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drawings/drawing1.xml" ContentType="application/vnd.openxmlformats-officedocument.drawing+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drawings/drawing2.xml" ContentType="application/vnd.openxmlformats-officedocument.drawing+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drawings/drawing3.xml" ContentType="application/vnd.openxmlformats-officedocument.drawing+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mc:AlternateContent xmlns:mc="http://schemas.openxmlformats.org/markup-compatibility/2006">
    <mc:Choice Requires="x15">
      <x15ac:absPath xmlns:x15ac="http://schemas.microsoft.com/office/spreadsheetml/2010/11/ac" url="/Users/viktormatejka/Desktop/"/>
    </mc:Choice>
  </mc:AlternateContent>
  <xr:revisionPtr revIDLastSave="0" documentId="13_ncr:1_{77B6DE53-21F3-1D44-8A5C-546B434724DC}" xr6:coauthVersionLast="47" xr6:coauthVersionMax="47" xr10:uidLastSave="{00000000-0000-0000-0000-000000000000}"/>
  <bookViews>
    <workbookView xWindow="0" yWindow="500" windowWidth="28800" windowHeight="16200" tabRatio="981" xr2:uid="{00000000-000D-0000-FFFF-FFFF00000000}"/>
  </bookViews>
  <sheets>
    <sheet name="Solutions" sheetId="34" r:id="rId1"/>
    <sheet name="Comparison of underwriting proc" sheetId="1" r:id="rId2"/>
    <sheet name="UM1 Source Chubb (ACE American)" sheetId="6" r:id="rId3"/>
    <sheet name="UM4 Source ZIG" sheetId="11" r:id="rId4"/>
    <sheet name="UM5 Source AmeriTrust" sheetId="12" r:id="rId5"/>
    <sheet name="UM3 Source NYMAGIC" sheetId="9" r:id="rId6"/>
    <sheet name="UM2 Source Travelers" sheetId="7" r:id="rId7"/>
    <sheet name="UM4 Source Hiscox" sheetId="10" r:id="rId8"/>
    <sheet name="UM7 Source BCS" sheetId="14" r:id="rId9"/>
    <sheet name="UM8 Source HSB" sheetId="15"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 l="1"/>
  <c r="D5" i="1"/>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62"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15" i="7"/>
  <c r="D9" i="1"/>
  <c r="D16" i="1"/>
  <c r="D7" i="1"/>
  <c r="F392" i="6"/>
  <c r="C396" i="6" s="1"/>
  <c r="F380" i="6"/>
  <c r="F368" i="6"/>
  <c r="F355" i="6"/>
  <c r="F346" i="6"/>
  <c r="F336" i="6"/>
  <c r="F327" i="6"/>
  <c r="F316" i="6"/>
  <c r="F304" i="6"/>
  <c r="F292" i="6"/>
  <c r="P295" i="6"/>
  <c r="P305" i="6"/>
  <c r="P317" i="6"/>
  <c r="N295" i="6"/>
</calcChain>
</file>

<file path=xl/sharedStrings.xml><?xml version="1.0" encoding="utf-8"?>
<sst xmlns="http://schemas.openxmlformats.org/spreadsheetml/2006/main" count="3139" uniqueCount="1550">
  <si>
    <t>Steps</t>
  </si>
  <si>
    <t>Step name</t>
  </si>
  <si>
    <t>Step 1</t>
  </si>
  <si>
    <t>Input customer annual revenue</t>
  </si>
  <si>
    <t>Step 4</t>
  </si>
  <si>
    <t>Determine overall risk group (0-6)</t>
  </si>
  <si>
    <t>Step 5</t>
  </si>
  <si>
    <t>Select applicable coverage</t>
  </si>
  <si>
    <t>Step 6</t>
  </si>
  <si>
    <t>Select applicable retention</t>
  </si>
  <si>
    <t>Step 7</t>
  </si>
  <si>
    <t>Select applicable limits and sublimits</t>
  </si>
  <si>
    <t>Step 8</t>
  </si>
  <si>
    <t>Determine business interruption deductible hours</t>
  </si>
  <si>
    <t>Step 9</t>
  </si>
  <si>
    <t>Step 10</t>
  </si>
  <si>
    <t>Coverage specific confidence factors</t>
  </si>
  <si>
    <t>Step 11</t>
  </si>
  <si>
    <t>Enterprise specific confidence factors</t>
  </si>
  <si>
    <t>Step 12</t>
  </si>
  <si>
    <t>Cyber Incident Response Fund</t>
  </si>
  <si>
    <t>Digital Data Recovery</t>
  </si>
  <si>
    <t>Network Extortion</t>
  </si>
  <si>
    <t>Electronic, Social, and Printed Media</t>
  </si>
  <si>
    <t>Cyber Crime</t>
  </si>
  <si>
    <t>Column1</t>
  </si>
  <si>
    <t>Column2</t>
  </si>
  <si>
    <t>Column3</t>
  </si>
  <si>
    <t>Column4</t>
  </si>
  <si>
    <t>Value</t>
  </si>
  <si>
    <t>Prospective fiscal year revenue</t>
  </si>
  <si>
    <t>Hazard group</t>
  </si>
  <si>
    <t>Description</t>
  </si>
  <si>
    <t>Applicants with minimal exposure to theft, loss or unauthorized disclosure of personally identifiable non-public information or third party corporate information. These applicants operate in industries that accept a very low amount of new records, generally store very few historical records, and generally provide non-critical products and services.</t>
  </si>
  <si>
    <t>Applicants with low exposure to theft, loss or unauthorized disclosure of personally identifiable non-public information or third party corporate information. These applicants operate in industries that accept low amounts of new records, generally store low volumes of historical records, and generally provide lightly-critical products and services.</t>
  </si>
  <si>
    <t>Applicants with material exposure to theft, loss or unauthorized disclosure of personally identifiable non-public information or third party corporate information. These applicants operate in industries that accept material amounts of new records and generally store material amounts of historical records, and generally provide moderately-critical products and services</t>
  </si>
  <si>
    <t>Applicants with substantial exposure to theft, loss or unauthorized disclosure of personally identifiable non-public information or third party corporate information. These applicants operate in industries that accept a substanApplicants with high exposure to theft, loss or unauthorized disclosure of personally 
identifiable non-public information or third party corporate information. These applicants 
operate in industries that accept high amounts of new records, generally store a high 
volume of historical records, and generally provide highly-critical products and servicestial volume of new records, generally store many historical records, and generally provide critical products and services.</t>
  </si>
  <si>
    <t>Applicants with high exposure to theft, loss or unauthorized disclosure of personally identifiable non-public information or third party corporate information. These applicants operate in industries that accept high amounts of new records, generally store a high volume of historical records, and generally provide highly-critical products and services.</t>
  </si>
  <si>
    <t>Applicants with very high exposure to theft, loss or unauthorized disclosure of personally identifiable non-public information or third party corporate information. These applicants operate in industries that accept very high amounts of new records, generally store a very high volume of historical records, and generally provide very highly-critical products and services.</t>
  </si>
  <si>
    <t>Applicants with an extremely high exposure to theft, loss or unauthorized disclosure of personally identifiable non-public information or third party corporate information. These applicants operate in industries that accept extremely high amounts of new records, generally store an extremely high volume of historical records, and generally provide extremely-critical products and services</t>
  </si>
  <si>
    <t>Retention</t>
  </si>
  <si>
    <t>Coumputer Fraud Base Rates - Hazard Group</t>
  </si>
  <si>
    <t>Miscellaneous Professional E&amp;O Base Rates - Hazard Group</t>
  </si>
  <si>
    <t>Electronic Funds Transfer Fraud Base Rates Hazard Group</t>
  </si>
  <si>
    <t>Social Engineering Fraud Base Rates - Hazard Group</t>
  </si>
  <si>
    <t>Technology E&amp;O Base Rates - Hazard Group</t>
  </si>
  <si>
    <t>Electronic Socialand Printed Media Base Rates - Hazard Group</t>
  </si>
  <si>
    <t>Network Extortion Threat Base Rates - Hazard Group</t>
  </si>
  <si>
    <t>Cyber Privacy and Network Liability Base Rates - Hazard Group</t>
  </si>
  <si>
    <t>Cyber lncident Response Base Rates - Hazard Group</t>
  </si>
  <si>
    <t>BusinessInterruption and Extra Expenses Base Rates - Hazard Group</t>
  </si>
  <si>
    <t>Digital Data Recovery Base Rates - Hazard Group</t>
  </si>
  <si>
    <t>Contingent BusinessInterruption and Extra Expenses Base Rates - Hazard Group</t>
  </si>
  <si>
    <t>Business Interruption</t>
  </si>
  <si>
    <t>Contingent Business Interruption</t>
  </si>
  <si>
    <t>Bank</t>
  </si>
  <si>
    <t>Social Engineering Fraud</t>
  </si>
  <si>
    <t>Increased retention factors</t>
  </si>
  <si>
    <t>Annual Gross Revenues (in million of $)</t>
  </si>
  <si>
    <t>Less than 10</t>
  </si>
  <si>
    <t>10 - 74</t>
  </si>
  <si>
    <t>75 - 249</t>
  </si>
  <si>
    <t>250 - 1000</t>
  </si>
  <si>
    <t>1000 +</t>
  </si>
  <si>
    <t>0.713</t>
  </si>
  <si>
    <t>Insuring agreement base rates</t>
  </si>
  <si>
    <t>1)</t>
  </si>
  <si>
    <t>Hazard group number</t>
  </si>
  <si>
    <t xml:space="preserve">Gross Revenue </t>
  </si>
  <si>
    <t>0</t>
  </si>
  <si>
    <t>1</t>
  </si>
  <si>
    <t>2</t>
  </si>
  <si>
    <t>3</t>
  </si>
  <si>
    <t>4</t>
  </si>
  <si>
    <t>5</t>
  </si>
  <si>
    <t>6</t>
  </si>
  <si>
    <t>250000 and Under</t>
  </si>
  <si>
    <t>2)</t>
  </si>
  <si>
    <t>100 and Under</t>
  </si>
  <si>
    <t>3)</t>
  </si>
  <si>
    <t>-</t>
  </si>
  <si>
    <t>4)</t>
  </si>
  <si>
    <t>5)</t>
  </si>
  <si>
    <t>6)</t>
  </si>
  <si>
    <t>7)</t>
  </si>
  <si>
    <t>8)</t>
  </si>
  <si>
    <t>9)</t>
  </si>
  <si>
    <t>10)</t>
  </si>
  <si>
    <t>11)</t>
  </si>
  <si>
    <t>12)</t>
  </si>
  <si>
    <t>Confidence factors - coverage and enterprise specific</t>
  </si>
  <si>
    <t>Range (Low)</t>
  </si>
  <si>
    <t>Sloupec1</t>
  </si>
  <si>
    <t>Range (High)</t>
  </si>
  <si>
    <t>Configuration</t>
  </si>
  <si>
    <t>Amount of Sensitive Information</t>
  </si>
  <si>
    <t>to</t>
  </si>
  <si>
    <t>Critical Application Assessments</t>
  </si>
  <si>
    <t>Data Breach Preparedness</t>
  </si>
  <si>
    <t>Criticality of Network to Applicant</t>
  </si>
  <si>
    <t>Data Classification</t>
  </si>
  <si>
    <t>Dependency on real time transactions</t>
  </si>
  <si>
    <t>Encryption</t>
  </si>
  <si>
    <t>Loss History</t>
  </si>
  <si>
    <t>Mirror/Backup Procedures</t>
  </si>
  <si>
    <t>Type of Sensitive Information</t>
  </si>
  <si>
    <t>Network Technology</t>
  </si>
  <si>
    <t>Combined</t>
  </si>
  <si>
    <t>Risk Management for IR Planning</t>
  </si>
  <si>
    <t>Technology Risk Management Process</t>
  </si>
  <si>
    <t>Volatility/Recovery in Sales</t>
  </si>
  <si>
    <t>Cyber, Privacy, and Network Security Liability</t>
  </si>
  <si>
    <t>Compliance with Privacy Regulations</t>
  </si>
  <si>
    <t>Data Collection Practices</t>
  </si>
  <si>
    <t>Internet Footprint</t>
  </si>
  <si>
    <t>Computer Fraud</t>
  </si>
  <si>
    <t>Litigation/Loss History</t>
  </si>
  <si>
    <t>Amount of Online Financial Transactions</t>
  </si>
  <si>
    <t>Regulatory Proceeding</t>
  </si>
  <si>
    <t>Firewalls and Physical Device Security</t>
  </si>
  <si>
    <t>Scope of Privacy Regulations</t>
  </si>
  <si>
    <t>System Management</t>
  </si>
  <si>
    <t>Network Access Control</t>
  </si>
  <si>
    <t>User Interactivity</t>
  </si>
  <si>
    <t>Network Intrusion Detection System</t>
  </si>
  <si>
    <t>Password Management</t>
  </si>
  <si>
    <t>Assessments</t>
  </si>
  <si>
    <t>Backup/Mirror Procedures</t>
  </si>
  <si>
    <t>Contractual Strategy</t>
  </si>
  <si>
    <t>Criticality of Information</t>
  </si>
  <si>
    <t>Critical Application Strategy</t>
  </si>
  <si>
    <t>Disaster Recovery Process</t>
  </si>
  <si>
    <t>Dependency on Critical Providers</t>
  </si>
  <si>
    <t>IR Technology(ies)</t>
  </si>
  <si>
    <t>ERM Involvement with Third Parties</t>
  </si>
  <si>
    <t>Segmentation</t>
  </si>
  <si>
    <t>Nature of applications dependency</t>
  </si>
  <si>
    <t>Sensitivity of Information</t>
  </si>
  <si>
    <t>Size/scope of outsourced services</t>
  </si>
  <si>
    <t>Technology Assessments of Vendors</t>
  </si>
  <si>
    <t>Volatility/recovery in sales</t>
  </si>
  <si>
    <t>Contracts with Third Parties</t>
  </si>
  <si>
    <t>Corrections/Take-down Procedures</t>
  </si>
  <si>
    <t>Extent/Amount of Content</t>
  </si>
  <si>
    <t>Legal Review of Content</t>
  </si>
  <si>
    <t>Pre-Publication Editorial/Clearance Procedure</t>
  </si>
  <si>
    <t>Type of Content</t>
  </si>
  <si>
    <t>Funds Transfer Fraud</t>
  </si>
  <si>
    <t>Banking Systems Authentication</t>
  </si>
  <si>
    <t>Electronic Transfer Processing Controls</t>
  </si>
  <si>
    <t>Online Banking Access Control</t>
  </si>
  <si>
    <t>Size and Scope of Electronic Transfers</t>
  </si>
  <si>
    <t>Training and Education</t>
  </si>
  <si>
    <t>Adversary Research and Awareness</t>
  </si>
  <si>
    <t>Dependency on network</t>
  </si>
  <si>
    <t>Network Extortion Planning</t>
  </si>
  <si>
    <t>Seasonality of sales</t>
  </si>
  <si>
    <t>Sensitive Information or Services</t>
  </si>
  <si>
    <t>Technology Security</t>
  </si>
  <si>
    <t>Custody or Handling of Client Funds</t>
  </si>
  <si>
    <t>Email Authentication Controls</t>
  </si>
  <si>
    <t>Penetration Testing of Employees</t>
  </si>
  <si>
    <t>Vendor Verification Controls</t>
  </si>
  <si>
    <t>Technology E&amp;O (for DigiTech® only)</t>
  </si>
  <si>
    <t>Criticality of Products/Services to Customers</t>
  </si>
  <si>
    <t>Customer Management Procedures</t>
  </si>
  <si>
    <t>Multi-customer impact potential</t>
  </si>
  <si>
    <t>Nature of Operations</t>
  </si>
  <si>
    <t>Quality of Customer Contracts</t>
  </si>
  <si>
    <t>Replaceability of Products/Svcs to Customers</t>
  </si>
  <si>
    <t>Size of Customer Contracts</t>
  </si>
  <si>
    <t>Subcontractor Use and Management</t>
  </si>
  <si>
    <t>Professional Liability (for Professional only)</t>
  </si>
  <si>
    <t>Professional Experience</t>
  </si>
  <si>
    <t>Number &amp; Complexity of Services Provided</t>
  </si>
  <si>
    <t>Territory of Operations</t>
  </si>
  <si>
    <t>Multi-customer Impact Potential</t>
  </si>
  <si>
    <t>Client Industry Environment</t>
  </si>
  <si>
    <t>Step 4: Enterprise Level Confidence Factors</t>
  </si>
  <si>
    <t>Modifier Description</t>
  </si>
  <si>
    <t>Centralized Policies &amp; Procedures</t>
  </si>
  <si>
    <t>Financial Condition</t>
  </si>
  <si>
    <t>Network Security</t>
  </si>
  <si>
    <t>Physical Security</t>
  </si>
  <si>
    <t>Quality of Service Provider Contracts</t>
  </si>
  <si>
    <t>Quality of Service Providers</t>
  </si>
  <si>
    <t>Risk Management Controls</t>
  </si>
  <si>
    <t>Benchmark</t>
  </si>
  <si>
    <t>Overall alpha</t>
  </si>
  <si>
    <t>Prior Acts Factors</t>
  </si>
  <si>
    <t>Ree:ulatory Proceedine:s Sub-Limit Factor</t>
  </si>
  <si>
    <t>PCI Sub-Limit Factor</t>
  </si>
  <si>
    <t>Off Panel - Cyber Incident Response Fund Sub-Limit Factor</t>
  </si>
  <si>
    <t>Not elligible - healthcare</t>
  </si>
  <si>
    <t>Case 1: eCommerce</t>
  </si>
  <si>
    <t>Company</t>
  </si>
  <si>
    <t>Premium with Alpha = 1</t>
  </si>
  <si>
    <t>Base rate metric</t>
  </si>
  <si>
    <t>Risk Group</t>
  </si>
  <si>
    <t>Industry Classification</t>
  </si>
  <si>
    <t>Alpha (overall)</t>
  </si>
  <si>
    <t>Default Limit</t>
  </si>
  <si>
    <t>Chubb</t>
  </si>
  <si>
    <t>Hazard group 3</t>
  </si>
  <si>
    <t>N/A</t>
  </si>
  <si>
    <t>Travelers</t>
  </si>
  <si>
    <t>Annual Revenue</t>
  </si>
  <si>
    <t>PUBLIC, PRIVATE and NON-PROFIT</t>
  </si>
  <si>
    <t>NY Marine and General Insurance (HSB policy)</t>
  </si>
  <si>
    <t>Flat by Tier, Limit and Deductible combination</t>
  </si>
  <si>
    <t>Tier 2</t>
  </si>
  <si>
    <t>Zurich NA</t>
  </si>
  <si>
    <t>Annualized projected revenue</t>
  </si>
  <si>
    <t>57 Home Furniture, Furnishings and Equipment Stores                          </t>
  </si>
  <si>
    <t>AmeriTrust ( Lloyd’s)</t>
  </si>
  <si>
    <t>No risk groups (small business policy)</t>
  </si>
  <si>
    <t>?</t>
  </si>
  <si>
    <t>Hiscox Insurance</t>
  </si>
  <si>
    <t>Revenue (marginal calculation)</t>
  </si>
  <si>
    <t>ALL COMPANIES</t>
  </si>
  <si>
    <t>BCS</t>
  </si>
  <si>
    <t>Total sales x Rateable Revenue Factor</t>
  </si>
  <si>
    <t>Group 3</t>
  </si>
  <si>
    <t>eCommerce - Industry group 3</t>
  </si>
  <si>
    <t>based on revenue</t>
  </si>
  <si>
    <t>HSB</t>
  </si>
  <si>
    <t>Combination of Annual Revenue and Net Operating Expenses</t>
  </si>
  <si>
    <t>Occupancy Tier 2</t>
  </si>
  <si>
    <t>Case 2: Cantonal bank</t>
  </si>
  <si>
    <t>Base rate calculation metri</t>
  </si>
  <si>
    <t>Default Retention</t>
  </si>
  <si>
    <t>Total Assets Under Management</t>
  </si>
  <si>
    <t>FINANCIAL INSTITUTIONS</t>
  </si>
  <si>
    <t>Not elligible - financial services</t>
  </si>
  <si>
    <t>annualized projected revenue</t>
  </si>
  <si>
    <t>Tier 3</t>
  </si>
  <si>
    <t>60 Depository Institutions                                                                        </t>
  </si>
  <si>
    <t>Total Interest Income x Rateable Revenue Factor</t>
  </si>
  <si>
    <t>Group 1</t>
  </si>
  <si>
    <t>Financial Institution - Community, State, Credit 
Union</t>
  </si>
  <si>
    <t>Occupancy Tier 4</t>
  </si>
  <si>
    <t>Case 3: Large hospital</t>
  </si>
  <si>
    <t>80 Health Services                                                                                    </t>
  </si>
  <si>
    <t>Net patient revenue x Rateable Revenue Factor</t>
  </si>
  <si>
    <t>Group 2</t>
  </si>
  <si>
    <t>Healthcare / Medical</t>
  </si>
  <si>
    <r>
      <rPr>
        <b/>
        <sz val="9"/>
        <rFont val="Arial"/>
        <family val="2"/>
        <charset val="238"/>
      </rPr>
      <t>Occupancy Tier</t>
    </r>
    <r>
      <rPr>
        <sz val="10"/>
        <color rgb="FF000000"/>
        <rFont val="Arial"/>
        <family val="2"/>
        <charset val="238"/>
      </rPr>
      <t xml:space="preserve"> 6</t>
    </r>
  </si>
  <si>
    <t>73 Business Services               </t>
  </si>
  <si>
    <t>Total Sales x Rateable Revenue Factor</t>
  </si>
  <si>
    <t>Professional Services (excluding Legal Services)</t>
  </si>
  <si>
    <t>Annual Revenue / Net Operating expense (whichever higher)</t>
  </si>
  <si>
    <t>Case 1</t>
  </si>
  <si>
    <t>Case 2</t>
  </si>
  <si>
    <t>Case 3</t>
  </si>
  <si>
    <t>Step 2</t>
  </si>
  <si>
    <t>Step 3</t>
  </si>
  <si>
    <t>Determine overall risk group acoording to the legend</t>
  </si>
  <si>
    <t>Substep 1</t>
  </si>
  <si>
    <t>Substep 2</t>
  </si>
  <si>
    <t>Substep 3</t>
  </si>
  <si>
    <t>Substep 4</t>
  </si>
  <si>
    <t>Substep 5</t>
  </si>
  <si>
    <t>Substep 6</t>
  </si>
  <si>
    <t>Substep 7</t>
  </si>
  <si>
    <t>Substep 8</t>
  </si>
  <si>
    <t>Substep 9</t>
  </si>
  <si>
    <t>Substep 10</t>
  </si>
  <si>
    <t>Substep 11</t>
  </si>
  <si>
    <r>
      <rPr>
        <b/>
        <sz val="8"/>
        <rFont val="Calibri"/>
        <family val="2"/>
      </rPr>
      <t>Revenue</t>
    </r>
  </si>
  <si>
    <r>
      <rPr>
        <b/>
        <sz val="8"/>
        <rFont val="Calibri"/>
        <family val="2"/>
      </rPr>
      <t>Tier 1</t>
    </r>
  </si>
  <si>
    <r>
      <rPr>
        <b/>
        <sz val="8"/>
        <rFont val="Calibri"/>
        <family val="2"/>
      </rPr>
      <t>Tier 2</t>
    </r>
  </si>
  <si>
    <r>
      <rPr>
        <b/>
        <sz val="8"/>
        <rFont val="Calibri"/>
        <family val="2"/>
      </rPr>
      <t>Tier 3</t>
    </r>
  </si>
  <si>
    <r>
      <rPr>
        <b/>
        <sz val="8"/>
        <rFont val="Calibri"/>
        <family val="2"/>
      </rPr>
      <t>Tier 4</t>
    </r>
  </si>
  <si>
    <r>
      <rPr>
        <sz val="8"/>
        <rFont val="Calibri"/>
        <family val="2"/>
      </rPr>
      <t>&lt;5M</t>
    </r>
  </si>
  <si>
    <r>
      <rPr>
        <sz val="8"/>
        <rFont val="Calibri"/>
        <family val="2"/>
      </rPr>
      <t>5M</t>
    </r>
  </si>
  <si>
    <r>
      <rPr>
        <sz val="8"/>
        <rFont val="Calibri"/>
        <family val="2"/>
      </rPr>
      <t>10M</t>
    </r>
  </si>
  <si>
    <r>
      <rPr>
        <sz val="8"/>
        <rFont val="Calibri"/>
        <family val="2"/>
      </rPr>
      <t>25M</t>
    </r>
  </si>
  <si>
    <r>
      <rPr>
        <sz val="8"/>
        <rFont val="Calibri"/>
        <family val="2"/>
      </rPr>
      <t>50M</t>
    </r>
  </si>
  <si>
    <r>
      <rPr>
        <sz val="8"/>
        <rFont val="Calibri"/>
        <family val="2"/>
      </rPr>
      <t>75M</t>
    </r>
  </si>
  <si>
    <r>
      <rPr>
        <sz val="8"/>
        <rFont val="Calibri"/>
        <family val="2"/>
      </rPr>
      <t>100M</t>
    </r>
  </si>
  <si>
    <r>
      <rPr>
        <sz val="8"/>
        <rFont val="Calibri"/>
        <family val="2"/>
      </rPr>
      <t>125M</t>
    </r>
  </si>
  <si>
    <r>
      <rPr>
        <sz val="8"/>
        <rFont val="Calibri"/>
        <family val="2"/>
      </rPr>
      <t>150M</t>
    </r>
  </si>
  <si>
    <r>
      <rPr>
        <sz val="8"/>
        <rFont val="Calibri"/>
        <family val="2"/>
      </rPr>
      <t>200M</t>
    </r>
  </si>
  <si>
    <r>
      <rPr>
        <sz val="8"/>
        <rFont val="Calibri"/>
        <family val="2"/>
      </rPr>
      <t>500M</t>
    </r>
  </si>
  <si>
    <r>
      <rPr>
        <sz val="8"/>
        <rFont val="Calibri"/>
        <family val="2"/>
      </rPr>
      <t>1B</t>
    </r>
  </si>
  <si>
    <r>
      <rPr>
        <sz val="8"/>
        <rFont val="Calibri"/>
        <family val="2"/>
      </rPr>
      <t>3B</t>
    </r>
  </si>
  <si>
    <r>
      <rPr>
        <sz val="8"/>
        <rFont val="Calibri"/>
        <family val="2"/>
      </rPr>
      <t>5B</t>
    </r>
  </si>
  <si>
    <r>
      <rPr>
        <sz val="8"/>
        <rFont val="Calibri"/>
        <family val="2"/>
      </rPr>
      <t>10B</t>
    </r>
  </si>
  <si>
    <r>
      <rPr>
        <sz val="8"/>
        <rFont val="Calibri"/>
        <family val="2"/>
      </rPr>
      <t>15B</t>
    </r>
  </si>
  <si>
    <r>
      <rPr>
        <sz val="8"/>
        <rFont val="Calibri"/>
        <family val="2"/>
      </rPr>
      <t>20B</t>
    </r>
  </si>
  <si>
    <r>
      <rPr>
        <sz val="8"/>
        <rFont val="Calibri"/>
        <family val="2"/>
      </rPr>
      <t>30B</t>
    </r>
  </si>
  <si>
    <r>
      <rPr>
        <sz val="8"/>
        <rFont val="Calibri"/>
        <family val="2"/>
      </rPr>
      <t>40B</t>
    </r>
  </si>
  <si>
    <r>
      <rPr>
        <sz val="8"/>
        <rFont val="Calibri"/>
        <family val="2"/>
      </rPr>
      <t>50B</t>
    </r>
  </si>
  <si>
    <r>
      <rPr>
        <sz val="8"/>
        <rFont val="Calibri"/>
        <family val="2"/>
      </rPr>
      <t>100B</t>
    </r>
  </si>
  <si>
    <r>
      <rPr>
        <sz val="8"/>
        <rFont val="Calibri"/>
        <family val="2"/>
      </rPr>
      <t>200B</t>
    </r>
  </si>
  <si>
    <r>
      <rPr>
        <sz val="8"/>
        <rFont val="Calibri"/>
        <family val="2"/>
      </rPr>
      <t>300B</t>
    </r>
  </si>
  <si>
    <r>
      <rPr>
        <sz val="8"/>
        <rFont val="Calibri"/>
        <family val="2"/>
      </rPr>
      <t xml:space="preserve">ILFs are based on </t>
    </r>
    <r>
      <rPr>
        <b/>
        <sz val="8"/>
        <rFont val="Calibri"/>
        <family val="2"/>
      </rPr>
      <t xml:space="preserve">proprietary severity distributions </t>
    </r>
    <r>
      <rPr>
        <sz val="8"/>
        <rFont val="Calibri"/>
        <family val="2"/>
      </rPr>
      <t xml:space="preserve">and vary based on the ILF group of the risk.
</t>
    </r>
    <r>
      <rPr>
        <sz val="8"/>
        <rFont val="Calibri"/>
        <family val="2"/>
      </rPr>
      <t>For reference, the entry for 2M limit with deductible of 1M represents the ILF for the layer 2M xs 1M. The ILF/DLF table below is representative of a Tier 1 insured.</t>
    </r>
  </si>
  <si>
    <r>
      <rPr>
        <b/>
        <sz val="8"/>
        <rFont val="Calibri"/>
        <family val="2"/>
      </rPr>
      <t>Limit</t>
    </r>
  </si>
  <si>
    <r>
      <rPr>
        <b/>
        <sz val="8"/>
        <rFont val="Calibri"/>
        <family val="2"/>
      </rPr>
      <t>Deductible, if applicable</t>
    </r>
  </si>
  <si>
    <r>
      <rPr>
        <sz val="8"/>
        <rFont val="Calibri"/>
        <family val="2"/>
      </rPr>
      <t xml:space="preserve">ILFs are based on </t>
    </r>
    <r>
      <rPr>
        <b/>
        <sz val="8"/>
        <rFont val="Calibri"/>
        <family val="2"/>
      </rPr>
      <t xml:space="preserve">proprietary severity distributions </t>
    </r>
    <r>
      <rPr>
        <sz val="8"/>
        <rFont val="Calibri"/>
        <family val="2"/>
      </rPr>
      <t xml:space="preserve">and vary based on the ILF group of the risk.
</t>
    </r>
    <r>
      <rPr>
        <sz val="8"/>
        <rFont val="Calibri"/>
        <family val="2"/>
      </rPr>
      <t>For reference, the entry for 2M limit with deductible of 1M represents the ILF for the layer 2M xs 1M. The ILF/DLF table below is representative of a Tier 2 insured.</t>
    </r>
  </si>
  <si>
    <r>
      <rPr>
        <sz val="8"/>
        <rFont val="Calibri"/>
        <family val="2"/>
      </rPr>
      <t xml:space="preserve">ILFs are based on </t>
    </r>
    <r>
      <rPr>
        <b/>
        <sz val="8"/>
        <rFont val="Calibri"/>
        <family val="2"/>
      </rPr>
      <t xml:space="preserve">proprietary severity distributions </t>
    </r>
    <r>
      <rPr>
        <sz val="8"/>
        <rFont val="Calibri"/>
        <family val="2"/>
      </rPr>
      <t xml:space="preserve">and vary based on the ILF group of the risk.
</t>
    </r>
    <r>
      <rPr>
        <sz val="8"/>
        <rFont val="Calibri"/>
        <family val="2"/>
      </rPr>
      <t>For reference, the entry for 2M limit with deductible of 1M represents the ILF for the layer 2M xs 1M. The ILF/DLF table below is representative of a Tier 3 insured.</t>
    </r>
  </si>
  <si>
    <r>
      <rPr>
        <sz val="8"/>
        <rFont val="Calibri"/>
        <family val="2"/>
      </rPr>
      <t xml:space="preserve">ILFs are based on </t>
    </r>
    <r>
      <rPr>
        <b/>
        <sz val="8"/>
        <rFont val="Calibri"/>
        <family val="2"/>
      </rPr>
      <t xml:space="preserve">proprietary severity distributions </t>
    </r>
    <r>
      <rPr>
        <sz val="8"/>
        <rFont val="Calibri"/>
        <family val="2"/>
      </rPr>
      <t xml:space="preserve">and vary based on the ILF group of the risk.
</t>
    </r>
    <r>
      <rPr>
        <sz val="8"/>
        <rFont val="Calibri"/>
        <family val="2"/>
      </rPr>
      <t>For reference, the entry for 2M limit with deductible of 1M represents the ILF for the layer 2M xs 1M. The ILF/DLF table below is representative of a Tier 4 insured.</t>
    </r>
  </si>
  <si>
    <r>
      <rPr>
        <b/>
        <sz val="11"/>
        <rFont val="Calibri"/>
        <family val="2"/>
      </rPr>
      <t xml:space="preserve">4. Sublimit Adjustment Factor
</t>
    </r>
    <r>
      <rPr>
        <sz val="11"/>
        <rFont val="Calibri"/>
        <family val="2"/>
      </rPr>
      <t xml:space="preserve">Cyber Event Service Interruption Off Premise has a special sublimit that is offered for the coverage.  Adjusting the premium for the desired sublimit is accomplished by first calculating the ratio of the sublimit to the Cyber limit and looking up the appropriate factor in the table below.  Use linear interpolation to obtain the factor for ratios not explicitly
</t>
    </r>
    <r>
      <rPr>
        <sz val="11"/>
        <rFont val="Calibri"/>
        <family val="2"/>
      </rPr>
      <t>shown in the table.</t>
    </r>
  </si>
  <si>
    <r>
      <rPr>
        <sz val="11"/>
        <rFont val="Calibri"/>
        <family val="2"/>
      </rPr>
      <t>Ratio of Sublimit to Cyber Limit</t>
    </r>
  </si>
  <si>
    <r>
      <rPr>
        <sz val="11"/>
        <rFont val="Calibri"/>
        <family val="2"/>
      </rPr>
      <t>Adjustment Factor</t>
    </r>
  </si>
  <si>
    <r>
      <rPr>
        <b/>
        <sz val="11"/>
        <rFont val="Calibri"/>
        <family val="2"/>
      </rPr>
      <t xml:space="preserve">5. Qualifying Period Factor
</t>
    </r>
    <r>
      <rPr>
        <sz val="11"/>
        <rFont val="Calibri"/>
        <family val="2"/>
      </rPr>
      <t>For time element coverages there may be a waiting period before the insured can receive reimbursement for losses.  This feature functions as a deductible on a time basis instead of a dollar basis.  Rates assume a 48 hour qualifying period.</t>
    </r>
  </si>
  <si>
    <r>
      <rPr>
        <sz val="11"/>
        <rFont val="Calibri"/>
        <family val="2"/>
      </rPr>
      <t>Qualifying Period (hours)</t>
    </r>
  </si>
  <si>
    <r>
      <rPr>
        <sz val="11"/>
        <rFont val="Calibri"/>
        <family val="2"/>
      </rPr>
      <t>Factor</t>
    </r>
  </si>
  <si>
    <r>
      <rPr>
        <sz val="11"/>
        <rFont val="Calibri"/>
        <family val="2"/>
      </rPr>
      <t>96 and above</t>
    </r>
  </si>
  <si>
    <r>
      <rPr>
        <b/>
        <sz val="11"/>
        <rFont val="Calibri"/>
        <family val="2"/>
      </rPr>
      <t xml:space="preserve">6. Protection Period Factor
</t>
    </r>
    <r>
      <rPr>
        <sz val="11"/>
        <rFont val="Calibri"/>
        <family val="2"/>
      </rPr>
      <t>The protection period determines how long coverage will be provided for Protection and Preservation of Property. This feature functions as a limit on a time basis instead of a dollar basis. Rates assume a 48 hour protection period.</t>
    </r>
  </si>
  <si>
    <r>
      <rPr>
        <sz val="11"/>
        <rFont val="Calibri"/>
        <family val="2"/>
      </rPr>
      <t>Protection Period (hours)</t>
    </r>
  </si>
  <si>
    <r>
      <rPr>
        <sz val="11"/>
        <rFont val="Calibri"/>
        <family val="2"/>
      </rPr>
      <t>24 or less</t>
    </r>
  </si>
  <si>
    <r>
      <rPr>
        <b/>
        <sz val="11"/>
        <rFont val="Calibri"/>
        <family val="2"/>
      </rPr>
      <t xml:space="preserve">7. Example Premium Calculation
</t>
    </r>
    <r>
      <rPr>
        <i/>
        <u/>
        <sz val="11"/>
        <rFont val="Calibri"/>
        <family val="2"/>
      </rPr>
      <t xml:space="preserve">Inputs:
</t>
    </r>
    <r>
      <rPr>
        <sz val="11"/>
        <rFont val="Calibri"/>
        <family val="2"/>
      </rPr>
      <t xml:space="preserve">Industry Tier of Insured: 2 Revenue: $50M
Limit: $1M Deductible: $25K
Off Premise Service Interruption Sublimit: $100K
Off Premise Service Interruption Qualifying Period: 48 hours Service Interruption Time Element Qualifying Period: 72 hours Protection Period: 24 hours
</t>
    </r>
    <r>
      <rPr>
        <i/>
        <u/>
        <sz val="11"/>
        <rFont val="Calibri"/>
        <family val="2"/>
      </rPr>
      <t xml:space="preserve">Premium Components:
</t>
    </r>
    <r>
      <rPr>
        <sz val="11"/>
        <rFont val="Calibri"/>
        <family val="2"/>
      </rPr>
      <t xml:space="preserve">Base Rate: $2,863 ILF Factor: .94
Off Premise Service Interruption Sublimit Factor: .955
Off Premise Service Interruption Qualifying Period Factor: 1.00 Service Interruption Time Element Qualifying Period Factor: .97 Protection Period Factor: .97
</t>
    </r>
    <r>
      <rPr>
        <i/>
        <u/>
        <sz val="11"/>
        <rFont val="Calibri"/>
        <family val="2"/>
      </rPr>
      <t xml:space="preserve">Premium Calculation:
</t>
    </r>
    <r>
      <rPr>
        <sz val="11"/>
        <rFont val="Calibri"/>
        <family val="2"/>
      </rPr>
      <t xml:space="preserve">Cyber Premium = $2,863*.94*.955*1.00*.97*.97 = $2,418
</t>
    </r>
    <r>
      <rPr>
        <b/>
        <sz val="11"/>
        <rFont val="Calibri"/>
        <family val="2"/>
      </rPr>
      <t xml:space="preserve">Appendix
</t>
    </r>
    <r>
      <rPr>
        <sz val="11"/>
        <rFont val="Calibri"/>
        <family val="2"/>
      </rPr>
      <t>Assignments of base rate tiers are below.  If the 2 digit SIC Code of the insured cannot be found in the table it will be assigned a tier of 2.</t>
    </r>
  </si>
  <si>
    <t>2 Digit SIC Code + Description</t>
  </si>
  <si>
    <r>
      <rPr>
        <b/>
        <sz val="12"/>
        <rFont val="Times New Roman"/>
        <family val="1"/>
      </rPr>
      <t>Industry Tier</t>
    </r>
  </si>
  <si>
    <t>  01 Agricultural Production - Crops                                                          </t>
  </si>
  <si>
    <t>  02 Agricultural Production - Livestock and Animal Specialties             </t>
  </si>
  <si>
    <t>  07 Agricultural Services                                                                           </t>
  </si>
  <si>
    <t>  08 Forestry                                                                                               </t>
  </si>
  <si>
    <t>  09 Fishing, Hunting and Trapping                                                           </t>
  </si>
  <si>
    <t>  10 Metal Mining                                                                                       </t>
  </si>
  <si>
    <t>  12 Coal Mining                                                                                         </t>
  </si>
  <si>
    <t>  13 Oil and Gas Extraction                                                                        </t>
  </si>
  <si>
    <t>  14 Mining and Quarrying of Nonmetallic Minerals, Except Fuels          </t>
  </si>
  <si>
    <t>  15 Building Cnstrctn - General Contractors &amp; Operative Builders         </t>
  </si>
  <si>
    <t>  16 Heavy Cnstrctn, Except Building Construction - Contractors            </t>
  </si>
  <si>
    <t xml:space="preserve">  17 Construction - Special Trade Contractors                                            </t>
  </si>
  <si>
    <t xml:space="preserve">  20 Food and Kindred Products</t>
  </si>
  <si>
    <t>  21 Tobacco Products                                                                                </t>
  </si>
  <si>
    <t>  22 Textile Mill Products                                                                           </t>
  </si>
  <si>
    <t>  23 Apparel, Finished Prdcts from Fabrics &amp; Similar Materials               </t>
  </si>
  <si>
    <t>  24 Lumber and Wood Products, Except Furniture                                   </t>
  </si>
  <si>
    <t>  25 Furniture and Fixtures                                                                         </t>
  </si>
  <si>
    <t>  26 Paper and Allied Products                                                                   </t>
  </si>
  <si>
    <t>  27 Printing, Publishing and Allied Industries                                          </t>
  </si>
  <si>
    <t>  28 Chemicals and Allied Products                                                           </t>
  </si>
  <si>
    <t>  29 Petroleum Refining and Related Industries                                         </t>
  </si>
  <si>
    <t>  30 Rubber and Miscellaneous Plastic Products                                       </t>
  </si>
  <si>
    <t>  31 Leather and Leather Products                                                              </t>
  </si>
  <si>
    <t>  32 Stone, Clay, Glass, and Concrete Products                                         </t>
  </si>
  <si>
    <t>  33 Primary Metal Industries                                                                     </t>
  </si>
  <si>
    <t>  34 Fabricated Metal Prdcts, Except Machinery &amp; Transport Eqpmnt     </t>
  </si>
  <si>
    <t>  35 Industrial and Commercial Machinery and Computer Equipment     </t>
  </si>
  <si>
    <t>  36 Electronic, Elctrcl Eqpmnt &amp; Cmpnts, Excpt Computer Eqpmnt       </t>
  </si>
  <si>
    <t>  37 Transportation Equipment                                                                   </t>
  </si>
  <si>
    <t>  38 Mesr/Anlyz/Cntrl Instrmnts; Photo/Med/Opt Gds; Watchs/Clocks    </t>
  </si>
  <si>
    <t>  39 Miscellaneous Manufacturing Industries                                            </t>
  </si>
  <si>
    <t>  40 Railroad Transportation                                                                       </t>
  </si>
  <si>
    <t>  41 Local, Suburban Transit &amp; Interurbn Hgwy Passenger Transport      </t>
  </si>
  <si>
    <t>  42 Motor Freight Transportation                                                              </t>
  </si>
  <si>
    <t>  43 United States Postal Service                                                                </t>
  </si>
  <si>
    <t>  44 Water Transportation                                                                          </t>
  </si>
  <si>
    <t>  45 Transportation by Air                                                                          </t>
  </si>
  <si>
    <t>  46 Pipelines, Except Natural Gas                                                             </t>
  </si>
  <si>
    <t>  47 Transportation Services                                                                       </t>
  </si>
  <si>
    <t>  48 Communications                                                                                 </t>
  </si>
  <si>
    <t>  49 Electric, Gas and Sanitary Services                                                    </t>
  </si>
  <si>
    <t>  50 Wholesale Trade - Durable Goods                                                      </t>
  </si>
  <si>
    <t>  51 Wholesale Trade - Nondurable Goods                                                </t>
  </si>
  <si>
    <t>  52 Building Matrials, Hrdwr, Garden Supply &amp; Mobile Home Dealrs   </t>
  </si>
  <si>
    <t>  53 General Merchandise Stores                                                               </t>
  </si>
  <si>
    <t>  54 Food Stores                                                                                          </t>
  </si>
  <si>
    <t>  55 Automotive Dealers and Gasoline Service Stations                            </t>
  </si>
  <si>
    <t>  56 Apparel and Accessory Stores                                                            </t>
  </si>
  <si>
    <t>  57 Home Furniture, Furnishings and Equipment Stores                          </t>
  </si>
  <si>
    <t>  58 Eating and Drinking Places                                                                 </t>
  </si>
  <si>
    <t>  59 Miscellaneous Retail                                                                           </t>
  </si>
  <si>
    <t>  60 Depository Institutions                                                                        </t>
  </si>
  <si>
    <t xml:space="preserve">  61 Nondepository Credit Institutions                                                        </t>
  </si>
  <si>
    <t>62 Security &amp; Commodity Brokers, Dealers, Exchanges &amp; Services</t>
  </si>
  <si>
    <t>  63 Insurance Carriers                                                                               </t>
  </si>
  <si>
    <t>  64 Insurance Agents, Brokers and Service                                               </t>
  </si>
  <si>
    <t>  65 Real Estate                                                                                           </t>
  </si>
  <si>
    <t>  67 Holding and Other Investment Offices                                               </t>
  </si>
  <si>
    <t>  70 Hotels, Rooming Houses, Camps, and Other Lodging Places            </t>
  </si>
  <si>
    <t>  72 Personal Services                                                                                </t>
  </si>
  <si>
    <t>  73 Business Services                                                                                </t>
  </si>
  <si>
    <t>  75 Automotive Repair, Services and Parking                                          </t>
  </si>
  <si>
    <t>  76 Miscellaneous Repair Services                                                            </t>
  </si>
  <si>
    <t>  78 Motion Pictures                                                                                   </t>
  </si>
  <si>
    <t>  79 Amusement and Recreation Services                                                  </t>
  </si>
  <si>
    <t>  80 Health Services                                                                                    </t>
  </si>
  <si>
    <t>  81 Legal Services                                                                                     </t>
  </si>
  <si>
    <t>  82 Educational Services                                                                           </t>
  </si>
  <si>
    <t>  83 Social Services                                                                                    </t>
  </si>
  <si>
    <t>  84 Museums, Art Galleries and Botanical and Zoological Gardens        </t>
  </si>
  <si>
    <t>  86 Membership Organizations                                                                 </t>
  </si>
  <si>
    <t>  87 Engineering, Accounting, Research, Management &amp; Related Svcs   </t>
  </si>
  <si>
    <t>  88 Private Households                                                                              </t>
  </si>
  <si>
    <t>  89 Services, Not Elsewhere Classified                                                     </t>
  </si>
  <si>
    <t>  91 Executive, Legislative &amp; General Government, Except Finance       </t>
  </si>
  <si>
    <t>  92 Justice, Public Order and Safety                                                         </t>
  </si>
  <si>
    <t>  93 Public Finance, Taxation and Monetary Policy                                  </t>
  </si>
  <si>
    <t>  94 Administration of Human Resource Programs                                   </t>
  </si>
  <si>
    <t>  95 Administration of Environmental Quality and Housing Programs     </t>
  </si>
  <si>
    <t>  96 Administration of Economic Programs                                               </t>
  </si>
  <si>
    <t>  97 National Security and International Affairs                                        </t>
  </si>
  <si>
    <t xml:space="preserve"> 99 Nonclassifiable Establishments</t>
  </si>
  <si>
    <t>Column5</t>
  </si>
  <si>
    <t>Column6</t>
  </si>
  <si>
    <t>Column7</t>
  </si>
  <si>
    <r>
      <rPr>
        <b/>
        <sz val="11"/>
        <rFont val="Calibri"/>
        <family val="1"/>
      </rPr>
      <t>Annual Premium by Limit</t>
    </r>
  </si>
  <si>
    <r>
      <rPr>
        <b/>
        <sz val="11"/>
        <rFont val="Calibri"/>
        <family val="1"/>
      </rPr>
      <t>Revenue</t>
    </r>
    <r>
      <rPr>
        <b/>
        <vertAlign val="superscript"/>
        <sz val="11"/>
        <rFont val="Calibri"/>
        <family val="1"/>
      </rPr>
      <t>†</t>
    </r>
  </si>
  <si>
    <r>
      <rPr>
        <sz val="11"/>
        <rFont val="Calibri"/>
        <family val="1"/>
      </rPr>
      <t>$0 to $1,500,000</t>
    </r>
  </si>
  <si>
    <r>
      <rPr>
        <sz val="11"/>
        <rFont val="Calibri"/>
        <family val="1"/>
      </rPr>
      <t>$1,500,001 to $2,500,000</t>
    </r>
  </si>
  <si>
    <r>
      <rPr>
        <sz val="11"/>
        <rFont val="Calibri"/>
        <family val="1"/>
      </rPr>
      <t>$2,500,001 to $5,000,000</t>
    </r>
  </si>
  <si>
    <r>
      <rPr>
        <sz val="11"/>
        <rFont val="Calibri"/>
        <family val="1"/>
      </rPr>
      <t>$5,000,001 to $7,500,000</t>
    </r>
  </si>
  <si>
    <r>
      <rPr>
        <sz val="11"/>
        <rFont val="Calibri"/>
        <family val="1"/>
      </rPr>
      <t>$7,500,001 to $10,000,000</t>
    </r>
  </si>
  <si>
    <r>
      <rPr>
        <sz val="11"/>
        <rFont val="Calibri"/>
        <family val="1"/>
      </rPr>
      <t>$10,000,001 to $12,500,000</t>
    </r>
  </si>
  <si>
    <r>
      <rPr>
        <sz val="11"/>
        <rFont val="Calibri"/>
        <family val="1"/>
      </rPr>
      <t>$12,500,001 to $15,000,000</t>
    </r>
  </si>
  <si>
    <r>
      <rPr>
        <sz val="11"/>
        <rFont val="Calibri"/>
        <family val="1"/>
      </rPr>
      <t>$15,000,001 to $17,500,000</t>
    </r>
  </si>
  <si>
    <r>
      <rPr>
        <sz val="11"/>
        <rFont val="Calibri"/>
        <family val="1"/>
      </rPr>
      <t>$17,500,001 to $20,000,000</t>
    </r>
  </si>
  <si>
    <r>
      <rPr>
        <sz val="11"/>
        <rFont val="Calibri"/>
        <family val="1"/>
      </rPr>
      <t>$20,000,001+</t>
    </r>
  </si>
  <si>
    <r>
      <rPr>
        <sz val="11"/>
        <rFont val="Calibri"/>
        <family val="1"/>
      </rPr>
      <t>Refer to Company</t>
    </r>
  </si>
  <si>
    <r>
      <rPr>
        <sz val="11"/>
        <rFont val="Arial MT"/>
        <family val="2"/>
      </rPr>
      <t xml:space="preserve">Premium for $1,000,000 in limit for the first revenue band is rounded to $903.  Premium for
</t>
    </r>
    <r>
      <rPr>
        <sz val="11"/>
        <rFont val="Arial MT"/>
        <family val="2"/>
      </rPr>
      <t>$250,000 limit and $500,000 limit are based on the limit factors below.</t>
    </r>
  </si>
  <si>
    <r>
      <rPr>
        <sz val="11"/>
        <rFont val="Arial MT"/>
        <family val="2"/>
      </rPr>
      <t>Selected decreased limit factors are:</t>
    </r>
  </si>
  <si>
    <r>
      <rPr>
        <sz val="11"/>
        <rFont val="Arial MT"/>
        <family val="2"/>
      </rPr>
      <t>$1,000,000     :</t>
    </r>
  </si>
  <si>
    <r>
      <rPr>
        <sz val="11"/>
        <rFont val="Arial MT"/>
        <family val="2"/>
      </rPr>
      <t>$500,000         :</t>
    </r>
  </si>
  <si>
    <r>
      <rPr>
        <sz val="11"/>
        <rFont val="Arial MT"/>
        <family val="2"/>
      </rPr>
      <t>$250,000         :</t>
    </r>
  </si>
  <si>
    <r>
      <rPr>
        <sz val="11"/>
        <rFont val="Arial MT"/>
        <family val="2"/>
      </rPr>
      <t>$100,000         :</t>
    </r>
  </si>
  <si>
    <r>
      <rPr>
        <b/>
        <sz val="10"/>
        <rFont val="Arial"/>
        <family val="2"/>
      </rPr>
      <t>Rate Table</t>
    </r>
  </si>
  <si>
    <r>
      <rPr>
        <b/>
        <sz val="9"/>
        <rFont val="Arial"/>
        <family val="2"/>
      </rPr>
      <t xml:space="preserve">Annual Aggregate
</t>
    </r>
    <r>
      <rPr>
        <b/>
        <sz val="9"/>
        <rFont val="Arial"/>
        <family val="2"/>
      </rPr>
      <t>Limits</t>
    </r>
  </si>
  <si>
    <r>
      <rPr>
        <b/>
        <sz val="9"/>
        <rFont val="Arial"/>
        <family val="2"/>
      </rPr>
      <t>Deductible</t>
    </r>
  </si>
  <si>
    <r>
      <rPr>
        <b/>
        <sz val="9"/>
        <rFont val="Arial"/>
        <family val="2"/>
      </rPr>
      <t>Tier 1</t>
    </r>
  </si>
  <si>
    <r>
      <rPr>
        <b/>
        <sz val="9"/>
        <rFont val="Arial"/>
        <family val="2"/>
      </rPr>
      <t>Tier 2</t>
    </r>
  </si>
  <si>
    <r>
      <rPr>
        <b/>
        <sz val="9"/>
        <rFont val="Arial"/>
        <family val="2"/>
      </rPr>
      <t>Tier 3</t>
    </r>
  </si>
  <si>
    <r>
      <rPr>
        <b/>
        <sz val="9"/>
        <rFont val="Arial"/>
        <family val="2"/>
      </rPr>
      <t>Tier 4</t>
    </r>
  </si>
  <si>
    <r>
      <rPr>
        <b/>
        <sz val="9"/>
        <rFont val="Arial"/>
        <family val="2"/>
      </rPr>
      <t>Tier 5</t>
    </r>
  </si>
  <si>
    <r>
      <rPr>
        <sz val="9"/>
        <rFont val="Arial"/>
        <family val="2"/>
      </rPr>
      <t>N/A</t>
    </r>
  </si>
  <si>
    <r>
      <rPr>
        <b/>
        <sz val="10"/>
        <rFont val="Arial"/>
        <family val="2"/>
      </rPr>
      <t>Sublimit Table</t>
    </r>
  </si>
  <si>
    <r>
      <rPr>
        <b/>
        <sz val="9"/>
        <rFont val="Arial"/>
        <family val="2"/>
      </rPr>
      <t xml:space="preserve">Annual
</t>
    </r>
    <r>
      <rPr>
        <b/>
        <sz val="9"/>
        <rFont val="Arial"/>
        <family val="2"/>
      </rPr>
      <t>Aggregate Limit</t>
    </r>
  </si>
  <si>
    <r>
      <rPr>
        <b/>
        <sz val="9"/>
        <rFont val="Arial"/>
        <family val="2"/>
      </rPr>
      <t xml:space="preserve">Forensic IT Review Legal Review
</t>
    </r>
    <r>
      <rPr>
        <b/>
        <sz val="9"/>
        <rFont val="Arial"/>
        <family val="2"/>
      </rPr>
      <t xml:space="preserve">Regulatory Fines &amp; Penalties PCI Fines &amp; Penalties
</t>
    </r>
    <r>
      <rPr>
        <b/>
        <sz val="9"/>
        <rFont val="Arial"/>
        <family val="2"/>
      </rPr>
      <t>*Loss of Business</t>
    </r>
  </si>
  <si>
    <t>Public Relations DC RE</t>
  </si>
  <si>
    <t>Public Relations CA</t>
  </si>
  <si>
    <r>
      <rPr>
        <b/>
        <sz val="9"/>
        <rFont val="Arial"/>
        <family val="2"/>
      </rPr>
      <t xml:space="preserve">Cyber Extortion
</t>
    </r>
    <r>
      <rPr>
        <b/>
        <sz val="9"/>
        <rFont val="Arial"/>
        <family val="2"/>
      </rPr>
      <t>Misdirected Payment Fraud Computer Fraud</t>
    </r>
  </si>
  <si>
    <r>
      <rPr>
        <sz val="9"/>
        <rFont val="Arial"/>
        <family val="2"/>
      </rPr>
      <t>*Extended Income Recovery is subject to the Loss of Business sublimit.</t>
    </r>
  </si>
  <si>
    <r>
      <rPr>
        <b/>
        <sz val="10"/>
        <rFont val="Arial"/>
        <family val="2"/>
      </rPr>
      <t>Identity Recovery Coverage Sublimit Table</t>
    </r>
  </si>
  <si>
    <r>
      <rPr>
        <b/>
        <sz val="9"/>
        <rFont val="Arial"/>
        <family val="2"/>
      </rPr>
      <t xml:space="preserve">Annual Aggregate
</t>
    </r>
    <r>
      <rPr>
        <b/>
        <sz val="9"/>
        <rFont val="Arial"/>
        <family val="2"/>
      </rPr>
      <t>Limit</t>
    </r>
  </si>
  <si>
    <r>
      <rPr>
        <b/>
        <sz val="9"/>
        <rFont val="Arial"/>
        <family val="2"/>
      </rPr>
      <t xml:space="preserve">Lost Wages and
</t>
    </r>
    <r>
      <rPr>
        <b/>
        <sz val="9"/>
        <rFont val="Arial"/>
        <family val="2"/>
      </rPr>
      <t>Child or Elder Care</t>
    </r>
  </si>
  <si>
    <r>
      <rPr>
        <b/>
        <sz val="9"/>
        <rFont val="Arial"/>
        <family val="2"/>
      </rPr>
      <t xml:space="preserve">Mental Health
</t>
    </r>
    <r>
      <rPr>
        <b/>
        <sz val="9"/>
        <rFont val="Arial"/>
        <family val="2"/>
      </rPr>
      <t>Counseling</t>
    </r>
  </si>
  <si>
    <r>
      <rPr>
        <b/>
        <sz val="9"/>
        <rFont val="Arial"/>
        <family val="2"/>
      </rPr>
      <t>Miscellaneous Expense</t>
    </r>
  </si>
  <si>
    <r>
      <rPr>
        <b/>
        <sz val="10"/>
        <rFont val="Arial"/>
        <family val="2"/>
      </rPr>
      <t xml:space="preserve">6. Minimum Premiums </t>
    </r>
    <r>
      <rPr>
        <sz val="10"/>
        <rFont val="Arial"/>
        <family val="2"/>
      </rPr>
      <t xml:space="preserve">This coverage is not subject to a minimum premium.
</t>
    </r>
  </si>
  <si>
    <t>7. Midterm Additions/Increases
This coverage may be added at the anniversary of the policy or may be added in-term. The rate may be pro-rated for in-term transactions or odd-term policies. Increased limits are available upon coverage inception or subsequent anniversary.</t>
  </si>
  <si>
    <r>
      <rPr>
        <b/>
        <sz val="10"/>
        <rFont val="Arial"/>
        <family val="2"/>
      </rPr>
      <t xml:space="preserve">8.     Supplemental Extended Reporting Period
</t>
    </r>
    <r>
      <rPr>
        <sz val="10"/>
        <rFont val="Arial"/>
        <family val="2"/>
      </rPr>
      <t>A Supplemental Extended Reporting Period of one year immediately following the date of termination of  coverage  may  be  purchased  for  an  additional  premium  of  100%  of  the  full  annual  third  party premium applicable to this coverage.  Third party premiums are listed below.</t>
    </r>
  </si>
  <si>
    <r>
      <rPr>
        <b/>
        <sz val="10"/>
        <rFont val="Arial"/>
        <family val="2"/>
      </rPr>
      <t>Third Party Only Premiums</t>
    </r>
  </si>
  <si>
    <r>
      <rPr>
        <b/>
        <sz val="12"/>
        <rFont val="Arial"/>
        <family val="2"/>
      </rPr>
      <t>Manual Rates</t>
    </r>
  </si>
  <si>
    <r>
      <rPr>
        <b/>
        <sz val="11"/>
        <rFont val="Arial"/>
        <family val="2"/>
      </rPr>
      <t>Cyber</t>
    </r>
  </si>
  <si>
    <r>
      <rPr>
        <b/>
        <sz val="12"/>
        <rFont val="Arial"/>
        <family val="2"/>
      </rPr>
      <t>Texas</t>
    </r>
  </si>
  <si>
    <r>
      <rPr>
        <b/>
        <sz val="9"/>
        <rFont val="Arial"/>
        <family val="2"/>
      </rPr>
      <t>Filing Number:  2019-12-0046</t>
    </r>
  </si>
  <si>
    <t>PUBLIC, PRIVATE and NON-PROFIT RATE SCHEDULE</t>
  </si>
  <si>
    <r>
      <rPr>
        <sz val="9"/>
        <rFont val="Arial MT"/>
        <family val="2"/>
      </rPr>
      <t>The table below indicates a flat rate for the first $50,000 in annual revenue* and a charge per thousand dollars of</t>
    </r>
  </si>
  <si>
    <r>
      <rPr>
        <sz val="9"/>
        <rFont val="Arial MT"/>
        <family val="2"/>
      </rPr>
      <t>revenue for the indicated bands.  Base rates provide for Defense Expenses Within Limits of $1,000,000 each claim /</t>
    </r>
  </si>
  <si>
    <r>
      <rPr>
        <sz val="9"/>
        <rFont val="Arial MT"/>
        <family val="2"/>
      </rPr>
      <t>$1,000,000 for all claims with a $25,000 damages and defense expenses retention applied to each claim.</t>
    </r>
  </si>
  <si>
    <r>
      <rPr>
        <b/>
        <sz val="9"/>
        <rFont val="Arial"/>
        <family val="2"/>
      </rPr>
      <t>Rate per $1,000 of
Annual Revenue</t>
    </r>
  </si>
  <si>
    <t>Base Rate</t>
  </si>
  <si>
    <r>
      <rPr>
        <sz val="9"/>
        <rFont val="Arial MT"/>
        <family val="2"/>
      </rPr>
      <t>First</t>
    </r>
  </si>
  <si>
    <r>
      <rPr>
        <sz val="9"/>
        <rFont val="Arial MT"/>
        <family val="2"/>
      </rPr>
      <t>flat rate</t>
    </r>
  </si>
  <si>
    <r>
      <rPr>
        <sz val="9"/>
        <rFont val="Arial MT"/>
        <family val="2"/>
      </rPr>
      <t>Next</t>
    </r>
  </si>
  <si>
    <r>
      <rPr>
        <sz val="9"/>
        <rFont val="Arial MT"/>
        <family val="2"/>
      </rPr>
      <t>Above</t>
    </r>
  </si>
  <si>
    <r>
      <rPr>
        <sz val="9"/>
        <rFont val="Arial MT"/>
        <family val="2"/>
      </rPr>
      <t>* Indian nation or public entity/governmental authority risks will use annual net operating expenditures in place of</t>
    </r>
  </si>
  <si>
    <r>
      <rPr>
        <sz val="9"/>
        <rFont val="Arial MT"/>
        <family val="2"/>
      </rPr>
      <t>annual revenue</t>
    </r>
  </si>
  <si>
    <t>FINANCIAL INSTITUTIONS RATE SCHEDULE</t>
  </si>
  <si>
    <r>
      <rPr>
        <sz val="9"/>
        <rFont val="Arial MT"/>
        <family val="2"/>
      </rPr>
      <t>The table below indicates a flat rate for the first $5,000,000 in total assets and a charge per thousand dollars of total</t>
    </r>
  </si>
  <si>
    <r>
      <rPr>
        <sz val="9"/>
        <rFont val="Arial MT"/>
        <family val="2"/>
      </rPr>
      <t>assets for the indicated bands.  Base rates provide for Defense Expenses Within Limits of $1,000,000 each claim /</t>
    </r>
  </si>
  <si>
    <t>Note</t>
  </si>
  <si>
    <r>
      <rPr>
        <b/>
        <sz val="9"/>
        <rFont val="Arial"/>
        <family val="2"/>
      </rPr>
      <t>Total Assets</t>
    </r>
  </si>
  <si>
    <r>
      <rPr>
        <b/>
        <sz val="9"/>
        <rFont val="Arial"/>
        <family val="2"/>
      </rPr>
      <t>Rate per $1,000 of
Total Assets</t>
    </r>
  </si>
  <si>
    <t>Note2</t>
  </si>
  <si>
    <r>
      <rPr>
        <b/>
        <sz val="11"/>
        <rFont val="Arial"/>
        <family val="2"/>
      </rPr>
      <t>FINANCIAL INSTITUTIONS - ASSET MANAGERS RATE SCHEDULE</t>
    </r>
  </si>
  <si>
    <r>
      <rPr>
        <sz val="9"/>
        <rFont val="Arial MT"/>
        <family val="2"/>
      </rPr>
      <t>The table below indicates a flat rate for the first $250,000,000 in total assets under management and a charge per</t>
    </r>
  </si>
  <si>
    <r>
      <rPr>
        <sz val="9"/>
        <rFont val="Arial MT"/>
        <family val="2"/>
      </rPr>
      <t>million dollars of total assets under management for the indicated bands.  Base rates provide for Defense</t>
    </r>
  </si>
  <si>
    <r>
      <rPr>
        <sz val="9"/>
        <rFont val="Arial MT"/>
        <family val="2"/>
      </rPr>
      <t>Expenses Within Limits of $1,000,000 each claim / $1,000,000 for all claims with a $25,000 damages and defense</t>
    </r>
  </si>
  <si>
    <r>
      <rPr>
        <sz val="9"/>
        <rFont val="Arial MT"/>
        <family val="2"/>
      </rPr>
      <t>expenses retention applied to each claim.</t>
    </r>
  </si>
  <si>
    <r>
      <rPr>
        <b/>
        <sz val="9"/>
        <rFont val="Arial"/>
        <family val="2"/>
      </rPr>
      <t>Rate per $1,000,000 of</t>
    </r>
  </si>
  <si>
    <r>
      <rPr>
        <b/>
        <sz val="9"/>
        <rFont val="Arial"/>
        <family val="2"/>
      </rPr>
      <t>Total Assets Under</t>
    </r>
  </si>
  <si>
    <r>
      <rPr>
        <b/>
        <sz val="9"/>
        <rFont val="Arial"/>
        <family val="2"/>
      </rPr>
      <t>Total Assets Under Management</t>
    </r>
  </si>
  <si>
    <r>
      <rPr>
        <b/>
        <sz val="9"/>
        <rFont val="Arial"/>
        <family val="2"/>
      </rPr>
      <t>Management</t>
    </r>
  </si>
  <si>
    <r>
      <rPr>
        <sz val="9"/>
        <rFont val="Arial MT"/>
        <family val="2"/>
      </rPr>
      <t>$750   flat rate</t>
    </r>
  </si>
  <si>
    <r>
      <rPr>
        <b/>
        <sz val="11"/>
        <rFont val="Arial"/>
        <family val="2"/>
      </rPr>
      <t>HEALTH INSURANCE COMPANIES AND DATA AGGREGATORS RATE SCHEDULE</t>
    </r>
  </si>
  <si>
    <r>
      <rPr>
        <sz val="9"/>
        <rFont val="Arial MT"/>
        <family val="2"/>
      </rPr>
      <t>The table below indicates a flat rate for the first $5,000,000 in annual revenue and a charge per thousand dollars of</t>
    </r>
  </si>
  <si>
    <r>
      <rPr>
        <b/>
        <sz val="9"/>
        <rFont val="Arial"/>
        <family val="2"/>
      </rPr>
      <t>Annual Revenue</t>
    </r>
  </si>
  <si>
    <r>
      <rPr>
        <b/>
        <sz val="9"/>
        <rFont val="Arial"/>
        <family val="2"/>
      </rPr>
      <t>Rate per $1,000
of Revenue</t>
    </r>
  </si>
  <si>
    <t>$3,000   flat rate</t>
  </si>
  <si>
    <t>$0.0607</t>
  </si>
  <si>
    <t>$0.0444</t>
  </si>
  <si>
    <t>$0.0225</t>
  </si>
  <si>
    <t>$0.0180</t>
  </si>
  <si>
    <t>$0.0158</t>
  </si>
  <si>
    <t>$0.0112</t>
  </si>
  <si>
    <t>$0.0109</t>
  </si>
  <si>
    <t>$0.0085</t>
  </si>
  <si>
    <t>$0.0064</t>
  </si>
  <si>
    <t>$0.0059</t>
  </si>
  <si>
    <t>$0.0041</t>
  </si>
  <si>
    <t>$0.0036</t>
  </si>
  <si>
    <t>$0.0032</t>
  </si>
  <si>
    <t>$0.0019</t>
  </si>
  <si>
    <t>$0.0016</t>
  </si>
  <si>
    <t>$0.0014</t>
  </si>
  <si>
    <t>$0.0011</t>
  </si>
  <si>
    <t>$0.0003</t>
  </si>
  <si>
    <t>$0.0002</t>
  </si>
  <si>
    <r>
      <rPr>
        <b/>
        <sz val="11"/>
        <rFont val="Arial"/>
        <family val="2"/>
      </rPr>
      <t>INSURING AGREEMENT MODIFIER - NON-BUSINESS INTERRUPTION</t>
    </r>
  </si>
  <si>
    <r>
      <rPr>
        <sz val="9"/>
        <rFont val="Arial MT"/>
        <family val="2"/>
      </rPr>
      <t>Apply the appropriate factor below for the insuring agreement that is being priced.</t>
    </r>
  </si>
  <si>
    <r>
      <rPr>
        <b/>
        <sz val="9"/>
        <rFont val="Arial"/>
        <family val="2"/>
      </rPr>
      <t>Insuring Agreement</t>
    </r>
  </si>
  <si>
    <r>
      <rPr>
        <b/>
        <sz val="9"/>
        <rFont val="Arial"/>
        <family val="2"/>
      </rPr>
      <t>Modification</t>
    </r>
  </si>
  <si>
    <r>
      <rPr>
        <b/>
        <sz val="9"/>
        <rFont val="Arial"/>
        <family val="2"/>
      </rPr>
      <t>Range</t>
    </r>
  </si>
  <si>
    <t>Privacy and Security Payment Card Costs Media
Regulatory Proceedings Privacy Breach Notification Computer and Legal Experts Betterment
Cyber Extortion Data Restoration Public Relations Computer Fraud
Funds Transfer Fraud Social Engineering Fraud Telecom Fraud Reputation Harm</t>
  </si>
  <si>
    <r>
      <rPr>
        <sz val="9"/>
        <rFont val="Arial MT"/>
        <family val="2"/>
      </rPr>
      <t>0.60 - 1.00
0.01 - 0.10
0.15 - 0.55
0.05 - 0.25
0.05 - 0.45
0.20 - 0.60
0.30 - 0.70
0.10 - 0.30
0.01 - 0.05
0.01 - 0.05
0.05 - 0.15
0.05 - 0.15
0.20 - 0.50
0.01 - 0.10
0.05 - 0.25</t>
    </r>
  </si>
  <si>
    <r>
      <rPr>
        <b/>
        <sz val="11"/>
        <rFont val="Arial"/>
        <family val="2"/>
      </rPr>
      <t>INSURING AGREEMENT MODIFIER - BUSINESS INTERRUPTION</t>
    </r>
  </si>
  <si>
    <r>
      <rPr>
        <sz val="9"/>
        <rFont val="Arial MT"/>
        <family val="2"/>
      </rPr>
      <t>Business Interruption
Dependent Business Interruption System Failure
Accounting Costs</t>
    </r>
  </si>
  <si>
    <r>
      <rPr>
        <sz val="9"/>
        <rFont val="Arial MT"/>
        <family val="2"/>
      </rPr>
      <t>0.10 - 0.30
0.05 - 0.25
0.10 - 0.30
0.01 - 0.05</t>
    </r>
  </si>
  <si>
    <r>
      <rPr>
        <b/>
        <sz val="11"/>
        <rFont val="Arial"/>
        <family val="2"/>
      </rPr>
      <t>INCREASED LIMIT FACTORS - NON-BUSINESS INTERRUPTION</t>
    </r>
  </si>
  <si>
    <r>
      <rPr>
        <sz val="9"/>
        <rFont val="Arial MT"/>
        <family val="2"/>
      </rPr>
      <t>Determine the increased limit and retention premium by applying the calculated factor below to the basic premium.</t>
    </r>
  </si>
  <si>
    <r>
      <rPr>
        <b/>
        <sz val="9"/>
        <rFont val="Arial"/>
        <family val="2"/>
      </rPr>
      <t>Calculation:</t>
    </r>
  </si>
  <si>
    <r>
      <rPr>
        <sz val="9"/>
        <rFont val="Arial MT"/>
        <family val="2"/>
      </rPr>
      <t>Total limit = limit + retention</t>
    </r>
  </si>
  <si>
    <r>
      <rPr>
        <sz val="9"/>
        <rFont val="Arial MT"/>
        <family val="2"/>
      </rPr>
      <t>Final Factor = factor (total limit) - factor (retention)</t>
    </r>
  </si>
  <si>
    <r>
      <rPr>
        <b/>
        <sz val="9"/>
        <rFont val="Arial"/>
        <family val="2"/>
      </rPr>
      <t>Total Limit or</t>
    </r>
  </si>
  <si>
    <r>
      <rPr>
        <b/>
        <sz val="9"/>
        <rFont val="Arial"/>
        <family val="2"/>
      </rPr>
      <t>Factor</t>
    </r>
  </si>
  <si>
    <r>
      <rPr>
        <b/>
        <sz val="9"/>
        <rFont val="Arial"/>
        <family val="2"/>
      </rPr>
      <t>Retention</t>
    </r>
  </si>
  <si>
    <r>
      <rPr>
        <b/>
        <sz val="9"/>
        <rFont val="Arial"/>
        <family val="2"/>
      </rPr>
      <t>Amount</t>
    </r>
  </si>
  <si>
    <r>
      <rPr>
        <sz val="9"/>
        <rFont val="Arial MT"/>
        <family val="2"/>
      </rPr>
      <t>To determine factors for total limit or retention amounts greater than $50,000,000 use the following formula:</t>
    </r>
  </si>
  <si>
    <r>
      <rPr>
        <sz val="9"/>
        <rFont val="Arial MT"/>
        <family val="2"/>
      </rPr>
      <t>1.389 * ((total limit or retention)/1,000,000) ^ (0.4222)</t>
    </r>
  </si>
  <si>
    <r>
      <rPr>
        <b/>
        <sz val="11"/>
        <rFont val="Arial"/>
        <family val="2"/>
      </rPr>
      <t>INCREASED LIMIT FACTORS - BUSINESS INTERRUPTION</t>
    </r>
  </si>
  <si>
    <r>
      <rPr>
        <sz val="9"/>
        <rFont val="Arial MT"/>
        <family val="2"/>
      </rPr>
      <t>Determine the increased limit premium by applying the appropriate factor below to the basic premium.</t>
    </r>
  </si>
  <si>
    <r>
      <rPr>
        <b/>
        <sz val="9"/>
        <rFont val="Arial"/>
        <family val="2"/>
      </rPr>
      <t>Limit</t>
    </r>
  </si>
  <si>
    <r>
      <rPr>
        <sz val="9"/>
        <rFont val="Arial MT"/>
        <family val="2"/>
      </rPr>
      <t>To determine factors for limits greater than $50,000,000 use the following formula:</t>
    </r>
  </si>
  <si>
    <r>
      <rPr>
        <sz val="9"/>
        <rFont val="Arial MT"/>
        <family val="2"/>
      </rPr>
      <t>1.389 * ((limit)/1,000,000) ^ (0.4222)-(-0.300)</t>
    </r>
  </si>
  <si>
    <r>
      <rPr>
        <b/>
        <sz val="11"/>
        <rFont val="Arial"/>
        <family val="2"/>
      </rPr>
      <t>RETENTION FACTORS - BUSINESS INTERRUPTION</t>
    </r>
  </si>
  <si>
    <r>
      <rPr>
        <sz val="9"/>
        <rFont val="Arial MT"/>
        <family val="2"/>
      </rPr>
      <t>Multiply premium by the applicable retention factor from the following table.</t>
    </r>
  </si>
  <si>
    <r>
      <rPr>
        <b/>
        <sz val="9"/>
        <rFont val="Arial"/>
        <family val="2"/>
      </rPr>
      <t>Wait Period</t>
    </r>
  </si>
  <si>
    <r>
      <rPr>
        <b/>
        <sz val="9"/>
        <rFont val="Arial"/>
        <family val="2"/>
      </rPr>
      <t>Hours</t>
    </r>
  </si>
  <si>
    <r>
      <rPr>
        <sz val="9"/>
        <rFont val="Arial MT"/>
        <family val="2"/>
      </rPr>
      <t>168+</t>
    </r>
  </si>
  <si>
    <r>
      <rPr>
        <b/>
        <sz val="11"/>
        <rFont val="Arial"/>
        <family val="2"/>
      </rPr>
      <t>RESERVED FOR FUTURE USE</t>
    </r>
  </si>
  <si>
    <r>
      <rPr>
        <b/>
        <sz val="11"/>
        <rFont val="Arial"/>
        <family val="2"/>
      </rPr>
      <t>PERIOD OF RESTORATION FACTOR - BUSINESS INTERRUPTION</t>
    </r>
  </si>
  <si>
    <r>
      <rPr>
        <sz val="9"/>
        <rFont val="Arial MT"/>
        <family val="2"/>
      </rPr>
      <t>Multiply premium by the applicable factor from the following table.</t>
    </r>
  </si>
  <si>
    <t>Period of</t>
  </si>
  <si>
    <r>
      <rPr>
        <b/>
        <sz val="9"/>
        <rFont val="Arial"/>
        <family val="2"/>
      </rPr>
      <t>Restoration</t>
    </r>
  </si>
  <si>
    <r>
      <rPr>
        <b/>
        <sz val="9"/>
        <rFont val="Arial"/>
        <family val="2"/>
      </rPr>
      <t>Days</t>
    </r>
  </si>
  <si>
    <r>
      <rPr>
        <sz val="9"/>
        <rFont val="Arial MT"/>
        <family val="2"/>
      </rPr>
      <t>0-30</t>
    </r>
  </si>
  <si>
    <r>
      <rPr>
        <sz val="9"/>
        <rFont val="Arial MT"/>
        <family val="2"/>
      </rPr>
      <t>365 or more</t>
    </r>
  </si>
  <si>
    <r>
      <rPr>
        <b/>
        <sz val="11"/>
        <rFont val="Arial"/>
        <family val="2"/>
      </rPr>
      <t>PERIOD OF INDEMNITY FACTOR - REPUTATION HARM INSURING AGREEMENT</t>
    </r>
  </si>
  <si>
    <r>
      <rPr>
        <b/>
        <sz val="9"/>
        <rFont val="Arial"/>
        <family val="2"/>
      </rPr>
      <t>Period of</t>
    </r>
  </si>
  <si>
    <r>
      <rPr>
        <b/>
        <sz val="9"/>
        <rFont val="Arial"/>
        <family val="2"/>
      </rPr>
      <t>Indemnity</t>
    </r>
  </si>
  <si>
    <r>
      <rPr>
        <sz val="9"/>
        <rFont val="Arial MT"/>
        <family val="2"/>
      </rPr>
      <t>0-15</t>
    </r>
  </si>
  <si>
    <r>
      <rPr>
        <b/>
        <sz val="11"/>
        <rFont val="Arial"/>
        <family val="2"/>
      </rPr>
      <t>CLAIMS-MADE MODIFIER</t>
    </r>
  </si>
  <si>
    <r>
      <rPr>
        <sz val="9"/>
        <rFont val="Arial MT"/>
        <family val="2"/>
      </rPr>
      <t>Modify the base rate for the selected amount of Prior Acts coverage.</t>
    </r>
  </si>
  <si>
    <r>
      <rPr>
        <b/>
        <sz val="9"/>
        <rFont val="Arial"/>
        <family val="2"/>
      </rPr>
      <t>Years-in Claims-Made</t>
    </r>
  </si>
  <si>
    <r>
      <rPr>
        <sz val="9"/>
        <rFont val="Arial MT"/>
        <family val="2"/>
      </rPr>
      <t>0
1
2
greater or equal to 3 (includes policies with no retro date)</t>
    </r>
  </si>
  <si>
    <r>
      <rPr>
        <sz val="9"/>
        <rFont val="Arial MT"/>
        <family val="2"/>
      </rPr>
      <t>0.85
0.90
0.95
1.00</t>
    </r>
  </si>
  <si>
    <r>
      <rPr>
        <sz val="9"/>
        <rFont val="Arial MT"/>
        <family val="2"/>
      </rPr>
      <t>Years-in Claims-Made: policy inception date - retro date.  Interpolation does not apply.</t>
    </r>
  </si>
  <si>
    <r>
      <rPr>
        <b/>
        <sz val="11"/>
        <rFont val="Arial"/>
        <family val="2"/>
      </rPr>
      <t>PUBLIC, PRIVATE and NON-PROFIT CLASS OF BUSINESS FACTORS</t>
    </r>
  </si>
  <si>
    <r>
      <rPr>
        <sz val="9"/>
        <rFont val="Arial MT"/>
        <family val="2"/>
      </rPr>
      <t>Apply the following factors to the annual premium.</t>
    </r>
  </si>
  <si>
    <r>
      <rPr>
        <b/>
        <sz val="9"/>
        <rFont val="Arial"/>
        <family val="2"/>
      </rPr>
      <t>Class of Business</t>
    </r>
  </si>
  <si>
    <r>
      <rPr>
        <b/>
        <sz val="9"/>
        <rFont val="Arial"/>
        <family val="2"/>
      </rPr>
      <t>Non-Business</t>
    </r>
  </si>
  <si>
    <r>
      <rPr>
        <b/>
        <sz val="9"/>
        <rFont val="Arial"/>
        <family val="2"/>
      </rPr>
      <t>Business</t>
    </r>
  </si>
  <si>
    <r>
      <rPr>
        <b/>
        <sz val="9"/>
        <rFont val="Arial"/>
        <family val="2"/>
      </rPr>
      <t>Interruption</t>
    </r>
  </si>
  <si>
    <r>
      <rPr>
        <sz val="9"/>
        <rFont val="Arial MT"/>
        <family val="2"/>
      </rPr>
      <t>0.60 - 1.00</t>
    </r>
  </si>
  <si>
    <r>
      <rPr>
        <sz val="9"/>
        <rFont val="Arial MT"/>
        <family val="2"/>
      </rPr>
      <t>0.80 - 1.20</t>
    </r>
  </si>
  <si>
    <r>
      <rPr>
        <sz val="9"/>
        <rFont val="Arial MT"/>
        <family val="2"/>
      </rPr>
      <t>0.40 - 0.80</t>
    </r>
  </si>
  <si>
    <r>
      <rPr>
        <sz val="9"/>
        <rFont val="Arial MT"/>
        <family val="2"/>
      </rPr>
      <t>1.00 - 1.40</t>
    </r>
  </si>
  <si>
    <r>
      <rPr>
        <sz val="9"/>
        <rFont val="Arial MT"/>
        <family val="2"/>
      </rPr>
      <t>0.70 - 1.10</t>
    </r>
  </si>
  <si>
    <r>
      <rPr>
        <sz val="9"/>
        <rFont val="Arial MT"/>
        <family val="2"/>
      </rPr>
      <t>0.50 - 0.90</t>
    </r>
  </si>
  <si>
    <r>
      <rPr>
        <sz val="9"/>
        <rFont val="Arial MT"/>
        <family val="2"/>
      </rPr>
      <t>0.65 - 1.05</t>
    </r>
  </si>
  <si>
    <r>
      <rPr>
        <sz val="9"/>
        <rFont val="Arial MT"/>
        <family val="2"/>
      </rPr>
      <t>1.20 - 1.60</t>
    </r>
  </si>
  <si>
    <r>
      <rPr>
        <sz val="9"/>
        <rFont val="Arial MT"/>
        <family val="2"/>
      </rPr>
      <t>1.10 - 1.50</t>
    </r>
  </si>
  <si>
    <t>Agriculture, Livestock, and Forestry Auto and Recreational Vehicle Dealers BioTechnology / Life Sciences Business and Consulting Services Construction</t>
  </si>
  <si>
    <t>Data Aggregators Educational Institutions Energy &amp; Mining</t>
  </si>
  <si>
    <t>Entertainment, Leisure, and Sports Gaming / Gambling</t>
  </si>
  <si>
    <t>Governmental Related Healthcare</t>
  </si>
  <si>
    <t>Homeowner / Condo Association Hotel, Hospitality, and Restaurants Insurance Agents</t>
  </si>
  <si>
    <t>Lawyers, Accountants, Architects, and Engineers Manufacturing</t>
  </si>
  <si>
    <t>Media, Printing &amp; Publishing</t>
  </si>
  <si>
    <t>Non-Profits, Foundations, and Membership Organizations Other or Diversified Non - Financial Institutions</t>
  </si>
  <si>
    <t>Retail Technology</t>
  </si>
  <si>
    <t>Telecommunications Transportation Utilities</t>
  </si>
  <si>
    <t>Wholesalers and Distributors</t>
  </si>
  <si>
    <r>
      <rPr>
        <b/>
        <sz val="11"/>
        <rFont val="Arial"/>
        <family val="2"/>
      </rPr>
      <t>FINANCIAL INSTITUTIONS CLASS OF BUSINESS FACTORS</t>
    </r>
  </si>
  <si>
    <r>
      <rPr>
        <sz val="9"/>
        <rFont val="Arial MT"/>
        <family val="2"/>
      </rPr>
      <t>0.90 - 1.30</t>
    </r>
  </si>
  <si>
    <t>Data Aggregators Federal Credit Agencies Financial Association</t>
  </si>
  <si>
    <t>Health Insurance Company Hedge Fund</t>
  </si>
  <si>
    <t>Housing or Finance Authority Investment Adviser</t>
  </si>
  <si>
    <t>Life Insurance Company Mortgage Banker  Mutual Fund</t>
  </si>
  <si>
    <t>Other Diversified Financial Institution Other Financial Institution</t>
  </si>
  <si>
    <t>P&amp;C Insurance Company</t>
  </si>
  <si>
    <t>Personal Credit Institution including Student Lender Private Equity</t>
  </si>
  <si>
    <t>Real Estate Fund</t>
  </si>
  <si>
    <t>Securities / Commodities Exchanges</t>
  </si>
  <si>
    <t>Broker / Dealer Commodities Broker</t>
  </si>
  <si>
    <t>Community Development Corporation Credit Union</t>
  </si>
  <si>
    <r>
      <rPr>
        <b/>
        <sz val="11"/>
        <rFont val="Arial"/>
        <family val="2"/>
      </rPr>
      <t>CYBER HYGIENE MODIFICATION FACTOR</t>
    </r>
  </si>
  <si>
    <r>
      <rPr>
        <b/>
        <sz val="9"/>
        <rFont val="Arial"/>
        <family val="2"/>
      </rPr>
      <t>Description</t>
    </r>
  </si>
  <si>
    <r>
      <rPr>
        <u/>
        <sz val="9"/>
        <rFont val="Arial MT"/>
        <family val="2"/>
      </rPr>
      <t xml:space="preserve">Multiple Concerns
</t>
    </r>
    <r>
      <rPr>
        <sz val="9"/>
        <rFont val="Arial MT"/>
        <family val="2"/>
      </rPr>
      <t xml:space="preserve">Two or more concerns in the following categories: Overall Cyber Hygiene, Patching Cadence, Botnet Infection Protocols
</t>
    </r>
    <r>
      <rPr>
        <u/>
        <sz val="9"/>
        <rFont val="Arial MT"/>
        <family val="2"/>
      </rPr>
      <t xml:space="preserve">Isolated Concerns
</t>
    </r>
    <r>
      <rPr>
        <sz val="9"/>
        <rFont val="Arial MT"/>
        <family val="2"/>
      </rPr>
      <t xml:space="preserve">One concern in the following categories: Overall Cyber Hygiene, Patching Cadence, Botnet Infection Protocols
</t>
    </r>
    <r>
      <rPr>
        <u/>
        <sz val="9"/>
        <rFont val="Arial MT"/>
        <family val="2"/>
      </rPr>
      <t xml:space="preserve">Average
</t>
    </r>
    <r>
      <rPr>
        <sz val="9"/>
        <rFont val="Arial MT"/>
        <family val="2"/>
      </rPr>
      <t xml:space="preserve">Average to Good controls such as good overall cyber hygiene, Patching Cadence, and/or Botnet Infection Protocols
</t>
    </r>
    <r>
      <rPr>
        <u/>
        <sz val="9"/>
        <rFont val="Arial MT"/>
        <family val="2"/>
      </rPr>
      <t xml:space="preserve">Above Average
</t>
    </r>
    <r>
      <rPr>
        <sz val="9"/>
        <rFont val="Arial MT"/>
        <family val="2"/>
      </rPr>
      <t xml:space="preserve">Strong cyber controls such as excellent overall cyber hygiene, Strong Patching Cadence, and/or Strong Botnet Infection Protocols
</t>
    </r>
    <r>
      <rPr>
        <u/>
        <sz val="9"/>
        <rFont val="Arial MT"/>
        <family val="2"/>
      </rPr>
      <t>Not Available or Applicable</t>
    </r>
  </si>
  <si>
    <r>
      <rPr>
        <sz val="9"/>
        <rFont val="Arial MT"/>
        <family val="2"/>
      </rPr>
      <t>1.05 - 1.55
1.00 - 1.30
0.85 - 1.15
0.70 - 1.00
1.00</t>
    </r>
  </si>
  <si>
    <r>
      <rPr>
        <b/>
        <sz val="11"/>
        <rFont val="Arial"/>
        <family val="2"/>
      </rPr>
      <t>EXPERIENCE MODIFICATION FACTOR</t>
    </r>
  </si>
  <si>
    <r>
      <rPr>
        <sz val="9"/>
        <rFont val="Arial MT"/>
        <family val="2"/>
      </rPr>
      <t>Based on cyber claim experience in the past 3 years, select the applicable factor.</t>
    </r>
  </si>
  <si>
    <r>
      <rPr>
        <b/>
        <sz val="9"/>
        <rFont val="Arial"/>
        <family val="2"/>
      </rPr>
      <t>Cyber Claim Experience</t>
    </r>
  </si>
  <si>
    <r>
      <rPr>
        <b/>
        <sz val="9"/>
        <rFont val="Arial"/>
        <family val="2"/>
      </rPr>
      <t xml:space="preserve">None / Minimal
</t>
    </r>
    <r>
      <rPr>
        <sz val="9"/>
        <rFont val="Arial MT"/>
        <family val="2"/>
      </rPr>
      <t xml:space="preserve">Incurred losses less than or equal to $100,000 in the past 3 years
</t>
    </r>
    <r>
      <rPr>
        <b/>
        <sz val="9"/>
        <rFont val="Arial"/>
        <family val="2"/>
      </rPr>
      <t xml:space="preserve">Material
</t>
    </r>
    <r>
      <rPr>
        <sz val="9"/>
        <rFont val="Arial MT"/>
        <family val="2"/>
      </rPr>
      <t xml:space="preserve">Incurred losses greater than $100,000 and less than or equal to $250,000 in the past 3 years
</t>
    </r>
    <r>
      <rPr>
        <b/>
        <sz val="9"/>
        <rFont val="Arial"/>
        <family val="2"/>
      </rPr>
      <t xml:space="preserve">Major
</t>
    </r>
    <r>
      <rPr>
        <sz val="9"/>
        <rFont val="Arial MT"/>
        <family val="2"/>
      </rPr>
      <t>Incurred losses greater than $250,000 in the past 3 years</t>
    </r>
  </si>
  <si>
    <r>
      <rPr>
        <sz val="9"/>
        <rFont val="Arial MT"/>
        <family val="2"/>
      </rPr>
      <t>0.90 - 1.10
1.00 - 1.30
1.00 - 1.60</t>
    </r>
  </si>
  <si>
    <r>
      <rPr>
        <b/>
        <sz val="11"/>
        <rFont val="Arial"/>
        <family val="2"/>
      </rPr>
      <t>SCHEDULE RATING PLAN</t>
    </r>
  </si>
  <si>
    <r>
      <rPr>
        <sz val="9"/>
        <rFont val="Arial MT"/>
        <family val="2"/>
      </rPr>
      <t>An individual account’s exposures may deviate from the actuarially determined average risk. Such deviations will be</t>
    </r>
  </si>
  <si>
    <r>
      <rPr>
        <sz val="9"/>
        <rFont val="Arial MT"/>
        <family val="2"/>
      </rPr>
      <t>recognized by modifying the final developed premium as follows:</t>
    </r>
  </si>
  <si>
    <r>
      <rPr>
        <b/>
        <sz val="9"/>
        <rFont val="Arial"/>
        <family val="2"/>
      </rPr>
      <t>Characteristics</t>
    </r>
  </si>
  <si>
    <r>
      <rPr>
        <b/>
        <sz val="9"/>
        <rFont val="Arial"/>
        <family val="2"/>
      </rPr>
      <t>Modification Range</t>
    </r>
  </si>
  <si>
    <r>
      <rPr>
        <b/>
        <sz val="9"/>
        <rFont val="Arial"/>
        <family val="2"/>
      </rPr>
      <t>Credit</t>
    </r>
  </si>
  <si>
    <r>
      <rPr>
        <b/>
        <sz val="9"/>
        <rFont val="Arial"/>
        <family val="2"/>
      </rPr>
      <t>Debit</t>
    </r>
  </si>
  <si>
    <t>Business Continuity / Disaster Recovery Complexity of Business</t>
  </si>
  <si>
    <t>Content Liability Controls Financial Performance Incident Response Plan Network Security Controls</t>
  </si>
  <si>
    <t>Operational Risk Relative to Industry Privacy Controls</t>
  </si>
  <si>
    <t>Quality of Management Unusual or Unique Exposure</t>
  </si>
  <si>
    <r>
      <rPr>
        <sz val="9"/>
        <rFont val="Arial MT"/>
        <family val="2"/>
      </rPr>
      <t>The maximum credit / debit is  +/- 40%.</t>
    </r>
  </si>
  <si>
    <r>
      <rPr>
        <b/>
        <sz val="11"/>
        <rFont val="Arial"/>
        <family val="2"/>
      </rPr>
      <t>BETTERMENT COPARTICIPATION</t>
    </r>
  </si>
  <si>
    <r>
      <rPr>
        <sz val="9"/>
        <rFont val="Arial MT"/>
        <family val="2"/>
      </rPr>
      <t>If a Betterment Coparticipation Percent is shown in the CyberRisk Declarations, such percentage of Betterment Costs</t>
    </r>
  </si>
  <si>
    <r>
      <rPr>
        <sz val="9"/>
        <rFont val="Arial MT"/>
        <family val="2"/>
      </rPr>
      <t>will be paid by the insured.  If a Betterment Coparticipation Percent is shown, the Betterment Coparticipation</t>
    </r>
  </si>
  <si>
    <r>
      <rPr>
        <sz val="9"/>
        <rFont val="Arial MT"/>
        <family val="2"/>
      </rPr>
      <t>Modification Factor will be applied to the Betterment insuring agreement premium.</t>
    </r>
  </si>
  <si>
    <r>
      <rPr>
        <sz val="9"/>
        <rFont val="Arial MT"/>
        <family val="2"/>
      </rPr>
      <t>Betterment Coparticipation Modification Factor = 1 - (0.90) * (Betterment Coparticipation Percent)</t>
    </r>
  </si>
  <si>
    <r>
      <rPr>
        <b/>
        <sz val="11"/>
        <rFont val="Arial"/>
        <family val="2"/>
      </rPr>
      <t>PER IMPACTED PARTIES AND COMPUTER AND LEGAL EXPERT COSTS ENDORSEMENT</t>
    </r>
  </si>
  <si>
    <r>
      <rPr>
        <b/>
        <sz val="11"/>
        <rFont val="Arial"/>
        <family val="2"/>
      </rPr>
      <t>PRIVACY BREACH NOTIFICATION - PER IMPACTED PARTIES BASIS</t>
    </r>
  </si>
  <si>
    <r>
      <rPr>
        <sz val="9"/>
        <rFont val="Arial MT"/>
        <family val="2"/>
      </rPr>
      <t>For this coverage, begin with the base premium with all factors applied with the exception of (1) the Increased Limit</t>
    </r>
  </si>
  <si>
    <r>
      <rPr>
        <sz val="9"/>
        <rFont val="Arial MT"/>
        <family val="2"/>
      </rPr>
      <t>Factor and (2) the Insuring Agreement Factor.</t>
    </r>
  </si>
  <si>
    <r>
      <rPr>
        <sz val="9"/>
        <rFont val="Arial MT"/>
        <family val="2"/>
      </rPr>
      <t>Multiply this premium by the appropriate Privacy Breach Notification - Per Impacted Parties Basis percent below.</t>
    </r>
  </si>
  <si>
    <r>
      <rPr>
        <b/>
        <sz val="9"/>
        <rFont val="Arial"/>
        <family val="2"/>
      </rPr>
      <t>Maximum Number</t>
    </r>
  </si>
  <si>
    <r>
      <rPr>
        <b/>
        <sz val="9"/>
        <rFont val="Arial"/>
        <family val="2"/>
      </rPr>
      <t>Modifier</t>
    </r>
  </si>
  <si>
    <r>
      <rPr>
        <b/>
        <sz val="9"/>
        <rFont val="Arial"/>
        <family val="2"/>
      </rPr>
      <t>of Impacted Parties</t>
    </r>
  </si>
  <si>
    <r>
      <rPr>
        <sz val="9"/>
        <rFont val="Arial MT"/>
        <family val="2"/>
      </rPr>
      <t>Up to 250,000
500,000
1,000,000
2,000,000
Over 2M</t>
    </r>
  </si>
  <si>
    <r>
      <rPr>
        <sz val="9"/>
        <rFont val="Arial MT"/>
        <family val="2"/>
      </rPr>
      <t>20.0% - 40.0%
40.0% - 60.0%
60.0% - 80.0%
80.0% -100.0%
100.0% - 150.0%</t>
    </r>
  </si>
  <si>
    <r>
      <rPr>
        <b/>
        <sz val="11"/>
        <rFont val="Arial"/>
        <family val="2"/>
      </rPr>
      <t>COMPUTER AND LEGAL EXPERTS COSTS</t>
    </r>
  </si>
  <si>
    <r>
      <rPr>
        <sz val="9"/>
        <rFont val="Arial MT"/>
        <family val="2"/>
      </rPr>
      <t>Multiply this premium by the following:</t>
    </r>
  </si>
  <si>
    <r>
      <rPr>
        <sz val="9"/>
        <rFont val="Arial MT"/>
        <family val="2"/>
      </rPr>
      <t>(1) An Increased Limit Factor based on the Computer and Legal Experts Costs Limit and Retention,</t>
    </r>
  </si>
  <si>
    <r>
      <rPr>
        <sz val="9"/>
        <rFont val="Arial MT"/>
        <family val="2"/>
      </rPr>
      <t>using the Increased Limit Factors - Non-Business Interruption table in this rate manual, and</t>
    </r>
  </si>
  <si>
    <r>
      <rPr>
        <sz val="9"/>
        <rFont val="Arial MT"/>
        <family val="2"/>
      </rPr>
      <t>(2) The Computer and Legal Experts Costs percent below.</t>
    </r>
  </si>
  <si>
    <r>
      <rPr>
        <sz val="9"/>
        <rFont val="Arial MT"/>
        <family val="2"/>
      </rPr>
      <t>25% - 65%</t>
    </r>
  </si>
  <si>
    <r>
      <rPr>
        <sz val="9"/>
        <rFont val="Arial MT"/>
        <family val="2"/>
      </rPr>
      <t>The Aggregate Limit Factor does not apply to this endorsement.</t>
    </r>
  </si>
  <si>
    <r>
      <rPr>
        <b/>
        <sz val="11"/>
        <rFont val="Arial"/>
        <family val="2"/>
      </rPr>
      <t>EMPLOYED LAWYERS ENDORSEMENT</t>
    </r>
  </si>
  <si>
    <r>
      <rPr>
        <sz val="9"/>
        <rFont val="Arial MT"/>
        <family val="2"/>
      </rPr>
      <t>For this coverage, charge the additional base premium below for the covered lawyers.</t>
    </r>
  </si>
  <si>
    <r>
      <rPr>
        <b/>
        <sz val="9"/>
        <rFont val="Arial"/>
        <family val="2"/>
      </rPr>
      <t>Number of</t>
    </r>
  </si>
  <si>
    <r>
      <rPr>
        <b/>
        <sz val="9"/>
        <rFont val="Arial"/>
        <family val="2"/>
      </rPr>
      <t>Rate Per</t>
    </r>
  </si>
  <si>
    <r>
      <rPr>
        <b/>
        <sz val="9"/>
        <rFont val="Arial"/>
        <family val="2"/>
      </rPr>
      <t>Attorneys</t>
    </r>
  </si>
  <si>
    <r>
      <rPr>
        <b/>
        <sz val="9"/>
        <rFont val="Arial"/>
        <family val="2"/>
      </rPr>
      <t>Attorney</t>
    </r>
  </si>
  <si>
    <r>
      <rPr>
        <sz val="9"/>
        <rFont val="Arial MT"/>
        <family val="2"/>
      </rPr>
      <t>1-3</t>
    </r>
  </si>
  <si>
    <r>
      <rPr>
        <sz val="9"/>
        <rFont val="Arial MT"/>
        <family val="2"/>
      </rPr>
      <t>4-5</t>
    </r>
  </si>
  <si>
    <r>
      <rPr>
        <sz val="9"/>
        <rFont val="Arial MT"/>
        <family val="2"/>
      </rPr>
      <t>6-10</t>
    </r>
  </si>
  <si>
    <r>
      <rPr>
        <sz val="9"/>
        <rFont val="Arial MT"/>
        <family val="2"/>
      </rPr>
      <t>11-15</t>
    </r>
  </si>
  <si>
    <r>
      <rPr>
        <sz val="9"/>
        <rFont val="Arial MT"/>
        <family val="2"/>
      </rPr>
      <t>16-20</t>
    </r>
  </si>
  <si>
    <r>
      <rPr>
        <sz val="9"/>
        <rFont val="Arial MT"/>
        <family val="2"/>
      </rPr>
      <t>21-30</t>
    </r>
  </si>
  <si>
    <r>
      <rPr>
        <sz val="9"/>
        <rFont val="Arial MT"/>
        <family val="2"/>
      </rPr>
      <t>30+</t>
    </r>
  </si>
  <si>
    <r>
      <rPr>
        <sz val="9"/>
        <rFont val="Arial MT"/>
        <family val="2"/>
      </rPr>
      <t>Multiply this base premium by the following:</t>
    </r>
  </si>
  <si>
    <r>
      <rPr>
        <sz val="9"/>
        <rFont val="Arial MT"/>
        <family val="2"/>
      </rPr>
      <t>(1)  An Increased Limit Factor based on the Employed Lawyers Limit and Retention,</t>
    </r>
  </si>
  <si>
    <r>
      <rPr>
        <sz val="9"/>
        <rFont val="Arial MT"/>
        <family val="2"/>
      </rPr>
      <t>using the Increased Limit Factor - Non-Business Interruption table in this rate manual, and</t>
    </r>
  </si>
  <si>
    <r>
      <rPr>
        <sz val="9"/>
        <rFont val="Arial MT"/>
        <family val="2"/>
      </rPr>
      <t>(2)  The Claims-Made Modifier in this manual, and</t>
    </r>
  </si>
  <si>
    <r>
      <rPr>
        <sz val="9"/>
        <rFont val="Arial MT"/>
        <family val="2"/>
      </rPr>
      <t>(3)  If applicable, the Coinsurance Modification Factor in this rate manual, and</t>
    </r>
  </si>
  <si>
    <r>
      <rPr>
        <sz val="9"/>
        <rFont val="Arial MT"/>
        <family val="2"/>
      </rPr>
      <t>(4)  The Aggregate Limit Factor in this rate manual.</t>
    </r>
  </si>
  <si>
    <r>
      <rPr>
        <b/>
        <sz val="11"/>
        <rFont val="Arial"/>
        <family val="2"/>
      </rPr>
      <t>EMPLOYED LAWYERS WITH MOONLIGHTING ENDORSEMENT</t>
    </r>
  </si>
  <si>
    <r>
      <rPr>
        <sz val="9"/>
        <rFont val="Arial MT"/>
        <family val="2"/>
      </rPr>
      <t>(1)  An Increased Limit Factor based on the Employed Lawyers with Moonlighting Limit and Retention,</t>
    </r>
  </si>
  <si>
    <r>
      <rPr>
        <b/>
        <sz val="11"/>
        <rFont val="Arial"/>
        <family val="2"/>
      </rPr>
      <t>CONVICTION REWARD ENDORSEMENT</t>
    </r>
  </si>
  <si>
    <r>
      <rPr>
        <sz val="9"/>
        <rFont val="Arial MT"/>
        <family val="2"/>
      </rPr>
      <t>(1) An Increased Limit Factor based on the Conviction Reward Limit and Retention,</t>
    </r>
  </si>
  <si>
    <r>
      <rPr>
        <sz val="9"/>
        <rFont val="Arial MT"/>
        <family val="2"/>
      </rPr>
      <t>(2) The Conviction Reward percent below.</t>
    </r>
  </si>
  <si>
    <r>
      <rPr>
        <sz val="9"/>
        <rFont val="Arial MT"/>
        <family val="2"/>
      </rPr>
      <t>0% - 5%</t>
    </r>
  </si>
  <si>
    <r>
      <rPr>
        <b/>
        <sz val="11"/>
        <rFont val="Arial"/>
        <family val="2"/>
      </rPr>
      <t>EMERGENCY COSTS ENDORSEMENT</t>
    </r>
  </si>
  <si>
    <r>
      <rPr>
        <sz val="9"/>
        <rFont val="Arial MT"/>
        <family val="2"/>
      </rPr>
      <t>(1) For the purpose of rating, the Emergency Costs Retention will be the maximum of the Computer and Legal</t>
    </r>
  </si>
  <si>
    <r>
      <rPr>
        <sz val="9"/>
        <rFont val="Arial MT"/>
        <family val="2"/>
      </rPr>
      <t>Experts Retention, Cyber Extortion Retention, and the Privacy Breach Notification Retention.   An Increased</t>
    </r>
  </si>
  <si>
    <r>
      <rPr>
        <sz val="9"/>
        <rFont val="Arial MT"/>
        <family val="2"/>
      </rPr>
      <t>Limit Factor based on the Emergency Costs Limit and Retention, using the Increased Limit</t>
    </r>
  </si>
  <si>
    <r>
      <rPr>
        <sz val="9"/>
        <rFont val="Arial MT"/>
        <family val="2"/>
      </rPr>
      <t>Factors - Non-Business Interruption table in this rate manual, and</t>
    </r>
  </si>
  <si>
    <r>
      <rPr>
        <sz val="9"/>
        <rFont val="Arial MT"/>
        <family val="2"/>
      </rPr>
      <t>(2) The Emergency Costs percent below.</t>
    </r>
  </si>
  <si>
    <r>
      <rPr>
        <b/>
        <sz val="11"/>
        <rFont val="Arial"/>
        <family val="2"/>
      </rPr>
      <t>CONVERT BUSINESS INTERRUPTION WAIT PERIOD TO THRESHOLD ENDORSEMENT</t>
    </r>
  </si>
  <si>
    <r>
      <rPr>
        <sz val="9"/>
        <rFont val="Arial MT"/>
        <family val="2"/>
      </rPr>
      <t>Multiply the business interruption premium by the applicable Conversion Factor from the following table based</t>
    </r>
  </si>
  <si>
    <r>
      <rPr>
        <sz val="9"/>
        <rFont val="Arial MT"/>
        <family val="2"/>
      </rPr>
      <t>on the selected retention when the Convert Business Interruption Wait Period to Threshold endorsement is</t>
    </r>
  </si>
  <si>
    <r>
      <rPr>
        <sz val="9"/>
        <rFont val="Arial MT"/>
        <family val="2"/>
      </rPr>
      <t>attached to the policy.  If the Convert Business Interruption Wait Period to Threshold endorsement is not</t>
    </r>
  </si>
  <si>
    <r>
      <rPr>
        <sz val="9"/>
        <rFont val="Arial MT"/>
        <family val="2"/>
      </rPr>
      <t>attached the factor is 1.00.</t>
    </r>
  </si>
  <si>
    <r>
      <rPr>
        <b/>
        <sz val="9"/>
        <rFont val="Arial"/>
        <family val="2"/>
      </rPr>
      <t>Business Interruption</t>
    </r>
  </si>
  <si>
    <r>
      <rPr>
        <sz val="9"/>
        <rFont val="Arial MT"/>
        <family val="2"/>
      </rPr>
      <t>50,000 or more</t>
    </r>
  </si>
  <si>
    <r>
      <rPr>
        <b/>
        <sz val="11"/>
        <rFont val="Arial"/>
        <family val="2"/>
      </rPr>
      <t>DEPENDENT BUSINESS INTERRUPTION - SYSTEM FAILURE ENDORSEMENT</t>
    </r>
  </si>
  <si>
    <r>
      <rPr>
        <sz val="9"/>
        <rFont val="Arial MT"/>
        <family val="2"/>
      </rPr>
      <t>(1) An Increased Limit Factor based on the Dependent Business Interruption - System Failure Limit, using the</t>
    </r>
  </si>
  <si>
    <r>
      <rPr>
        <sz val="9"/>
        <rFont val="Arial MT"/>
        <family val="2"/>
      </rPr>
      <t>Increased Limit Factors - Business Interruption table in this rate manual, and</t>
    </r>
  </si>
  <si>
    <r>
      <rPr>
        <sz val="9"/>
        <rFont val="Arial MT"/>
        <family val="2"/>
      </rPr>
      <t>(2) A Retention Factor based on the Wait Period Hours using the Retention Factors - Business Interruption table</t>
    </r>
  </si>
  <si>
    <r>
      <rPr>
        <sz val="9"/>
        <rFont val="Arial MT"/>
        <family val="2"/>
      </rPr>
      <t>in this rate manual, and</t>
    </r>
  </si>
  <si>
    <r>
      <rPr>
        <sz val="9"/>
        <rFont val="Arial MT"/>
        <family val="2"/>
      </rPr>
      <t>(3) A Restoration Factor based on the Period of Restoration Days using the Period of Restoration Factor - Business</t>
    </r>
  </si>
  <si>
    <r>
      <rPr>
        <sz val="9"/>
        <rFont val="Arial MT"/>
        <family val="2"/>
      </rPr>
      <t>Interruption table in this rate manual, and</t>
    </r>
  </si>
  <si>
    <r>
      <rPr>
        <sz val="9"/>
        <rFont val="Arial MT"/>
        <family val="2"/>
      </rPr>
      <t>(4) If applicable, a Conversion Factor based on the Convert Business Interruption Wait Period to Threshold</t>
    </r>
  </si>
  <si>
    <r>
      <rPr>
        <sz val="9"/>
        <rFont val="Arial MT"/>
        <family val="2"/>
      </rPr>
      <t>Endorsement, and</t>
    </r>
  </si>
  <si>
    <r>
      <rPr>
        <sz val="9"/>
        <rFont val="Arial MT"/>
        <family val="2"/>
      </rPr>
      <t>(5) The Dependent Business Interruption - System Failure percent below.</t>
    </r>
  </si>
  <si>
    <r>
      <rPr>
        <sz val="9"/>
        <rFont val="Arial MT"/>
        <family val="2"/>
      </rPr>
      <t>5% - 25%</t>
    </r>
  </si>
  <si>
    <r>
      <rPr>
        <b/>
        <sz val="11"/>
        <rFont val="Arial"/>
        <family val="2"/>
      </rPr>
      <t>DEPENDENT BUSINESS INTERRUPTION - OUTSOURCE PROVIDER ENDORSEMENT</t>
    </r>
  </si>
  <si>
    <r>
      <rPr>
        <sz val="9"/>
        <rFont val="Arial MT"/>
        <family val="2"/>
      </rPr>
      <t>(1) An Increased Limit Factor based on the Dependent Business Interruption - Outsource Provider Limit, using</t>
    </r>
  </si>
  <si>
    <r>
      <rPr>
        <sz val="9"/>
        <rFont val="Arial MT"/>
        <family val="2"/>
      </rPr>
      <t>the Increased Limit Factors - Business Interruption table in this rate manual, and</t>
    </r>
  </si>
  <si>
    <r>
      <rPr>
        <sz val="9"/>
        <rFont val="Arial MT"/>
        <family val="2"/>
      </rPr>
      <t>(5) The Dependent Business Interruption - Outsource Provider percent below.</t>
    </r>
  </si>
  <si>
    <r>
      <rPr>
        <sz val="9"/>
        <rFont val="Arial MT"/>
        <family val="2"/>
      </rPr>
      <t>1% - 15%</t>
    </r>
  </si>
  <si>
    <r>
      <rPr>
        <b/>
        <sz val="11"/>
        <rFont val="Arial"/>
        <family val="2"/>
      </rPr>
      <t>DEPENDENT BUSINESS INTERRUPTION - OUTSOURCE PROVIDER - SYSTEM FAILURE</t>
    </r>
  </si>
  <si>
    <r>
      <rPr>
        <b/>
        <sz val="11"/>
        <rFont val="Arial"/>
        <family val="2"/>
      </rPr>
      <t>ENDORSEMENT</t>
    </r>
  </si>
  <si>
    <r>
      <rPr>
        <sz val="9"/>
        <rFont val="Arial MT"/>
        <family val="2"/>
      </rPr>
      <t>(1) An Increased Limit Factor based on the Dependent Business Interruption - Outsource Provider - System Failure</t>
    </r>
  </si>
  <si>
    <r>
      <rPr>
        <sz val="9"/>
        <rFont val="Arial MT"/>
        <family val="2"/>
      </rPr>
      <t>Limit using the Increased Limit Factors - Business Interruption table in this rate manual, and</t>
    </r>
  </si>
  <si>
    <r>
      <rPr>
        <sz val="9"/>
        <rFont val="Arial MT"/>
        <family val="2"/>
      </rPr>
      <t>(5) The Dependent Business Interruption - Outsource Provider - System Failure percent below.</t>
    </r>
  </si>
  <si>
    <r>
      <rPr>
        <b/>
        <sz val="11"/>
        <rFont val="Arial"/>
        <family val="2"/>
      </rPr>
      <t>INFRINGEMENT OF COPYRIGHTED SOFTWARE IN COVERED MATERIAL ENDORSEMENT</t>
    </r>
  </si>
  <si>
    <r>
      <rPr>
        <sz val="9"/>
        <rFont val="Arial MT"/>
        <family val="2"/>
      </rPr>
      <t>For this coverage, begin with the base premium for Media with all factors applied with the</t>
    </r>
  </si>
  <si>
    <r>
      <rPr>
        <sz val="9"/>
        <rFont val="Arial MT"/>
        <family val="2"/>
      </rPr>
      <t>exception of (1) the Insuring Agreement Factor.</t>
    </r>
  </si>
  <si>
    <r>
      <rPr>
        <sz val="9"/>
        <rFont val="Arial MT"/>
        <family val="2"/>
      </rPr>
      <t>(1) The Infringement of Copyrighted Software in Covered Material Endorsement percent below.</t>
    </r>
  </si>
  <si>
    <r>
      <rPr>
        <sz val="9"/>
        <rFont val="Arial MT"/>
        <family val="2"/>
      </rPr>
      <t>0% - 25%</t>
    </r>
  </si>
  <si>
    <r>
      <rPr>
        <sz val="9"/>
        <rFont val="Arial MT"/>
        <family val="2"/>
      </rPr>
      <t>Endorsement factors within the range are determined based on above or below average exposure to the coverage</t>
    </r>
  </si>
  <si>
    <r>
      <rPr>
        <sz val="9"/>
        <rFont val="Arial MT"/>
        <family val="2"/>
      </rPr>
      <t>relative to other insureds of similar size within the same industry.</t>
    </r>
  </si>
  <si>
    <t>Pure Premium Split  74% or 0.7400</t>
  </si>
  <si>
    <t>Expense Split  26% or 0.2600</t>
  </si>
  <si>
    <t>LIMIT-RETENTION FACTOR  see Manual Page CC-Cyber-LRF-1
SPLIT LIMIT FACTOR  see Manual Page CC-Cyber-SLF-1                                              GO TO PAGE</t>
  </si>
  <si>
    <t>INDUSTRY MODIFIER  see Manual Page CC-Cyber-IM-1
RISK-SPECIFIC FACTOR  see Manual Pages CC-Cyber-RSCF-1-22                              GO TO PAGE</t>
  </si>
  <si>
    <t>Variable Expense Load  25% or 0.2500</t>
  </si>
  <si>
    <t>ADDITIONAL RATING RULES  see Manual Pages CC-Cyber-ARR-1-2</t>
  </si>
  <si>
    <r>
      <rPr>
        <b/>
        <sz val="14"/>
        <rFont val="Arial"/>
        <family val="2"/>
      </rPr>
      <t xml:space="preserve">CYBER LIABILITY
</t>
    </r>
    <r>
      <rPr>
        <b/>
        <sz val="12"/>
        <rFont val="Arial"/>
        <family val="2"/>
      </rPr>
      <t>Rating Manual</t>
    </r>
  </si>
  <si>
    <r>
      <rPr>
        <b/>
        <sz val="10"/>
        <rFont val="Arial"/>
        <family val="2"/>
      </rPr>
      <t xml:space="preserve">PRODUCT ELIGIBILITY
</t>
    </r>
    <r>
      <rPr>
        <sz val="10"/>
        <rFont val="Arial MT"/>
        <family val="2"/>
      </rPr>
      <t>Cyber risks meeting underwriting guidelines.</t>
    </r>
  </si>
  <si>
    <r>
      <rPr>
        <b/>
        <sz val="10"/>
        <rFont val="Arial"/>
        <family val="2"/>
      </rPr>
      <t xml:space="preserve">PREMIUM FORMULA
</t>
    </r>
    <r>
      <rPr>
        <sz val="10"/>
        <rFont val="Arial MT"/>
        <family val="2"/>
      </rPr>
      <t>The following equation is used in the premium calculation:</t>
    </r>
  </si>
  <si>
    <r>
      <rPr>
        <b/>
        <sz val="10"/>
        <rFont val="Arial"/>
        <family val="2"/>
      </rPr>
      <t>PREMIUM</t>
    </r>
  </si>
  <si>
    <r>
      <rPr>
        <b/>
        <sz val="10"/>
        <rFont val="Arial"/>
        <family val="2"/>
      </rPr>
      <t xml:space="preserve">[ </t>
    </r>
    <r>
      <rPr>
        <sz val="9"/>
        <rFont val="Arial MT"/>
        <family val="2"/>
      </rPr>
      <t>(</t>
    </r>
    <r>
      <rPr>
        <sz val="8"/>
        <rFont val="Arial MT"/>
        <family val="2"/>
      </rPr>
      <t>(BASE PREMIUM x Pure Premium Split x INDUSTRY MODIFIER x
LIMIT-RETENTION FACTOR x SPLIT LIMIT FACTOR x
RISK-SPECIFIC FACTOR)</t>
    </r>
  </si>
  <si>
    <r>
      <rPr>
        <b/>
        <sz val="12"/>
        <rFont val="Arial"/>
        <family val="2"/>
      </rPr>
      <t>+</t>
    </r>
  </si>
  <si>
    <r>
      <rPr>
        <sz val="8"/>
        <rFont val="Arial MT"/>
        <family val="2"/>
      </rPr>
      <t>(BASE PREMIUM x Expense Split x LIMIT-RETENTION FACTOR x SPLIT LIMIT FACTOR)</t>
    </r>
    <r>
      <rPr>
        <sz val="9"/>
        <rFont val="Arial MT"/>
        <family val="2"/>
      </rPr>
      <t>)</t>
    </r>
  </si>
  <si>
    <r>
      <rPr>
        <sz val="8"/>
        <rFont val="Arial MT"/>
        <family val="2"/>
      </rPr>
      <t xml:space="preserve">(1 – Variable Expense Load) </t>
    </r>
    <r>
      <rPr>
        <b/>
        <sz val="10"/>
        <rFont val="Arial"/>
        <family val="2"/>
      </rPr>
      <t>]</t>
    </r>
  </si>
  <si>
    <r>
      <rPr>
        <b/>
        <sz val="12"/>
        <rFont val="Arial"/>
        <family val="2"/>
      </rPr>
      <t xml:space="preserve">+ </t>
    </r>
    <r>
      <rPr>
        <sz val="8"/>
        <rFont val="Arial MT"/>
        <family val="2"/>
      </rPr>
      <t>Premium for OPTIONAL COVERAGES</t>
    </r>
  </si>
  <si>
    <r>
      <rPr>
        <sz val="8"/>
        <rFont val="Arial MT"/>
        <family val="2"/>
      </rPr>
      <t>Where:</t>
    </r>
  </si>
  <si>
    <t>BASE PREMIUM  see Manual Page CC-Cyber-BP-1</t>
  </si>
  <si>
    <t>OPTIONAL COVERAGES  see Manual Pages CC-Cyber-OC-1
SHARED LIMIT CREDITS  see Manual Pages CC-Cyber-SLC-1</t>
  </si>
  <si>
    <r>
      <rPr>
        <b/>
        <sz val="10"/>
        <rFont val="Arial"/>
        <family val="2"/>
      </rPr>
      <t>BASE PREMIUM</t>
    </r>
  </si>
  <si>
    <r>
      <rPr>
        <sz val="8"/>
        <rFont val="Arial MT"/>
        <family val="2"/>
      </rPr>
      <t>The Base Rates in the table below assume a Limit of $1M and a Retention of $10K.  The Base Rates contemplate loss costs and fixed expenses but do not include variable expenses (which are loaded separately within the Cyber Premium formula).</t>
    </r>
  </si>
  <si>
    <r>
      <rPr>
        <sz val="8"/>
        <rFont val="Arial MT"/>
        <family val="2"/>
      </rPr>
      <t>ALL COMPANIES</t>
    </r>
  </si>
  <si>
    <r>
      <rPr>
        <sz val="8"/>
        <rFont val="Arial MT"/>
        <family val="2"/>
      </rPr>
      <t>R</t>
    </r>
    <r>
      <rPr>
        <sz val="6.5"/>
        <rFont val="Arial MT"/>
        <family val="2"/>
      </rPr>
      <t xml:space="preserve">EVENUE </t>
    </r>
    <r>
      <rPr>
        <sz val="8"/>
        <rFont val="Arial MT"/>
        <family val="2"/>
      </rPr>
      <t>S</t>
    </r>
    <r>
      <rPr>
        <sz val="6.5"/>
        <rFont val="Arial MT"/>
        <family val="2"/>
      </rPr>
      <t>IZE</t>
    </r>
  </si>
  <si>
    <r>
      <rPr>
        <sz val="8"/>
        <rFont val="Arial MT"/>
        <family val="2"/>
      </rPr>
      <t>B</t>
    </r>
    <r>
      <rPr>
        <sz val="6.5"/>
        <rFont val="Arial MT"/>
        <family val="2"/>
      </rPr>
      <t xml:space="preserve">ASE </t>
    </r>
    <r>
      <rPr>
        <sz val="8"/>
        <rFont val="Arial MT"/>
        <family val="2"/>
      </rPr>
      <t>R</t>
    </r>
    <r>
      <rPr>
        <sz val="6.5"/>
        <rFont val="Arial MT"/>
        <family val="2"/>
      </rPr>
      <t>ATE</t>
    </r>
  </si>
  <si>
    <r>
      <rPr>
        <sz val="8"/>
        <rFont val="Arial MT"/>
        <family val="2"/>
      </rPr>
      <t>T</t>
    </r>
    <r>
      <rPr>
        <sz val="6.5"/>
        <rFont val="Arial MT"/>
        <family val="2"/>
      </rPr>
      <t>HE FIRST</t>
    </r>
  </si>
  <si>
    <r>
      <rPr>
        <sz val="8"/>
        <rFont val="Arial MT"/>
        <family val="2"/>
      </rPr>
      <t>Each Additional $1B</t>
    </r>
  </si>
  <si>
    <r>
      <rPr>
        <b/>
        <sz val="8"/>
        <rFont val="Arial"/>
        <family val="2"/>
      </rPr>
      <t xml:space="preserve">ADDITIONAL RULES:
</t>
    </r>
    <r>
      <rPr>
        <sz val="8"/>
        <rFont val="Arial MT"/>
        <family val="2"/>
      </rPr>
      <t>LINEAR INTERPOLATION:
Perform linear interpolation to determine the Base Premium for Revenue Sizes that are in-between the bands of the above table.</t>
    </r>
  </si>
  <si>
    <r>
      <rPr>
        <b/>
        <sz val="10"/>
        <rFont val="Arial"/>
        <family val="2"/>
      </rPr>
      <t>LIMIT-RETENTION FACTOR</t>
    </r>
  </si>
  <si>
    <r>
      <rPr>
        <b/>
        <sz val="8"/>
        <rFont val="Arial"/>
        <family val="2"/>
      </rPr>
      <t>LIMIT RETENTION</t>
    </r>
  </si>
  <si>
    <r>
      <rPr>
        <sz val="8"/>
        <rFont val="Arial MT"/>
        <family val="2"/>
      </rPr>
      <t>The table below assumes a Base Occurrence Limit of $1,000,000 and a Base Retention of $10,000. Determine the Limit/Retention Factor via the below formula:</t>
    </r>
  </si>
  <si>
    <t>Limit/Retention Factor  Factor (for Total Limit) – Factor (for Retention), where
Total Limit  Limit + Retention</t>
  </si>
  <si>
    <r>
      <rPr>
        <sz val="8"/>
        <rFont val="Arial MT"/>
        <family val="2"/>
      </rPr>
      <t>For example, the Limit/Retention Factor for a $500K Limit and a $25K Retention would be calculated as follows:</t>
    </r>
  </si>
  <si>
    <t>Total Limit  500,000 + 25,000
Limit/Retention Factor  Factor (for 525,000) – Factor (for 25,000)  0.7293– 0.0839  0.6454</t>
  </si>
  <si>
    <r>
      <rPr>
        <sz val="8"/>
        <rFont val="Arial MT"/>
        <family val="2"/>
      </rPr>
      <t>Limit/Retention Option</t>
    </r>
  </si>
  <si>
    <r>
      <rPr>
        <sz val="8"/>
        <rFont val="Arial MT"/>
        <family val="2"/>
      </rPr>
      <t>Factor</t>
    </r>
  </si>
  <si>
    <t>Limit/Retention Option2</t>
  </si>
  <si>
    <t>Factor3</t>
  </si>
  <si>
    <t>Limit/Retention Option4</t>
  </si>
  <si>
    <t>Factor5</t>
  </si>
  <si>
    <t>Limit/Retention Option6</t>
  </si>
  <si>
    <t>Factor7</t>
  </si>
  <si>
    <r>
      <rPr>
        <sz val="8"/>
        <rFont val="Arial MT"/>
        <family val="2"/>
      </rPr>
      <t>-</t>
    </r>
  </si>
  <si>
    <r>
      <rPr>
        <b/>
        <sz val="8"/>
        <rFont val="Arial"/>
        <family val="2"/>
      </rPr>
      <t>ADDITIONAL RULES:</t>
    </r>
  </si>
  <si>
    <r>
      <rPr>
        <sz val="8"/>
        <rFont val="Arial MT"/>
        <family val="2"/>
      </rPr>
      <t>LINEAR INTERPOLATION:
Perform linear interpolation to determine the Limit/Retention Factor for options that are in-between the bands of the above table.</t>
    </r>
  </si>
  <si>
    <r>
      <rPr>
        <sz val="8"/>
        <rFont val="Arial MT"/>
        <family val="2"/>
      </rPr>
      <t>MINIMUM LIMITS:
Limits under $1M may not be available in some jurisdictions.</t>
    </r>
  </si>
  <si>
    <r>
      <rPr>
        <sz val="8"/>
        <rFont val="Arial MT"/>
        <family val="2"/>
      </rPr>
      <t>LIMIT SHARING:
Use the table on manual page CC-Cyber-CM-1 to determine the credit for limits that are shared.</t>
    </r>
  </si>
  <si>
    <r>
      <rPr>
        <b/>
        <sz val="10"/>
        <rFont val="Arial"/>
        <family val="2"/>
      </rPr>
      <t>SPLIT LIMIT FACTOR</t>
    </r>
  </si>
  <si>
    <t>A Split Limit Factor contemplates the change in policy value (“Retained Value”) that occurs when the relationship between the aggregate limit and the occurrence limit varies.  The Split Limit Factor is determined via the below formula:
Retained Value  1 + [(Aggregate Limit – Occurrence Limit) / Occurrence Limit]
When the Occurrence is equal to the Aggregate Limit, the Retained Value is 1.00.
For example, the Split Limit Factor for a $1M Occurrence Limit and $3M Aggregate Limit would be calculated as follows: Retained Value  1 + [(3M-1M)/1M]  1 + (2/1)  3.00
Split Limit Factor  1.1272</t>
  </si>
  <si>
    <r>
      <rPr>
        <sz val="7"/>
        <rFont val="Arial MT"/>
        <family val="2"/>
      </rPr>
      <t>Retained Value</t>
    </r>
  </si>
  <si>
    <r>
      <rPr>
        <sz val="8"/>
        <rFont val="Arial MT"/>
        <family val="2"/>
      </rPr>
      <t>Split Limit Factor</t>
    </r>
  </si>
  <si>
    <t>Retained Value2</t>
  </si>
  <si>
    <t>Split Limit Factor3</t>
  </si>
  <si>
    <t>Retained Value4</t>
  </si>
  <si>
    <t>Split Limit Factor5</t>
  </si>
  <si>
    <t>Retained Value6</t>
  </si>
  <si>
    <t>Split Limit Factor7</t>
  </si>
  <si>
    <t>Retained Value8</t>
  </si>
  <si>
    <t>Split Limit Factor9</t>
  </si>
  <si>
    <r>
      <rPr>
        <sz val="8"/>
        <rFont val="Arial MT"/>
        <family val="2"/>
      </rPr>
      <t>LINEAR INTERPOLATION:
Perform linear interpolation to determine the Split Limit Factor for options that are in-between the bands of the above table.</t>
    </r>
  </si>
  <si>
    <r>
      <rPr>
        <b/>
        <sz val="10"/>
        <rFont val="Arial"/>
        <family val="2"/>
      </rPr>
      <t>INDUSTRY MODIFIER</t>
    </r>
  </si>
  <si>
    <r>
      <rPr>
        <sz val="8"/>
        <rFont val="Arial MT"/>
        <family val="2"/>
      </rPr>
      <t>The Industry Modifier reflects the degree of underwriting concern regarding the Cyber loss exposure associated with the various industries of potential clients.</t>
    </r>
  </si>
  <si>
    <r>
      <rPr>
        <b/>
        <sz val="8"/>
        <rFont val="Arial"/>
        <family val="2"/>
      </rPr>
      <t>TABLE</t>
    </r>
    <r>
      <rPr>
        <sz val="8"/>
        <rFont val="Arial MT"/>
        <family val="2"/>
      </rPr>
      <t>:</t>
    </r>
  </si>
  <si>
    <r>
      <rPr>
        <sz val="8"/>
        <rFont val="Arial MT"/>
        <family val="2"/>
      </rPr>
      <t>Hazard Group</t>
    </r>
  </si>
  <si>
    <r>
      <rPr>
        <sz val="8"/>
        <rFont val="Arial MT"/>
        <family val="2"/>
      </rPr>
      <t>Description</t>
    </r>
  </si>
  <si>
    <r>
      <rPr>
        <sz val="8"/>
        <rFont val="Arial MT"/>
        <family val="2"/>
      </rPr>
      <t>Underwriting confidence with regard to the industry of the Applicant</t>
    </r>
  </si>
  <si>
    <r>
      <rPr>
        <sz val="8"/>
        <rFont val="Arial MT"/>
        <family val="2"/>
      </rPr>
      <t>0.40 – 0.80</t>
    </r>
  </si>
  <si>
    <r>
      <rPr>
        <sz val="8"/>
        <rFont val="Arial MT"/>
        <family val="2"/>
      </rPr>
      <t>Little to no underwriting concern with regard to the industry of the Applicant</t>
    </r>
  </si>
  <si>
    <r>
      <rPr>
        <sz val="8"/>
        <rFont val="Arial MT"/>
        <family val="2"/>
      </rPr>
      <t>0.80 – 1.00</t>
    </r>
  </si>
  <si>
    <r>
      <rPr>
        <sz val="8"/>
        <rFont val="Arial MT"/>
        <family val="2"/>
      </rPr>
      <t>Low/Moderate degree of underwriting concern with regard to the industry of the Applicant</t>
    </r>
  </si>
  <si>
    <r>
      <rPr>
        <sz val="8"/>
        <rFont val="Arial MT"/>
        <family val="2"/>
      </rPr>
      <t>1.00 – 1.20</t>
    </r>
  </si>
  <si>
    <r>
      <rPr>
        <sz val="8"/>
        <rFont val="Arial MT"/>
        <family val="2"/>
      </rPr>
      <t>High/Very High degree of underwriting concern with regard to the industry of the Applicant</t>
    </r>
  </si>
  <si>
    <r>
      <rPr>
        <sz val="8"/>
        <rFont val="Arial MT"/>
        <family val="2"/>
      </rPr>
      <t>1.20 – 1.60</t>
    </r>
  </si>
  <si>
    <r>
      <rPr>
        <b/>
        <sz val="10"/>
        <rFont val="Arial"/>
        <family val="2"/>
      </rPr>
      <t>RISK-SPECIFIC FACTOR</t>
    </r>
  </si>
  <si>
    <r>
      <rPr>
        <b/>
        <sz val="10"/>
        <rFont val="Arial"/>
        <family val="2"/>
      </rPr>
      <t>Rating Factor Applicability (by “Risk Size”):</t>
    </r>
  </si>
  <si>
    <r>
      <rPr>
        <b/>
        <sz val="14"/>
        <rFont val="Arial"/>
        <family val="2"/>
      </rPr>
      <t>MICRO Risks</t>
    </r>
  </si>
  <si>
    <r>
      <rPr>
        <b/>
        <sz val="14"/>
        <rFont val="Arial"/>
        <family val="2"/>
      </rPr>
      <t>SMALL Risks</t>
    </r>
  </si>
  <si>
    <r>
      <rPr>
        <b/>
        <sz val="14"/>
        <rFont val="Arial"/>
        <family val="2"/>
      </rPr>
      <t>MEDIUM Risks</t>
    </r>
  </si>
  <si>
    <r>
      <rPr>
        <b/>
        <sz val="14"/>
        <rFont val="Arial"/>
        <family val="2"/>
      </rPr>
      <t>LARGE Risks</t>
    </r>
  </si>
  <si>
    <r>
      <rPr>
        <sz val="9"/>
        <rFont val="Arial MT"/>
        <family val="2"/>
      </rPr>
      <t>Claims History Factor</t>
    </r>
  </si>
  <si>
    <r>
      <rPr>
        <sz val="9"/>
        <rFont val="Arial MT"/>
        <family val="2"/>
      </rPr>
      <t>Nature of Operations</t>
    </r>
  </si>
  <si>
    <r>
      <rPr>
        <sz val="9"/>
        <rFont val="Arial MT"/>
        <family val="2"/>
      </rPr>
      <t>Data Compliance Factor</t>
    </r>
  </si>
  <si>
    <r>
      <rPr>
        <sz val="9"/>
        <rFont val="Arial MT"/>
        <family val="2"/>
      </rPr>
      <t>Health of Industry Factor</t>
    </r>
  </si>
  <si>
    <r>
      <rPr>
        <sz val="9"/>
        <rFont val="Arial MT"/>
        <family val="2"/>
      </rPr>
      <t>Complexity of Risk Factor</t>
    </r>
  </si>
  <si>
    <r>
      <rPr>
        <sz val="9"/>
        <rFont val="Arial MT"/>
        <family val="2"/>
      </rPr>
      <t>Security Controls Factor</t>
    </r>
  </si>
  <si>
    <r>
      <rPr>
        <sz val="9"/>
        <rFont val="Arial MT"/>
        <family val="2"/>
      </rPr>
      <t>Future Outlook Factor</t>
    </r>
  </si>
  <si>
    <r>
      <rPr>
        <sz val="9"/>
        <rFont val="Arial MT"/>
        <family val="2"/>
      </rPr>
      <t>Data Aggregation and Retention Factor</t>
    </r>
  </si>
  <si>
    <r>
      <rPr>
        <sz val="9"/>
        <rFont val="Arial MT"/>
        <family val="2"/>
      </rPr>
      <t>Password and Authentication Factor</t>
    </r>
  </si>
  <si>
    <r>
      <rPr>
        <sz val="9"/>
        <rFont val="Arial MT"/>
        <family val="2"/>
      </rPr>
      <t>Data Access Factor</t>
    </r>
  </si>
  <si>
    <r>
      <rPr>
        <sz val="9"/>
        <rFont val="Arial MT"/>
        <family val="2"/>
      </rPr>
      <t>Incident Response Plan Factor</t>
    </r>
  </si>
  <si>
    <r>
      <rPr>
        <sz val="9"/>
        <rFont val="Arial MT"/>
        <family val="2"/>
      </rPr>
      <t>Awareness and Training Factor</t>
    </r>
  </si>
  <si>
    <r>
      <rPr>
        <sz val="9"/>
        <rFont val="Arial MT"/>
        <family val="2"/>
      </rPr>
      <t>Patch Maintenance Factor</t>
    </r>
  </si>
  <si>
    <r>
      <rPr>
        <sz val="9"/>
        <rFont val="Arial MT"/>
        <family val="2"/>
      </rPr>
      <t>Security Assessment Factor</t>
    </r>
  </si>
  <si>
    <r>
      <rPr>
        <sz val="9"/>
        <rFont val="Arial MT"/>
        <family val="2"/>
      </rPr>
      <t>Internal Data Protection Factor</t>
    </r>
  </si>
  <si>
    <r>
      <rPr>
        <sz val="9"/>
        <rFont val="Arial MT"/>
        <family val="2"/>
      </rPr>
      <t>Computer System Interruption Loss Factor</t>
    </r>
  </si>
  <si>
    <r>
      <rPr>
        <sz val="9"/>
        <rFont val="Arial MT"/>
        <family val="2"/>
      </rPr>
      <t>Governance Factor</t>
    </r>
  </si>
  <si>
    <r>
      <rPr>
        <sz val="9"/>
        <rFont val="Arial MT"/>
        <family val="2"/>
      </rPr>
      <t>3</t>
    </r>
    <r>
      <rPr>
        <vertAlign val="superscript"/>
        <sz val="9"/>
        <rFont val="Arial MT"/>
        <family val="2"/>
      </rPr>
      <t>rd</t>
    </r>
    <r>
      <rPr>
        <sz val="9"/>
        <rFont val="Arial MT"/>
        <family val="2"/>
      </rPr>
      <t xml:space="preserve"> Party Vendor Access Factor</t>
    </r>
  </si>
  <si>
    <r>
      <rPr>
        <sz val="9"/>
        <rFont val="Arial MT"/>
        <family val="2"/>
      </rPr>
      <t>Endorsement Factor</t>
    </r>
  </si>
  <si>
    <r>
      <rPr>
        <sz val="9"/>
        <rFont val="Arial MT"/>
        <family val="2"/>
      </rPr>
      <t>Over-Insuring Factor</t>
    </r>
  </si>
  <si>
    <r>
      <rPr>
        <sz val="9"/>
        <rFont val="Arial MT"/>
        <family val="2"/>
      </rPr>
      <t>“Risk Size” categorization shall be assigned based on the Definitions below that best describes the risk:</t>
    </r>
  </si>
  <si>
    <r>
      <rPr>
        <b/>
        <sz val="10"/>
        <rFont val="Arial"/>
        <family val="2"/>
      </rPr>
      <t>MICRO
Risk</t>
    </r>
  </si>
  <si>
    <r>
      <rPr>
        <sz val="8"/>
        <rFont val="Arial MT"/>
        <family val="2"/>
      </rPr>
      <t xml:space="preserve">Defined as a risk that generally:
</t>
    </r>
    <r>
      <rPr>
        <i/>
        <sz val="8"/>
        <rFont val="Arial"/>
        <family val="2"/>
      </rPr>
      <t xml:space="preserve">-       </t>
    </r>
    <r>
      <rPr>
        <sz val="8"/>
        <rFont val="Arial MT"/>
        <family val="2"/>
      </rPr>
      <t>has less than $5m in revenue
Other characteristics of “micro risks” would generally include: sole proprietor or personal relationship between owner and employees, heavy reliance on SaaS</t>
    </r>
  </si>
  <si>
    <r>
      <rPr>
        <b/>
        <sz val="10"/>
        <rFont val="Arial"/>
        <family val="2"/>
      </rPr>
      <t>SMALL
Risk</t>
    </r>
  </si>
  <si>
    <r>
      <rPr>
        <sz val="8"/>
        <rFont val="Arial MT"/>
        <family val="2"/>
      </rPr>
      <t xml:space="preserve">Defined as a risk that generally:
</t>
    </r>
    <r>
      <rPr>
        <i/>
        <sz val="8"/>
        <rFont val="Arial"/>
        <family val="2"/>
      </rPr>
      <t xml:space="preserve">-       </t>
    </r>
    <r>
      <rPr>
        <sz val="8"/>
        <rFont val="Arial MT"/>
        <family val="2"/>
      </rPr>
      <t>has less than $25m in revenue
Other characteristics of “small risks” would generally include: outsources IT responsibilities, informal IT security procedures, uses variety of 3</t>
    </r>
    <r>
      <rPr>
        <vertAlign val="superscript"/>
        <sz val="8"/>
        <rFont val="Arial MT"/>
        <family val="2"/>
      </rPr>
      <t>rd</t>
    </r>
    <r>
      <rPr>
        <sz val="8"/>
        <rFont val="Arial MT"/>
        <family val="2"/>
      </rPr>
      <t xml:space="preserve"> party systems</t>
    </r>
  </si>
  <si>
    <r>
      <rPr>
        <b/>
        <sz val="10"/>
        <rFont val="Arial"/>
        <family val="2"/>
      </rPr>
      <t>MEDIUM
Risk</t>
    </r>
  </si>
  <si>
    <r>
      <rPr>
        <sz val="8"/>
        <rFont val="Arial MT"/>
        <family val="2"/>
      </rPr>
      <t xml:space="preserve">Defined as a risk that generally:
</t>
    </r>
    <r>
      <rPr>
        <i/>
        <sz val="8"/>
        <rFont val="Arial"/>
        <family val="2"/>
      </rPr>
      <t xml:space="preserve">-       </t>
    </r>
    <r>
      <rPr>
        <sz val="8"/>
        <rFont val="Arial MT"/>
        <family val="2"/>
      </rPr>
      <t>has $25m to $500m in revenue
Other characteristics of “medium risks” would generally include: IT security and management performed by variety of individuals, greater separation between owners and employees, mix of formal and informal IT Security policies and procedures, mix of internal and 3</t>
    </r>
    <r>
      <rPr>
        <vertAlign val="superscript"/>
        <sz val="8"/>
        <rFont val="Arial MT"/>
        <family val="2"/>
      </rPr>
      <t>rd</t>
    </r>
    <r>
      <rPr>
        <sz val="8"/>
        <rFont val="Arial MT"/>
        <family val="2"/>
      </rPr>
      <t xml:space="preserve"> party storage and systems</t>
    </r>
  </si>
  <si>
    <r>
      <rPr>
        <b/>
        <sz val="10"/>
        <rFont val="Arial"/>
        <family val="2"/>
      </rPr>
      <t>LARGE
Risk</t>
    </r>
  </si>
  <si>
    <r>
      <rPr>
        <sz val="8"/>
        <rFont val="Arial MT"/>
        <family val="2"/>
      </rPr>
      <t>Defined as a risk that generally greater than $500m in revenue
Other characteristics of “large risks” would generally include:  designated role for IT security in place (CISO), formal systems in place for IT security, greater reliance on internal systems, hierarchal management structure</t>
    </r>
  </si>
  <si>
    <r>
      <rPr>
        <sz val="8"/>
        <rFont val="Arial MT"/>
        <family val="2"/>
      </rPr>
      <t xml:space="preserve">The </t>
    </r>
    <r>
      <rPr>
        <b/>
        <sz val="8"/>
        <rFont val="Arial"/>
        <family val="2"/>
      </rPr>
      <t xml:space="preserve">RISK-SPECIFIC FACTOR </t>
    </r>
    <r>
      <rPr>
        <sz val="8"/>
        <rFont val="Arial MT"/>
        <family val="2"/>
      </rPr>
      <t xml:space="preserve">shall be the product of all factors in scope (as described above).
</t>
    </r>
    <r>
      <rPr>
        <sz val="10"/>
        <rFont val="Arial MT"/>
        <family val="2"/>
      </rPr>
      <t>Manual Page: CC-Cyber-RSCF-1</t>
    </r>
  </si>
  <si>
    <r>
      <rPr>
        <b/>
        <sz val="10"/>
        <rFont val="Arial"/>
        <family val="2"/>
      </rPr>
      <t>RISK-SPECIFIC FACTOR (continued)</t>
    </r>
  </si>
  <si>
    <r>
      <rPr>
        <b/>
        <sz val="8"/>
        <rFont val="Arial"/>
        <family val="2"/>
      </rPr>
      <t>CLAIMS HISTORY FACTOR</t>
    </r>
  </si>
  <si>
    <r>
      <rPr>
        <b/>
        <sz val="8"/>
        <rFont val="Arial"/>
        <family val="2"/>
      </rPr>
      <t>SUMMARY</t>
    </r>
    <r>
      <rPr>
        <sz val="8"/>
        <rFont val="Arial MT"/>
        <family val="2"/>
      </rPr>
      <t>:
Reflects the degree of underwriting comfort/concern regarding the likelihood of future claims or negative impact from past claims based on the account’s claim history.  Claims frequency and claim severity is evaluated as a predictor of future claims potential.</t>
    </r>
  </si>
  <si>
    <r>
      <rPr>
        <sz val="8"/>
        <rFont val="Arial MT"/>
        <family val="2"/>
      </rPr>
      <t>Claims History</t>
    </r>
  </si>
  <si>
    <r>
      <rPr>
        <sz val="8"/>
        <rFont val="Arial MT"/>
        <family val="2"/>
      </rPr>
      <t>None</t>
    </r>
  </si>
  <si>
    <r>
      <rPr>
        <sz val="8"/>
        <rFont val="Arial MT"/>
        <family val="2"/>
      </rPr>
      <t>Minimal</t>
    </r>
  </si>
  <si>
    <r>
      <rPr>
        <sz val="8"/>
        <rFont val="Arial MT"/>
        <family val="2"/>
      </rPr>
      <t>1.10 – 1.20</t>
    </r>
  </si>
  <si>
    <r>
      <rPr>
        <sz val="8"/>
        <rFont val="Arial MT"/>
        <family val="2"/>
      </rPr>
      <t>Material</t>
    </r>
  </si>
  <si>
    <r>
      <rPr>
        <sz val="8"/>
        <rFont val="Arial MT"/>
        <family val="2"/>
      </rPr>
      <t>1.20 – 1.75</t>
    </r>
  </si>
  <si>
    <r>
      <rPr>
        <sz val="8"/>
        <rFont val="Arial MT"/>
        <family val="2"/>
      </rPr>
      <t>Significant</t>
    </r>
  </si>
  <si>
    <r>
      <rPr>
        <sz val="8"/>
        <rFont val="Arial MT"/>
        <family val="2"/>
      </rPr>
      <t>1.75 – 2.50</t>
    </r>
  </si>
  <si>
    <r>
      <rPr>
        <b/>
        <sz val="8"/>
        <rFont val="Arial"/>
        <family val="2"/>
      </rPr>
      <t xml:space="preserve">CONSIDERATIONS:
</t>
    </r>
    <r>
      <rPr>
        <sz val="8"/>
        <rFont val="Arial MT"/>
        <family val="2"/>
      </rPr>
      <t>What is the nature of the claims that have been submitted, if any?  How many claims have resulted in insurance payments (or had a significant impact on the insured)?  Are there any trends in the account’s claims history?  Has the insured implemented any corrective measures to minimize loss frequency or severity? Has the applicant experience any network security breaches or data losses in the past 3 years?</t>
    </r>
  </si>
  <si>
    <r>
      <rPr>
        <b/>
        <sz val="8"/>
        <rFont val="Arial"/>
        <family val="2"/>
      </rPr>
      <t>NATURE OF OPERATIONS FACTOR</t>
    </r>
  </si>
  <si>
    <r>
      <rPr>
        <b/>
        <sz val="8"/>
        <rFont val="Arial"/>
        <family val="2"/>
      </rPr>
      <t>SUMMARY</t>
    </r>
    <r>
      <rPr>
        <sz val="8"/>
        <rFont val="Arial MT"/>
        <family val="2"/>
      </rPr>
      <t>:
The nature of operations factor reflects the degree of underwriting concern or confidence in the applicant’s operations and the risks adherent to such operations.</t>
    </r>
  </si>
  <si>
    <r>
      <rPr>
        <sz val="8"/>
        <rFont val="Arial MT"/>
        <family val="2"/>
      </rPr>
      <t>Nature of Operations</t>
    </r>
  </si>
  <si>
    <r>
      <rPr>
        <sz val="8"/>
        <rFont val="Arial MT"/>
        <family val="2"/>
      </rPr>
      <t>Low Risk/Confident</t>
    </r>
  </si>
  <si>
    <r>
      <rPr>
        <sz val="8"/>
        <rFont val="Arial MT"/>
        <family val="2"/>
      </rPr>
      <t>0.50 – 0.95</t>
    </r>
  </si>
  <si>
    <r>
      <rPr>
        <sz val="8"/>
        <rFont val="Arial MT"/>
        <family val="2"/>
      </rPr>
      <t>Average Risk</t>
    </r>
  </si>
  <si>
    <r>
      <rPr>
        <sz val="8"/>
        <rFont val="Arial MT"/>
        <family val="2"/>
      </rPr>
      <t>0.95 – 1.05</t>
    </r>
  </si>
  <si>
    <r>
      <rPr>
        <sz val="8"/>
        <rFont val="Arial MT"/>
        <family val="2"/>
      </rPr>
      <t>High Risk/Cause for Concern</t>
    </r>
  </si>
  <si>
    <r>
      <rPr>
        <sz val="8"/>
        <rFont val="Arial MT"/>
        <family val="2"/>
      </rPr>
      <t>1.05 – 2.00</t>
    </r>
  </si>
  <si>
    <r>
      <rPr>
        <b/>
        <sz val="8"/>
        <rFont val="Arial"/>
        <family val="2"/>
      </rPr>
      <t xml:space="preserve">CONSIDERATIONS:
</t>
    </r>
    <r>
      <rPr>
        <sz val="8"/>
        <rFont val="Arial MT"/>
        <family val="2"/>
      </rPr>
      <t>What is the predominant nature of the activities of the insured in relation to cyber liability? Does the insured take part in activities that would be more likely to incur cyber liability costs in the event of a breach, such as collecting high risk data? What are operations-specific elements (if any) that might be cause for underwriting concern or comfort?</t>
    </r>
  </si>
  <si>
    <r>
      <rPr>
        <b/>
        <sz val="8"/>
        <rFont val="Arial"/>
        <family val="2"/>
      </rPr>
      <t>DATA COMPLIANCE FACTOR</t>
    </r>
  </si>
  <si>
    <r>
      <rPr>
        <b/>
        <sz val="8"/>
        <rFont val="Arial"/>
        <family val="2"/>
      </rPr>
      <t>SUMMARY</t>
    </r>
    <r>
      <rPr>
        <sz val="8"/>
        <rFont val="Arial MT"/>
        <family val="2"/>
      </rPr>
      <t>:
Reflects the degree of underwriting comfort/concern regarding the applicant’s compliance with the relevant regulations for their industry. Base rates assume compliance.</t>
    </r>
  </si>
  <si>
    <r>
      <rPr>
        <sz val="8"/>
        <rFont val="Arial MT"/>
        <family val="2"/>
      </rPr>
      <t>Data Compliance</t>
    </r>
  </si>
  <si>
    <r>
      <rPr>
        <sz val="8"/>
        <rFont val="Arial MT"/>
        <family val="2"/>
      </rPr>
      <t>Comfortable</t>
    </r>
  </si>
  <si>
    <r>
      <rPr>
        <sz val="8"/>
        <rFont val="Arial MT"/>
        <family val="2"/>
      </rPr>
      <t>Moderate</t>
    </r>
  </si>
  <si>
    <r>
      <rPr>
        <sz val="8"/>
        <rFont val="Arial MT"/>
        <family val="2"/>
      </rPr>
      <t>Concerning</t>
    </r>
  </si>
  <si>
    <r>
      <rPr>
        <sz val="8"/>
        <rFont val="Arial MT"/>
        <family val="2"/>
      </rPr>
      <t>1.20 – 1.50</t>
    </r>
  </si>
  <si>
    <r>
      <rPr>
        <b/>
        <sz val="8"/>
        <rFont val="Arial"/>
        <family val="2"/>
      </rPr>
      <t xml:space="preserve">CONSIDERATIONS:
</t>
    </r>
    <r>
      <rPr>
        <sz val="8"/>
        <rFont val="Arial MT"/>
        <family val="2"/>
      </rPr>
      <t>Is the applicant compliant with all federal and state regulations pertaining to data protection and their specific industry, i.e. HIPPA, HITECH, GLBA, DPPA, PCI/DSS? Is the insured subject to emerging state and federal regulations such as NYDFS?</t>
    </r>
  </si>
  <si>
    <r>
      <rPr>
        <b/>
        <sz val="8"/>
        <rFont val="Arial"/>
        <family val="2"/>
      </rPr>
      <t>HEALTH OF INDUSTRY FACTOR</t>
    </r>
  </si>
  <si>
    <r>
      <rPr>
        <b/>
        <sz val="8"/>
        <rFont val="Arial"/>
        <family val="2"/>
      </rPr>
      <t>SUMMARY</t>
    </r>
    <r>
      <rPr>
        <sz val="8"/>
        <rFont val="Arial MT"/>
        <family val="2"/>
      </rPr>
      <t>:
Reflects the degree of underwriting comfort/concern regarding the health of applicant’s industry at the present moment. Temporal industry trends, such as regulatory scrutiny reported in the media, government and administration changes, and other external conditions/trends play a significant role in the “moment in time” risk levels of the industries of potential applicants.
Generally, risk is lower for industries that are not negatively impacted by current economic and regulatory trends (and higher for those that are).</t>
    </r>
  </si>
  <si>
    <r>
      <rPr>
        <sz val="8"/>
        <rFont val="Arial MT"/>
        <family val="2"/>
      </rPr>
      <t>Health of Industry</t>
    </r>
  </si>
  <si>
    <r>
      <rPr>
        <sz val="8"/>
        <rFont val="Arial MT"/>
        <family val="2"/>
      </rPr>
      <t>Prospering during current economic and regulatory trends</t>
    </r>
  </si>
  <si>
    <r>
      <rPr>
        <sz val="8"/>
        <rFont val="Arial MT"/>
        <family val="2"/>
      </rPr>
      <t>0.75 – 0.95</t>
    </r>
  </si>
  <si>
    <r>
      <rPr>
        <sz val="8"/>
        <rFont val="Arial MT"/>
        <family val="2"/>
      </rPr>
      <t>Managing or Minimally impacted by current negative economic and regulatory trends</t>
    </r>
  </si>
  <si>
    <r>
      <rPr>
        <sz val="8"/>
        <rFont val="Arial MT"/>
        <family val="2"/>
      </rPr>
      <t>Heavily impacted by current negative economic and regulatory trends</t>
    </r>
  </si>
  <si>
    <r>
      <rPr>
        <sz val="8"/>
        <rFont val="Arial MT"/>
        <family val="2"/>
      </rPr>
      <t>1.05 – 1.30</t>
    </r>
  </si>
  <si>
    <r>
      <rPr>
        <b/>
        <sz val="8"/>
        <rFont val="Arial"/>
        <family val="2"/>
      </rPr>
      <t>COMPLEXITY OF RISK FACTOR</t>
    </r>
  </si>
  <si>
    <r>
      <rPr>
        <b/>
        <sz val="8"/>
        <rFont val="Arial"/>
        <family val="2"/>
      </rPr>
      <t>SUMMARY</t>
    </r>
    <r>
      <rPr>
        <sz val="8"/>
        <rFont val="Arial MT"/>
        <family val="2"/>
      </rPr>
      <t>:
Reflects the degree of underwriting comfort/concern regarding the level of a risk’s complexity.  Generally, risk is lower for entities that are not inappropriately decentralized and rather concentrate their efforts on one core business activity.  Underwriters may look unfavorably on companies who are involved in too many unrelated areas.</t>
    </r>
  </si>
  <si>
    <r>
      <rPr>
        <sz val="8"/>
        <rFont val="Arial MT"/>
        <family val="2"/>
      </rPr>
      <t>Complexity of Risk</t>
    </r>
  </si>
  <si>
    <r>
      <rPr>
        <sz val="8"/>
        <rFont val="Arial MT"/>
        <family val="2"/>
      </rPr>
      <t>Comfortable (Uncomplicated risk)</t>
    </r>
  </si>
  <si>
    <r>
      <rPr>
        <sz val="8"/>
        <rFont val="Arial MT"/>
        <family val="2"/>
      </rPr>
      <t>0.80 – 0.95</t>
    </r>
  </si>
  <si>
    <r>
      <rPr>
        <sz val="8"/>
        <rFont val="Arial MT"/>
        <family val="2"/>
      </rPr>
      <t>Moderate (Tolerable degree of complexity to risk)</t>
    </r>
  </si>
  <si>
    <r>
      <rPr>
        <sz val="8"/>
        <rFont val="Arial MT"/>
        <family val="2"/>
      </rPr>
      <t>Concerning (Unfavorable degree of complexity to risk)</t>
    </r>
  </si>
  <si>
    <r>
      <rPr>
        <b/>
        <sz val="8"/>
        <rFont val="Arial"/>
        <family val="2"/>
      </rPr>
      <t xml:space="preserve">CONSIDERATIONS:
</t>
    </r>
    <r>
      <rPr>
        <sz val="8"/>
        <rFont val="Arial MT"/>
        <family val="2"/>
      </rPr>
      <t>Does the organization operate in many different industries?  Does the organization have foreign operations?  To what extent are their operations decentralized (if at all)? Is the organization subject to unique regulatory requirements?</t>
    </r>
  </si>
  <si>
    <r>
      <rPr>
        <b/>
        <sz val="8"/>
        <rFont val="Arial"/>
        <family val="2"/>
      </rPr>
      <t>SECURITY CONTROLS FACTOR</t>
    </r>
  </si>
  <si>
    <r>
      <rPr>
        <b/>
        <sz val="8"/>
        <rFont val="Arial"/>
        <family val="2"/>
      </rPr>
      <t>SUMMARY</t>
    </r>
    <r>
      <rPr>
        <sz val="8"/>
        <rFont val="Arial MT"/>
        <family val="2"/>
      </rPr>
      <t>:
Reflects the degree of underwriting comfort/concern regarding the technical safeguards utilized to protect a computer network and/or data and the confidence that the current security infrastructure can effectively mitigate a potential security incident</t>
    </r>
  </si>
  <si>
    <r>
      <rPr>
        <sz val="8"/>
        <rFont val="Arial MT"/>
        <family val="2"/>
      </rPr>
      <t>Security Controls</t>
    </r>
  </si>
  <si>
    <r>
      <rPr>
        <sz val="8"/>
        <rFont val="Arial MT"/>
        <family val="2"/>
      </rPr>
      <t>Above Average</t>
    </r>
  </si>
  <si>
    <r>
      <rPr>
        <sz val="8"/>
        <rFont val="Arial MT"/>
        <family val="2"/>
      </rPr>
      <t>Average</t>
    </r>
  </si>
  <si>
    <r>
      <rPr>
        <sz val="8"/>
        <rFont val="Arial MT"/>
        <family val="2"/>
      </rPr>
      <t>Below Average</t>
    </r>
  </si>
  <si>
    <r>
      <rPr>
        <sz val="8"/>
        <rFont val="Arial MT"/>
        <family val="2"/>
      </rPr>
      <t>1.05 – 1.20</t>
    </r>
  </si>
  <si>
    <r>
      <rPr>
        <b/>
        <sz val="8"/>
        <rFont val="Arial"/>
        <family val="2"/>
      </rPr>
      <t xml:space="preserve">CONSIDERATIONS:
</t>
    </r>
    <r>
      <rPr>
        <sz val="8"/>
        <rFont val="Arial MT"/>
        <family val="2"/>
      </rPr>
      <t>Are commercially available software and hardware tools utilized, including but not limited to firewalls, anti-virus and data loss prevention tools? Are encryption protocols in place for mobile devices and for internal to external messages in-transit? Does the applicant employ network monitoring tools, such as egress monitoring, IDS, and WAF? Do major gaps in the security infrastructure exist?</t>
    </r>
  </si>
  <si>
    <r>
      <rPr>
        <b/>
        <sz val="8"/>
        <rFont val="Arial"/>
        <family val="2"/>
      </rPr>
      <t>FUTURE OUTLOOK FACTOR</t>
    </r>
  </si>
  <si>
    <r>
      <rPr>
        <b/>
        <sz val="8"/>
        <rFont val="Arial"/>
        <family val="2"/>
      </rPr>
      <t>SUMMARY</t>
    </r>
    <r>
      <rPr>
        <sz val="8"/>
        <rFont val="Arial MT"/>
        <family val="2"/>
      </rPr>
      <t>:
Reflects the degree of underwriting comfort/concern with regard to the organization’s future outlook re: their ability to meet its strategic objectives and business plan goals.  Underwriters evaluate the future outlook of the company based on their overall business strategy and their ability to meet the needs of customers based on that plan.  Generally, confidence is higher for organizations who clearly have the means/resources/ability to pursue/meet the goals of their strategic objectives and business plan.</t>
    </r>
  </si>
  <si>
    <r>
      <rPr>
        <sz val="8"/>
        <rFont val="Arial MT"/>
        <family val="2"/>
      </rPr>
      <t>Future Outlook</t>
    </r>
  </si>
  <si>
    <r>
      <rPr>
        <sz val="8"/>
        <rFont val="Arial MT"/>
        <family val="2"/>
      </rPr>
      <t>Positive</t>
    </r>
  </si>
  <si>
    <r>
      <rPr>
        <sz val="8"/>
        <rFont val="Arial MT"/>
        <family val="2"/>
      </rPr>
      <t>Neutral</t>
    </r>
  </si>
  <si>
    <r>
      <rPr>
        <sz val="8"/>
        <rFont val="Arial MT"/>
        <family val="2"/>
      </rPr>
      <t>1.05 – 1.60</t>
    </r>
  </si>
  <si>
    <r>
      <rPr>
        <b/>
        <sz val="8"/>
        <rFont val="Arial"/>
        <family val="2"/>
      </rPr>
      <t xml:space="preserve">CONSIDERATIONS:
</t>
    </r>
    <r>
      <rPr>
        <sz val="8"/>
        <rFont val="Arial MT"/>
        <family val="2"/>
      </rPr>
      <t>Does the company’s growth suggest increased cyber exposure in the future outside of expected levels? Does the company have plans in place to improve cyber security practices over the next year?</t>
    </r>
  </si>
  <si>
    <r>
      <rPr>
        <b/>
        <sz val="8"/>
        <rFont val="Arial"/>
        <family val="2"/>
      </rPr>
      <t>DATA AGGREGATION AND RETENTION FACTOR</t>
    </r>
  </si>
  <si>
    <r>
      <rPr>
        <b/>
        <sz val="8"/>
        <rFont val="Arial"/>
        <family val="2"/>
      </rPr>
      <t>SUMMARY</t>
    </r>
    <r>
      <rPr>
        <sz val="8"/>
        <rFont val="Arial MT"/>
        <family val="2"/>
      </rPr>
      <t>:
Reflects the degree of underwriting comfort/concern regarding how much data the applicant collects on its clients and the procedures in place for destroying held PII.</t>
    </r>
  </si>
  <si>
    <r>
      <rPr>
        <sz val="8"/>
        <rFont val="Arial MT"/>
        <family val="2"/>
      </rPr>
      <t>Data Aggregation and Retention</t>
    </r>
  </si>
  <si>
    <r>
      <rPr>
        <sz val="8"/>
        <rFont val="Arial MT"/>
        <family val="2"/>
      </rPr>
      <t>Confident</t>
    </r>
  </si>
  <si>
    <r>
      <rPr>
        <sz val="8"/>
        <rFont val="Arial MT"/>
        <family val="2"/>
      </rPr>
      <t>0.90 – 0.95</t>
    </r>
  </si>
  <si>
    <r>
      <rPr>
        <b/>
        <sz val="8"/>
        <rFont val="Arial"/>
        <family val="2"/>
      </rPr>
      <t xml:space="preserve">CONSIDERATIONS:
</t>
    </r>
    <r>
      <rPr>
        <sz val="8"/>
        <rFont val="Arial MT"/>
        <family val="2"/>
      </rPr>
      <t>Does the applicant collect and aggregate copious amounts of data? Does the company destroy collected data when no longer required? Does the applicant have a defined procedure to destroy data regularly and in a timely manner?</t>
    </r>
  </si>
  <si>
    <r>
      <rPr>
        <b/>
        <sz val="8"/>
        <rFont val="Arial"/>
        <family val="2"/>
      </rPr>
      <t>PASSWORD AND AUTHENTICATION FACTOR</t>
    </r>
  </si>
  <si>
    <r>
      <rPr>
        <b/>
        <sz val="8"/>
        <rFont val="Arial"/>
        <family val="2"/>
      </rPr>
      <t>SUMMARY</t>
    </r>
    <r>
      <rPr>
        <sz val="8"/>
        <rFont val="Arial MT"/>
        <family val="2"/>
      </rPr>
      <t>:
Reflects the degree of underwriting comfort/concern regarding the technical safeguards and company procedures surrounds password controls and user authentication</t>
    </r>
  </si>
  <si>
    <r>
      <rPr>
        <sz val="8"/>
        <rFont val="Arial MT"/>
        <family val="2"/>
      </rPr>
      <t>Password and Authentication</t>
    </r>
  </si>
  <si>
    <r>
      <rPr>
        <sz val="8"/>
        <rFont val="Arial MT"/>
        <family val="2"/>
      </rPr>
      <t>1.05 – 1.10</t>
    </r>
  </si>
  <si>
    <r>
      <rPr>
        <b/>
        <sz val="8"/>
        <rFont val="Arial"/>
        <family val="2"/>
      </rPr>
      <t xml:space="preserve">CONSIDERATIONS:
</t>
    </r>
    <r>
      <rPr>
        <sz val="8"/>
        <rFont val="Arial MT"/>
        <family val="2"/>
      </rPr>
      <t>Does the applicant follow the NIST guideline for password controls? Does the applicant allow remote access to servers, and if so is 2FA used? Is 2FA required for all log-ins, regardless of access point?</t>
    </r>
  </si>
  <si>
    <r>
      <rPr>
        <b/>
        <sz val="8"/>
        <rFont val="Arial"/>
        <family val="2"/>
      </rPr>
      <t>DATA ACCESS FACTOR</t>
    </r>
  </si>
  <si>
    <r>
      <rPr>
        <b/>
        <sz val="8"/>
        <rFont val="Arial"/>
        <family val="2"/>
      </rPr>
      <t>SUMMARY</t>
    </r>
    <r>
      <rPr>
        <sz val="8"/>
        <rFont val="Arial MT"/>
        <family val="2"/>
      </rPr>
      <t>:
Reflects the degree of underwriting comfort/concern regarding how the applicant controls employee access to sensitive data</t>
    </r>
  </si>
  <si>
    <r>
      <rPr>
        <sz val="8"/>
        <rFont val="Arial MT"/>
        <family val="2"/>
      </rPr>
      <t>Data Access</t>
    </r>
  </si>
  <si>
    <r>
      <rPr>
        <sz val="8"/>
        <rFont val="Arial MT"/>
        <family val="2"/>
      </rPr>
      <t>0.90 – 1.00</t>
    </r>
  </si>
  <si>
    <r>
      <rPr>
        <sz val="8"/>
        <rFont val="Arial MT"/>
        <family val="2"/>
      </rPr>
      <t>1.00 – 1.10</t>
    </r>
  </si>
  <si>
    <r>
      <rPr>
        <b/>
        <sz val="8"/>
        <rFont val="Arial"/>
        <family val="2"/>
      </rPr>
      <t xml:space="preserve">CONSIDERATIONS:
</t>
    </r>
    <r>
      <rPr>
        <sz val="8"/>
        <rFont val="Arial MT"/>
        <family val="2"/>
      </rPr>
      <t>Does the applicant restrict employee access to sensitive data? Is employee access reviewed regularly? Is employee access to sensitive data monitored? Are there procedures in place to revoke access for a terminated employee?</t>
    </r>
  </si>
  <si>
    <r>
      <rPr>
        <b/>
        <sz val="8"/>
        <rFont val="Arial"/>
        <family val="2"/>
      </rPr>
      <t>INCIDENT RESPONSE PLAN FACTOR</t>
    </r>
  </si>
  <si>
    <r>
      <rPr>
        <b/>
        <sz val="8"/>
        <rFont val="Arial"/>
        <family val="2"/>
      </rPr>
      <t>SUMMARY</t>
    </r>
    <r>
      <rPr>
        <sz val="8"/>
        <rFont val="Arial MT"/>
        <family val="2"/>
      </rPr>
      <t>:
Accounts for whether the applicant has an incident response plan</t>
    </r>
  </si>
  <si>
    <r>
      <rPr>
        <sz val="8"/>
        <rFont val="Arial MT"/>
        <family val="2"/>
      </rPr>
      <t>Incident Response Plan</t>
    </r>
  </si>
  <si>
    <r>
      <rPr>
        <sz val="8"/>
        <rFont val="Arial MT"/>
        <family val="2"/>
      </rPr>
      <t>Regularly tested and reviewed incident response plan</t>
    </r>
  </si>
  <si>
    <r>
      <rPr>
        <sz val="8"/>
        <rFont val="Arial MT"/>
        <family val="2"/>
      </rPr>
      <t>Incident response plan; not regularly tested</t>
    </r>
  </si>
  <si>
    <r>
      <rPr>
        <sz val="8"/>
        <rFont val="Arial MT"/>
        <family val="2"/>
      </rPr>
      <t>No incident response plan</t>
    </r>
  </si>
  <si>
    <r>
      <rPr>
        <sz val="8"/>
        <rFont val="Arial MT"/>
        <family val="2"/>
      </rPr>
      <t>1.00-1.10</t>
    </r>
  </si>
  <si>
    <r>
      <rPr>
        <b/>
        <sz val="8"/>
        <rFont val="Arial"/>
        <family val="2"/>
      </rPr>
      <t xml:space="preserve">CONSIDERATIONS:
</t>
    </r>
    <r>
      <rPr>
        <sz val="8"/>
        <rFont val="Arial MT"/>
        <family val="2"/>
      </rPr>
      <t>Does the applicant have an incident response plan in place? Is this plan regularly tested and reviewed?</t>
    </r>
  </si>
  <si>
    <r>
      <rPr>
        <b/>
        <sz val="8"/>
        <rFont val="Arial"/>
        <family val="2"/>
      </rPr>
      <t>AWARENESS AND TRAINING FACTOR</t>
    </r>
  </si>
  <si>
    <r>
      <rPr>
        <b/>
        <sz val="8"/>
        <rFont val="Arial"/>
        <family val="2"/>
      </rPr>
      <t>SUMMARY</t>
    </r>
    <r>
      <rPr>
        <sz val="8"/>
        <rFont val="Arial MT"/>
        <family val="2"/>
      </rPr>
      <t>:
Reflects the degree of underwriting comfort/concern regarding training and awareness programs regarding network security and data privacy conducted for employees by the applicant</t>
    </r>
  </si>
  <si>
    <r>
      <rPr>
        <sz val="8"/>
        <rFont val="Arial MT"/>
        <family val="2"/>
      </rPr>
      <t>Awareness and Training</t>
    </r>
  </si>
  <si>
    <r>
      <rPr>
        <b/>
        <sz val="8"/>
        <rFont val="Arial"/>
        <family val="2"/>
      </rPr>
      <t xml:space="preserve">CONSIDERATIONS:
</t>
    </r>
    <r>
      <rPr>
        <sz val="8"/>
        <rFont val="Arial MT"/>
        <family val="2"/>
      </rPr>
      <t>Are employees trained on network security and privacy? Is this training regular? Does the employee offer awareness programs for data privacy? Does the company conduct table top exercises for network security and breach incidents?</t>
    </r>
  </si>
  <si>
    <r>
      <rPr>
        <b/>
        <sz val="8"/>
        <rFont val="Arial"/>
        <family val="2"/>
      </rPr>
      <t>PATCH MAINTENANCE FACTOR</t>
    </r>
  </si>
  <si>
    <r>
      <rPr>
        <b/>
        <sz val="8"/>
        <rFont val="Arial"/>
        <family val="2"/>
      </rPr>
      <t>SUMMARY</t>
    </r>
    <r>
      <rPr>
        <sz val="8"/>
        <rFont val="Arial MT"/>
        <family val="2"/>
      </rPr>
      <t>:
Reflects the degree of underwriting comfort/concern regarding the applicant’s procedures and policies concerning patching and updating critical software</t>
    </r>
  </si>
  <si>
    <r>
      <rPr>
        <sz val="8"/>
        <rFont val="Arial MT"/>
        <family val="2"/>
      </rPr>
      <t>Patch Maintenance</t>
    </r>
  </si>
  <si>
    <r>
      <rPr>
        <b/>
        <sz val="8"/>
        <rFont val="Arial"/>
        <family val="2"/>
      </rPr>
      <t xml:space="preserve">CONSIDERATIONS:
</t>
    </r>
    <r>
      <rPr>
        <sz val="8"/>
        <rFont val="Arial MT"/>
        <family val="2"/>
      </rPr>
      <t>Are software patches implemented on a regular basis? How often are patches implemented? How often are critical systems updated? Is an emphasis placed on critical patch implementation?</t>
    </r>
  </si>
  <si>
    <r>
      <rPr>
        <b/>
        <sz val="8"/>
        <rFont val="Arial"/>
        <family val="2"/>
      </rPr>
      <t>SECURITY ASSESSMENT FACTOR</t>
    </r>
  </si>
  <si>
    <r>
      <rPr>
        <b/>
        <sz val="8"/>
        <rFont val="Arial"/>
        <family val="2"/>
      </rPr>
      <t>SUMMARY</t>
    </r>
    <r>
      <rPr>
        <sz val="8"/>
        <rFont val="Arial MT"/>
        <family val="2"/>
      </rPr>
      <t>:
Reflects the degree of underwriting comfort/concern regarding the applicant’s practices concerning assessment of their current security infrastructure.</t>
    </r>
  </si>
  <si>
    <r>
      <rPr>
        <sz val="8"/>
        <rFont val="Arial MT"/>
        <family val="2"/>
      </rPr>
      <t>Security Assessment</t>
    </r>
  </si>
  <si>
    <r>
      <rPr>
        <b/>
        <sz val="8"/>
        <rFont val="Arial"/>
        <family val="2"/>
      </rPr>
      <t xml:space="preserve">CONSIDERATIONS:
</t>
    </r>
    <r>
      <rPr>
        <sz val="8"/>
        <rFont val="Arial MT"/>
        <family val="2"/>
      </rPr>
      <t>Does the company perform security audits of internal systems? Are these audits performed internally or by a third party? Are there formalized procedures in place to implement changes? Does the company perform penetration tests on key company systems and servers, such as SQL injection testing?</t>
    </r>
  </si>
  <si>
    <r>
      <rPr>
        <b/>
        <sz val="8"/>
        <rFont val="Arial"/>
        <family val="2"/>
      </rPr>
      <t>INTERNAL DATA PROTECTION FACTOR</t>
    </r>
  </si>
  <si>
    <r>
      <rPr>
        <b/>
        <sz val="8"/>
        <rFont val="Arial"/>
        <family val="2"/>
      </rPr>
      <t>SUMMARY</t>
    </r>
    <r>
      <rPr>
        <sz val="8"/>
        <rFont val="Arial MT"/>
        <family val="2"/>
      </rPr>
      <t>:
Reflects the degree of underwriting comfort/concern regarding the technical safeguards a company has in place for their most sensitive data.</t>
    </r>
  </si>
  <si>
    <r>
      <rPr>
        <sz val="8"/>
        <rFont val="Arial MT"/>
        <family val="2"/>
      </rPr>
      <t>Internal Data Protection</t>
    </r>
  </si>
  <si>
    <r>
      <rPr>
        <b/>
        <sz val="8"/>
        <rFont val="Arial"/>
        <family val="2"/>
      </rPr>
      <t xml:space="preserve">CONSIDERATIONS:
</t>
    </r>
    <r>
      <rPr>
        <sz val="8"/>
        <rFont val="Arial MT"/>
        <family val="2"/>
      </rPr>
      <t>Does the applicant know what are their “crown jewels” of data? Is the most sensitive data encrypted and/or segmented within their servers? Is all data encrypted at rest?</t>
    </r>
  </si>
  <si>
    <r>
      <rPr>
        <b/>
        <sz val="12"/>
        <rFont val="Arial"/>
        <family val="2"/>
      </rPr>
      <t>RISK-SPECIFIC FACTOR (continued)</t>
    </r>
  </si>
  <si>
    <r>
      <rPr>
        <b/>
        <sz val="8"/>
        <rFont val="Arial"/>
        <family val="2"/>
      </rPr>
      <t>COMPUTER SYSTEM INTERRUPTION LOSS FACTOR</t>
    </r>
  </si>
  <si>
    <r>
      <rPr>
        <b/>
        <sz val="8"/>
        <rFont val="Arial"/>
        <family val="2"/>
      </rPr>
      <t>SUMMARY</t>
    </r>
    <r>
      <rPr>
        <sz val="8"/>
        <rFont val="Arial MT"/>
        <family val="2"/>
      </rPr>
      <t>:
Reflects the degree of underwriting comfort/concern regarding the company’s ability to mitigate and/or recover from an outage of their network which may cause income loss.</t>
    </r>
  </si>
  <si>
    <r>
      <rPr>
        <sz val="8"/>
        <rFont val="Arial MT"/>
        <family val="2"/>
      </rPr>
      <t>Computer System Interruption Loss</t>
    </r>
  </si>
  <si>
    <r>
      <rPr>
        <b/>
        <sz val="8"/>
        <rFont val="Arial"/>
        <family val="2"/>
      </rPr>
      <t xml:space="preserve">CONSIDERATIONS:
</t>
    </r>
    <r>
      <rPr>
        <sz val="8"/>
        <rFont val="Arial MT"/>
        <family val="2"/>
      </rPr>
      <t>Does the company have a Disaster Recovery and/or Business Continuity (DR/BC) Plan in place? Is the DR/BC plan tested at least annually? How much revenue is generated on an annual basis? Is the applicant able to operate during a partial network outage? Does the applicant outsource any portion of their network operation to a third party? Does the applicant regularly back up critical data to a secure off-site.</t>
    </r>
  </si>
  <si>
    <r>
      <rPr>
        <b/>
        <sz val="8"/>
        <rFont val="Arial"/>
        <family val="2"/>
      </rPr>
      <t>GOVERNANCE FACTOR</t>
    </r>
  </si>
  <si>
    <r>
      <rPr>
        <b/>
        <sz val="8"/>
        <rFont val="Arial"/>
        <family val="2"/>
      </rPr>
      <t>SUMMARY</t>
    </r>
    <r>
      <rPr>
        <sz val="8"/>
        <rFont val="Arial MT"/>
        <family val="2"/>
      </rPr>
      <t>:
Reflects the degree of underwriting comfort/concern regarding the company’s defining of a cyber security role?</t>
    </r>
  </si>
  <si>
    <r>
      <rPr>
        <sz val="8"/>
        <rFont val="Arial MT"/>
        <family val="2"/>
      </rPr>
      <t>Governance</t>
    </r>
  </si>
  <si>
    <r>
      <rPr>
        <b/>
        <sz val="8"/>
        <rFont val="Arial"/>
        <family val="2"/>
      </rPr>
      <t xml:space="preserve">CONSIDERATIONS:
</t>
    </r>
    <r>
      <rPr>
        <sz val="8"/>
        <rFont val="Arial MT"/>
        <family val="2"/>
      </rPr>
      <t>Does the company have a CISO or dedicated role for cyber security? Is this position at the C-Suite level? Does the company have board buy-in for cyber security policies and practices? How much of the IT budget is dedication to IT security?</t>
    </r>
  </si>
  <si>
    <r>
      <rPr>
        <b/>
        <sz val="10"/>
        <rFont val="Arial"/>
        <family val="2"/>
      </rPr>
      <t xml:space="preserve">RISK-SPECIFIC FACTOR (continued)
</t>
    </r>
    <r>
      <rPr>
        <b/>
        <sz val="8"/>
        <rFont val="Arial"/>
        <family val="2"/>
      </rPr>
      <t>3</t>
    </r>
    <r>
      <rPr>
        <b/>
        <vertAlign val="superscript"/>
        <sz val="8"/>
        <rFont val="Arial"/>
        <family val="2"/>
      </rPr>
      <t>rd</t>
    </r>
    <r>
      <rPr>
        <b/>
        <sz val="8"/>
        <rFont val="Arial"/>
        <family val="2"/>
      </rPr>
      <t xml:space="preserve"> PARTY VENDOR ACCESS FACTOR</t>
    </r>
  </si>
  <si>
    <r>
      <rPr>
        <b/>
        <sz val="8"/>
        <rFont val="Arial"/>
        <family val="2"/>
      </rPr>
      <t>SUMMARY</t>
    </r>
    <r>
      <rPr>
        <sz val="8"/>
        <rFont val="Arial MT"/>
        <family val="2"/>
      </rPr>
      <t>:
Reflects the degree of underwriting comfort/concern regarding the company’s defining of a cyber-security role?</t>
    </r>
  </si>
  <si>
    <r>
      <rPr>
        <sz val="8"/>
        <rFont val="Arial MT"/>
        <family val="2"/>
      </rPr>
      <t>3</t>
    </r>
    <r>
      <rPr>
        <vertAlign val="superscript"/>
        <sz val="8"/>
        <rFont val="Arial MT"/>
        <family val="2"/>
      </rPr>
      <t>rd</t>
    </r>
    <r>
      <rPr>
        <sz val="8"/>
        <rFont val="Arial MT"/>
        <family val="2"/>
      </rPr>
      <t xml:space="preserve"> Party Vendor Access</t>
    </r>
  </si>
  <si>
    <r>
      <rPr>
        <b/>
        <sz val="8"/>
        <rFont val="Arial"/>
        <family val="2"/>
      </rPr>
      <t xml:space="preserve">CONSIDERATIONS:
</t>
    </r>
    <r>
      <rPr>
        <sz val="8"/>
        <rFont val="Arial MT"/>
        <family val="2"/>
      </rPr>
      <t>Is 3</t>
    </r>
    <r>
      <rPr>
        <vertAlign val="superscript"/>
        <sz val="8"/>
        <rFont val="Arial MT"/>
        <family val="2"/>
      </rPr>
      <t>rd</t>
    </r>
    <r>
      <rPr>
        <sz val="8"/>
        <rFont val="Arial MT"/>
        <family val="2"/>
      </rPr>
      <t xml:space="preserve"> party access to critical systems allowed? IF so, is the activity monitored? Are 3</t>
    </r>
    <r>
      <rPr>
        <vertAlign val="superscript"/>
        <sz val="8"/>
        <rFont val="Arial MT"/>
        <family val="2"/>
      </rPr>
      <t>rd</t>
    </r>
    <r>
      <rPr>
        <sz val="8"/>
        <rFont val="Arial MT"/>
        <family val="2"/>
      </rPr>
      <t xml:space="preserve"> party privacy policies reviewed by an attorney? Are audits performed on 3</t>
    </r>
    <r>
      <rPr>
        <vertAlign val="superscript"/>
        <sz val="8"/>
        <rFont val="Arial MT"/>
        <family val="2"/>
      </rPr>
      <t>rd</t>
    </r>
    <r>
      <rPr>
        <sz val="8"/>
        <rFont val="Arial MT"/>
        <family val="2"/>
      </rPr>
      <t xml:space="preserve"> party security systems?</t>
    </r>
  </si>
  <si>
    <r>
      <rPr>
        <b/>
        <sz val="8"/>
        <rFont val="Arial"/>
        <family val="2"/>
      </rPr>
      <t>ENDORSEMENTS FACTOR</t>
    </r>
  </si>
  <si>
    <r>
      <rPr>
        <b/>
        <sz val="8"/>
        <rFont val="Arial"/>
        <family val="2"/>
      </rPr>
      <t>SUMMARY</t>
    </r>
    <r>
      <rPr>
        <sz val="8"/>
        <rFont val="Arial MT"/>
        <family val="2"/>
      </rPr>
      <t>:
Reflects the degree of underwriting comfort/concern with respect to the overall impact of the endorsements attached to the policy.</t>
    </r>
  </si>
  <si>
    <r>
      <rPr>
        <sz val="8"/>
        <rFont val="Arial MT"/>
        <family val="2"/>
      </rPr>
      <t>Endorsements</t>
    </r>
  </si>
  <si>
    <r>
      <rPr>
        <sz val="8"/>
        <rFont val="Arial MT"/>
        <family val="2"/>
      </rPr>
      <t>Low Concern</t>
    </r>
  </si>
  <si>
    <r>
      <rPr>
        <sz val="8"/>
        <rFont val="Arial MT"/>
        <family val="2"/>
      </rPr>
      <t>1.00 – 1.15</t>
    </r>
  </si>
  <si>
    <r>
      <rPr>
        <sz val="8"/>
        <rFont val="Arial MT"/>
        <family val="2"/>
      </rPr>
      <t>Moderate Concern</t>
    </r>
  </si>
  <si>
    <r>
      <rPr>
        <sz val="8"/>
        <rFont val="Arial MT"/>
        <family val="2"/>
      </rPr>
      <t>1.15 – 1.35</t>
    </r>
  </si>
  <si>
    <r>
      <rPr>
        <sz val="8"/>
        <rFont val="Arial MT"/>
        <family val="2"/>
      </rPr>
      <t>High Concern</t>
    </r>
  </si>
  <si>
    <r>
      <rPr>
        <sz val="8"/>
        <rFont val="Arial MT"/>
        <family val="2"/>
      </rPr>
      <t>1.35 – 1.60</t>
    </r>
  </si>
  <si>
    <r>
      <rPr>
        <b/>
        <sz val="8"/>
        <rFont val="Arial"/>
        <family val="2"/>
      </rPr>
      <t xml:space="preserve">CONSIDERATIONS:
</t>
    </r>
    <r>
      <rPr>
        <sz val="8"/>
        <rFont val="Arial MT"/>
        <family val="2"/>
      </rPr>
      <t xml:space="preserve">Not including those rated separately, how many coverage-expanding endorsements are being attached?  How many coverage- restricting endorsements are being attached?  Are these endorsements slightly, moderately or extremely expansive/restrictive  </t>
    </r>
    <r>
      <rPr>
        <i/>
        <sz val="8"/>
        <rFont val="Arial"/>
        <family val="2"/>
      </rPr>
      <t>in nature</t>
    </r>
    <r>
      <rPr>
        <sz val="8"/>
        <rFont val="Arial MT"/>
        <family val="2"/>
      </rPr>
      <t xml:space="preserve">?  Are these endorsements slightly, moderately or extremely expansive/restrictive </t>
    </r>
    <r>
      <rPr>
        <i/>
        <sz val="8"/>
        <rFont val="Arial"/>
        <family val="2"/>
      </rPr>
      <t>with respect to this particular risk</t>
    </r>
    <r>
      <rPr>
        <sz val="8"/>
        <rFont val="Arial MT"/>
        <family val="2"/>
      </rPr>
      <t>? What is the overall effect on coverage in consideration of all expansive/restrictive endorsements attached?</t>
    </r>
  </si>
  <si>
    <r>
      <rPr>
        <b/>
        <sz val="8"/>
        <rFont val="Arial"/>
        <family val="2"/>
      </rPr>
      <t>OVER-INSURING FACTOR</t>
    </r>
  </si>
  <si>
    <r>
      <rPr>
        <b/>
        <sz val="8"/>
        <rFont val="Arial"/>
        <family val="2"/>
      </rPr>
      <t>SUMMARY</t>
    </r>
    <r>
      <rPr>
        <sz val="8"/>
        <rFont val="Arial MT"/>
        <family val="2"/>
      </rPr>
      <t>:
Reflects the degree of underwriting comfort/concern regarding a limit greater than the annual revenue of the insured  when limits are greater than to 3M. Based on the proportion of limit to entity’s revenue (Occurrence Limit / Annual Revenue).</t>
    </r>
  </si>
  <si>
    <r>
      <rPr>
        <sz val="8"/>
        <rFont val="Arial MT"/>
        <family val="2"/>
      </rPr>
      <t>Over-Insuring</t>
    </r>
  </si>
  <si>
    <r>
      <rPr>
        <sz val="8"/>
        <rFont val="Arial MT"/>
        <family val="2"/>
      </rPr>
      <t>Less than 2 times total revenue</t>
    </r>
  </si>
  <si>
    <r>
      <rPr>
        <sz val="8"/>
        <rFont val="Arial MT"/>
        <family val="2"/>
      </rPr>
      <t>Greater than or equal to 2 times total revenue and less than 4 times total revenue</t>
    </r>
  </si>
  <si>
    <r>
      <rPr>
        <sz val="8"/>
        <rFont val="Arial MT"/>
        <family val="2"/>
      </rPr>
      <t>1.00-2.00</t>
    </r>
  </si>
  <si>
    <r>
      <rPr>
        <sz val="8"/>
        <rFont val="Arial MT"/>
        <family val="2"/>
      </rPr>
      <t>Greater than or equal to 4 times total revenue and less than 10 times total revenue</t>
    </r>
  </si>
  <si>
    <r>
      <rPr>
        <sz val="8"/>
        <rFont val="Arial MT"/>
        <family val="2"/>
      </rPr>
      <t>2.00 – 3.00</t>
    </r>
  </si>
  <si>
    <r>
      <rPr>
        <sz val="8"/>
        <rFont val="Arial MT"/>
        <family val="2"/>
      </rPr>
      <t>Greater than or equal to 10 times total Revenue</t>
    </r>
  </si>
  <si>
    <r>
      <rPr>
        <sz val="8"/>
        <rFont val="Arial MT"/>
        <family val="2"/>
      </rPr>
      <t>3.00 – 6.00</t>
    </r>
  </si>
  <si>
    <r>
      <rPr>
        <b/>
        <sz val="8"/>
        <rFont val="Arial"/>
        <family val="2"/>
      </rPr>
      <t xml:space="preserve">CONSIDERATIONS:
</t>
    </r>
    <r>
      <rPr>
        <sz val="8"/>
        <rFont val="Arial MT"/>
        <family val="2"/>
      </rPr>
      <t>Why is the insured over insuring? Is this due to contractual reason? What extra risk are we exposed to through granting these limits? Are we comfortable insuring a full year of Business Interruption Costs?</t>
    </r>
  </si>
  <si>
    <r>
      <rPr>
        <b/>
        <sz val="10"/>
        <rFont val="Arial"/>
        <family val="2"/>
      </rPr>
      <t>OPTIONAL COVERAGES</t>
    </r>
  </si>
  <si>
    <r>
      <rPr>
        <sz val="8"/>
        <rFont val="Arial MT"/>
        <family val="2"/>
      </rPr>
      <t>CYBER CRIME PACKAGE LIMIT OF LIABILITY
A sub-limited Cyber Crime Package Limit of Liability is assumed in the base premium and warrants a credit if removed/decreased, or a debit if increased:</t>
    </r>
  </si>
  <si>
    <r>
      <rPr>
        <sz val="8"/>
        <rFont val="Arial MT"/>
        <family val="2"/>
      </rPr>
      <t>Cyber Crime Sub-Limit (Percentage of Cyber Limit)</t>
    </r>
  </si>
  <si>
    <r>
      <rPr>
        <sz val="8"/>
        <rFont val="Arial MT"/>
        <family val="2"/>
      </rPr>
      <t>Credit/Debit</t>
    </r>
  </si>
  <si>
    <r>
      <rPr>
        <sz val="8"/>
        <rFont val="Arial MT"/>
        <family val="2"/>
      </rPr>
      <t>Not Provided (0%)</t>
    </r>
  </si>
  <si>
    <t>ADDITIONAL RULES:
1)     Applicable %  (Limit – Retention) / (Limit – Policy Retention) *Limit / Policy Limit
2)     Perform linear interpolation for percentages that are in-between the % bands of the above table</t>
  </si>
  <si>
    <r>
      <rPr>
        <sz val="8"/>
        <rFont val="Arial MT"/>
        <family val="2"/>
      </rPr>
      <t>UTILITY FRAUD LIMIT OF LIABILITY
A sub-limited Utility Fraud Limit of Liability is assumed in the base premium and warrants a credit if removed/decreased, or a debit if increased:</t>
    </r>
  </si>
  <si>
    <r>
      <rPr>
        <sz val="8"/>
        <rFont val="Arial MT"/>
        <family val="2"/>
      </rPr>
      <t>Utility Fraud Sub-Limit (Percentage of Cyber Limit)</t>
    </r>
  </si>
  <si>
    <r>
      <rPr>
        <b/>
        <sz val="10"/>
        <rFont val="Arial"/>
        <family val="2"/>
      </rPr>
      <t>OPTIONAL COVERAGES (continued)</t>
    </r>
  </si>
  <si>
    <r>
      <rPr>
        <sz val="8"/>
        <rFont val="Arial MT"/>
        <family val="2"/>
      </rPr>
      <t>REPUTATIONAL HARM LIMIT OF LIABILITY
A sub-limited Reputational Harm Limit of Liability is assumed in the base premium and warrants a credit if removed/decreased, or a debit if increased:</t>
    </r>
  </si>
  <si>
    <r>
      <rPr>
        <sz val="8"/>
        <rFont val="Arial MT"/>
        <family val="2"/>
      </rPr>
      <t>Reputational Harm Sub-Limit (Percentage of Cyber Limit)</t>
    </r>
  </si>
  <si>
    <r>
      <rPr>
        <sz val="8"/>
        <rFont val="Arial MT"/>
        <family val="2"/>
      </rPr>
      <t>BRICKING LIMIT OF LIABILITY
A sub-limited Bricking Limit of Liability is assumed in the base premium and warrants a credit if removed/decreased, or a debit if increased:</t>
    </r>
  </si>
  <si>
    <r>
      <rPr>
        <sz val="8"/>
        <rFont val="Arial MT"/>
        <family val="2"/>
      </rPr>
      <t>Bricking Sub-Limit (Percentage of Cyber Limit)</t>
    </r>
  </si>
  <si>
    <r>
      <rPr>
        <sz val="8"/>
        <rFont val="Arial MT"/>
        <family val="2"/>
      </rPr>
      <t>ENHANCED PRIVACY REGULATION
A sub-limited Enhanced Privacy Regulation Limit of Liability is assumed in the base premium and warrants a credit if removed/decreased, or a debit if increased:</t>
    </r>
  </si>
  <si>
    <r>
      <rPr>
        <sz val="8"/>
        <rFont val="Arial MT"/>
        <family val="2"/>
      </rPr>
      <t>Enhanced Privacy Regulation
Sub-Limit (Percentage of Cyber Limit)</t>
    </r>
  </si>
  <si>
    <r>
      <rPr>
        <sz val="8"/>
        <rFont val="Arial MT"/>
        <family val="2"/>
      </rPr>
      <t>SYSTEM FAILURE LIMIT OF LIABILITY
A sub-limited Systems Failure Limit of Liability is assumed in the base premium and warrants a credit if removed/decreased, or a debit if increased:</t>
    </r>
  </si>
  <si>
    <r>
      <rPr>
        <sz val="8"/>
        <rFont val="Arial MT"/>
        <family val="2"/>
      </rPr>
      <t>Systems Failure Sub-Limit (Percentage of Cyber Limit)</t>
    </r>
  </si>
  <si>
    <t>ADDITIONAL RULES:
1)     Applicable %  Limit / Policy Limit
2)     Perform linear interpolation for percentages that are in-between the % bands of the above table</t>
  </si>
  <si>
    <r>
      <rPr>
        <sz val="8"/>
        <rFont val="Arial MT"/>
        <family val="2"/>
      </rPr>
      <t>DEPENDENT BUSINESS INTERRUPTION LIMIT OF LIABILITY
A sub-limited Dependent Business Interruption (DBI) Limit of Liability is assumed in the base premium and warrants a credit if removed/decreased, or a debit if increased:</t>
    </r>
  </si>
  <si>
    <r>
      <rPr>
        <sz val="8"/>
        <rFont val="Arial MT"/>
        <family val="2"/>
      </rPr>
      <t>DBI Sub-Limit (Percentage of Cyber Limit)</t>
    </r>
  </si>
  <si>
    <r>
      <rPr>
        <sz val="8"/>
        <rFont val="Arial MT"/>
        <family val="2"/>
      </rPr>
      <t>DEPENDENT SYSTEMS FAILURE LIMIT OF LIABILITY
A sub-limited Dependent Systems Failure (DSF) Limit of Liability is assumed in the base premium and warrants a credit if removed/decreased, or a debit if increased:</t>
    </r>
  </si>
  <si>
    <r>
      <rPr>
        <sz val="8"/>
        <rFont val="Arial MT"/>
        <family val="2"/>
      </rPr>
      <t>DSF Sub-Limit (Percentage of Cyber Limit)</t>
    </r>
  </si>
  <si>
    <r>
      <rPr>
        <sz val="8"/>
        <rFont val="Arial MT"/>
        <family val="2"/>
      </rPr>
      <t>FIRST PARTY BUSINESS INTRUPTION COVERAGE ADJUSTMENT
A full First Party Business Interruption (BI) Limit is assumed in the base premium and warrants a credit if removed/decreased:</t>
    </r>
  </si>
  <si>
    <r>
      <rPr>
        <sz val="8"/>
        <rFont val="Arial MT"/>
        <family val="2"/>
      </rPr>
      <t>BI Sub-Limit (Percentage of Cyber Limit)</t>
    </r>
  </si>
  <si>
    <r>
      <rPr>
        <sz val="8"/>
        <rFont val="Arial MT"/>
        <family val="2"/>
      </rPr>
      <t>Credit</t>
    </r>
  </si>
  <si>
    <r>
      <rPr>
        <sz val="8"/>
        <rFont val="Arial MT"/>
        <family val="2"/>
      </rPr>
      <t>CYBER EXTORTION COVERAGE ADJUSTMENT
A full Cyber Extortion Limit of Liability is assumed in the base premium and warrants a credit if removed/decreased:</t>
    </r>
  </si>
  <si>
    <r>
      <rPr>
        <sz val="8"/>
        <rFont val="Arial MT"/>
        <family val="2"/>
      </rPr>
      <t>Cyber Extortion Sub-Limit (Percentage of Cyber Limit)</t>
    </r>
  </si>
  <si>
    <r>
      <rPr>
        <sz val="8"/>
        <rFont val="Arial MT"/>
        <family val="2"/>
      </rPr>
      <t>DATA RESTORATION COVERAGE ADJUSTMENT
A full Cyber Extortion Limit of Liability is assumed in the base premium and warrants a credit if removed/decreased:</t>
    </r>
  </si>
  <si>
    <r>
      <rPr>
        <sz val="8"/>
        <rFont val="Arial MT"/>
        <family val="2"/>
      </rPr>
      <t>3</t>
    </r>
    <r>
      <rPr>
        <vertAlign val="superscript"/>
        <sz val="8"/>
        <rFont val="Arial MT"/>
        <family val="2"/>
      </rPr>
      <t>RD</t>
    </r>
    <r>
      <rPr>
        <sz val="8"/>
        <rFont val="Arial MT"/>
        <family val="2"/>
      </rPr>
      <t xml:space="preserve"> PARTY BREACH LIABILITY COVERAGE ADJUSTMENT
A full Breach Liability (Class Action, Regulatory Fines and PCI Fines) is assumed in the base premium and warrants a credit if removed/decreased:</t>
    </r>
  </si>
  <si>
    <r>
      <rPr>
        <sz val="8"/>
        <rFont val="Arial MT"/>
        <family val="2"/>
      </rPr>
      <t>Breach Liability Sub-Limit (Percentage of Cyber Limit)</t>
    </r>
  </si>
  <si>
    <r>
      <rPr>
        <sz val="8"/>
        <rFont val="Arial MT"/>
        <family val="2"/>
      </rPr>
      <t>MEDIA LIABILITY COVERAGE ADDITION
No Media Liability Limit is assumed in the base premium and warrants a debit if added:</t>
    </r>
  </si>
  <si>
    <r>
      <rPr>
        <sz val="8"/>
        <rFont val="Arial MT"/>
        <family val="2"/>
      </rPr>
      <t>Media Liability Sub-Limit (Percentage of Cyber Limit)</t>
    </r>
  </si>
  <si>
    <r>
      <rPr>
        <sz val="8"/>
        <rFont val="Arial MT"/>
        <family val="2"/>
      </rPr>
      <t>Debit</t>
    </r>
  </si>
  <si>
    <r>
      <rPr>
        <sz val="8"/>
        <rFont val="Arial MT"/>
        <family val="2"/>
      </rPr>
      <t>DEFENSE OUTSIDE LIMITS OF LIABILITY
A separate Defense Limit for Claims Expenses is available and warrants an additional premium if elected:</t>
    </r>
  </si>
  <si>
    <r>
      <rPr>
        <sz val="8"/>
        <rFont val="Arial MT"/>
        <family val="2"/>
      </rPr>
      <t>Additional Defense Limit (Percentage of Cyber Limit)</t>
    </r>
  </si>
  <si>
    <r>
      <rPr>
        <sz val="8"/>
        <rFont val="Arial MT"/>
        <family val="2"/>
      </rPr>
      <t>BREACH COSTS OUTSIDE OF LIMIT
The Breach Cost Limit of Liability is assumed as part of the overall Cyber Limit. If the insured elects to have this limit outside of the Cyber Limit as a sub-limit or full limit, additional premium is warranted:</t>
    </r>
  </si>
  <si>
    <r>
      <rPr>
        <sz val="8"/>
        <rFont val="Arial MT"/>
        <family val="2"/>
      </rPr>
      <t>Breach Costs Limit (Percentage of Cyber Limit)</t>
    </r>
  </si>
  <si>
    <t>ADDITIONAL RULES:
1)     Applicable %  Limit / Policy Limit
2)     Perform linear interpolation for percentages that are in-between the % bands of the above table
3)     If the insured elects for “Per Affected Individual Breach Costs Limit of Liability”, they CANNOT elect for “Breach Costs Outside of Limit”</t>
  </si>
  <si>
    <r>
      <rPr>
        <sz val="8"/>
        <rFont val="Arial MT"/>
        <family val="2"/>
      </rPr>
      <t>PER AFFECT INDIVIUAL BREACH COSTS LIMIT OF LIABILITY
The Breach Cost Limit of Liability is assumed as part of the overall Cyber Limit. If the insured elects to replace this with a Per Affected Individual Notification Limit, with a sub-limit for associated Forensics, PR and Legal Costs, additional premium is warranted:</t>
    </r>
  </si>
  <si>
    <r>
      <rPr>
        <sz val="8"/>
        <rFont val="Arial MT"/>
        <family val="2"/>
      </rPr>
      <t>Forensics/PR/Legal Sub-
Limit (Percentage of Cyber Limit)</t>
    </r>
  </si>
  <si>
    <r>
      <rPr>
        <sz val="8"/>
        <rFont val="Arial MT"/>
        <family val="2"/>
      </rPr>
      <t>50,000
Affected Individuals</t>
    </r>
  </si>
  <si>
    <r>
      <rPr>
        <sz val="8"/>
        <rFont val="Arial MT"/>
        <family val="2"/>
      </rPr>
      <t>100,000
Affected Individuals</t>
    </r>
  </si>
  <si>
    <r>
      <rPr>
        <sz val="8"/>
        <rFont val="Arial MT"/>
        <family val="2"/>
      </rPr>
      <t>250,000
Affected Individuals</t>
    </r>
  </si>
  <si>
    <r>
      <rPr>
        <sz val="8"/>
        <rFont val="Arial MT"/>
        <family val="2"/>
      </rPr>
      <t>500,000
Affected Individuals</t>
    </r>
  </si>
  <si>
    <r>
      <rPr>
        <sz val="8"/>
        <rFont val="Arial MT"/>
        <family val="2"/>
      </rPr>
      <t>1,000,000
Affected Individuals</t>
    </r>
  </si>
  <si>
    <r>
      <rPr>
        <sz val="8"/>
        <rFont val="Arial MT"/>
        <family val="2"/>
      </rPr>
      <t>2,000,000
Affected Individuals</t>
    </r>
  </si>
  <si>
    <r>
      <rPr>
        <sz val="8"/>
        <rFont val="Arial MT"/>
        <family val="2"/>
      </rPr>
      <t>4,000,000
Affected Individuals</t>
    </r>
  </si>
  <si>
    <t>ADDITIONAL RULES:
1)     Applicable %  Limit / Policy Limit
2)     Perform linear interpolation for percentages that are in-between the % bands of the above table
3)     If the insured elects for “Breach Costs Outside of Limit”, they CANNOT elect for “Per Affected Individual Breach Costs Limit of Liability</t>
  </si>
  <si>
    <r>
      <rPr>
        <sz val="8"/>
        <rFont val="Arial MT"/>
        <family val="2"/>
      </rPr>
      <t>WAITING PERIOD FOR BUSINESS INCOME AND EXTRA EXPENSES</t>
    </r>
  </si>
  <si>
    <r>
      <rPr>
        <sz val="8"/>
        <rFont val="Arial MT"/>
        <family val="2"/>
      </rPr>
      <t xml:space="preserve">For Business Income and Extra Expenses, the policy will only pay losses incurred after a specified “Waiting Period Time Deductible”. This waiting period will also apply to the System Failure, Dependent Business Interruption, and Dependent System Failure. The base waiting period for a policy is </t>
    </r>
    <r>
      <rPr>
        <b/>
        <sz val="8"/>
        <rFont val="Arial"/>
        <family val="2"/>
      </rPr>
      <t>10 hours</t>
    </r>
    <r>
      <rPr>
        <sz val="8"/>
        <rFont val="Arial MT"/>
        <family val="2"/>
      </rPr>
      <t>, and warrants a debit if decreased, or a
credit if increased:</t>
    </r>
  </si>
  <si>
    <r>
      <rPr>
        <sz val="8"/>
        <rFont val="Arial MT"/>
        <family val="2"/>
      </rPr>
      <t>Waiting Period (Hours)</t>
    </r>
  </si>
  <si>
    <r>
      <rPr>
        <sz val="8"/>
        <rFont val="Arial MT"/>
        <family val="2"/>
      </rPr>
      <t>ADDITIONAL RULES:
1)     Perform linear interpolation for hours that are in-between the waiting period bands of the above table</t>
    </r>
  </si>
  <si>
    <r>
      <rPr>
        <sz val="8"/>
        <rFont val="Arial MT"/>
        <family val="2"/>
      </rPr>
      <t>PERIOD OF RESTORATION FOR BUSINESS INCOME AND EXTRA EXPENSES</t>
    </r>
  </si>
  <si>
    <r>
      <rPr>
        <sz val="8"/>
        <rFont val="Arial MT"/>
        <family val="2"/>
      </rPr>
      <t>For Business Income and Extra Expenses, the policy will only pay losses incurred during a specified Period of Restoration. This Period of Restoration will also apply to the System Failure, Dependent Business Interruption, and Dependent System Failure. The base period of restoration for the policy is 120 days, and warrants a debit if increased, or a credit if decreased:</t>
    </r>
  </si>
  <si>
    <r>
      <rPr>
        <sz val="8"/>
        <rFont val="Arial MT"/>
        <family val="2"/>
      </rPr>
      <t>Period of Restoration (Days)</t>
    </r>
  </si>
  <si>
    <r>
      <rPr>
        <sz val="8"/>
        <rFont val="Arial MT"/>
        <family val="2"/>
      </rPr>
      <t>ADDITIONAL RULES:
1)     Perform linear interpolation for days that are in-between the waiting period bands of the above table</t>
    </r>
  </si>
  <si>
    <r>
      <rPr>
        <b/>
        <sz val="8"/>
        <rFont val="Arial"/>
        <family val="2"/>
      </rPr>
      <t>OTHER ENDORSEMENTS</t>
    </r>
  </si>
  <si>
    <r>
      <rPr>
        <b/>
        <sz val="8"/>
        <rFont val="Arial"/>
        <family val="2"/>
      </rPr>
      <t>Endorsement Description</t>
    </r>
  </si>
  <si>
    <r>
      <rPr>
        <b/>
        <sz val="8"/>
        <rFont val="Arial"/>
        <family val="2"/>
      </rPr>
      <t>Charge</t>
    </r>
  </si>
  <si>
    <r>
      <rPr>
        <sz val="8"/>
        <rFont val="Arial MT"/>
        <family val="2"/>
      </rPr>
      <t>Blanket Additional Insured  (Primary/Non-Contributory); Waiver of Subrogation;</t>
    </r>
  </si>
  <si>
    <r>
      <rPr>
        <sz val="8"/>
        <rFont val="Arial MT"/>
        <family val="2"/>
      </rPr>
      <t>CYBCL-CYB E2014 CW</t>
    </r>
  </si>
  <si>
    <r>
      <rPr>
        <sz val="8"/>
        <rFont val="Arial MT"/>
        <family val="2"/>
      </rPr>
      <t>Additional Insured (Primary and Non-Contributory; Waiver
of Subrogation)</t>
    </r>
  </si>
  <si>
    <r>
      <rPr>
        <sz val="8"/>
        <rFont val="Arial MT"/>
        <family val="2"/>
      </rPr>
      <t>CYBCL-CYB E2040 CW</t>
    </r>
  </si>
  <si>
    <r>
      <rPr>
        <sz val="8"/>
        <rFont val="Arial MT"/>
        <family val="2"/>
      </rPr>
      <t>Amend Cyber Crime Coverage (Primary to Other Crime Insurance)</t>
    </r>
  </si>
  <si>
    <r>
      <rPr>
        <sz val="8"/>
        <rFont val="Arial MT"/>
        <family val="2"/>
      </rPr>
      <t>CYBCL-CYB E2064 CW</t>
    </r>
  </si>
  <si>
    <r>
      <rPr>
        <sz val="8"/>
        <rFont val="Arial MT"/>
        <family val="2"/>
      </rPr>
      <t>Amend Cyber Crime Coverage (Specifically Excess:
Recognition of Erosion</t>
    </r>
  </si>
  <si>
    <r>
      <rPr>
        <sz val="8"/>
        <rFont val="Arial MT"/>
        <family val="2"/>
      </rPr>
      <t>CYBCL-CBY E2001 CW</t>
    </r>
  </si>
  <si>
    <r>
      <rPr>
        <b/>
        <sz val="10"/>
        <rFont val="Arial"/>
        <family val="2"/>
      </rPr>
      <t>PREMIUM FOR OPTIONAL COVERAGES</t>
    </r>
  </si>
  <si>
    <r>
      <rPr>
        <sz val="8"/>
        <rFont val="Arial MT"/>
        <family val="2"/>
      </rPr>
      <t>To calculate the premium for the OPTIONAL COVERAGES that apply:</t>
    </r>
  </si>
  <si>
    <r>
      <rPr>
        <sz val="8"/>
        <rFont val="Arial MT"/>
        <family val="2"/>
      </rPr>
      <t>1)  add all credits and debits calculated for each Optional Coverage;
2)  multiply that sum by the total premium calculated (per the PREMIUM FORMULA on page CC-CYBER-MAIN-1)
3)  the result is the Premium for Optional Coverages</t>
    </r>
  </si>
  <si>
    <r>
      <rPr>
        <sz val="8"/>
        <rFont val="Arial MT"/>
        <family val="2"/>
      </rPr>
      <t>Per page CC-Cyber-MAIN-1, the Premium for Optional Coverages is then added to the total premium to arrive at the final Cyber Premium.</t>
    </r>
  </si>
  <si>
    <r>
      <rPr>
        <b/>
        <sz val="10"/>
        <rFont val="Arial"/>
        <family val="2"/>
      </rPr>
      <t>SHARED LIMIT CREDITS</t>
    </r>
  </si>
  <si>
    <r>
      <rPr>
        <sz val="8"/>
        <rFont val="Arial MT"/>
        <family val="2"/>
      </rPr>
      <t xml:space="preserve">A </t>
    </r>
    <r>
      <rPr>
        <b/>
        <sz val="8"/>
        <rFont val="Arial"/>
        <family val="2"/>
      </rPr>
      <t xml:space="preserve">Shared Limit Credit </t>
    </r>
    <r>
      <rPr>
        <sz val="8"/>
        <rFont val="Arial MT"/>
        <family val="2"/>
      </rPr>
      <t>is applied to each coverage part premium if that coverage part’s sublimit – in whole or in part - is shared with other coverage parts (for example, the Cyber Coverage is purchased along with E&amp;O, each having a $2M coverage part sublimit, and sharing one $3M Aggregate Limit).  The shared limit credits contemplate the reduction in policy limit value that occurs when limits are shared and applies a credit inverse to value retained.   While a shared limit credit is applied to the premium of each coverage part that is sharing limits, there is no credit granted to any coverage part that has its own separate (i.e. unshared) limit.</t>
    </r>
  </si>
  <si>
    <r>
      <rPr>
        <u/>
        <sz val="8"/>
        <rFont val="Arial MT"/>
        <family val="2"/>
      </rPr>
      <t>Rules for Determining Shared Limit Credits</t>
    </r>
    <r>
      <rPr>
        <sz val="8"/>
        <rFont val="Arial MT"/>
        <family val="2"/>
      </rPr>
      <t>:
1)  Calculate the limit value that will be retained for each coverage part using the following formula:</t>
    </r>
  </si>
  <si>
    <t>Retained Value  1 + [(Adjusted Limit – Coverage Sublimit) / Coverage Sublimit] where:</t>
  </si>
  <si>
    <t>“Coverage Sublimit”  the limit of the coverage part receiving the credit; and
“Adjusted Limit”  the Aggregate Limit for the policy divided by the number of coverage parts included in the share.</t>
  </si>
  <si>
    <r>
      <rPr>
        <sz val="8"/>
        <rFont val="Arial MT"/>
        <family val="2"/>
      </rPr>
      <t>2)  Using the following table, look up the Shared Limit Credit for each coverage part included in the share based on the Retained Value calculated for such coverage parts:</t>
    </r>
  </si>
  <si>
    <r>
      <rPr>
        <b/>
        <sz val="8"/>
        <rFont val="Arial"/>
        <family val="2"/>
      </rPr>
      <t>Retained Value</t>
    </r>
  </si>
  <si>
    <r>
      <rPr>
        <b/>
        <sz val="8"/>
        <rFont val="Arial"/>
        <family val="2"/>
      </rPr>
      <t>Shared Limit Credit:</t>
    </r>
  </si>
  <si>
    <r>
      <rPr>
        <sz val="8"/>
        <rFont val="Arial MT"/>
        <family val="2"/>
      </rPr>
      <t>greater than or equal to:</t>
    </r>
  </si>
  <si>
    <r>
      <rPr>
        <b/>
        <sz val="10"/>
        <rFont val="Arial"/>
        <family val="2"/>
      </rPr>
      <t>ADDITIONAL RATING RULES:</t>
    </r>
  </si>
  <si>
    <r>
      <rPr>
        <b/>
        <sz val="8"/>
        <rFont val="Arial"/>
        <family val="2"/>
      </rPr>
      <t>MINIMUM PREMIUM</t>
    </r>
  </si>
  <si>
    <r>
      <rPr>
        <sz val="8"/>
        <rFont val="Arial MT"/>
        <family val="2"/>
      </rPr>
      <t>NONE</t>
    </r>
  </si>
  <si>
    <r>
      <rPr>
        <sz val="8"/>
        <rFont val="Arial MT"/>
        <family val="2"/>
      </rPr>
      <t>For coverage modifications where an additional premium is calculated, a minimum premium of $1 shall apply.</t>
    </r>
  </si>
  <si>
    <r>
      <rPr>
        <b/>
        <sz val="8"/>
        <rFont val="Arial"/>
        <family val="2"/>
      </rPr>
      <t>ROUNDING RULE</t>
    </r>
  </si>
  <si>
    <r>
      <rPr>
        <sz val="8"/>
        <rFont val="Arial MT"/>
        <family val="2"/>
      </rPr>
      <t>Round rates, factors and multipliers to three decimal places after calculation. Round premium amounts to the nearest $1.</t>
    </r>
  </si>
  <si>
    <r>
      <rPr>
        <b/>
        <sz val="8"/>
        <rFont val="Arial"/>
        <family val="2"/>
      </rPr>
      <t>UNAVAILABLE RATING FACTOR INFORMATION RULE</t>
    </r>
  </si>
  <si>
    <r>
      <rPr>
        <sz val="8"/>
        <rFont val="Arial MT"/>
        <family val="2"/>
      </rPr>
      <t>To the extent that the underwriter is not able to obtain sufficient information to allow them to properly assess and evaluate the underwriting risk imposed by any applicable rating factor, the underwriter shall apply a neutral factor for such factor. The corresponding UW file information shall document that sufficient rating information could not be obtained from the insured or other available sources.</t>
    </r>
  </si>
  <si>
    <r>
      <rPr>
        <b/>
        <sz val="8"/>
        <rFont val="Arial"/>
        <family val="2"/>
      </rPr>
      <t>CANCELLATION</t>
    </r>
  </si>
  <si>
    <r>
      <rPr>
        <sz val="8"/>
        <rFont val="Arial MT"/>
        <family val="2"/>
      </rPr>
      <t>If the Cancellation is initiated by the insurer, the return premium shall be calculated on a pro-rata basis. If the Cancellation is initiated by the insured, the return premium may be less than pro-rata (if/as allowed by State).    A minimum earned premium of 25% shall apply to classes whose exposures warrant such a minimum.</t>
    </r>
  </si>
  <si>
    <r>
      <rPr>
        <b/>
        <sz val="8"/>
        <rFont val="Arial"/>
        <family val="2"/>
      </rPr>
      <t>POLICY PERIOD</t>
    </r>
  </si>
  <si>
    <r>
      <rPr>
        <sz val="8"/>
        <rFont val="Arial MT"/>
        <family val="2"/>
      </rPr>
      <t>Requests for policy periods longer or shorter than one year shall be accommodated on a pro-rata basis.
(Example:  eighteen (18) month term shall be 1.5 times the one year manual premium; six (6) month terms shall be 0.5 times the one year manual premium; etc…)</t>
    </r>
  </si>
  <si>
    <r>
      <rPr>
        <b/>
        <sz val="8"/>
        <rFont val="Arial"/>
        <family val="2"/>
      </rPr>
      <t>PREMIUM DISCOUNTS</t>
    </r>
  </si>
  <si>
    <r>
      <rPr>
        <sz val="8"/>
        <rFont val="Arial MT"/>
        <family val="2"/>
      </rPr>
      <t>The following premium discounts will be applied to the total Cyber premium for qualifying policies:</t>
    </r>
  </si>
  <si>
    <r>
      <rPr>
        <sz val="8"/>
        <rFont val="Arial MT"/>
        <family val="2"/>
      </rPr>
      <t>Qualification</t>
    </r>
  </si>
  <si>
    <r>
      <rPr>
        <sz val="8"/>
        <rFont val="Arial MT"/>
        <family val="2"/>
      </rPr>
      <t>Premium Discount</t>
    </r>
  </si>
  <si>
    <r>
      <rPr>
        <sz val="8"/>
        <rFont val="Arial MT"/>
        <family val="2"/>
      </rPr>
      <t>Purchase a Cyber policy with at least one additional policy from the carrier</t>
    </r>
  </si>
  <si>
    <r>
      <rPr>
        <b/>
        <sz val="8"/>
        <rFont val="Arial"/>
        <family val="2"/>
      </rPr>
      <t>TRANSITION RULE</t>
    </r>
  </si>
  <si>
    <r>
      <rPr>
        <sz val="8"/>
        <rFont val="Arial MT"/>
        <family val="2"/>
      </rPr>
      <t>The transition rule applies to existing policies and their current coverage parts being renewed by Hiscox Insurance Company Inc.  It is to be used in the determination of premiums for:</t>
    </r>
  </si>
  <si>
    <r>
      <rPr>
        <sz val="8"/>
        <rFont val="Arial MT"/>
        <family val="2"/>
      </rPr>
      <t>I.  The first second and third renewal of policies written on an annual basis, where the first renewal is the renewal of the policy after application of this plan:</t>
    </r>
  </si>
  <si>
    <r>
      <rPr>
        <sz val="8"/>
        <rFont val="Arial MT"/>
        <family val="2"/>
      </rPr>
      <t>a.     The premium for the first annual renewal shall not be more than +5% of the premium applied at the last anniversary date.
b.     The premium for the second renewal shall not be more than +5% of the premium of the first renewal.
c.     The premium for the third renewal shall not be more than +5% of the premium of the second renewal</t>
    </r>
  </si>
  <si>
    <r>
      <rPr>
        <sz val="8"/>
        <rFont val="Arial MT"/>
        <family val="2"/>
      </rPr>
      <t>II.  This rule will only apply if there are no changes to the limit, retention and sublimit options on the coverage parts that were previously written.</t>
    </r>
  </si>
  <si>
    <r>
      <rPr>
        <b/>
        <sz val="8"/>
        <rFont val="Arial"/>
        <family val="2"/>
      </rPr>
      <t>COMMISSION MODIFICATION</t>
    </r>
  </si>
  <si>
    <r>
      <rPr>
        <sz val="8"/>
        <rFont val="Arial MT"/>
        <family val="2"/>
      </rPr>
      <t>The policy premium contemplates a standard allowance for direct commission expenses.  If direct commission expenses vary from the standard, the premium may be reduced to reflect this difference (e.g., a reduced commission paid to a producer who has a net of commission/”fee” basis arrangement in place with their client).</t>
    </r>
  </si>
  <si>
    <r>
      <rPr>
        <sz val="8"/>
        <rFont val="Arial MT"/>
        <family val="2"/>
      </rPr>
      <t xml:space="preserve">In such instances, the premium shall be credited by the exact amount of the commission reduction. (Example: If the product standard commission is 20% and the producer accepts a reduced commission of 0% (because of the existence of a “fee” arrangement with their client), the insured would receive a premium reduction of 20%).
</t>
    </r>
    <r>
      <rPr>
        <sz val="10"/>
        <rFont val="Arial MT"/>
        <family val="2"/>
      </rPr>
      <t>Manual Page: CC-Cyber-ARR-1</t>
    </r>
  </si>
  <si>
    <r>
      <rPr>
        <b/>
        <sz val="10"/>
        <rFont val="Arial"/>
        <family val="2"/>
      </rPr>
      <t>ADDITIONAL RATING RULES (continued):</t>
    </r>
  </si>
  <si>
    <r>
      <rPr>
        <b/>
        <sz val="8"/>
        <rFont val="Arial"/>
        <family val="2"/>
      </rPr>
      <t>ENDORSEMENTS:</t>
    </r>
  </si>
  <si>
    <r>
      <rPr>
        <b/>
        <sz val="8"/>
        <rFont val="Arial"/>
        <family val="2"/>
      </rPr>
      <t>ADDITIONAL INSUREDS</t>
    </r>
  </si>
  <si>
    <r>
      <rPr>
        <sz val="8"/>
        <rFont val="Arial MT"/>
        <family val="2"/>
      </rPr>
      <t>For any Additional Insured added by endorsement on other than a blanket basis, charge $25.</t>
    </r>
  </si>
  <si>
    <r>
      <rPr>
        <b/>
        <sz val="8"/>
        <rFont val="Arial"/>
        <family val="2"/>
      </rPr>
      <t>CERTIFIED ACTS OF TERRORISM COVERAGE</t>
    </r>
  </si>
  <si>
    <r>
      <rPr>
        <sz val="8"/>
        <rFont val="Arial MT"/>
        <family val="2"/>
      </rPr>
      <t>The additional charge for Certified Acts of Terrorism coverage shall be 1% of the premium for all LOBs/coverages subject to Certified Acts of Terrorism coverage offering requirements.  This amount shall be denoted separately as the additional premium for “Certified Acts of Terrorism Coverage” on the required policy documents.</t>
    </r>
  </si>
  <si>
    <r>
      <rPr>
        <sz val="8"/>
        <rFont val="Arial MT"/>
        <family val="2"/>
      </rPr>
      <t>If coverage is rejected, there shall be no additional premium and Certified Acts of Terrorism coverage shall be specifically excluded by endorsement.</t>
    </r>
  </si>
  <si>
    <r>
      <rPr>
        <sz val="8"/>
        <rFont val="Arial MT"/>
        <family val="2"/>
      </rPr>
      <t xml:space="preserve">When the coverage included under this Manual is offered as part of a policy packaged with LOBs/coverages that are NOT applicable to Certified Acts of Terrorism Coverage offering requirements, the insurer shall not be obligated to offer/provide such coverage if the premium for the LOBs/coverages that </t>
    </r>
    <r>
      <rPr>
        <i/>
        <sz val="8"/>
        <rFont val="Arial"/>
        <family val="2"/>
      </rPr>
      <t xml:space="preserve">are </t>
    </r>
    <r>
      <rPr>
        <sz val="8"/>
        <rFont val="Arial MT"/>
        <family val="2"/>
      </rPr>
      <t>applicable is less than 25% of the total package policy premium.</t>
    </r>
  </si>
  <si>
    <r>
      <rPr>
        <b/>
        <sz val="8"/>
        <rFont val="Arial"/>
        <family val="2"/>
      </rPr>
      <t>OPTIONAL EXTENSION PERIODS</t>
    </r>
  </si>
  <si>
    <r>
      <rPr>
        <sz val="8"/>
        <rFont val="Arial MT"/>
        <family val="2"/>
      </rPr>
      <t>Optional Extension Period</t>
    </r>
  </si>
  <si>
    <r>
      <rPr>
        <sz val="8"/>
        <rFont val="Arial MT"/>
        <family val="2"/>
      </rPr>
      <t>Years</t>
    </r>
  </si>
  <si>
    <r>
      <rPr>
        <sz val="8"/>
        <rFont val="Arial MT"/>
        <family val="2"/>
      </rPr>
      <t>Maximum % of Annual Premium</t>
    </r>
  </si>
  <si>
    <r>
      <rPr>
        <sz val="8"/>
        <rFont val="Arial MT"/>
        <family val="2"/>
      </rPr>
      <t>More than 6 Years</t>
    </r>
  </si>
  <si>
    <r>
      <rPr>
        <b/>
        <i/>
        <sz val="8"/>
        <rFont val="Arial"/>
        <family val="2"/>
      </rPr>
      <t>Where Reinstatement is required:</t>
    </r>
  </si>
  <si>
    <r>
      <rPr>
        <sz val="8"/>
        <rFont val="Arial MT"/>
        <family val="2"/>
      </rPr>
      <t>Up to 3 years</t>
    </r>
  </si>
  <si>
    <r>
      <rPr>
        <sz val="8"/>
        <rFont val="Arial MT"/>
        <family val="2"/>
      </rPr>
      <t>4 Years</t>
    </r>
  </si>
  <si>
    <r>
      <rPr>
        <sz val="8"/>
        <rFont val="Arial MT"/>
        <family val="2"/>
      </rPr>
      <t>5 Years</t>
    </r>
  </si>
  <si>
    <r>
      <rPr>
        <sz val="8"/>
        <rFont val="Arial MT"/>
        <family val="2"/>
      </rPr>
      <t>6 Years or More</t>
    </r>
  </si>
  <si>
    <r>
      <rPr>
        <sz val="10"/>
        <rFont val="Arial MT"/>
        <family val="2"/>
      </rPr>
      <t>Manual Page: CC-Cyber-ARR-2</t>
    </r>
  </si>
  <si>
    <t>1.    Industry Assignment/Rateable Revenue Factor/Revenue Rating Basis</t>
  </si>
  <si>
    <t>2.    Determination of Rateable Revenue Rating Basis</t>
  </si>
  <si>
    <t>3.    Base Premium and Deductible</t>
  </si>
  <si>
    <r>
      <rPr>
        <sz val="10.5"/>
        <rFont val="Calibri"/>
        <family val="2"/>
      </rPr>
      <t>4.    State Factor</t>
    </r>
  </si>
  <si>
    <r>
      <rPr>
        <sz val="10.5"/>
        <rFont val="Calibri"/>
        <family val="2"/>
      </rPr>
      <t>5.    Industry Group Factor</t>
    </r>
  </si>
  <si>
    <r>
      <rPr>
        <sz val="10.5"/>
        <rFont val="Calibri"/>
        <family val="2"/>
      </rPr>
      <t>6.    ILFs</t>
    </r>
  </si>
  <si>
    <r>
      <rPr>
        <sz val="10.5"/>
        <rFont val="Calibri"/>
        <family val="2"/>
      </rPr>
      <t>7.    Business Interruption Coverage</t>
    </r>
  </si>
  <si>
    <r>
      <rPr>
        <sz val="10.5"/>
        <rFont val="Calibri"/>
        <family val="2"/>
      </rPr>
      <t>8.    Retroactive Date Factor</t>
    </r>
  </si>
  <si>
    <r>
      <rPr>
        <sz val="10.5"/>
        <rFont val="Calibri"/>
        <family val="2"/>
      </rPr>
      <t>9.    Minimum Premium</t>
    </r>
  </si>
  <si>
    <t xml:space="preserve">10.  Optional Endorsements
</t>
  </si>
  <si>
    <t>a.    Changes Endorsement
Used to document and issue all mid-term policy transactions including additional insureds and other coverages with or without attached endorsements.
Attach endorsement 94.501</t>
  </si>
  <si>
    <r>
      <rPr>
        <sz val="10.5"/>
        <rFont val="Calibri"/>
        <family val="2"/>
      </rPr>
      <t>b.    Additional Named Insured-Designated Person(s) or Organization
Provides a schedule for including other insureds and subsidiary organizations as additional named insureds/organizations.
Attach endorsement 94.502</t>
    </r>
  </si>
  <si>
    <r>
      <rPr>
        <sz val="10.5"/>
        <rFont val="Calibri"/>
        <family val="2"/>
      </rPr>
      <t xml:space="preserve">c.     Optional Extended Reporting Period
In   the   event   of   cancellation   or   nonrenewal   </t>
    </r>
    <r>
      <rPr>
        <strike/>
        <sz val="10.5"/>
        <rFont val="Calibri"/>
        <family val="2"/>
      </rPr>
      <t>a   12-monthan   Extended   Reporting   Period endorsement  may  be  purchased  for  aan  additional  charge  of  100%  of  the  current  annual premium shown in the policy.  as follows:</t>
    </r>
  </si>
  <si>
    <r>
      <rPr>
        <sz val="10.5"/>
        <rFont val="Calibri"/>
        <family val="2"/>
      </rPr>
      <t xml:space="preserve">d.    Unencrypted Portable Media Device Exclusion </t>
    </r>
    <r>
      <rPr>
        <strike/>
        <sz val="10.5"/>
        <rFont val="Calibri"/>
        <family val="2"/>
      </rPr>
      <t xml:space="preserve">Endorsement
</t>
    </r>
    <r>
      <rPr>
        <sz val="10.5"/>
        <rFont val="Calibri"/>
        <family val="2"/>
      </rPr>
      <t>If  the  Applicant  does  NOT  represent  a  Healthcare  organization,  Financial  Institution,  or  Legal Services this endorsement will not be used.</t>
    </r>
  </si>
  <si>
    <r>
      <rPr>
        <sz val="10.5"/>
        <rFont val="Calibri"/>
        <family val="2"/>
      </rPr>
      <t>e.    Reserved For State Specific Changes</t>
    </r>
  </si>
  <si>
    <r>
      <rPr>
        <sz val="10.5"/>
        <rFont val="Calibri"/>
        <family val="2"/>
      </rPr>
      <t>f.     Cyber Deception Coverage
When the Applicant selects coverage for Cyber Deception the following pricing is applied:</t>
    </r>
  </si>
  <si>
    <t xml:space="preserve">11.  Additional Premium Changes
</t>
  </si>
  <si>
    <t>a.    Pro rate all changes requiring additional premium.</t>
  </si>
  <si>
    <t>b.    Apply the rates and rules in effect on the effective date of the policy.   In computing the additional premium, charge the amount applicable on the effective date of the change.</t>
  </si>
  <si>
    <t>12.  Return Premium Changes</t>
  </si>
  <si>
    <t>a.    Compute return premium at the rates used to calculate the policy premium at policy inception.</t>
  </si>
  <si>
    <t>b.    Compute return premium pro rata and round to the next higher whole dollar when any coverage or exposure is deleted or an amount of insurance is reduced.</t>
  </si>
  <si>
    <t>c.     In  respect  of  mid-term  adjustments  compute  return  premium  at  the  rates  used  to  calculate  the policy additional premium at policy change effective date.</t>
  </si>
  <si>
    <t xml:space="preserve">d.    If  a  claim  has  been  notified  to  the  policy  being  cancelled  all  premiums  will  be  considered  100% earned at the time of the first circumstance/claim notification.
</t>
  </si>
  <si>
    <t>e.  Cyber Deception Return Premium Rule: If Cyber Deception Coverage is cancelled mid term then the premium for Cyber Deception Coverage will be considered 100% earned, unless the entire attaching policy is being cancelled at the same time when return premiums will be computed pro rata.</t>
  </si>
  <si>
    <r>
      <rPr>
        <sz val="10"/>
        <rFont val="Arial"/>
        <family val="2"/>
      </rPr>
      <t>13.  </t>
    </r>
    <r>
      <rPr>
        <sz val="10.5"/>
        <rFont val="Calibri"/>
        <family val="2"/>
      </rPr>
      <t>Funds Transfer Fraud</t>
    </r>
  </si>
  <si>
    <r>
      <rPr>
        <sz val="10"/>
        <rFont val="Calibri"/>
        <family val="2"/>
      </rPr>
      <t>14.   Loss Rating Factor</t>
    </r>
  </si>
  <si>
    <r>
      <rPr>
        <sz val="10"/>
        <rFont val="Calibri"/>
        <family val="2"/>
      </rPr>
      <t>15.  Schedule Rating - Modification Range Credit/Debit</t>
    </r>
  </si>
  <si>
    <r>
      <rPr>
        <sz val="10"/>
        <rFont val="Calibri"/>
        <family val="2"/>
      </rPr>
      <t>16.  Program Factor</t>
    </r>
  </si>
  <si>
    <r>
      <rPr>
        <sz val="10.5"/>
        <rFont val="Calibri"/>
        <family val="2"/>
      </rPr>
      <t>17.  Retention Factors</t>
    </r>
  </si>
  <si>
    <r>
      <rPr>
        <sz val="11"/>
        <rFont val="Calibri"/>
        <family val="2"/>
      </rPr>
      <t>Where quoted retention is less than retention as generated by rates</t>
    </r>
  </si>
  <si>
    <r>
      <rPr>
        <sz val="11"/>
        <rFont val="Calibri"/>
        <family val="2"/>
      </rPr>
      <t>Where quoted retention is greater than retention as generated by rates</t>
    </r>
  </si>
  <si>
    <r>
      <rPr>
        <b/>
        <sz val="10.5"/>
        <rFont val="Calibri"/>
        <family val="2"/>
      </rPr>
      <t xml:space="preserve">1.    Industry Assignment/Rateable Revenue Factor/Revenue Rating Basis
</t>
    </r>
    <r>
      <rPr>
        <sz val="10.5"/>
        <rFont val="Calibri"/>
        <family val="2"/>
      </rPr>
      <t>In order to rate each insured,Applicant the Industry Group Placement, Rateable Revenue Factor, and Revenue Rating Basis based on the Industry of the risk must first be determined according to the table below.
For industries not specifically listed, assign to the industry that most closely matches the risk being rated.</t>
    </r>
  </si>
  <si>
    <r>
      <rPr>
        <b/>
        <sz val="10.5"/>
        <rFont val="Calibri"/>
        <family val="2"/>
      </rPr>
      <t>Industry</t>
    </r>
  </si>
  <si>
    <r>
      <rPr>
        <b/>
        <sz val="10.5"/>
        <rFont val="Calibri"/>
        <family val="2"/>
      </rPr>
      <t>Industry Group</t>
    </r>
  </si>
  <si>
    <t>Rateable Revenue Factor</t>
  </si>
  <si>
    <r>
      <rPr>
        <b/>
        <sz val="10.5"/>
        <rFont val="Calibri"/>
        <family val="2"/>
      </rPr>
      <t>Revenue Rating Basis</t>
    </r>
  </si>
  <si>
    <r>
      <rPr>
        <sz val="10"/>
        <rFont val="Calibri"/>
        <family val="2"/>
      </rPr>
      <t>Auto Dealership</t>
    </r>
  </si>
  <si>
    <r>
      <rPr>
        <sz val="10"/>
        <rFont val="Calibri"/>
        <family val="2"/>
      </rPr>
      <t>Total Sales</t>
    </r>
  </si>
  <si>
    <r>
      <rPr>
        <sz val="10"/>
        <rFont val="Calibri"/>
        <family val="2"/>
      </rPr>
      <t>Automotive Services</t>
    </r>
  </si>
  <si>
    <r>
      <rPr>
        <sz val="10"/>
        <rFont val="Calibri"/>
        <family val="2"/>
      </rPr>
      <t>Charities / Not For Profit</t>
    </r>
  </si>
  <si>
    <r>
      <rPr>
        <sz val="10"/>
        <rFont val="Calibri"/>
        <family val="2"/>
      </rPr>
      <t>Gross Revenue</t>
    </r>
  </si>
  <si>
    <r>
      <rPr>
        <sz val="10"/>
        <rFont val="Calibri"/>
        <family val="2"/>
      </rPr>
      <t>Construction - Commercial, Residential</t>
    </r>
  </si>
  <si>
    <r>
      <rPr>
        <sz val="10"/>
        <rFont val="Calibri"/>
        <family val="2"/>
      </rPr>
      <t>Daycare / Child Services</t>
    </r>
  </si>
  <si>
    <r>
      <rPr>
        <sz val="10"/>
        <rFont val="Calibri"/>
        <family val="2"/>
      </rPr>
      <t>Domestic Services (e.g. plumbers, electricians,
tree surgeons, gardeners, cleaners)</t>
    </r>
  </si>
  <si>
    <r>
      <rPr>
        <strike/>
        <sz val="10"/>
        <rFont val="Calibri"/>
        <family val="2"/>
      </rPr>
      <t>1.000.75</t>
    </r>
  </si>
  <si>
    <r>
      <rPr>
        <sz val="10"/>
        <rFont val="Calibri"/>
        <family val="2"/>
      </rPr>
      <t>E-commerce</t>
    </r>
  </si>
  <si>
    <r>
      <rPr>
        <sz val="10"/>
        <rFont val="Calibri"/>
        <family val="2"/>
      </rPr>
      <t>Education - Colleges / Universities / Higher Education</t>
    </r>
  </si>
  <si>
    <r>
      <rPr>
        <sz val="10"/>
        <rFont val="Calibri"/>
        <family val="2"/>
      </rPr>
      <t>Education - Pre-K through High School</t>
    </r>
  </si>
  <si>
    <r>
      <rPr>
        <sz val="10"/>
        <rFont val="Calibri"/>
        <family val="2"/>
      </rPr>
      <t>Farm Equipment / Tractor Supply - Retail and Wholesale</t>
    </r>
  </si>
  <si>
    <r>
      <rPr>
        <sz val="10"/>
        <rFont val="Calibri"/>
        <family val="2"/>
      </rPr>
      <t>Financial Institution - Community, State, Credit Union</t>
    </r>
  </si>
  <si>
    <r>
      <rPr>
        <sz val="10"/>
        <rFont val="Calibri"/>
        <family val="2"/>
      </rPr>
      <t>Total Interest Income</t>
    </r>
  </si>
  <si>
    <r>
      <rPr>
        <sz val="10"/>
        <rFont val="Calibri"/>
        <family val="2"/>
      </rPr>
      <t>Financial Institution - National</t>
    </r>
  </si>
  <si>
    <r>
      <rPr>
        <sz val="10"/>
        <rFont val="Calibri"/>
        <family val="2"/>
      </rPr>
      <t>Gas Station</t>
    </r>
  </si>
  <si>
    <r>
      <rPr>
        <sz val="10"/>
        <rFont val="Calibri"/>
        <family val="2"/>
      </rPr>
      <t>Government</t>
    </r>
  </si>
  <si>
    <r>
      <rPr>
        <sz val="10"/>
        <rFont val="Calibri"/>
        <family val="2"/>
      </rPr>
      <t>Operating Expenditure</t>
    </r>
  </si>
  <si>
    <r>
      <rPr>
        <sz val="10"/>
        <rFont val="Calibri"/>
        <family val="2"/>
      </rPr>
      <t>Healthcare / Medical</t>
    </r>
  </si>
  <si>
    <r>
      <rPr>
        <sz val="10"/>
        <rFont val="Calibri"/>
        <family val="2"/>
      </rPr>
      <t>Net Patient Revenue</t>
    </r>
  </si>
  <si>
    <r>
      <rPr>
        <sz val="10"/>
        <rFont val="Calibri"/>
        <family val="2"/>
      </rPr>
      <t>Hotels / Hospitality</t>
    </r>
  </si>
  <si>
    <r>
      <rPr>
        <sz val="10"/>
        <rFont val="Calibri"/>
        <family val="2"/>
      </rPr>
      <t>Insurance Broker / Agent - Commercial Lines</t>
    </r>
  </si>
  <si>
    <r>
      <rPr>
        <sz val="10"/>
        <rFont val="Calibri"/>
        <family val="2"/>
      </rPr>
      <t>Insurance Broker / Agent - Personal Lines</t>
    </r>
  </si>
  <si>
    <r>
      <rPr>
        <sz val="10"/>
        <rFont val="Calibri"/>
        <family val="2"/>
      </rPr>
      <t>Insurance Company - Commercial Lines</t>
    </r>
  </si>
  <si>
    <r>
      <rPr>
        <sz val="10"/>
        <rFont val="Calibri"/>
        <family val="2"/>
      </rPr>
      <t>Insurance Company - Personal Lines</t>
    </r>
  </si>
  <si>
    <r>
      <rPr>
        <sz val="10"/>
        <rFont val="Calibri"/>
        <family val="2"/>
      </rPr>
      <t>Investment Advisor / Accountant / Mortgage
Broker / Financial Planner</t>
    </r>
  </si>
  <si>
    <r>
      <rPr>
        <sz val="10"/>
        <rFont val="Calibri"/>
        <family val="2"/>
      </rPr>
      <t>Gross Fees</t>
    </r>
  </si>
  <si>
    <r>
      <rPr>
        <sz val="10"/>
        <rFont val="Calibri"/>
        <family val="2"/>
      </rPr>
      <t>Legal Services – Commercial</t>
    </r>
  </si>
  <si>
    <r>
      <rPr>
        <sz val="10"/>
        <rFont val="Calibri"/>
        <family val="2"/>
      </rPr>
      <t>Legal Services – Consumer</t>
    </r>
  </si>
  <si>
    <r>
      <rPr>
        <strike/>
        <sz val="10"/>
        <rFont val="Calibri"/>
        <family val="2"/>
      </rPr>
      <t>1.000.9</t>
    </r>
  </si>
  <si>
    <r>
      <rPr>
        <sz val="10"/>
        <rFont val="Calibri"/>
        <family val="2"/>
      </rPr>
      <t>Manufacturing</t>
    </r>
  </si>
  <si>
    <r>
      <rPr>
        <sz val="10"/>
        <rFont val="Calibri"/>
        <family val="2"/>
      </rPr>
      <t>Cargo / Shipping / Logistics</t>
    </r>
  </si>
  <si>
    <r>
      <rPr>
        <sz val="10"/>
        <rFont val="Calibri"/>
        <family val="2"/>
      </rPr>
      <t>Pharmacy</t>
    </r>
  </si>
  <si>
    <r>
      <rPr>
        <sz val="10"/>
        <rFont val="Calibri"/>
        <family val="2"/>
      </rPr>
      <t>Professional Services (excluding Legal Services)</t>
    </r>
  </si>
  <si>
    <r>
      <rPr>
        <sz val="10"/>
        <rFont val="Calibri"/>
        <family val="2"/>
      </rPr>
      <t>Realtor - Commercial / Residential</t>
    </r>
  </si>
  <si>
    <r>
      <rPr>
        <sz val="10"/>
        <rFont val="Calibri"/>
        <family val="2"/>
      </rPr>
      <t>Restaurant</t>
    </r>
  </si>
  <si>
    <r>
      <rPr>
        <sz val="10"/>
        <rFont val="Calibri"/>
        <family val="2"/>
      </rPr>
      <t>Retail</t>
    </r>
  </si>
  <si>
    <r>
      <rPr>
        <sz val="10"/>
        <rFont val="Calibri"/>
        <family val="2"/>
      </rPr>
      <t>Sports Clubs / Gyms</t>
    </r>
  </si>
  <si>
    <r>
      <rPr>
        <sz val="10"/>
        <rFont val="Calibri"/>
        <family val="2"/>
      </rPr>
      <t>Telecommunications</t>
    </r>
  </si>
  <si>
    <r>
      <rPr>
        <sz val="10"/>
        <rFont val="Calibri"/>
        <family val="2"/>
      </rPr>
      <t>Title Agents</t>
    </r>
  </si>
  <si>
    <r>
      <rPr>
        <sz val="10"/>
        <rFont val="Calibri"/>
        <family val="2"/>
      </rPr>
      <t>Gross Revenue</t>
    </r>
  </si>
  <si>
    <r>
      <rPr>
        <sz val="10"/>
        <rFont val="Calibri"/>
        <family val="2"/>
      </rPr>
      <t>Utility</t>
    </r>
  </si>
  <si>
    <r>
      <rPr>
        <sz val="10"/>
        <rFont val="Calibri"/>
        <family val="2"/>
      </rPr>
      <t>Wholesale Sales / Distribution</t>
    </r>
  </si>
  <si>
    <r>
      <rPr>
        <sz val="10.5"/>
        <rFont val="Calibri"/>
        <family val="2"/>
      </rPr>
      <t>Determine the applicable Revenue Rating Basis for the Industry based on the table from Rule 1 above.
Take this figure and multiply it by the applicable Rateable Revenue Factor based on the table from Rule 1 above.  The result is the Rateable Revenue for use in rating.</t>
    </r>
  </si>
  <si>
    <r>
      <rPr>
        <sz val="10.5"/>
        <rFont val="Calibri"/>
        <family val="2"/>
      </rPr>
      <t>Determine the base premium by looking up the premium associated with the Rateable Revenue in the
table below.   For Rateable Revenue amounts not shown, use linear interpolation to determine the base premium.   For  Rateable  Revenues  more  than  the  highest  amount  shown  in  the  table  below,  take  the
ratio of the Rateable Revenue amount to $250,000,001 and apply that figure to $</t>
    </r>
    <r>
      <rPr>
        <strike/>
        <sz val="10.5"/>
        <rFont val="Calibri"/>
        <family val="2"/>
      </rPr>
      <t>35,00033,212.</t>
    </r>
  </si>
  <si>
    <r>
      <rPr>
        <b/>
        <sz val="10.5"/>
        <rFont val="Calibri"/>
        <family val="2"/>
      </rPr>
      <t>Rateable Revenue</t>
    </r>
  </si>
  <si>
    <r>
      <rPr>
        <b/>
        <sz val="10.5"/>
        <rFont val="Calibri"/>
        <family val="2"/>
      </rPr>
      <t>Base Premium</t>
    </r>
  </si>
  <si>
    <r>
      <rPr>
        <sz val="10.5"/>
        <rFont val="Calibri"/>
        <family val="2"/>
      </rPr>
      <t>The applicable retention is determined based on the Rateable Revenue for the risk and as reflected in the
table below.</t>
    </r>
  </si>
  <si>
    <r>
      <rPr>
        <b/>
        <sz val="10.5"/>
        <rFont val="Calibri"/>
        <family val="2"/>
      </rPr>
      <t>Retention</t>
    </r>
  </si>
  <si>
    <r>
      <rPr>
        <sz val="10.5"/>
        <rFont val="Calibri"/>
        <family val="2"/>
      </rPr>
      <t>-</t>
    </r>
  </si>
  <si>
    <r>
      <rPr>
        <strike/>
        <sz val="10.5"/>
        <rFont val="Calibri"/>
        <family val="2"/>
      </rPr>
      <t>150100,000</t>
    </r>
  </si>
  <si>
    <r>
      <rPr>
        <b/>
        <sz val="10.5"/>
        <rFont val="Calibri"/>
        <family val="2"/>
      </rPr>
      <t>4.    State Factor</t>
    </r>
  </si>
  <si>
    <r>
      <rPr>
        <sz val="10.5"/>
        <rFont val="Calibri"/>
        <family val="2"/>
      </rPr>
      <t>The base premium is multiplied by the state relativity factor found in the state exception pages.</t>
    </r>
  </si>
  <si>
    <r>
      <rPr>
        <b/>
        <sz val="10.5"/>
        <rFont val="Calibri"/>
        <family val="2"/>
      </rPr>
      <t>5.    Industry Group Factor</t>
    </r>
  </si>
  <si>
    <r>
      <rPr>
        <sz val="10.5"/>
        <rFont val="Calibri"/>
        <family val="2"/>
      </rPr>
      <t>The base premium is further adjusted by the applicable Industry Group Factor below based on the risk’s
placement from Rule 1.</t>
    </r>
  </si>
  <si>
    <r>
      <rPr>
        <b/>
        <sz val="10.5"/>
        <rFont val="Calibri"/>
        <family val="2"/>
      </rPr>
      <t>Factor</t>
    </r>
  </si>
  <si>
    <r>
      <rPr>
        <b/>
        <sz val="10.5"/>
        <rFont val="Calibri"/>
        <family val="2"/>
      </rPr>
      <t>6.    ILFs</t>
    </r>
  </si>
  <si>
    <r>
      <rPr>
        <sz val="10.5"/>
        <rFont val="Calibri"/>
        <family val="2"/>
      </rPr>
      <t>The base premium is further adjusted by the applicable Increased Limits Factor below based on the risk’s
selected aggregate limit.   For limits not shown, use linear interpolation to determine the ILF.</t>
    </r>
  </si>
  <si>
    <r>
      <rPr>
        <b/>
        <sz val="10.5"/>
        <rFont val="Calibri"/>
        <family val="2"/>
      </rPr>
      <t>Aggregate Limit
USD</t>
    </r>
  </si>
  <si>
    <r>
      <rPr>
        <b/>
        <sz val="10.5"/>
        <rFont val="Calibri"/>
        <family val="2"/>
      </rPr>
      <t>ILF</t>
    </r>
  </si>
  <si>
    <r>
      <rPr>
        <b/>
        <sz val="10.5"/>
        <rFont val="Calibri"/>
        <family val="2"/>
      </rPr>
      <t>7.    Business Interruption Coverage</t>
    </r>
  </si>
  <si>
    <r>
      <rPr>
        <sz val="10.5"/>
        <rFont val="Calibri"/>
        <family val="2"/>
      </rPr>
      <t>If Business Interruption Coverage is applicable, the waiting period and the additional charge are
determined based on the risk’s industry and as reflected in the table below.</t>
    </r>
  </si>
  <si>
    <r>
      <rPr>
        <b/>
        <sz val="11"/>
        <rFont val="Calibri"/>
        <family val="2"/>
      </rPr>
      <t>Industry</t>
    </r>
  </si>
  <si>
    <r>
      <rPr>
        <b/>
        <sz val="11"/>
        <rFont val="Calibri"/>
        <family val="2"/>
      </rPr>
      <t>Waiting Period</t>
    </r>
  </si>
  <si>
    <r>
      <rPr>
        <b/>
        <sz val="11"/>
        <rFont val="Calibri"/>
        <family val="2"/>
      </rPr>
      <t>Business Interruption Charge</t>
    </r>
  </si>
  <si>
    <r>
      <rPr>
        <sz val="10"/>
        <rFont val="Calibri"/>
        <family val="2"/>
      </rPr>
      <t>10 hrs</t>
    </r>
  </si>
  <si>
    <r>
      <rPr>
        <sz val="10"/>
        <rFont val="Calibri"/>
        <family val="2"/>
      </rPr>
      <t>8 hrs</t>
    </r>
  </si>
  <si>
    <r>
      <rPr>
        <sz val="10"/>
        <rFont val="Calibri"/>
        <family val="2"/>
      </rPr>
      <t>Domestic Services (e.g. plumbers, electricians, tree surgeons, gardeners,
cleaners)</t>
    </r>
  </si>
  <si>
    <r>
      <rPr>
        <sz val="10"/>
        <rFont val="Calibri"/>
        <family val="2"/>
      </rPr>
      <t>24 hrs</t>
    </r>
  </si>
  <si>
    <r>
      <rPr>
        <sz val="10"/>
        <rFont val="Calibri"/>
        <family val="2"/>
      </rPr>
      <t>12 hrs</t>
    </r>
  </si>
  <si>
    <r>
      <rPr>
        <sz val="10"/>
        <rFont val="Calibri"/>
        <family val="2"/>
      </rPr>
      <t>Investment Advisor / Accountant / Mortgage Broker / Financial Planner</t>
    </r>
  </si>
  <si>
    <r>
      <rPr>
        <sz val="10"/>
        <rFont val="Calibri"/>
        <family val="2"/>
      </rPr>
      <t>Legal Services - Commercial</t>
    </r>
  </si>
  <si>
    <r>
      <rPr>
        <sz val="10"/>
        <rFont val="Calibri"/>
        <family val="2"/>
      </rPr>
      <t>Legal Services - Consumer</t>
    </r>
  </si>
  <si>
    <r>
      <rPr>
        <sz val="10"/>
        <rFont val="Calibri"/>
        <family val="2"/>
      </rPr>
      <t>12hrs</t>
    </r>
  </si>
  <si>
    <r>
      <rPr>
        <strike/>
        <sz val="10"/>
        <rFont val="Calibri"/>
        <family val="2"/>
      </rPr>
      <t>128 hrs</t>
    </r>
  </si>
  <si>
    <r>
      <rPr>
        <strike/>
        <sz val="10"/>
        <rFont val="Calibri"/>
        <family val="2"/>
      </rPr>
      <t>255.0%</t>
    </r>
  </si>
  <si>
    <r>
      <rPr>
        <b/>
        <sz val="10.5"/>
        <rFont val="Calibri"/>
        <family val="2"/>
      </rPr>
      <t>8.    Retroactive Date Factor</t>
    </r>
  </si>
  <si>
    <r>
      <rPr>
        <sz val="10.5"/>
        <rFont val="Calibri"/>
        <family val="2"/>
      </rPr>
      <t>The Premium developed above includes Prior Acts Coverage. If a Retroactive Date is used a Retroactive
Date Modifier applies.  Select the applicable factor based on the table below.  The final premium is rounded to the nearest dollar after the application of this factor.</t>
    </r>
  </si>
  <si>
    <r>
      <rPr>
        <b/>
        <sz val="10.5"/>
        <rFont val="Calibri"/>
        <family val="2"/>
      </rPr>
      <t>Retro Period</t>
    </r>
  </si>
  <si>
    <r>
      <rPr>
        <sz val="10.5"/>
        <rFont val="Calibri"/>
        <family val="2"/>
      </rPr>
      <t>Less than 1 year</t>
    </r>
  </si>
  <si>
    <r>
      <rPr>
        <sz val="10.5"/>
        <rFont val="Calibri"/>
        <family val="2"/>
      </rPr>
      <t>1 year +</t>
    </r>
  </si>
  <si>
    <r>
      <rPr>
        <b/>
        <sz val="10.5"/>
        <rFont val="Calibri"/>
        <family val="2"/>
      </rPr>
      <t>9.    Minimum Premium</t>
    </r>
  </si>
  <si>
    <r>
      <rPr>
        <sz val="10.5"/>
        <rFont val="Calibri"/>
        <family val="2"/>
      </rPr>
      <t>If the premium calculated in Rules 1 through 8 above is less than the minimum premium reflected below
for the aggregate limit selected, the minimum premium applies.  For limits not shown, use linear interpolation to determine the minimum premium.</t>
    </r>
  </si>
  <si>
    <r>
      <rPr>
        <b/>
        <sz val="10.5"/>
        <rFont val="Calibri"/>
        <family val="2"/>
      </rPr>
      <t>Aggregate
Limit USD</t>
    </r>
  </si>
  <si>
    <r>
      <rPr>
        <b/>
        <sz val="10.5"/>
        <rFont val="Calibri"/>
        <family val="2"/>
      </rPr>
      <t>Minimum
Premium</t>
    </r>
  </si>
  <si>
    <r>
      <rPr>
        <strike/>
        <sz val="10.5"/>
        <rFont val="Calibri"/>
        <family val="2"/>
      </rPr>
      <t>7,5001,250</t>
    </r>
  </si>
  <si>
    <r>
      <rPr>
        <strike/>
        <sz val="10.5"/>
        <rFont val="Calibri"/>
        <family val="2"/>
      </rPr>
      <t>122,500</t>
    </r>
  </si>
  <si>
    <r>
      <rPr>
        <strike/>
        <sz val="10.5"/>
        <rFont val="Calibri"/>
        <family val="2"/>
      </rPr>
      <t>505,000</t>
    </r>
  </si>
  <si>
    <t>10.  Optional Endorsements</t>
  </si>
  <si>
    <t>a.    Changes Endorsement</t>
  </si>
  <si>
    <t>Used to document and issue all mid-term policy transactions including additional insureds and other coverages with or without attached endorsements.</t>
  </si>
  <si>
    <t>Attach endorsement 94.501</t>
  </si>
  <si>
    <r>
      <rPr>
        <b/>
        <sz val="10.5"/>
        <rFont val="Calibri"/>
        <family val="2"/>
      </rPr>
      <t xml:space="preserve">b.    Additional Named Insured-Designated Person(s) or Organization
</t>
    </r>
    <r>
      <rPr>
        <sz val="10.5"/>
        <rFont val="Calibri"/>
        <family val="2"/>
      </rPr>
      <t>Provides a schedule for including other insureds and subsidiary organizations as additional named insureds/organizations.
Attach endorsement 94.502</t>
    </r>
  </si>
  <si>
    <r>
      <rPr>
        <b/>
        <sz val="10.5"/>
        <rFont val="Calibri"/>
        <family val="2"/>
      </rPr>
      <t xml:space="preserve">c.     Optional Extended Reporting Period
</t>
    </r>
    <r>
      <rPr>
        <sz val="10.5"/>
        <rFont val="Calibri"/>
        <family val="2"/>
      </rPr>
      <t xml:space="preserve">In   the   event   of   cancellation   or   nonrenewal   </t>
    </r>
    <r>
      <rPr>
        <strike/>
        <sz val="10.5"/>
        <rFont val="Calibri"/>
        <family val="2"/>
      </rPr>
      <t>a   12-monthan   Extended   Reporting   Period endorsement  may  be  purchased  for  aan  additional  charge  of  100%  of  the  current  annual premium shown in the policy.  as follows:</t>
    </r>
  </si>
  <si>
    <r>
      <rPr>
        <b/>
        <sz val="10"/>
        <rFont val="Calibri"/>
        <family val="2"/>
      </rPr>
      <t>Extended Reporting Period</t>
    </r>
  </si>
  <si>
    <r>
      <rPr>
        <b/>
        <sz val="10"/>
        <rFont val="Calibri"/>
        <family val="2"/>
      </rPr>
      <t>Extended Reporting Period Premium</t>
    </r>
  </si>
  <si>
    <r>
      <rPr>
        <sz val="10"/>
        <rFont val="Calibri"/>
        <family val="2"/>
      </rPr>
      <t>12 Months</t>
    </r>
  </si>
  <si>
    <r>
      <rPr>
        <sz val="10"/>
        <rFont val="Calibri"/>
        <family val="2"/>
      </rPr>
      <t>100% of the Annual Policy Premium</t>
    </r>
  </si>
  <si>
    <r>
      <rPr>
        <sz val="10"/>
        <rFont val="Calibri"/>
        <family val="2"/>
      </rPr>
      <t>24 Months</t>
    </r>
  </si>
  <si>
    <r>
      <rPr>
        <sz val="10"/>
        <rFont val="Calibri"/>
        <family val="2"/>
      </rPr>
      <t>150% of the Annual Policy Premium</t>
    </r>
  </si>
  <si>
    <r>
      <rPr>
        <sz val="10"/>
        <rFont val="Calibri"/>
        <family val="2"/>
      </rPr>
      <t>36 Months</t>
    </r>
  </si>
  <si>
    <r>
      <rPr>
        <sz val="10"/>
        <rFont val="Calibri"/>
        <family val="2"/>
      </rPr>
      <t>200% of the Annual Policy Premium</t>
    </r>
  </si>
  <si>
    <r>
      <rPr>
        <sz val="10"/>
        <rFont val="Calibri"/>
        <family val="2"/>
      </rPr>
      <t>48 Months</t>
    </r>
  </si>
  <si>
    <r>
      <rPr>
        <sz val="10"/>
        <rFont val="Calibri"/>
        <family val="2"/>
      </rPr>
      <t>230% of the Annual Policy Premium</t>
    </r>
  </si>
  <si>
    <r>
      <rPr>
        <sz val="10"/>
        <rFont val="Calibri"/>
        <family val="2"/>
      </rPr>
      <t>60 Months</t>
    </r>
  </si>
  <si>
    <r>
      <rPr>
        <sz val="10"/>
        <rFont val="Calibri"/>
        <family val="2"/>
      </rPr>
      <t>250% of the Annual Policy Premium</t>
    </r>
  </si>
  <si>
    <r>
      <rPr>
        <sz val="10"/>
        <rFont val="Calibri"/>
        <family val="2"/>
      </rPr>
      <t>72 Months</t>
    </r>
  </si>
  <si>
    <r>
      <rPr>
        <sz val="10"/>
        <rFont val="Calibri"/>
        <family val="2"/>
      </rPr>
      <t>280% of the Annual Policy Premium</t>
    </r>
  </si>
  <si>
    <r>
      <rPr>
        <sz val="10.5"/>
        <rFont val="Calibri"/>
        <family val="2"/>
      </rPr>
      <t>Attach endorsement 94.503</t>
    </r>
  </si>
  <si>
    <r>
      <rPr>
        <b/>
        <sz val="10.5"/>
        <rFont val="Calibri"/>
        <family val="2"/>
      </rPr>
      <t xml:space="preserve">d.    Unencrypted Portable Media Device Exclusion </t>
    </r>
    <r>
      <rPr>
        <b/>
        <strike/>
        <sz val="10.5"/>
        <rFont val="Calibri"/>
        <family val="2"/>
      </rPr>
      <t xml:space="preserve">Endorsement
</t>
    </r>
    <r>
      <rPr>
        <sz val="10.5"/>
        <rFont val="Calibri"/>
        <family val="2"/>
      </rPr>
      <t>If  the  Applicant  does  NOT  represent  a  Healthcare  organization,  Financial  Institution,  or  Legal Services this endorsement will not be used.</t>
    </r>
  </si>
  <si>
    <r>
      <rPr>
        <sz val="10.5"/>
        <rFont val="Calibri"/>
        <family val="2"/>
      </rPr>
      <t>However,  if  the  Applicant  represents  a  Healthcare  organization,  Financial  Institution,  or  Legal Services  and  personally  identifiable  information  is  stored  on  laptop  computers  and  portable media and is not protected by encryption, this endorsement must be attached.
Attach endorsement 94.504</t>
    </r>
  </si>
  <si>
    <r>
      <rPr>
        <b/>
        <sz val="10.5"/>
        <rFont val="Calibri"/>
        <family val="2"/>
      </rPr>
      <t>e.    Reserved For State Specific Changes</t>
    </r>
  </si>
  <si>
    <r>
      <rPr>
        <b/>
        <sz val="10.5"/>
        <rFont val="Calibri"/>
        <family val="2"/>
      </rPr>
      <t xml:space="preserve">f.     Cyber Deception Coverage
</t>
    </r>
    <r>
      <rPr>
        <sz val="10.5"/>
        <rFont val="Calibri"/>
        <family val="2"/>
      </rPr>
      <t>When the Applicant selects coverage for Cyber Deception the following pricing is applied:</t>
    </r>
  </si>
  <si>
    <r>
      <rPr>
        <sz val="10.5"/>
        <rFont val="Calibri"/>
        <family val="2"/>
      </rPr>
      <t>If the Applicant selects a $100,000 limit of indemnity then pricing is 5% of the result of the rating after Rule 9 to a maximum of $450.</t>
    </r>
  </si>
  <si>
    <r>
      <rPr>
        <sz val="10.5"/>
        <rFont val="Calibri"/>
        <family val="2"/>
      </rPr>
      <t>If  the  Applicant  selects  a  $250,000  limit  of  indemnity  then  pricing  is  10%  of  the  result  of  the rating after Rule 9 to a maximum of $1,750.</t>
    </r>
  </si>
  <si>
    <r>
      <rPr>
        <sz val="10.5"/>
        <rFont val="Calibri"/>
        <family val="2"/>
      </rPr>
      <t>If Cyber Deception Coverage is added mid term then the additional premium will be calculated as 100% of the applicable premium for that Applicant.</t>
    </r>
  </si>
  <si>
    <r>
      <rPr>
        <sz val="10.5"/>
        <rFont val="Calibri"/>
        <family val="2"/>
      </rPr>
      <t>If the Applicant represents a Financial Institution or Title Agent then Cyber Deception Coverage is not available.</t>
    </r>
  </si>
  <si>
    <r>
      <rPr>
        <sz val="10.5"/>
        <rFont val="Calibri"/>
        <family val="2"/>
      </rPr>
      <t>Attach endorsement 94.510</t>
    </r>
  </si>
  <si>
    <r>
      <rPr>
        <b/>
        <sz val="10"/>
        <rFont val="Arial"/>
        <family val="2"/>
      </rPr>
      <t>13.  </t>
    </r>
    <r>
      <rPr>
        <b/>
        <sz val="10.5"/>
        <rFont val="Calibri"/>
        <family val="2"/>
      </rPr>
      <t>Funds Transfer Fraud</t>
    </r>
  </si>
  <si>
    <r>
      <rPr>
        <sz val="10.5"/>
        <rFont val="Calibri"/>
        <family val="2"/>
      </rPr>
      <t>If the Applicant represents a Financial Institution or Title Agent then then  Funds Transfer Fraud sub-limit is zero with this coverage not being offered.</t>
    </r>
  </si>
  <si>
    <r>
      <rPr>
        <b/>
        <sz val="10"/>
        <rFont val="Calibri"/>
        <family val="2"/>
      </rPr>
      <t>14.   Loss Rating Factor</t>
    </r>
  </si>
  <si>
    <r>
      <rPr>
        <sz val="10.5"/>
        <rFont val="Calibri"/>
        <family val="2"/>
      </rPr>
      <t>        For Applicants with revenue of $100,000,000 or less, the </t>
    </r>
    <r>
      <rPr>
        <b/>
        <sz val="10.5"/>
        <rFont val="Calibri"/>
        <family val="2"/>
      </rPr>
      <t>Loss Rating Factor </t>
    </r>
    <r>
      <rPr>
        <sz val="10.5"/>
        <rFont val="Calibri"/>
        <family val="2"/>
      </rPr>
      <t>will be selected based upon the claims experienced in the last 5 years:</t>
    </r>
  </si>
  <si>
    <r>
      <rPr>
        <b/>
        <sz val="10"/>
        <rFont val="Calibri"/>
        <family val="2"/>
      </rPr>
      <t>        Loss Rating Factor Table</t>
    </r>
  </si>
  <si>
    <r>
      <rPr>
        <b/>
        <sz val="10"/>
        <rFont val="Calibri"/>
        <family val="2"/>
      </rPr>
      <t>Number of Claims</t>
    </r>
  </si>
  <si>
    <r>
      <rPr>
        <b/>
        <sz val="10"/>
        <rFont val="Calibri"/>
        <family val="2"/>
      </rPr>
      <t>Factor</t>
    </r>
  </si>
  <si>
    <r>
      <rPr>
        <sz val="10"/>
        <rFont val="Calibri"/>
        <family val="2"/>
      </rPr>
      <t>0     at   $0</t>
    </r>
  </si>
  <si>
    <r>
      <rPr>
        <sz val="10"/>
        <rFont val="Calibri"/>
        <family val="2"/>
      </rPr>
      <t>0.70 – 1.00</t>
    </r>
  </si>
  <si>
    <r>
      <rPr>
        <sz val="10"/>
        <rFont val="Calibri"/>
        <family val="2"/>
      </rPr>
      <t>1     at  $1 - &lt;$50,000 each claim</t>
    </r>
  </si>
  <si>
    <r>
      <rPr>
        <sz val="10"/>
        <rFont val="Calibri"/>
        <family val="2"/>
      </rPr>
      <t>1.01 - 1.25</t>
    </r>
  </si>
  <si>
    <r>
      <rPr>
        <sz val="10"/>
        <rFont val="Calibri"/>
        <family val="2"/>
      </rPr>
      <t>2 or more    at  $1 - &lt;$50,001 each claim</t>
    </r>
  </si>
  <si>
    <r>
      <rPr>
        <sz val="10"/>
        <rFont val="Calibri"/>
        <family val="2"/>
      </rPr>
      <t>1.26 – 1.50</t>
    </r>
  </si>
  <si>
    <r>
      <rPr>
        <sz val="10"/>
        <rFont val="Calibri"/>
        <family val="2"/>
      </rPr>
      <t>1 to 3    at  &gt;$50,001 each claim</t>
    </r>
  </si>
  <si>
    <r>
      <rPr>
        <sz val="10"/>
        <rFont val="Calibri"/>
        <family val="2"/>
      </rPr>
      <t>1.51 – 3.00</t>
    </r>
  </si>
  <si>
    <r>
      <rPr>
        <sz val="10"/>
        <rFont val="Calibri"/>
        <family val="2"/>
      </rPr>
      <t>4 or More claims incurred</t>
    </r>
  </si>
  <si>
    <r>
      <rPr>
        <sz val="10"/>
        <rFont val="Calibri"/>
        <family val="2"/>
      </rPr>
      <t>3.01 – 5.00</t>
    </r>
  </si>
  <si>
    <r>
      <rPr>
        <sz val="10.5"/>
        <rFont val="Calibri"/>
        <family val="2"/>
      </rPr>
      <t>        For  example  if  an  Applicant  has  2  claims  in  last  5  years  of  $25,000  each,  then  their  final  calculated premium can be loaded up to a factor of 1.5.</t>
    </r>
  </si>
  <si>
    <r>
      <rPr>
        <b/>
        <sz val="10"/>
        <rFont val="Calibri"/>
        <family val="2"/>
      </rPr>
      <t>15.  Schedule Rating - Modification Range Credit/Debit</t>
    </r>
  </si>
  <si>
    <r>
      <rPr>
        <sz val="10"/>
        <rFont val="Calibri"/>
        <family val="2"/>
      </rPr>
      <t>        Risks can be adjusted per the following table subject to a maximum debit or credit level of +/-40% subject to minimum premiums. These adjustments take into consideration unusual characteristics as determined solely by underwriters.</t>
    </r>
  </si>
  <si>
    <r>
      <rPr>
        <b/>
        <sz val="10"/>
        <rFont val="Calibri"/>
        <family val="2"/>
      </rPr>
      <t>Submission Attributes</t>
    </r>
  </si>
  <si>
    <r>
      <rPr>
        <b/>
        <sz val="10"/>
        <rFont val="Calibri"/>
        <family val="2"/>
      </rPr>
      <t>Maximum Credit</t>
    </r>
  </si>
  <si>
    <r>
      <rPr>
        <b/>
        <sz val="10"/>
        <rFont val="Calibri"/>
        <family val="2"/>
      </rPr>
      <t>Maximum Debit</t>
    </r>
  </si>
  <si>
    <r>
      <rPr>
        <sz val="10"/>
        <rFont val="Calibri"/>
        <family val="2"/>
      </rPr>
      <t>Financial Condition</t>
    </r>
  </si>
  <si>
    <r>
      <rPr>
        <sz val="10"/>
        <rFont val="Calibri"/>
        <family val="2"/>
      </rPr>
      <t>Regulatory Environment</t>
    </r>
  </si>
  <si>
    <r>
      <rPr>
        <sz val="10"/>
        <rFont val="Calibri"/>
        <family val="2"/>
      </rPr>
      <t>Geographical Operational Profile</t>
    </r>
  </si>
  <si>
    <r>
      <rPr>
        <sz val="10"/>
        <rFont val="Calibri"/>
        <family val="2"/>
      </rPr>
      <t>Maturity of Business</t>
    </r>
  </si>
  <si>
    <r>
      <rPr>
        <sz val="10"/>
        <rFont val="Calibri"/>
        <family val="2"/>
      </rPr>
      <t>Business Visibility</t>
    </r>
  </si>
  <si>
    <r>
      <rPr>
        <sz val="10"/>
        <rFont val="Calibri"/>
        <family val="2"/>
      </rPr>
      <t>Other</t>
    </r>
  </si>
  <si>
    <r>
      <rPr>
        <b/>
        <sz val="10"/>
        <rFont val="Calibri"/>
        <family val="2"/>
      </rPr>
      <t>16.  Program Factor</t>
    </r>
  </si>
  <si>
    <r>
      <rPr>
        <sz val="10"/>
        <rFont val="Calibri"/>
        <family val="2"/>
      </rPr>
      <t>        The Program Factor is based on specific underwriting and expense characteristics of risks participating in a
Program. The Factor is applied uniformly to all risks participating in the Program. All documentation is to be held in a Home Office file and made available upon request.</t>
    </r>
  </si>
  <si>
    <r>
      <rPr>
        <b/>
        <sz val="10.5"/>
        <rFont val="Calibri"/>
        <family val="2"/>
      </rPr>
      <t>17.  Retention Factors</t>
    </r>
  </si>
  <si>
    <r>
      <rPr>
        <sz val="10.5"/>
        <rFont val="Calibri"/>
        <family val="2"/>
      </rPr>
      <t>Program Factor</t>
    </r>
  </si>
  <si>
    <r>
      <rPr>
        <sz val="10.5"/>
        <rFont val="Calibri"/>
        <family val="2"/>
      </rPr>
      <t>0.5 to 1.00</t>
    </r>
  </si>
  <si>
    <r>
      <rPr>
        <sz val="10"/>
        <rFont val="Calibri"/>
        <family val="2"/>
      </rPr>
      <t>The following factors are to be used in the event an Applicant wishes to obtain a quote for an increased or decreased retention:</t>
    </r>
  </si>
  <si>
    <r>
      <rPr>
        <b/>
        <sz val="11"/>
        <rFont val="Calibri"/>
        <family val="2"/>
      </rPr>
      <t>Where quoted retention is less than retention as generated by rates</t>
    </r>
  </si>
  <si>
    <r>
      <rPr>
        <b/>
        <sz val="11"/>
        <rFont val="Calibri"/>
        <family val="2"/>
      </rPr>
      <t>Ratio of quoted / Guideline</t>
    </r>
  </si>
  <si>
    <r>
      <rPr>
        <b/>
        <sz val="11"/>
        <rFont val="Calibri"/>
        <family val="2"/>
      </rPr>
      <t>Factor</t>
    </r>
  </si>
  <si>
    <r>
      <rPr>
        <b/>
        <sz val="11"/>
        <rFont val="Calibri"/>
        <family val="2"/>
      </rPr>
      <t>Where quoted retention is greater than retention as generated by rates</t>
    </r>
  </si>
  <si>
    <r>
      <rPr>
        <sz val="11"/>
        <rFont val="Calibri"/>
        <family val="2"/>
      </rPr>
      <t>                                   3.0 and up</t>
    </r>
  </si>
  <si>
    <r>
      <rPr>
        <sz val="10"/>
        <rFont val="Arial"/>
        <family val="2"/>
      </rPr>
      <t xml:space="preserve">The Supplemental Extended Reporting Period premium is non-refundable and not subject to modifi- cation for periods under one year.
</t>
    </r>
    <r>
      <rPr>
        <b/>
        <sz val="10"/>
        <rFont val="Arial"/>
        <family val="2"/>
      </rPr>
      <t xml:space="preserve">7.   Premium Determination
</t>
    </r>
    <r>
      <rPr>
        <sz val="10"/>
        <rFont val="Arial"/>
        <family val="2"/>
      </rPr>
      <t xml:space="preserve">Refer to the Cyber Rate tables below.  Unless otherwise stated, only the values shown in the tables are available.
</t>
    </r>
    <r>
      <rPr>
        <b/>
        <sz val="10"/>
        <rFont val="Arial"/>
        <family val="2"/>
      </rPr>
      <t xml:space="preserve">8.   Cyber Rate Tables
</t>
    </r>
    <r>
      <rPr>
        <sz val="10"/>
        <rFont val="Arial"/>
        <family val="2"/>
      </rPr>
      <t xml:space="preserve">The premiums below are annual gross premiums per policy for the indicated bundles of coverage elements.  Premiums for accounts written net of commission are also displayed in the Base Rate tables below.
Premiums may be prorated for short or odd term policies.
Cyber policies will be priced based on the base rates by revenue band set forth below.  The ratable revenue will be modified if the full revenue is not commensurate with the exposure presented by the named insured.   The base rate will then be modified by a series of factors taking into account limit, deductible, industry hazard class and characteristics of the individual risk.
Other than the potential modification from Rule 9., these premiums are not subject to further modifica- tion by the application of any other factors not shown in these tables (e.g., package factors, company deviations or IRPM factors).
</t>
    </r>
    <r>
      <rPr>
        <b/>
        <sz val="10"/>
        <rFont val="Arial"/>
        <family val="2"/>
      </rPr>
      <t xml:space="preserve">9.    Program Factor
</t>
    </r>
    <r>
      <rPr>
        <sz val="10"/>
        <rFont val="Arial"/>
        <family val="2"/>
      </rPr>
      <t>This factor is based on underwriting and expense characteristics for groups of insureds participating
in a  program.   This program factor will be applied  uniformly across all risks that  participate in the program.   Program Factor:    0.5 – 1.0</t>
    </r>
  </si>
  <si>
    <r>
      <rPr>
        <b/>
        <sz val="10"/>
        <rFont val="Arial"/>
        <family val="2"/>
      </rPr>
      <t>Cyber Rate Tables</t>
    </r>
  </si>
  <si>
    <r>
      <rPr>
        <b/>
        <sz val="10"/>
        <rFont val="Arial"/>
        <family val="2"/>
      </rPr>
      <t>Premium Calculation for Coverage 1 – Data Compromise Response Expenses</t>
    </r>
  </si>
  <si>
    <r>
      <rPr>
        <b/>
        <sz val="10"/>
        <rFont val="Arial"/>
        <family val="2"/>
      </rPr>
      <t>Base Rates by Annual Revenue or Net Operating Expenses</t>
    </r>
  </si>
  <si>
    <r>
      <rPr>
        <sz val="10"/>
        <rFont val="Arial"/>
        <family val="2"/>
      </rPr>
      <t>Select base rate</t>
    </r>
  </si>
  <si>
    <r>
      <rPr>
        <b/>
        <sz val="10"/>
        <rFont val="Arial"/>
        <family val="2"/>
      </rPr>
      <t>Annual Revenue</t>
    </r>
  </si>
  <si>
    <r>
      <rPr>
        <b/>
        <sz val="10"/>
        <rFont val="Arial"/>
        <family val="2"/>
      </rPr>
      <t>Net Operating Expenses</t>
    </r>
  </si>
  <si>
    <r>
      <rPr>
        <b/>
        <sz val="10"/>
        <rFont val="Arial"/>
        <family val="2"/>
      </rPr>
      <t>Annual Gross Base Premiums</t>
    </r>
  </si>
  <si>
    <r>
      <rPr>
        <b/>
        <sz val="10"/>
        <rFont val="Arial"/>
        <family val="2"/>
      </rPr>
      <t>Annual Net of Commission Base Premiums</t>
    </r>
  </si>
  <si>
    <r>
      <rPr>
        <sz val="10"/>
        <rFont val="Arial"/>
        <family val="2"/>
      </rPr>
      <t>$1,000,000 or Less</t>
    </r>
  </si>
  <si>
    <r>
      <rPr>
        <sz val="10"/>
        <rFont val="Arial"/>
        <family val="2"/>
      </rPr>
      <t>Use linear interpolation for values not shown but within the parameters of the table.</t>
    </r>
  </si>
  <si>
    <r>
      <rPr>
        <b/>
        <sz val="10"/>
        <rFont val="Arial"/>
        <family val="2"/>
      </rPr>
      <t>Occupancy Factors</t>
    </r>
  </si>
  <si>
    <r>
      <rPr>
        <sz val="10"/>
        <rFont val="Arial"/>
        <family val="2"/>
      </rPr>
      <t xml:space="preserve">Each applicant for the Cyber coverage will be placed into one of six occupancy tiers based upon the insured’s occupancy code.  Each class will be assigned a factor which will be used to modify the base rate.
</t>
    </r>
    <r>
      <rPr>
        <sz val="10"/>
        <rFont val="Arial"/>
        <family val="2"/>
      </rPr>
      <t>Eligible classes of business are divided into tiers as follows:</t>
    </r>
  </si>
  <si>
    <t>Occupancy Tier</t>
  </si>
  <si>
    <r>
      <rPr>
        <b/>
        <sz val="10"/>
        <rFont val="Arial"/>
        <family val="2"/>
      </rPr>
      <t>Description</t>
    </r>
  </si>
  <si>
    <r>
      <rPr>
        <sz val="10"/>
        <rFont val="Arial"/>
        <family val="2"/>
      </rPr>
      <t>Businesses whose primary personal information is relative to employees.</t>
    </r>
  </si>
  <si>
    <r>
      <rPr>
        <sz val="10"/>
        <rFont val="Arial"/>
        <family val="2"/>
      </rPr>
      <t>Businesses that keep financial or account number information on individual customers but do not keep customers’ Social Security numbers.</t>
    </r>
  </si>
  <si>
    <r>
      <rPr>
        <sz val="10"/>
        <rFont val="Arial"/>
        <family val="2"/>
      </rPr>
      <t>Businesses with customers’ Social Security numbers.</t>
    </r>
  </si>
  <si>
    <r>
      <rPr>
        <sz val="10"/>
        <rFont val="Arial"/>
        <family val="2"/>
      </rPr>
      <t>Entities that collect and store a high volume of particularly sensitive personal infor- mation, are at high risk of loss or theft of that information and  are subject to structural restraints on their security spending.</t>
    </r>
  </si>
  <si>
    <r>
      <rPr>
        <sz val="10"/>
        <rFont val="Arial"/>
        <family val="2"/>
      </rPr>
      <t>Municipalities</t>
    </r>
  </si>
  <si>
    <r>
      <rPr>
        <sz val="10"/>
        <rFont val="Arial"/>
        <family val="2"/>
      </rPr>
      <t>Hospitals and Nursing Homes</t>
    </r>
  </si>
  <si>
    <r>
      <rPr>
        <b/>
        <sz val="10"/>
        <rFont val="Arial"/>
        <family val="2"/>
      </rPr>
      <t>Increased Limit Factors</t>
    </r>
  </si>
  <si>
    <r>
      <rPr>
        <sz val="10"/>
        <rFont val="Arial"/>
        <family val="2"/>
      </rPr>
      <t>The modified base rate will be further multiplied by the factor from the table below which corresponds to the Coverage 1 limit sought by the applicant.</t>
    </r>
  </si>
  <si>
    <r>
      <rPr>
        <b/>
        <sz val="10"/>
        <rFont val="Arial"/>
        <family val="2"/>
      </rPr>
      <t>Limit</t>
    </r>
  </si>
  <si>
    <r>
      <rPr>
        <b/>
        <sz val="10"/>
        <rFont val="Arial"/>
        <family val="2"/>
      </rPr>
      <t>Factor</t>
    </r>
  </si>
  <si>
    <r>
      <rPr>
        <b/>
        <sz val="10"/>
        <rFont val="Arial"/>
        <family val="2"/>
      </rPr>
      <t>Sublimit Factors</t>
    </r>
  </si>
  <si>
    <r>
      <rPr>
        <sz val="10"/>
        <rFont val="Arial"/>
        <family val="2"/>
      </rPr>
      <t>The modified base rate will be further multiplied by the factor from the table below which corresponds to the Coverage 1 sublimit sought by the applicant.</t>
    </r>
  </si>
  <si>
    <r>
      <rPr>
        <b/>
        <sz val="10"/>
        <rFont val="Arial"/>
        <family val="2"/>
      </rPr>
      <t>Sublimit</t>
    </r>
  </si>
  <si>
    <r>
      <rPr>
        <b/>
        <sz val="10"/>
        <rFont val="Arial"/>
        <family val="2"/>
      </rPr>
      <t xml:space="preserve">Crisis Management
</t>
    </r>
    <r>
      <rPr>
        <b/>
        <sz val="10"/>
        <rFont val="Arial"/>
        <family val="2"/>
      </rPr>
      <t>Factor</t>
    </r>
  </si>
  <si>
    <r>
      <rPr>
        <b/>
        <sz val="10"/>
        <rFont val="Arial"/>
        <family val="2"/>
      </rPr>
      <t xml:space="preserve">Regulatory Fines
</t>
    </r>
    <r>
      <rPr>
        <b/>
        <sz val="10"/>
        <rFont val="Arial"/>
        <family val="2"/>
      </rPr>
      <t>and Penalties Factor</t>
    </r>
  </si>
  <si>
    <r>
      <rPr>
        <b/>
        <sz val="10"/>
        <rFont val="Arial"/>
        <family val="2"/>
      </rPr>
      <t xml:space="preserve">PCI Fines and
</t>
    </r>
    <r>
      <rPr>
        <b/>
        <sz val="10"/>
        <rFont val="Arial"/>
        <family val="2"/>
      </rPr>
      <t>Penalties Factor</t>
    </r>
  </si>
  <si>
    <r>
      <rPr>
        <sz val="10"/>
        <rFont val="Arial"/>
        <family val="2"/>
      </rPr>
      <t>Excluded</t>
    </r>
  </si>
  <si>
    <r>
      <rPr>
        <sz val="10"/>
        <rFont val="Arial"/>
        <family val="2"/>
      </rPr>
      <t>N/A</t>
    </r>
  </si>
  <si>
    <r>
      <rPr>
        <b/>
        <sz val="10"/>
        <rFont val="Arial"/>
        <family val="2"/>
      </rPr>
      <t>Deductible Factors</t>
    </r>
  </si>
  <si>
    <r>
      <rPr>
        <sz val="10"/>
        <rFont val="Arial"/>
        <family val="2"/>
      </rPr>
      <t>The modified base rate will be further multiplied by the factor from the table below which corresponds to the Coverage 1 deductible sought by the applicant.</t>
    </r>
  </si>
  <si>
    <r>
      <rPr>
        <b/>
        <sz val="10"/>
        <rFont val="Arial"/>
        <family val="2"/>
      </rPr>
      <t>Deductible</t>
    </r>
  </si>
  <si>
    <r>
      <rPr>
        <b/>
        <sz val="10"/>
        <rFont val="Arial"/>
        <family val="2"/>
      </rPr>
      <t>Premium Calculation for Coverage 2  - Identity Recovery</t>
    </r>
  </si>
  <si>
    <r>
      <rPr>
        <b/>
        <sz val="10"/>
        <rFont val="Arial"/>
        <family val="2"/>
      </rPr>
      <t xml:space="preserve">Annual Net of
</t>
    </r>
    <r>
      <rPr>
        <b/>
        <sz val="10"/>
        <rFont val="Arial"/>
        <family val="2"/>
      </rPr>
      <t>Commission Base Premiums</t>
    </r>
  </si>
  <si>
    <r>
      <rPr>
        <sz val="10"/>
        <rFont val="Arial"/>
        <family val="2"/>
      </rPr>
      <t>$1,000,000 - $2,000,000,000</t>
    </r>
  </si>
  <si>
    <r>
      <rPr>
        <sz val="10"/>
        <rFont val="Arial"/>
        <family val="2"/>
      </rPr>
      <t xml:space="preserve">The annual aggregate limit is $25,000 per Identity Recovery insured. The following sublimits apply:
</t>
    </r>
    <r>
      <rPr>
        <sz val="10"/>
        <rFont val="Arial"/>
        <family val="2"/>
      </rPr>
      <t xml:space="preserve">Lost Wages/Child &amp; Elder Care Expenses                                     $5,000
</t>
    </r>
    <r>
      <rPr>
        <sz val="10"/>
        <rFont val="Arial"/>
        <family val="2"/>
      </rPr>
      <t xml:space="preserve">Mental Health Counseling Expenses                                              $5,000
</t>
    </r>
    <r>
      <rPr>
        <sz val="10"/>
        <rFont val="Arial"/>
        <family val="2"/>
      </rPr>
      <t>Miscellaneous Unnamed Expenses                                               $1,000</t>
    </r>
  </si>
  <si>
    <r>
      <rPr>
        <sz val="10"/>
        <rFont val="Arial"/>
        <family val="2"/>
      </rPr>
      <t>The deductible for this coverage will be $0.</t>
    </r>
  </si>
  <si>
    <r>
      <rPr>
        <b/>
        <sz val="10"/>
        <rFont val="Arial"/>
        <family val="2"/>
      </rPr>
      <t>Premium Calculation for Coverage 3a  - Computer Attack</t>
    </r>
  </si>
  <si>
    <r>
      <rPr>
        <b/>
        <sz val="10"/>
        <rFont val="Arial"/>
        <family val="2"/>
      </rPr>
      <t xml:space="preserve">Annual
</t>
    </r>
    <r>
      <rPr>
        <b/>
        <sz val="10"/>
        <rFont val="Arial"/>
        <family val="2"/>
      </rPr>
      <t>Revenue</t>
    </r>
  </si>
  <si>
    <r>
      <rPr>
        <b/>
        <sz val="10"/>
        <rFont val="Arial"/>
        <family val="2"/>
      </rPr>
      <t xml:space="preserve">Net Operating
</t>
    </r>
    <r>
      <rPr>
        <b/>
        <sz val="10"/>
        <rFont val="Arial"/>
        <family val="2"/>
      </rPr>
      <t>Expenses</t>
    </r>
  </si>
  <si>
    <t>Annual Gross Base Premiums</t>
  </si>
  <si>
    <t>Annual Net of Commission Base Premiums</t>
  </si>
  <si>
    <r>
      <rPr>
        <b/>
        <sz val="10"/>
        <rFont val="Arial"/>
        <family val="2"/>
      </rPr>
      <t>Industry Hazard Factors</t>
    </r>
  </si>
  <si>
    <r>
      <rPr>
        <sz val="10"/>
        <rFont val="Arial"/>
        <family val="2"/>
      </rPr>
      <t xml:space="preserve">Each applicant for the Cyber coverage will be placed into one of two hazard classes based upon the insured’s occupancy code.  Each class will be assigned a factor which will be used to modify the base rate.
</t>
    </r>
    <r>
      <rPr>
        <sz val="10"/>
        <rFont val="Arial"/>
        <family val="2"/>
      </rPr>
      <t>Eligible classes of business are divided into hazard classes as follows:</t>
    </r>
  </si>
  <si>
    <r>
      <rPr>
        <b/>
        <sz val="10"/>
        <rFont val="Arial"/>
        <family val="2"/>
      </rPr>
      <t>Hazard Class</t>
    </r>
  </si>
  <si>
    <r>
      <rPr>
        <sz val="10"/>
        <rFont val="Arial"/>
        <family val="2"/>
      </rPr>
      <t>Low</t>
    </r>
  </si>
  <si>
    <r>
      <rPr>
        <sz val="10"/>
        <rFont val="Arial"/>
        <family val="2"/>
      </rPr>
      <t>All occupancies other than Defense, Financial Institutions, Utilities &amp; Energy.</t>
    </r>
  </si>
  <si>
    <r>
      <rPr>
        <sz val="10"/>
        <rFont val="Arial"/>
        <family val="2"/>
      </rPr>
      <t>High</t>
    </r>
  </si>
  <si>
    <r>
      <rPr>
        <sz val="10"/>
        <rFont val="Arial"/>
        <family val="2"/>
      </rPr>
      <t>Defense, Financial Institutions, Utilities &amp; Energy.</t>
    </r>
  </si>
  <si>
    <r>
      <rPr>
        <sz val="10"/>
        <rFont val="Arial"/>
        <family val="2"/>
      </rPr>
      <t>The modified base rate will be further multiplied by the factor from the table below which corresponds to the Coverage 3a limit sought by the applicant.</t>
    </r>
  </si>
  <si>
    <r>
      <rPr>
        <b/>
        <sz val="10"/>
        <rFont val="Arial"/>
        <family val="2"/>
      </rPr>
      <t>Crisis Management Sublimit Factors</t>
    </r>
  </si>
  <si>
    <r>
      <rPr>
        <sz val="10"/>
        <rFont val="Arial"/>
        <family val="2"/>
      </rPr>
      <t>The modified base rate will be further multiplied by the factor from the table below which corresponds to the Coverage 3a sublimit sought by the applicant.</t>
    </r>
  </si>
  <si>
    <r>
      <rPr>
        <b/>
        <sz val="10"/>
        <rFont val="Arial"/>
        <family val="2"/>
      </rPr>
      <t>Crisis Management Sublimit</t>
    </r>
  </si>
  <si>
    <r>
      <rPr>
        <sz val="10"/>
        <rFont val="Arial"/>
        <family val="2"/>
      </rPr>
      <t>The modified base rate will be further multiplied by the factor from the table below which corresponds to the Coverage 3a deductible sought by the applicant.</t>
    </r>
  </si>
  <si>
    <r>
      <rPr>
        <b/>
        <sz val="10"/>
        <rFont val="Arial"/>
        <family val="2"/>
      </rPr>
      <t>Premium Calculation for Coverage 3b  - Loss of Business</t>
    </r>
  </si>
  <si>
    <t>Net Operating Expenses</t>
  </si>
  <si>
    <t>$1,000,000 or Less</t>
  </si>
  <si>
    <r>
      <rPr>
        <b/>
        <sz val="10"/>
        <rFont val="Arial"/>
        <family val="2"/>
      </rPr>
      <t xml:space="preserve">Hazard
</t>
    </r>
    <r>
      <rPr>
        <b/>
        <sz val="10"/>
        <rFont val="Arial"/>
        <family val="2"/>
      </rPr>
      <t>Class</t>
    </r>
  </si>
  <si>
    <r>
      <rPr>
        <sz val="10"/>
        <rFont val="Arial"/>
        <family val="2"/>
      </rPr>
      <t>The modified base rate will be further multiplied by the factor from the table below which corresponds to the Coverage 3b limit sought by the applicant.</t>
    </r>
  </si>
  <si>
    <r>
      <rPr>
        <b/>
        <sz val="10"/>
        <rFont val="Arial"/>
        <family val="2"/>
      </rPr>
      <t>Loss of Business Waiting Period</t>
    </r>
  </si>
  <si>
    <r>
      <rPr>
        <sz val="10"/>
        <rFont val="Arial"/>
        <family val="2"/>
      </rPr>
      <t>The modified base rate will be further multiplied by the factor from the table below based on the number of hours during the waiting period.</t>
    </r>
  </si>
  <si>
    <r>
      <rPr>
        <b/>
        <sz val="10"/>
        <rFont val="Arial"/>
        <family val="2"/>
      </rPr>
      <t>Waiting Period Number of Hours</t>
    </r>
  </si>
  <si>
    <r>
      <rPr>
        <sz val="10"/>
        <rFont val="Arial"/>
        <family val="2"/>
      </rPr>
      <t>168+</t>
    </r>
  </si>
  <si>
    <r>
      <rPr>
        <b/>
        <sz val="10"/>
        <rFont val="Arial"/>
        <family val="2"/>
      </rPr>
      <t>Loss of Business Period of Restoration</t>
    </r>
  </si>
  <si>
    <r>
      <rPr>
        <sz val="10"/>
        <rFont val="Arial"/>
        <family val="2"/>
      </rPr>
      <t>The modified base rate will be further multiplied by the factor from the table below based on the number of days during the period of restoration.</t>
    </r>
  </si>
  <si>
    <r>
      <rPr>
        <b/>
        <sz val="10"/>
        <rFont val="Arial"/>
        <family val="2"/>
      </rPr>
      <t>Period of Restoration Number of Days</t>
    </r>
  </si>
  <si>
    <r>
      <rPr>
        <b/>
        <sz val="10"/>
        <rFont val="Arial"/>
        <family val="2"/>
      </rPr>
      <t>Premium Calculation for Coverage 4 – Cyber Extortion</t>
    </r>
  </si>
  <si>
    <r>
      <rPr>
        <b/>
        <sz val="10"/>
        <rFont val="Arial"/>
        <family val="2"/>
      </rPr>
      <t xml:space="preserve">Annual Gross
</t>
    </r>
    <r>
      <rPr>
        <b/>
        <sz val="10"/>
        <rFont val="Arial"/>
        <family val="2"/>
      </rPr>
      <t>Base Premiums</t>
    </r>
  </si>
  <si>
    <r>
      <rPr>
        <b/>
        <sz val="10"/>
        <rFont val="Arial"/>
        <family val="2"/>
      </rPr>
      <t xml:space="preserve">Annual Net of Commission
</t>
    </r>
    <r>
      <rPr>
        <b/>
        <sz val="10"/>
        <rFont val="Arial"/>
        <family val="2"/>
      </rPr>
      <t>Base Premiums</t>
    </r>
  </si>
  <si>
    <r>
      <rPr>
        <sz val="10"/>
        <rFont val="Arial"/>
        <family val="2"/>
      </rPr>
      <t>The modified base rate will be further multiplied by the factor from the table below which corresponds to the Coverge 4 limit sought by the applicant.</t>
    </r>
  </si>
  <si>
    <r>
      <rPr>
        <sz val="10"/>
        <rFont val="Arial"/>
        <family val="2"/>
      </rPr>
      <t>The modified base rate will be further multiplied by the factor from the table below which corresponds to the Coverge 4 deductible sought by the applicant.</t>
    </r>
  </si>
  <si>
    <r>
      <rPr>
        <b/>
        <sz val="10"/>
        <rFont val="Arial"/>
        <family val="2"/>
      </rPr>
      <t>Premium Calculation for Coverage 5 – Data Compromise Liability</t>
    </r>
  </si>
  <si>
    <t>Annual Net of Commis- sion Base Premiums</t>
  </si>
  <si>
    <r>
      <rPr>
        <b/>
        <sz val="9"/>
        <rFont val="Arial"/>
        <family val="2"/>
      </rPr>
      <t>Occupancy Tier</t>
    </r>
  </si>
  <si>
    <r>
      <rPr>
        <sz val="10"/>
        <rFont val="Arial"/>
        <family val="2"/>
      </rPr>
      <t>The modified base rate will be further multiplied by the factor from the table below which corresponds to the Coverage 5 limit sought by the applicant.</t>
    </r>
  </si>
  <si>
    <r>
      <rPr>
        <sz val="10"/>
        <rFont val="Arial"/>
        <family val="2"/>
      </rPr>
      <t>The modified base rate will be further multiplied by the factor from the table below which corresponds to the Coverage 5 deductible sought by the applicant.</t>
    </r>
  </si>
  <si>
    <r>
      <rPr>
        <b/>
        <sz val="10"/>
        <rFont val="Arial"/>
        <family val="2"/>
      </rPr>
      <t>Claims Made Factors</t>
    </r>
  </si>
  <si>
    <r>
      <rPr>
        <sz val="10"/>
        <rFont val="Arial"/>
        <family val="2"/>
      </rPr>
      <t>The base rate assumes full prior acts.  If a retroactive date will be used, the modified base rate will be further multiplied by the factor from the table below which corresponds to the claims made period sought by the ap- plicant.  If the claims made period equals or exceeds 3 years, or if no retroactive date will be used, select the “3 or more” factor.</t>
    </r>
  </si>
  <si>
    <r>
      <rPr>
        <b/>
        <sz val="10"/>
        <rFont val="Arial"/>
        <family val="2"/>
      </rPr>
      <t>Years Retroactive</t>
    </r>
  </si>
  <si>
    <r>
      <rPr>
        <sz val="10"/>
        <rFont val="Arial"/>
        <family val="2"/>
      </rPr>
      <t>3 or more</t>
    </r>
  </si>
  <si>
    <r>
      <rPr>
        <b/>
        <sz val="10"/>
        <rFont val="Arial"/>
        <family val="2"/>
      </rPr>
      <t>Premium Calculation for Coverage 6 – Network Security Liability</t>
    </r>
  </si>
  <si>
    <r>
      <rPr>
        <sz val="10"/>
        <rFont val="Arial"/>
        <family val="2"/>
      </rPr>
      <t>The modified base rate will be further multiplied by the factor from the table below which corresponds to the Coverage 6 limit sought by the applicant.</t>
    </r>
  </si>
  <si>
    <r>
      <rPr>
        <sz val="10"/>
        <rFont val="Arial"/>
        <family val="2"/>
      </rPr>
      <t>The modified base rate will be further multiplied by the factor from the table below which corresponds to the Coverage 6 deductible sought by the applicant.</t>
    </r>
  </si>
  <si>
    <r>
      <rPr>
        <b/>
        <sz val="10"/>
        <rFont val="Arial"/>
        <family val="2"/>
      </rPr>
      <t>Premium Calculation for Coverage 7 – Electronic Media Liability</t>
    </r>
  </si>
  <si>
    <r>
      <rPr>
        <b/>
        <sz val="10"/>
        <rFont val="Arial"/>
        <family val="2"/>
      </rPr>
      <t>Annual Net of Commis- sion Base Premiums</t>
    </r>
  </si>
  <si>
    <r>
      <rPr>
        <sz val="10"/>
        <rFont val="Arial"/>
        <family val="2"/>
      </rPr>
      <t>The modified base rate will be further multiplied by the factor from the table below which corresponds to the Coverage 7 limit sought by the applicant.</t>
    </r>
  </si>
  <si>
    <r>
      <rPr>
        <sz val="10"/>
        <rFont val="Arial"/>
        <family val="2"/>
      </rPr>
      <t>The modified base rate will be further multiplied by the factor from the table below which corresponds to the Coverage 7 deductible sought by the applicant.</t>
    </r>
  </si>
  <si>
    <r>
      <rPr>
        <b/>
        <sz val="10"/>
        <rFont val="Arial"/>
        <family val="2"/>
      </rPr>
      <t>Premium Calculation for Coverage 8 – Misdirected Payment Fraud and Computer Fraud</t>
    </r>
  </si>
  <si>
    <r>
      <rPr>
        <sz val="10"/>
        <rFont val="Arial"/>
        <family val="2"/>
      </rPr>
      <t>All occupancies other than Defense, Financial Institutions, Utilities &amp; En- ergy.</t>
    </r>
  </si>
  <si>
    <r>
      <rPr>
        <sz val="10"/>
        <rFont val="Arial"/>
        <family val="2"/>
      </rPr>
      <t>The modified base rate will be further multiplied by the factor from the table below which corresponds to the Coverage 8 limit sought by the applicant.</t>
    </r>
  </si>
  <si>
    <r>
      <rPr>
        <sz val="10"/>
        <rFont val="Arial"/>
        <family val="2"/>
      </rPr>
      <t>The modified base rate will be further multiplied by the factor from the table below which corresponds to the Coverage 8 deductible sought by the applicant.</t>
    </r>
  </si>
  <si>
    <r>
      <rPr>
        <b/>
        <sz val="10"/>
        <rFont val="Arial"/>
        <family val="2"/>
      </rPr>
      <t xml:space="preserve">Premium Calculation for Optional Coverages
</t>
    </r>
    <r>
      <rPr>
        <sz val="10"/>
        <rFont val="Arial"/>
        <family val="2"/>
      </rPr>
      <t>The following coverages are optional coverages which are added by endorsements.   If any of the following coverages are chosen, please use the rating tables, factors and algorithms provided below to determine the premium for each selected coverage.</t>
    </r>
  </si>
  <si>
    <r>
      <rPr>
        <b/>
        <sz val="10"/>
        <rFont val="Arial"/>
        <family val="2"/>
      </rPr>
      <t>Premium Calculation for Additional Response Expenses Limit Coverage</t>
    </r>
  </si>
  <si>
    <r>
      <rPr>
        <sz val="10"/>
        <rFont val="Arial"/>
        <family val="2"/>
      </rPr>
      <t xml:space="preserve">1.   Add the Policy Aggregate Limit and the Data Compromise Response Expense Limit.
</t>
    </r>
    <r>
      <rPr>
        <sz val="10"/>
        <rFont val="Arial"/>
        <family val="2"/>
      </rPr>
      <t xml:space="preserve">2.   Calculate the premium using the Data Compromise Response Expenses Base Rate above and the Increased Limit Factor corresponding to the limit amount calculated in Step 1.
</t>
    </r>
    <r>
      <rPr>
        <sz val="10"/>
        <rFont val="Arial"/>
        <family val="2"/>
      </rPr>
      <t xml:space="preserve">3.   Subtract the initial Data Compromise Response Expenses premium from the value calculated in Step 2.
</t>
    </r>
    <r>
      <rPr>
        <sz val="10"/>
        <rFont val="Arial"/>
        <family val="2"/>
      </rPr>
      <t xml:space="preserve">4.   Multiply the value calculated in Step 3. By 0.95.
</t>
    </r>
    <r>
      <rPr>
        <sz val="10"/>
        <rFont val="Arial"/>
        <family val="2"/>
      </rPr>
      <t>5.   The product is the total additional premium for the Additional Response Expenses Limit and will be added to the Data Compromise Response Expenses premium.</t>
    </r>
  </si>
  <si>
    <r>
      <rPr>
        <b/>
        <sz val="10"/>
        <rFont val="Arial"/>
        <family val="2"/>
      </rPr>
      <t>Premium Calculation for Additional Response Expenses Limit - Affected Individuals Coverage</t>
    </r>
  </si>
  <si>
    <r>
      <rPr>
        <sz val="10"/>
        <rFont val="Arial"/>
        <family val="2"/>
      </rPr>
      <t xml:space="preserve">1.   Add the Policy Aggregate Limit, the Data Compromise Response Expense Limit, and Equivalent Dol- lar-Value Limit for the selected number of Affected Individuals Limit using the table below.
</t>
    </r>
    <r>
      <rPr>
        <sz val="10"/>
        <rFont val="Arial"/>
        <family val="2"/>
      </rPr>
      <t xml:space="preserve">2.   Calculate a premium using the Data Compromise Response Expense rate tables and the Increased Limit Factor corresponding to the limit amount calculated in Step 1.
</t>
    </r>
    <r>
      <rPr>
        <sz val="10"/>
        <rFont val="Arial"/>
        <family val="2"/>
      </rPr>
      <t xml:space="preserve">3.   Subtract the initial Data Compromise Response Expenses premium from the value calculated in Step 2.
</t>
    </r>
    <r>
      <rPr>
        <sz val="10"/>
        <rFont val="Arial"/>
        <family val="2"/>
      </rPr>
      <t xml:space="preserve">4.   Multiple the value calculated in Step 3. by 0.95.   The product is the total additional premium for the Additional Response Expenses Limit –Affected Individuals.
</t>
    </r>
    <r>
      <rPr>
        <sz val="10"/>
        <rFont val="Arial"/>
        <family val="2"/>
      </rPr>
      <t>5.   The product is the total additional premium for the Additional Response Expenses Limit   - Affected Individuals and will be added to the Data Compromise Response Expenses premium.</t>
    </r>
  </si>
  <si>
    <r>
      <rPr>
        <b/>
        <sz val="10"/>
        <rFont val="Arial"/>
        <family val="2"/>
      </rPr>
      <t>Number of Affected Individuals</t>
    </r>
  </si>
  <si>
    <r>
      <rPr>
        <b/>
        <sz val="10"/>
        <rFont val="Arial"/>
        <family val="2"/>
      </rPr>
      <t>Equivalent Dollar – Value Limit</t>
    </r>
  </si>
  <si>
    <r>
      <rPr>
        <b/>
        <sz val="10"/>
        <rFont val="Arial"/>
        <family val="2"/>
      </rPr>
      <t>Premium Calculation for Contingent Loss of Business – Interruption of Supply</t>
    </r>
  </si>
  <si>
    <r>
      <rPr>
        <sz val="10"/>
        <rFont val="Arial"/>
        <family val="2"/>
      </rPr>
      <t xml:space="preserve">1.   Add the Computer Attack and the Loss of Business premium.
</t>
    </r>
    <r>
      <rPr>
        <sz val="10"/>
        <rFont val="Arial"/>
        <family val="2"/>
      </rPr>
      <t xml:space="preserve">2.   Multiply that sum by 0.10.
</t>
    </r>
    <r>
      <rPr>
        <sz val="10"/>
        <rFont val="Arial"/>
        <family val="2"/>
      </rPr>
      <t xml:space="preserve">3.   Multiply that product by the quotient of the Contingent Loss of Business limit divided by the Loss of Busi- ness Limit.
</t>
    </r>
    <r>
      <rPr>
        <sz val="10"/>
        <rFont val="Arial"/>
        <family val="2"/>
      </rPr>
      <t>4.   That product is the additional premium for the Contingent Loss of Business  - Interruption of Supply en- dorsement.</t>
    </r>
  </si>
  <si>
    <r>
      <rPr>
        <b/>
        <sz val="10"/>
        <rFont val="Arial"/>
        <family val="2"/>
      </rPr>
      <t>Premium Calculation for Costs of Forensic Accountant</t>
    </r>
  </si>
  <si>
    <r>
      <rPr>
        <sz val="10"/>
        <rFont val="Arial"/>
        <family val="2"/>
      </rPr>
      <t xml:space="preserve">1.   Apply a factor of 1.2 to the Loss of Business Premium.
</t>
    </r>
    <r>
      <rPr>
        <sz val="10"/>
        <rFont val="Arial"/>
        <family val="2"/>
      </rPr>
      <t>2.   That product is the additional premium for the Costs of Forensic Accountant endorsement.</t>
    </r>
  </si>
  <si>
    <r>
      <rPr>
        <b/>
        <sz val="10"/>
        <rFont val="Arial"/>
        <family val="2"/>
      </rPr>
      <t>Premium Calculation for Extended Income Recovery</t>
    </r>
  </si>
  <si>
    <r>
      <rPr>
        <sz val="10"/>
        <rFont val="Arial"/>
        <family val="2"/>
      </rPr>
      <t>1.    Apply the factor below based on the period of restoration to the Loss of Business Premium.</t>
    </r>
  </si>
  <si>
    <r>
      <rPr>
        <sz val="10"/>
        <rFont val="Arial"/>
        <family val="2"/>
      </rPr>
      <t>2.   That product is the additional premium for the Extended Income Recovery endorsement.</t>
    </r>
  </si>
  <si>
    <r>
      <rPr>
        <b/>
        <sz val="10"/>
        <rFont val="Arial"/>
        <family val="2"/>
      </rPr>
      <t>Premium Calculation for Full Media Liability</t>
    </r>
  </si>
  <si>
    <r>
      <rPr>
        <sz val="10"/>
        <rFont val="Arial"/>
        <family val="2"/>
      </rPr>
      <t>The premium charge for including this endorsement is $0.</t>
    </r>
  </si>
  <si>
    <r>
      <rPr>
        <b/>
        <sz val="10"/>
        <rFont val="Arial"/>
        <family val="2"/>
      </rPr>
      <t>Premium Calculation for Future Loss Avoidance</t>
    </r>
  </si>
  <si>
    <r>
      <rPr>
        <sz val="10"/>
        <rFont val="Arial"/>
        <family val="2"/>
      </rPr>
      <t xml:space="preserve">1.   Apply a factor of 1.055 to the Computer Attack premium.
</t>
    </r>
    <r>
      <rPr>
        <sz val="10"/>
        <rFont val="Arial"/>
        <family val="2"/>
      </rPr>
      <t>2.   That product is the additional premium for the Future Loss Avoidance endorsement.</t>
    </r>
  </si>
  <si>
    <r>
      <rPr>
        <b/>
        <sz val="10"/>
        <rFont val="Arial"/>
        <family val="2"/>
      </rPr>
      <t>Premium Calculation for PCI Assessments</t>
    </r>
  </si>
  <si>
    <t>Factor</t>
  </si>
  <si>
    <t>Businesses whose primary personal information is relative to employees.</t>
  </si>
  <si>
    <t>Businesses that keep financial or account number information on individual customers but do not keep customers’ Social Security numbers.</t>
  </si>
  <si>
    <t>Businesses with customers’ Social Security numbers.</t>
  </si>
  <si>
    <t>Entities that collect and store a high volume of particularly sensitive personal infor- mation, are at high risk of loss or theft of that information and  are subject to structural restraints on their security spending.</t>
  </si>
  <si>
    <t>Municipalities</t>
  </si>
  <si>
    <t>Hospitals and Nursing Homes</t>
  </si>
  <si>
    <r>
      <rPr>
        <sz val="10"/>
        <rFont val="Arial"/>
        <family val="2"/>
      </rPr>
      <t>The modified base rate will be further multiplied by the factor from the table below which corresponds to the PCI Assessment limit sought by the applicant.</t>
    </r>
  </si>
  <si>
    <r>
      <rPr>
        <sz val="10"/>
        <rFont val="Arial"/>
        <family val="2"/>
      </rPr>
      <t>The modified base rate will be further multiplied by the factor from the table below which corresponds to the PCI Assessment deductible sought by the applicant.</t>
    </r>
  </si>
  <si>
    <r>
      <rPr>
        <sz val="10"/>
        <rFont val="Arial"/>
        <family val="2"/>
      </rPr>
      <t>The final PCI Assessment premium will be added to the final Data Compromise Response Expenses pre- mium determined above.  This is the total Data Compromise Response Expenses premium.</t>
    </r>
  </si>
  <si>
    <r>
      <rPr>
        <b/>
        <sz val="10"/>
        <rFont val="Arial"/>
        <family val="2"/>
      </rPr>
      <t>Premium Calculation for Privacy Incident Liability</t>
    </r>
  </si>
  <si>
    <r>
      <rPr>
        <sz val="10"/>
        <rFont val="Arial"/>
        <family val="2"/>
      </rPr>
      <t xml:space="preserve">1.   Apply a factor of 1.5 to the Data Compromise Liability premium.
</t>
    </r>
    <r>
      <rPr>
        <sz val="10"/>
        <rFont val="Arial"/>
        <family val="2"/>
      </rPr>
      <t>2.   That product is the additional premium for the Privacy Incident Liability endorsement.</t>
    </r>
  </si>
  <si>
    <r>
      <rPr>
        <b/>
        <sz val="10"/>
        <rFont val="Arial"/>
        <family val="2"/>
      </rPr>
      <t>Premium Calculation for Reputational Harm</t>
    </r>
  </si>
  <si>
    <r>
      <rPr>
        <sz val="10"/>
        <rFont val="Arial"/>
        <family val="2"/>
      </rPr>
      <t xml:space="preserve">All occupancies other than Defense, Financial Institutions, Utilities &amp; En-
</t>
    </r>
    <r>
      <rPr>
        <sz val="10"/>
        <rFont val="Arial"/>
        <family val="2"/>
      </rPr>
      <t>ergy.</t>
    </r>
  </si>
  <si>
    <r>
      <rPr>
        <sz val="10"/>
        <rFont val="Arial"/>
        <family val="2"/>
      </rPr>
      <t>The modified base rate will be further multiplied by the factor from the table below which corresponds to the Reputational Harm limit sought by the applicant.</t>
    </r>
  </si>
  <si>
    <r>
      <rPr>
        <sz val="10"/>
        <rFont val="Arial"/>
        <family val="2"/>
      </rPr>
      <t>The modified base rate will be further multiplied by the factor from the table below which corresponds to the Reputational Harm deductible sought by the applicant.</t>
    </r>
  </si>
  <si>
    <r>
      <rPr>
        <b/>
        <sz val="10"/>
        <rFont val="Arial"/>
        <family val="2"/>
      </rPr>
      <t>Period of Indemnity Factors</t>
    </r>
  </si>
  <si>
    <r>
      <rPr>
        <sz val="10"/>
        <rFont val="Arial"/>
        <family val="2"/>
      </rPr>
      <t>The modified base rate will be further multiplied by the factor from the table below based on the number of days during the period of Indemnity.</t>
    </r>
  </si>
  <si>
    <r>
      <rPr>
        <b/>
        <sz val="10"/>
        <rFont val="Arial"/>
        <family val="2"/>
      </rPr>
      <t>Period of Indemnity Number of Days</t>
    </r>
  </si>
  <si>
    <r>
      <rPr>
        <sz val="10"/>
        <rFont val="Arial"/>
        <family val="2"/>
      </rPr>
      <t>Less than 30</t>
    </r>
  </si>
  <si>
    <r>
      <rPr>
        <b/>
        <sz val="10"/>
        <rFont val="Arial"/>
        <family val="2"/>
      </rPr>
      <t>Premium Calculation for System Failure</t>
    </r>
  </si>
  <si>
    <r>
      <rPr>
        <sz val="10"/>
        <rFont val="Arial"/>
        <family val="2"/>
      </rPr>
      <t>The modified base rate will be further multiplied by the factor from the table below which corresponds to the System Failure limit sought by the applicant.</t>
    </r>
  </si>
  <si>
    <r>
      <rPr>
        <sz val="10"/>
        <rFont val="Arial"/>
        <family val="2"/>
      </rPr>
      <t>The modified base rate will be further multiplied by the factor from the table below which corresponds to the System Failure deductible sought by the applicant.</t>
    </r>
  </si>
  <si>
    <r>
      <rPr>
        <b/>
        <sz val="10"/>
        <rFont val="Arial"/>
        <family val="2"/>
      </rPr>
      <t>Waiting Period Factors</t>
    </r>
  </si>
  <si>
    <r>
      <rPr>
        <sz val="10"/>
        <rFont val="Arial"/>
        <family val="2"/>
      </rPr>
      <t>The modified base rate will be further multiplied by the factor from the table below based on the number of hours during the period of Indemnity.</t>
    </r>
  </si>
  <si>
    <r>
      <rPr>
        <b/>
        <sz val="10"/>
        <rFont val="Arial"/>
        <family val="2"/>
      </rPr>
      <t>Period of Indemnity Number of Hours</t>
    </r>
  </si>
  <si>
    <r>
      <rPr>
        <b/>
        <sz val="10"/>
        <rFont val="Arial"/>
        <family val="2"/>
      </rPr>
      <t>Period of Restoration Factors</t>
    </r>
  </si>
  <si>
    <r>
      <rPr>
        <b/>
        <sz val="10"/>
        <rFont val="Arial"/>
        <family val="2"/>
      </rPr>
      <t>Period of Restoration Days</t>
    </r>
  </si>
  <si>
    <r>
      <rPr>
        <b/>
        <sz val="10"/>
        <rFont val="Arial"/>
        <family val="2"/>
      </rPr>
      <t>Premium Calculation for Telecommunications Fraud</t>
    </r>
  </si>
  <si>
    <r>
      <rPr>
        <sz val="10"/>
        <rFont val="Arial"/>
        <family val="2"/>
      </rPr>
      <t>The modified base rate will be further multiplied by the factor from the table below which corresponds to the Telecommunications Fraud limit sought by the applicant.</t>
    </r>
  </si>
  <si>
    <r>
      <rPr>
        <sz val="10"/>
        <rFont val="Arial"/>
        <family val="2"/>
      </rPr>
      <t>The modified base rate will be further multiplied by the factor from the table below which corresponds to the Telecommunications Fraud deductible sought by the applicant.</t>
    </r>
  </si>
  <si>
    <r>
      <rPr>
        <b/>
        <sz val="10"/>
        <rFont val="Arial"/>
        <family val="2"/>
      </rPr>
      <t>Premium Calculation for War Exclusion - Amendment</t>
    </r>
  </si>
  <si>
    <r>
      <rPr>
        <b/>
        <sz val="10"/>
        <rFont val="Arial"/>
        <family val="2"/>
      </rPr>
      <t>Limit to Revenue Factor</t>
    </r>
  </si>
  <si>
    <r>
      <rPr>
        <sz val="10"/>
        <rFont val="Arial"/>
        <family val="2"/>
      </rPr>
      <t>Apply the following factors to the individual premiums determined above to each coverage.</t>
    </r>
  </si>
  <si>
    <r>
      <rPr>
        <sz val="10"/>
        <rFont val="Arial"/>
        <family val="2"/>
      </rPr>
      <t>Limit requests over $1,000,000 are subject to a Limit-to-Revenue factor, as measured by the ratio of the highest requested coverage limit to the annual revenue.  The Limit- to-Revenue Ratio is calculated as the following: Maximum Requested Coverage Limit / Annual Revenue.</t>
    </r>
  </si>
  <si>
    <r>
      <rPr>
        <b/>
        <sz val="10"/>
        <rFont val="Arial"/>
        <family val="2"/>
      </rPr>
      <t>Limit – to - Revenue Ratio</t>
    </r>
  </si>
  <si>
    <r>
      <rPr>
        <b/>
        <sz val="10"/>
        <rFont val="Arial"/>
        <family val="2"/>
      </rPr>
      <t>Increased Limit Factor</t>
    </r>
  </si>
  <si>
    <r>
      <rPr>
        <sz val="10"/>
        <rFont val="Arial"/>
        <family val="2"/>
      </rPr>
      <t>0  to 1.0</t>
    </r>
  </si>
  <si>
    <r>
      <rPr>
        <sz val="10"/>
        <rFont val="Arial"/>
        <family val="2"/>
      </rPr>
      <t>&gt;1.0  to  2.0</t>
    </r>
  </si>
  <si>
    <r>
      <rPr>
        <sz val="10"/>
        <rFont val="Arial"/>
        <family val="2"/>
      </rPr>
      <t>&gt;2.0  to  3.0</t>
    </r>
  </si>
  <si>
    <r>
      <rPr>
        <sz val="10"/>
        <rFont val="Arial"/>
        <family val="2"/>
      </rPr>
      <t>&gt;3.0  to  4.0</t>
    </r>
  </si>
  <si>
    <r>
      <rPr>
        <sz val="10"/>
        <rFont val="Arial"/>
        <family val="2"/>
      </rPr>
      <t>&gt;4.0  to  5.0</t>
    </r>
  </si>
  <si>
    <r>
      <rPr>
        <sz val="10"/>
        <rFont val="Arial"/>
        <family val="2"/>
      </rPr>
      <t>&gt;5.0  to  6.0</t>
    </r>
  </si>
  <si>
    <r>
      <rPr>
        <sz val="10"/>
        <rFont val="Arial"/>
        <family val="2"/>
      </rPr>
      <t>&gt;6.0</t>
    </r>
  </si>
  <si>
    <r>
      <rPr>
        <b/>
        <sz val="10"/>
        <rFont val="Arial"/>
        <family val="2"/>
      </rPr>
      <t>Individual Risk Modifier</t>
    </r>
  </si>
  <si>
    <r>
      <rPr>
        <sz val="10"/>
        <rFont val="Arial"/>
        <family val="2"/>
      </rPr>
      <t>The modified base rate will be further modified by the application of a factor based on the individual risk char- acteristics of the applicant for coverage.   The individual risk modifier will be an aggregate factor calculated based on information provided by the applicant and will be calculated by multiplying the credit or debit for each listed criteria by the credit or debit for each of the other criterion.  The aggregate Individual Risk Modification factor may not be lower than .35 or greater than 3.5.</t>
    </r>
  </si>
  <si>
    <r>
      <rPr>
        <b/>
        <sz val="10"/>
        <rFont val="Arial"/>
        <family val="2"/>
      </rPr>
      <t>Range of Modifications</t>
    </r>
  </si>
  <si>
    <r>
      <rPr>
        <b/>
        <sz val="10"/>
        <rFont val="Arial"/>
        <family val="2"/>
      </rPr>
      <t>Characteristics</t>
    </r>
  </si>
  <si>
    <r>
      <rPr>
        <b/>
        <sz val="10"/>
        <rFont val="Arial"/>
        <family val="2"/>
      </rPr>
      <t>Credit</t>
    </r>
  </si>
  <si>
    <r>
      <rPr>
        <b/>
        <sz val="10"/>
        <rFont val="Arial"/>
        <family val="2"/>
      </rPr>
      <t>Debit</t>
    </r>
  </si>
  <si>
    <r>
      <rPr>
        <sz val="10"/>
        <rFont val="Arial"/>
        <family val="2"/>
      </rPr>
      <t>Kind and Quantity of Data Held</t>
    </r>
  </si>
  <si>
    <r>
      <rPr>
        <sz val="10"/>
        <rFont val="Arial"/>
        <family val="2"/>
      </rPr>
      <t>Relationships with Third Parties</t>
    </r>
  </si>
  <si>
    <r>
      <rPr>
        <sz val="10"/>
        <rFont val="Arial"/>
        <family val="2"/>
      </rPr>
      <t>Internal Policies and Compliance with Standards</t>
    </r>
  </si>
  <si>
    <r>
      <rPr>
        <sz val="10"/>
        <rFont val="Arial"/>
        <family val="2"/>
      </rPr>
      <t>Management of Privacy Exposures</t>
    </r>
  </si>
  <si>
    <r>
      <rPr>
        <sz val="10"/>
        <rFont val="Arial"/>
        <family val="2"/>
      </rPr>
      <t>Encryption</t>
    </r>
  </si>
  <si>
    <r>
      <rPr>
        <sz val="10"/>
        <rFont val="Arial"/>
        <family val="2"/>
      </rPr>
      <t>System Security Budget</t>
    </r>
  </si>
  <si>
    <r>
      <rPr>
        <sz val="10"/>
        <rFont val="Arial"/>
        <family val="2"/>
      </rPr>
      <t>Computer System Controls</t>
    </r>
  </si>
  <si>
    <r>
      <rPr>
        <sz val="10"/>
        <rFont val="Arial"/>
        <family val="2"/>
      </rPr>
      <t>Employees and Physical Security</t>
    </r>
  </si>
  <si>
    <r>
      <rPr>
        <sz val="10"/>
        <rFont val="Arial"/>
        <family val="2"/>
      </rPr>
      <t>Security Testing and Auditing</t>
    </r>
  </si>
  <si>
    <r>
      <rPr>
        <sz val="10"/>
        <rFont val="Arial"/>
        <family val="2"/>
      </rPr>
      <t>Backup and Archiving</t>
    </r>
  </si>
  <si>
    <r>
      <rPr>
        <sz val="10"/>
        <rFont val="Arial"/>
        <family val="2"/>
      </rPr>
      <t>Business Continuity and Incident Response Planning</t>
    </r>
  </si>
  <si>
    <r>
      <rPr>
        <sz val="10"/>
        <rFont val="Arial"/>
        <family val="2"/>
      </rPr>
      <t>Content Controls (coverage 5)</t>
    </r>
  </si>
  <si>
    <r>
      <rPr>
        <b/>
        <sz val="10"/>
        <rFont val="Arial"/>
        <family val="2"/>
      </rPr>
      <t>Scheduled Rating</t>
    </r>
  </si>
  <si>
    <r>
      <rPr>
        <sz val="10"/>
        <rFont val="Arial"/>
        <family val="2"/>
      </rPr>
      <t xml:space="preserve">The modified base rate will be further modified by the application of a factor based on the risks characteristics
</t>
    </r>
    <r>
      <rPr>
        <sz val="10"/>
        <rFont val="Arial"/>
        <family val="2"/>
      </rPr>
      <t>listed below.  The Scheduled Rating modifier will be an aggregate factor calculated based on information pro- vided by the applicant and will be calculated by multiplying the credit or debit for each listed criteria by the credit or debit for each of the other criterion.</t>
    </r>
  </si>
  <si>
    <r>
      <rPr>
        <sz val="10"/>
        <rFont val="Arial"/>
        <family val="2"/>
      </rPr>
      <t>Complexity of Insured’s Operation</t>
    </r>
  </si>
  <si>
    <r>
      <rPr>
        <sz val="10"/>
        <rFont val="Arial"/>
        <family val="2"/>
      </rPr>
      <t>Financial Condition</t>
    </r>
  </si>
  <si>
    <r>
      <rPr>
        <sz val="10"/>
        <rFont val="Arial"/>
        <family val="2"/>
      </rPr>
      <t>Maturity of Business</t>
    </r>
  </si>
  <si>
    <r>
      <rPr>
        <sz val="10"/>
        <rFont val="Arial"/>
        <family val="2"/>
      </rPr>
      <t>Employee Count</t>
    </r>
  </si>
  <si>
    <r>
      <rPr>
        <sz val="10"/>
        <rFont val="Arial"/>
        <family val="2"/>
      </rPr>
      <t>Territory of Operations</t>
    </r>
  </si>
  <si>
    <r>
      <rPr>
        <sz val="10"/>
        <rFont val="Arial"/>
        <family val="2"/>
      </rPr>
      <t>Additional Insureds</t>
    </r>
  </si>
  <si>
    <r>
      <rPr>
        <sz val="10"/>
        <rFont val="Arial"/>
        <family val="2"/>
      </rPr>
      <t>Prior Insurance</t>
    </r>
  </si>
  <si>
    <r>
      <rPr>
        <sz val="10"/>
        <rFont val="Arial"/>
        <family val="2"/>
      </rPr>
      <t>Unusual or Unique Exposure</t>
    </r>
  </si>
  <si>
    <r>
      <rPr>
        <sz val="10"/>
        <rFont val="Arial"/>
        <family val="2"/>
      </rPr>
      <t>Security Incident and Loss History</t>
    </r>
  </si>
  <si>
    <r>
      <rPr>
        <b/>
        <sz val="10"/>
        <rFont val="Arial"/>
        <family val="2"/>
      </rPr>
      <t>TRIA (Terrorism Risk Insurance Act) Premium Determination</t>
    </r>
  </si>
  <si>
    <r>
      <rPr>
        <sz val="10"/>
        <rFont val="Arial"/>
        <family val="2"/>
      </rPr>
      <t>The premium charge for losses resulting from certified acts of terrorism as defined in the Terrorism Risk Insur- ance Act, as amended, is $0.</t>
    </r>
  </si>
  <si>
    <t>Coverage-specific / risk-specific / individual confidence factors</t>
  </si>
  <si>
    <t>Enterprise-specific / overall confidence factors</t>
  </si>
  <si>
    <t>Risk assessment</t>
  </si>
  <si>
    <t>Risk modelling and risk assessment</t>
  </si>
  <si>
    <t>Contractual - coverage</t>
  </si>
  <si>
    <t>Risk modelling</t>
  </si>
  <si>
    <t>Premium calculation</t>
  </si>
  <si>
    <t>Malicious cyber act causes cyber damage</t>
  </si>
  <si>
    <t>Linear interpolation on actuarial tables</t>
  </si>
  <si>
    <t>1.20 factor</t>
  </si>
  <si>
    <t>overall Alpha (C) assumed 1</t>
  </si>
  <si>
    <t>overall Alpha (E) assumed 1</t>
  </si>
  <si>
    <t>analogous process would be applied to other coverage elements</t>
  </si>
  <si>
    <t>Final Premium (interpolated base rate times modifiers)</t>
  </si>
  <si>
    <t>Select applicable base rate</t>
  </si>
  <si>
    <t>Limit not modified</t>
  </si>
  <si>
    <t>Comments</t>
  </si>
  <si>
    <t>Result</t>
  </si>
  <si>
    <t>Framework mapping</t>
  </si>
  <si>
    <t>Spalte1</t>
  </si>
  <si>
    <t>Substanial exposure, substatial number of records, substantially critical</t>
  </si>
  <si>
    <t>Cyber Liability (see coverage description)</t>
  </si>
  <si>
    <t>Contractual - coverage</t>
  </si>
  <si>
    <t>35'597.00 CHF</t>
  </si>
  <si>
    <t>10’000’000 CHF</t>
  </si>
  <si>
    <t>Adjust relevant limit modifiers </t>
  </si>
  <si>
    <t>Annual premium (business interruption)</t>
  </si>
  <si>
    <t>2'642.65 CHF</t>
  </si>
  <si>
    <t> 47 000 000,00 CHF </t>
  </si>
  <si>
    <t>Business Interruption </t>
  </si>
  <si>
    <t>Select applicable base rate </t>
  </si>
  <si>
    <t>Spalte2</t>
  </si>
  <si>
    <t>Spalte3</t>
  </si>
  <si>
    <t>Spalte4</t>
  </si>
  <si>
    <r>
      <t xml:space="preserve">Cyber Crime </t>
    </r>
    <r>
      <rPr>
        <sz val="12"/>
        <color rgb="FF000000"/>
        <rFont val="Arial"/>
        <family val="2"/>
        <scheme val="minor"/>
      </rPr>
      <t>covers funds transfer fraud, computer fraud and social engineering fraud. </t>
    </r>
  </si>
  <si>
    <r>
      <rPr>
        <i/>
        <sz val="10"/>
        <color theme="1"/>
        <rFont val="Arial"/>
        <family val="2"/>
        <scheme val="minor"/>
      </rPr>
      <t>Number of Years Prior Acts Coverage</t>
    </r>
  </si>
  <si>
    <r>
      <rPr>
        <i/>
        <sz val="10"/>
        <color theme="1"/>
        <rFont val="Arial"/>
        <family val="2"/>
        <scheme val="minor"/>
      </rPr>
      <t>Privacy and Network Security, Electronic Media, and Technology E&amp;O</t>
    </r>
  </si>
  <si>
    <t>No Prior Acts</t>
  </si>
  <si>
    <t>One Year</t>
  </si>
  <si>
    <t>Two Years</t>
  </si>
  <si>
    <t>lbree Years</t>
  </si>
  <si>
    <t>Four or More Years</t>
  </si>
  <si>
    <t>Percentage  of Privacy/Network
Security Liabilitv Limit</t>
  </si>
  <si>
    <t>0%</t>
  </si>
  <si>
    <t>10%</t>
  </si>
  <si>
    <t>25%</t>
  </si>
  <si>
    <t>50%</t>
  </si>
  <si>
    <t>75%</t>
  </si>
  <si>
    <t>100%</t>
  </si>
  <si>
    <t>Percentage of Privacy Network  Security Liability Limit</t>
  </si>
  <si>
    <t>Percentage of On
Pane VOff PaneILiability Limit</t>
  </si>
  <si>
    <r>
      <t xml:space="preserve">Business Interruption </t>
    </r>
    <r>
      <rPr>
        <i/>
        <sz val="10"/>
        <color theme="1"/>
        <rFont val="Arial"/>
        <family val="2"/>
        <scheme val="minor"/>
      </rPr>
      <t xml:space="preserve">I </t>
    </r>
    <r>
      <rPr>
        <sz val="10"/>
        <color theme="1"/>
        <rFont val="Arial"/>
        <family val="2"/>
        <scheme val="minor"/>
      </rPr>
      <t>Contintent Business Interruption Deductible Hours</t>
    </r>
  </si>
  <si>
    <r>
      <rPr>
        <i/>
        <sz val="10"/>
        <color theme="1"/>
        <rFont val="Arial"/>
        <family val="2"/>
        <scheme val="minor"/>
      </rPr>
      <t>Deductible Hours</t>
    </r>
  </si>
  <si>
    <r>
      <rPr>
        <i/>
        <sz val="10"/>
        <color theme="1"/>
        <rFont val="Arial"/>
        <family val="2"/>
        <scheme val="minor"/>
      </rPr>
      <t>Factor</t>
    </r>
  </si>
  <si>
    <t>Aggregate Limit &gt;
$SM</t>
  </si>
  <si>
    <t>,.
I•
I•</t>
  </si>
  <si>
    <t>-3%
-4%
-5%
-6%
-7%</t>
  </si>
  <si>
    <t>Data Breach Coach Expense Retention</t>
  </si>
  <si>
    <t>0/o of Standard Coach Retention</t>
  </si>
  <si>
    <t>' /</t>
  </si>
  <si>
    <r>
      <rPr>
        <b/>
        <sz val="10"/>
        <color theme="1"/>
        <rFont val="Arial"/>
        <family val="2"/>
        <scheme val="minor"/>
      </rPr>
      <t xml:space="preserve">Estimated Records </t>
    </r>
    <r>
      <rPr>
        <sz val="10"/>
        <color theme="1"/>
        <rFont val="Arial"/>
        <family val="2"/>
        <scheme val="minor"/>
      </rPr>
      <t xml:space="preserve">as % </t>
    </r>
    <r>
      <rPr>
        <b/>
        <sz val="10"/>
        <color theme="1"/>
        <rFont val="Arial"/>
        <family val="2"/>
        <scheme val="minor"/>
      </rPr>
      <t>of Revenue</t>
    </r>
  </si>
  <si>
    <r>
      <rPr>
        <b/>
        <sz val="10"/>
        <color theme="1"/>
        <rFont val="Arial"/>
        <family val="2"/>
        <scheme val="minor"/>
      </rPr>
      <t>HG</t>
    </r>
  </si>
  <si>
    <r>
      <rPr>
        <b/>
        <sz val="10"/>
        <color theme="1"/>
        <rFont val="Arial"/>
        <family val="2"/>
        <scheme val="minor"/>
      </rPr>
      <t>Low Volume</t>
    </r>
  </si>
  <si>
    <r>
      <rPr>
        <b/>
        <sz val="10"/>
        <color theme="1"/>
        <rFont val="Arial"/>
        <family val="2"/>
        <scheme val="minor"/>
      </rPr>
      <t>Medium Volume</t>
    </r>
  </si>
  <si>
    <r>
      <rPr>
        <b/>
        <sz val="10"/>
        <color theme="1"/>
        <rFont val="Arial"/>
        <family val="2"/>
        <scheme val="minor"/>
      </rPr>
      <t>High Volume</t>
    </r>
  </si>
  <si>
    <t>0.250%</t>
  </si>
  <si>
    <t>0.500%</t>
  </si>
  <si>
    <t>1.000"/o</t>
  </si>
  <si>
    <t>0.375%</t>
  </si>
  <si>
    <t>0.750%</t>
  </si>
  <si>
    <t>1.500",1,</t>
  </si>
  <si>
    <t>1.000%</t>
  </si>
  <si>
    <t>2.000"/o</t>
  </si>
  <si>
    <t>0.625%</t>
  </si>
  <si>
    <t>1.250"/o</t>
  </si>
  <si>
    <t>2.500"/o</t>
  </si>
  <si>
    <t>1.500"/o</t>
  </si>
  <si>
    <t>3.000"/o</t>
  </si>
  <si>
    <t>0.875%</t>
  </si>
  <si>
    <t>1.750"/o</t>
  </si>
  <si>
    <t>3.500"/o</t>
  </si>
  <si>
    <t>4.000"/o</t>
  </si>
  <si>
    <t>Case 4:SaaS startup (discontinued)</t>
  </si>
  <si>
    <t>Risk  assessment</t>
  </si>
  <si>
    <t>Contractual  - coverage</t>
  </si>
  <si>
    <t>overall   Alpha (E) assumed 1</t>
  </si>
  <si>
    <t>analogous process would be applied to other   coverage elements</t>
  </si>
  <si>
    <t>Malicious cyber   act causes cyber damage</t>
  </si>
  <si>
    <t>per occurrence / aggregate</t>
  </si>
  <si>
    <t>The foundational metric to set the base rate</t>
  </si>
  <si>
    <t xml:space="preserve"> per occurrence / aggregate</t>
  </si>
  <si>
    <t>0.875 factor, revenue in a typical week (assumption made for the business interruption coverage type)</t>
  </si>
  <si>
    <t>Material amounts of new records, Material amounts of historical records, Moderately-critical products</t>
  </si>
  <si>
    <t>Linear interpolation on actuarial tables (sum of electronic modey transfer fraud, social engineering and cyber crime)</t>
  </si>
  <si>
    <t>Hospital Company</t>
  </si>
  <si>
    <t>Cantonal Bank</t>
  </si>
  <si>
    <t>Mid-sized e-Commerce Company</t>
  </si>
  <si>
    <t>Base rate source: UM1</t>
  </si>
  <si>
    <t>CHF 10k retention, 0.975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</si>
</sst>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 &quot;Kč&quot;_-;\-* #,##0.00\ &quot;Kč&quot;_-;_-* &quot;-&quot;??\ &quot;Kč&quot;_-;_-@_-"/>
    <numFmt numFmtId="165" formatCode="0.000"/>
    <numFmt numFmtId="166" formatCode="_-[$$-409]* #,##0.00_ ;_-[$$-409]* \-#,##0.00\ ;_-[$$-409]* &quot;-&quot;??_ ;_-@_ "/>
    <numFmt numFmtId="167" formatCode="\$#,##0"/>
    <numFmt numFmtId="168" formatCode="\$0"/>
    <numFmt numFmtId="169" formatCode="\$0.00"/>
    <numFmt numFmtId="170" formatCode="\$#,##0.00"/>
    <numFmt numFmtId="171" formatCode="0.0%"/>
    <numFmt numFmtId="172" formatCode="0.0"/>
    <numFmt numFmtId="173" formatCode="0.0000"/>
    <numFmt numFmtId="174" formatCode="\$#,##0.0000"/>
    <numFmt numFmtId="175" formatCode="_ [$CHF-807]\ * #\'##0.00_ ;_ [$CHF-807]\ * \-#\'##0.00_ ;_ [$CHF-807]\ * &quot;-&quot;??_ ;_ @_ "/>
  </numFmts>
  <fonts count="85">
    <font>
      <sz val="10"/>
      <color rgb="FF000000"/>
      <name val="Arial"/>
    </font>
    <font>
      <sz val="10"/>
      <color theme="1"/>
      <name val="Arial"/>
      <family val="2"/>
    </font>
    <font>
      <sz val="10"/>
      <color theme="1"/>
      <name val="Arial"/>
      <family val="2"/>
      <charset val="238"/>
    </font>
    <font>
      <sz val="8"/>
      <name val="Arial"/>
      <family val="2"/>
      <charset val="238"/>
    </font>
    <font>
      <sz val="10"/>
      <color rgb="FF000000"/>
      <name val="Arial"/>
      <family val="2"/>
      <charset val="238"/>
    </font>
    <font>
      <sz val="10"/>
      <name val="Arial"/>
      <family val="2"/>
      <charset val="238"/>
    </font>
    <font>
      <b/>
      <sz val="15"/>
      <color theme="3"/>
      <name val="Arial"/>
      <family val="2"/>
      <charset val="238"/>
      <scheme val="minor"/>
    </font>
    <font>
      <b/>
      <sz val="10"/>
      <name val="Arial"/>
      <family val="2"/>
      <charset val="238"/>
    </font>
    <font>
      <sz val="10"/>
      <color rgb="FF000000"/>
      <name val="Times New Roman"/>
      <family val="1"/>
    </font>
    <font>
      <b/>
      <sz val="10"/>
      <name val="Arial"/>
      <family val="2"/>
    </font>
    <font>
      <sz val="10"/>
      <name val="Arial"/>
      <family val="2"/>
    </font>
    <font>
      <b/>
      <sz val="10"/>
      <name val="Arial"/>
      <family val="2"/>
    </font>
    <font>
      <b/>
      <sz val="9"/>
      <name val="Arial"/>
      <family val="2"/>
    </font>
    <font>
      <b/>
      <sz val="9"/>
      <name val="Arial"/>
      <family val="2"/>
    </font>
    <font>
      <sz val="9"/>
      <color rgb="FF000000"/>
      <name val="Arial"/>
      <family val="2"/>
    </font>
    <font>
      <sz val="9"/>
      <name val="Arial"/>
      <family val="2"/>
    </font>
    <font>
      <b/>
      <sz val="11"/>
      <name val="Arial"/>
      <family val="2"/>
    </font>
    <font>
      <sz val="9"/>
      <name val="Arial MT"/>
      <family val="2"/>
    </font>
    <font>
      <u/>
      <sz val="9"/>
      <name val="Arial MT"/>
      <family val="2"/>
    </font>
    <font>
      <sz val="10"/>
      <name val="Arial MT"/>
      <family val="2"/>
    </font>
    <font>
      <b/>
      <sz val="11"/>
      <name val="Calibri"/>
      <family val="2"/>
    </font>
    <font>
      <sz val="11"/>
      <name val="Calibri"/>
      <family val="2"/>
    </font>
    <font>
      <b/>
      <sz val="8"/>
      <name val="Calibri"/>
      <family val="2"/>
    </font>
    <font>
      <sz val="8"/>
      <name val="Calibri"/>
      <family val="2"/>
    </font>
    <font>
      <sz val="8"/>
      <color rgb="FF000000"/>
      <name val="Calibri"/>
      <family val="2"/>
    </font>
    <font>
      <b/>
      <sz val="11"/>
      <name val="Calibri"/>
      <family val="2"/>
    </font>
    <font>
      <b/>
      <sz val="8"/>
      <color rgb="FF000000"/>
      <name val="Calibri"/>
      <family val="2"/>
    </font>
    <font>
      <sz val="11"/>
      <name val="Calibri"/>
      <family val="2"/>
    </font>
    <font>
      <sz val="11"/>
      <color rgb="FF000000"/>
      <name val="Calibri"/>
      <family val="2"/>
    </font>
    <font>
      <i/>
      <u/>
      <sz val="11"/>
      <name val="Calibri"/>
      <family val="2"/>
    </font>
    <font>
      <b/>
      <sz val="12"/>
      <name val="Times New Roman"/>
      <family val="1"/>
    </font>
    <font>
      <b/>
      <sz val="12"/>
      <name val="Arial"/>
      <family val="2"/>
    </font>
    <font>
      <sz val="11"/>
      <name val="Arial MT"/>
    </font>
    <font>
      <sz val="11"/>
      <name val="Arial MT"/>
      <family val="2"/>
    </font>
    <font>
      <b/>
      <sz val="11"/>
      <name val="Calibri"/>
      <family val="1"/>
    </font>
    <font>
      <b/>
      <vertAlign val="superscript"/>
      <sz val="11"/>
      <name val="Calibri"/>
      <family val="1"/>
    </font>
    <font>
      <b/>
      <sz val="11"/>
      <color rgb="FF000000"/>
      <name val="Calibri"/>
      <family val="2"/>
    </font>
    <font>
      <sz val="11"/>
      <name val="Calibri"/>
      <family val="1"/>
    </font>
    <font>
      <sz val="11"/>
      <color rgb="FF000000"/>
      <name val="Arial MT"/>
      <family val="2"/>
    </font>
    <font>
      <b/>
      <sz val="10.5"/>
      <name val="Calibri"/>
      <family val="2"/>
    </font>
    <font>
      <sz val="10.5"/>
      <name val="Calibri"/>
      <family val="2"/>
    </font>
    <font>
      <sz val="10"/>
      <name val="Calibri"/>
      <family val="2"/>
    </font>
    <font>
      <strike/>
      <sz val="10.5"/>
      <name val="Calibri"/>
      <family val="2"/>
    </font>
    <font>
      <strike/>
      <sz val="10"/>
      <name val="Calibri"/>
      <family val="2"/>
    </font>
    <font>
      <b/>
      <sz val="14"/>
      <name val="Arial"/>
      <family val="2"/>
    </font>
    <font>
      <sz val="8"/>
      <name val="Arial MT"/>
      <family val="2"/>
    </font>
    <font>
      <sz val="6.5"/>
      <name val="Arial MT"/>
      <family val="2"/>
    </font>
    <font>
      <b/>
      <sz val="8"/>
      <name val="Arial"/>
      <family val="2"/>
    </font>
    <font>
      <i/>
      <sz val="8"/>
      <name val="Arial"/>
      <family val="2"/>
    </font>
    <font>
      <sz val="7"/>
      <name val="Arial MT"/>
      <family val="2"/>
    </font>
    <font>
      <vertAlign val="superscript"/>
      <sz val="9"/>
      <name val="Arial MT"/>
      <family val="2"/>
    </font>
    <font>
      <vertAlign val="superscript"/>
      <sz val="8"/>
      <name val="Arial MT"/>
      <family val="2"/>
    </font>
    <font>
      <u/>
      <sz val="8"/>
      <name val="Arial MT"/>
      <family val="2"/>
    </font>
    <font>
      <b/>
      <i/>
      <sz val="8"/>
      <name val="Arial"/>
      <family val="2"/>
    </font>
    <font>
      <b/>
      <sz val="9"/>
      <name val="Arial"/>
      <family val="2"/>
      <charset val="238"/>
    </font>
    <font>
      <sz val="10"/>
      <color theme="1"/>
      <name val="Arial"/>
      <family val="2"/>
      <charset val="238"/>
      <scheme val="minor"/>
    </font>
    <font>
      <sz val="10"/>
      <color rgb="FF000000"/>
      <name val="Arial"/>
      <family val="2"/>
      <charset val="238"/>
      <scheme val="minor"/>
    </font>
    <font>
      <sz val="10"/>
      <name val="Arial"/>
      <family val="2"/>
      <charset val="238"/>
      <scheme val="minor"/>
    </font>
    <font>
      <sz val="10"/>
      <color rgb="FF000000"/>
      <name val="Arial"/>
      <family val="2"/>
    </font>
    <font>
      <b/>
      <sz val="10"/>
      <name val="Calibri"/>
      <family val="2"/>
    </font>
    <font>
      <sz val="10"/>
      <name val="Arial MT"/>
      <charset val="238"/>
    </font>
    <font>
      <b/>
      <sz val="10.5"/>
      <name val="Calibri"/>
      <family val="2"/>
      <charset val="238"/>
    </font>
    <font>
      <sz val="10.5"/>
      <name val="Calibri"/>
      <family val="2"/>
      <charset val="238"/>
    </font>
    <font>
      <b/>
      <strike/>
      <sz val="10.5"/>
      <name val="Calibri"/>
      <family val="2"/>
    </font>
    <font>
      <sz val="9"/>
      <name val="Arial"/>
      <family val="2"/>
      <charset val="238"/>
    </font>
    <font>
      <b/>
      <sz val="14"/>
      <name val="Arial"/>
      <family val="2"/>
      <charset val="238"/>
    </font>
    <font>
      <b/>
      <sz val="12"/>
      <name val="Arial"/>
      <family val="2"/>
      <charset val="238"/>
    </font>
    <font>
      <sz val="8"/>
      <name val="Arial MT"/>
      <charset val="238"/>
    </font>
    <font>
      <sz val="8"/>
      <name val="Arial MT"/>
      <family val="2"/>
      <charset val="238"/>
    </font>
    <font>
      <b/>
      <sz val="8"/>
      <name val="Arial"/>
      <family val="2"/>
      <charset val="238"/>
    </font>
    <font>
      <sz val="7"/>
      <name val="Arial MT"/>
      <charset val="238"/>
    </font>
    <font>
      <sz val="9"/>
      <name val="Arial MT"/>
      <charset val="238"/>
    </font>
    <font>
      <b/>
      <vertAlign val="superscript"/>
      <sz val="8"/>
      <name val="Arial"/>
      <family val="2"/>
    </font>
    <font>
      <b/>
      <i/>
      <sz val="8"/>
      <name val="Arial"/>
      <family val="2"/>
      <charset val="238"/>
    </font>
    <font>
      <b/>
      <sz val="11"/>
      <name val="Arial"/>
      <family val="2"/>
      <charset val="238"/>
    </font>
    <font>
      <sz val="12"/>
      <name val="Arial"/>
      <family val="2"/>
      <charset val="238"/>
    </font>
    <font>
      <sz val="11"/>
      <name val="Arial"/>
      <family val="2"/>
      <charset val="238"/>
    </font>
    <font>
      <sz val="9"/>
      <name val="Arial MT"/>
      <family val="2"/>
      <charset val="238"/>
    </font>
    <font>
      <b/>
      <sz val="12"/>
      <color rgb="FF000000"/>
      <name val="Arial"/>
      <family val="2"/>
      <scheme val="minor"/>
    </font>
    <font>
      <b/>
      <sz val="12"/>
      <color rgb="FFFFFFFF"/>
      <name val="Arial"/>
      <family val="2"/>
      <scheme val="minor"/>
    </font>
    <font>
      <sz val="12"/>
      <color rgb="FF000000"/>
      <name val="Arial"/>
      <family val="2"/>
      <scheme val="minor"/>
    </font>
    <font>
      <sz val="10"/>
      <color theme="1"/>
      <name val="Arial"/>
      <family val="2"/>
      <scheme val="minor"/>
    </font>
    <font>
      <b/>
      <sz val="10"/>
      <color theme="1"/>
      <name val="Arial"/>
      <family val="2"/>
      <scheme val="minor"/>
    </font>
    <font>
      <i/>
      <sz val="10"/>
      <color theme="1"/>
      <name val="Arial"/>
      <family val="2"/>
      <scheme val="minor"/>
    </font>
    <font>
      <b/>
      <sz val="18"/>
      <color rgb="FF000000"/>
      <name val="Arial"/>
      <family val="2"/>
    </font>
  </fonts>
  <fills count="16">
    <fill>
      <patternFill patternType="none"/>
    </fill>
    <fill>
      <patternFill patternType="gray125"/>
    </fill>
    <fill>
      <patternFill patternType="solid">
        <fgColor theme="7"/>
        <bgColor theme="7"/>
      </patternFill>
    </fill>
    <fill>
      <patternFill patternType="solid">
        <fgColor theme="7" tint="0.79998168889431442"/>
        <bgColor theme="7" tint="0.79998168889431442"/>
      </patternFill>
    </fill>
    <fill>
      <patternFill patternType="solid">
        <fgColor rgb="FF00B050"/>
        <bgColor theme="7"/>
      </patternFill>
    </fill>
    <fill>
      <patternFill patternType="solid">
        <fgColor rgb="FF00B050"/>
        <bgColor indexed="64"/>
      </patternFill>
    </fill>
    <fill>
      <patternFill patternType="solid">
        <fgColor rgb="FFFFCC99"/>
      </patternFill>
    </fill>
    <fill>
      <patternFill patternType="solid">
        <fgColor rgb="FFF9BE8F"/>
      </patternFill>
    </fill>
    <fill>
      <patternFill patternType="solid">
        <fgColor rgb="FFD9D9D9"/>
      </patternFill>
    </fill>
    <fill>
      <patternFill patternType="solid">
        <fgColor rgb="FFBEBEBE"/>
      </patternFill>
    </fill>
    <fill>
      <patternFill patternType="solid">
        <fgColor rgb="FFF1F1F1"/>
      </patternFill>
    </fill>
    <fill>
      <patternFill patternType="solid">
        <fgColor rgb="FF808080"/>
      </patternFill>
    </fill>
    <fill>
      <patternFill patternType="solid">
        <fgColor rgb="FF7E7E7E"/>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s>
  <borders count="4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thin">
        <color theme="7" tint="0.39997558519241921"/>
      </right>
      <top style="thin">
        <color theme="7" tint="0.39997558519241921"/>
      </top>
      <bottom style="thin">
        <color theme="7" tint="0.39997558519241921"/>
      </bottom>
      <diagonal/>
    </border>
    <border>
      <left/>
      <right/>
      <top/>
      <bottom style="thin">
        <color theme="7"/>
      </bottom>
      <diagonal/>
    </border>
    <border>
      <left/>
      <right/>
      <top/>
      <bottom style="thick">
        <color theme="4"/>
      </bottom>
      <diagonal/>
    </border>
    <border>
      <left/>
      <right/>
      <top style="thin">
        <color theme="7" tint="0.39997558519241921"/>
      </top>
      <bottom style="thin">
        <color theme="7" tint="0.39997558519241921"/>
      </bottom>
      <diagonal/>
    </border>
    <border>
      <left/>
      <right/>
      <top style="thin">
        <color theme="7" tint="0.39997558519241921"/>
      </top>
      <bottom/>
      <diagonal/>
    </border>
    <border>
      <left style="thin">
        <color theme="7" tint="0.39997558519241921"/>
      </left>
      <right/>
      <top style="thin">
        <color theme="7" tint="0.39997558519241921"/>
      </top>
      <bottom/>
      <diagonal/>
    </border>
    <border>
      <left style="medium">
        <color rgb="FFB6C9DC"/>
      </left>
      <right style="medium">
        <color rgb="FFB6C9DC"/>
      </right>
      <top style="medium">
        <color rgb="FFB6C9DC"/>
      </top>
      <bottom style="medium">
        <color rgb="FFB6C9DC"/>
      </bottom>
      <diagonal/>
    </border>
    <border>
      <left/>
      <right style="thin">
        <color theme="7" tint="0.39997558519241921"/>
      </right>
      <top style="thin">
        <color theme="7" tint="0.39997558519241921"/>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BEBEBE"/>
      </bottom>
      <diagonal/>
    </border>
    <border>
      <left style="thin">
        <color rgb="FF000000"/>
      </left>
      <right style="thin">
        <color rgb="FF000000"/>
      </right>
      <top style="thin">
        <color rgb="FF000000"/>
      </top>
      <bottom style="thin">
        <color rgb="FFBEBEBE"/>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indexed="64"/>
      </bottom>
      <diagonal/>
    </border>
    <border>
      <left style="thin">
        <color rgb="FF000000"/>
      </left>
      <right/>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bottom style="thin">
        <color indexed="64"/>
      </bottom>
      <diagonal/>
    </border>
    <border>
      <left/>
      <right/>
      <top/>
      <bottom style="thin">
        <color indexed="64"/>
      </bottom>
      <diagonal/>
    </border>
  </borders>
  <cellStyleXfs count="4">
    <xf numFmtId="0" fontId="0" fillId="0" borderId="0"/>
    <xf numFmtId="0" fontId="6" fillId="0" borderId="7" applyNumberFormat="0" applyFill="0" applyAlignment="0" applyProtection="0"/>
    <xf numFmtId="0" fontId="8" fillId="0" borderId="0"/>
    <xf numFmtId="164" fontId="58" fillId="0" borderId="0" applyFont="0" applyFill="0" applyBorder="0" applyAlignment="0" applyProtection="0"/>
  </cellStyleXfs>
  <cellXfs count="532">
    <xf numFmtId="0" fontId="0" fillId="0" borderId="0" xfId="0" applyFont="1" applyAlignment="1"/>
    <xf numFmtId="0" fontId="1" fillId="0" borderId="0" xfId="0" applyFont="1" applyAlignment="1"/>
    <xf numFmtId="0" fontId="4" fillId="0" borderId="0" xfId="0" applyFont="1" applyAlignment="1"/>
    <xf numFmtId="0" fontId="2" fillId="0" borderId="0" xfId="0" applyFont="1" applyAlignment="1"/>
    <xf numFmtId="0" fontId="5" fillId="0" borderId="0" xfId="0" applyFont="1" applyAlignment="1"/>
    <xf numFmtId="0" fontId="5" fillId="0" borderId="0" xfId="0" applyFont="1" applyAlignment="1">
      <alignment vertical="top"/>
    </xf>
    <xf numFmtId="0" fontId="6" fillId="0" borderId="7" xfId="1" applyAlignment="1">
      <alignment horizontal="left" vertical="top"/>
    </xf>
    <xf numFmtId="0" fontId="0" fillId="0" borderId="0" xfId="0" applyAlignment="1">
      <alignment horizontal="left" vertical="top"/>
    </xf>
    <xf numFmtId="168" fontId="14" fillId="0" borderId="1" xfId="0" applyNumberFormat="1" applyFont="1" applyBorder="1" applyAlignment="1">
      <alignment horizontal="right" vertical="top" indent="1" shrinkToFit="1"/>
    </xf>
    <xf numFmtId="168" fontId="14" fillId="0" borderId="1" xfId="0" applyNumberFormat="1" applyFont="1" applyBorder="1" applyAlignment="1">
      <alignment horizontal="center" vertical="top" shrinkToFit="1"/>
    </xf>
    <xf numFmtId="3" fontId="26" fillId="0" borderId="1" xfId="0" applyNumberFormat="1" applyFont="1" applyBorder="1" applyAlignment="1">
      <alignment horizontal="right" vertical="top" shrinkToFit="1"/>
    </xf>
    <xf numFmtId="2" fontId="24" fillId="0" borderId="17" xfId="0" applyNumberFormat="1" applyFont="1" applyBorder="1" applyAlignment="1">
      <alignment horizontal="right" vertical="top" shrinkToFit="1"/>
    </xf>
    <xf numFmtId="2" fontId="24" fillId="0" borderId="23" xfId="0" applyNumberFormat="1" applyFont="1" applyBorder="1" applyAlignment="1">
      <alignment horizontal="right" vertical="top" shrinkToFit="1"/>
    </xf>
    <xf numFmtId="2" fontId="24" fillId="0" borderId="21" xfId="0" applyNumberFormat="1" applyFont="1" applyBorder="1" applyAlignment="1">
      <alignment horizontal="right" vertical="top" shrinkToFit="1"/>
    </xf>
    <xf numFmtId="2" fontId="24" fillId="0" borderId="1" xfId="0" applyNumberFormat="1" applyFont="1" applyBorder="1" applyAlignment="1">
      <alignment horizontal="right" vertical="top" shrinkToFit="1"/>
    </xf>
    <xf numFmtId="0" fontId="0" fillId="0" borderId="0" xfId="0" applyAlignment="1">
      <alignment wrapText="1"/>
    </xf>
    <xf numFmtId="0" fontId="0" fillId="0" borderId="0" xfId="0" applyAlignment="1">
      <alignment vertical="top" wrapText="1"/>
    </xf>
    <xf numFmtId="0" fontId="27" fillId="0" borderId="14" xfId="0" applyFont="1" applyBorder="1" applyAlignment="1">
      <alignment vertical="top" wrapText="1"/>
    </xf>
    <xf numFmtId="0" fontId="0" fillId="0" borderId="0" xfId="0" applyAlignment="1">
      <alignment vertical="center" wrapText="1"/>
    </xf>
    <xf numFmtId="2" fontId="24" fillId="0" borderId="13" xfId="0" applyNumberFormat="1" applyFont="1" applyBorder="1" applyAlignment="1">
      <alignment vertical="top" shrinkToFit="1"/>
    </xf>
    <xf numFmtId="3" fontId="24" fillId="0" borderId="13" xfId="0" applyNumberFormat="1" applyFont="1" applyBorder="1" applyAlignment="1">
      <alignment vertical="top" shrinkToFit="1"/>
    </xf>
    <xf numFmtId="3" fontId="24" fillId="0" borderId="0" xfId="0" applyNumberFormat="1" applyFont="1" applyAlignment="1">
      <alignment vertical="top" shrinkToFit="1"/>
    </xf>
    <xf numFmtId="3" fontId="26" fillId="0" borderId="14" xfId="0" applyNumberFormat="1" applyFont="1" applyBorder="1" applyAlignment="1">
      <alignment vertical="top" shrinkToFit="1"/>
    </xf>
    <xf numFmtId="3" fontId="24" fillId="0" borderId="19" xfId="0" applyNumberFormat="1" applyFont="1" applyBorder="1" applyAlignment="1">
      <alignment vertical="top" shrinkToFit="1"/>
    </xf>
    <xf numFmtId="2" fontId="24" fillId="0" borderId="18" xfId="0" applyNumberFormat="1" applyFont="1" applyBorder="1" applyAlignment="1">
      <alignment vertical="top" shrinkToFit="1"/>
    </xf>
    <xf numFmtId="0" fontId="25" fillId="0" borderId="0" xfId="0" applyFont="1" applyAlignment="1">
      <alignment vertical="top" wrapText="1"/>
    </xf>
    <xf numFmtId="1" fontId="24" fillId="0" borderId="13" xfId="0" applyNumberFormat="1" applyFont="1" applyBorder="1" applyAlignment="1">
      <alignment vertical="top" shrinkToFit="1"/>
    </xf>
    <xf numFmtId="0" fontId="23" fillId="0" borderId="19" xfId="0" applyFont="1" applyBorder="1" applyAlignment="1">
      <alignment vertical="top" wrapText="1"/>
    </xf>
    <xf numFmtId="1" fontId="24" fillId="0" borderId="18" xfId="0" applyNumberFormat="1" applyFont="1" applyBorder="1" applyAlignment="1">
      <alignment vertical="top" shrinkToFit="1"/>
    </xf>
    <xf numFmtId="1" fontId="24" fillId="0" borderId="19" xfId="0" applyNumberFormat="1" applyFont="1" applyBorder="1" applyAlignment="1">
      <alignment vertical="top" shrinkToFit="1"/>
    </xf>
    <xf numFmtId="0" fontId="0" fillId="0" borderId="4" xfId="0" applyBorder="1" applyAlignment="1">
      <alignment horizontal="left" wrapText="1"/>
    </xf>
    <xf numFmtId="0" fontId="25" fillId="0" borderId="1" xfId="0" applyFont="1" applyBorder="1" applyAlignment="1">
      <alignment horizontal="left" vertical="top" wrapText="1"/>
    </xf>
    <xf numFmtId="167" fontId="36" fillId="0" borderId="1" xfId="0" applyNumberFormat="1" applyFont="1" applyBorder="1" applyAlignment="1">
      <alignment horizontal="center" vertical="top" shrinkToFit="1"/>
    </xf>
    <xf numFmtId="0" fontId="27" fillId="0" borderId="1" xfId="0" applyFont="1" applyBorder="1" applyAlignment="1">
      <alignment horizontal="left" vertical="top" wrapText="1"/>
    </xf>
    <xf numFmtId="168" fontId="28" fillId="0" borderId="1" xfId="0" applyNumberFormat="1" applyFont="1" applyBorder="1" applyAlignment="1">
      <alignment horizontal="center" vertical="top" shrinkToFit="1"/>
    </xf>
    <xf numFmtId="167" fontId="28" fillId="0" borderId="1" xfId="0" applyNumberFormat="1" applyFont="1" applyBorder="1" applyAlignment="1">
      <alignment horizontal="center" vertical="top" shrinkToFit="1"/>
    </xf>
    <xf numFmtId="165" fontId="38" fillId="0" borderId="0" xfId="0" applyNumberFormat="1" applyFont="1" applyAlignment="1">
      <alignment horizontal="right" vertical="top" shrinkToFit="1"/>
    </xf>
    <xf numFmtId="168" fontId="28" fillId="0" borderId="14" xfId="0" applyNumberFormat="1" applyFont="1" applyBorder="1" applyAlignment="1">
      <alignment horizontal="center" vertical="top" shrinkToFit="1"/>
    </xf>
    <xf numFmtId="167" fontId="28" fillId="0" borderId="17" xfId="0" applyNumberFormat="1" applyFont="1" applyBorder="1" applyAlignment="1">
      <alignment horizontal="left" vertical="top" indent="2" shrinkToFit="1"/>
    </xf>
    <xf numFmtId="0" fontId="27" fillId="0" borderId="0" xfId="0" applyFont="1" applyBorder="1" applyAlignment="1">
      <alignment vertical="top" wrapText="1"/>
    </xf>
    <xf numFmtId="0" fontId="32" fillId="0" borderId="0" xfId="0" applyFont="1" applyAlignment="1">
      <alignment vertical="top" wrapText="1"/>
    </xf>
    <xf numFmtId="0" fontId="0" fillId="0" borderId="0" xfId="0" applyAlignment="1">
      <alignment horizontal="centerContinuous" vertical="top" wrapText="1"/>
    </xf>
    <xf numFmtId="0" fontId="32" fillId="0" borderId="0" xfId="0" applyFont="1" applyAlignment="1">
      <alignment horizontal="centerContinuous" vertical="top" wrapText="1"/>
    </xf>
    <xf numFmtId="0" fontId="16" fillId="0" borderId="0" xfId="0" applyFont="1" applyAlignment="1">
      <alignment vertical="top" wrapText="1"/>
    </xf>
    <xf numFmtId="0" fontId="25" fillId="0" borderId="14" xfId="0" applyFont="1" applyBorder="1" applyAlignment="1">
      <alignment horizontal="centerContinuous" vertical="top" wrapText="1"/>
    </xf>
    <xf numFmtId="0" fontId="25" fillId="0" borderId="16" xfId="0" applyFont="1" applyBorder="1" applyAlignment="1">
      <alignment horizontal="centerContinuous" vertical="top" wrapText="1"/>
    </xf>
    <xf numFmtId="0" fontId="25" fillId="0" borderId="15" xfId="0" applyFont="1" applyBorder="1" applyAlignment="1">
      <alignment horizontal="centerContinuous" vertical="top" wrapText="1"/>
    </xf>
    <xf numFmtId="167" fontId="36" fillId="0" borderId="14" xfId="0" applyNumberFormat="1" applyFont="1" applyBorder="1" applyAlignment="1">
      <alignment horizontal="centerContinuous" vertical="top" shrinkToFit="1"/>
    </xf>
    <xf numFmtId="167" fontId="36" fillId="0" borderId="15" xfId="0" applyNumberFormat="1" applyFont="1" applyBorder="1" applyAlignment="1">
      <alignment horizontal="centerContinuous" vertical="top" shrinkToFit="1"/>
    </xf>
    <xf numFmtId="167" fontId="36" fillId="0" borderId="18" xfId="0" applyNumberFormat="1" applyFont="1" applyBorder="1" applyAlignment="1">
      <alignment horizontal="centerContinuous" vertical="top" shrinkToFit="1"/>
    </xf>
    <xf numFmtId="167" fontId="36" fillId="0" borderId="20" xfId="0" applyNumberFormat="1" applyFont="1" applyBorder="1" applyAlignment="1">
      <alignment horizontal="centerContinuous" vertical="top" shrinkToFit="1"/>
    </xf>
    <xf numFmtId="3" fontId="24" fillId="0" borderId="0" xfId="0" applyNumberFormat="1" applyFont="1" applyBorder="1" applyAlignment="1">
      <alignment vertical="top" shrinkToFit="1"/>
    </xf>
    <xf numFmtId="0" fontId="23" fillId="0" borderId="0" xfId="0" applyFont="1" applyBorder="1" applyAlignment="1">
      <alignment vertical="top" wrapText="1"/>
    </xf>
    <xf numFmtId="1" fontId="24" fillId="0" borderId="0" xfId="0" applyNumberFormat="1" applyFont="1" applyBorder="1" applyAlignment="1">
      <alignment vertical="top" shrinkToFit="1"/>
    </xf>
    <xf numFmtId="0" fontId="0" fillId="0" borderId="2" xfId="0" applyBorder="1" applyAlignment="1">
      <alignment vertical="center" wrapText="1"/>
    </xf>
    <xf numFmtId="2" fontId="24" fillId="0" borderId="0" xfId="0" applyNumberFormat="1" applyFont="1" applyBorder="1" applyAlignment="1">
      <alignment horizontal="right" vertical="top" shrinkToFit="1"/>
    </xf>
    <xf numFmtId="2" fontId="24" fillId="0" borderId="0" xfId="0" applyNumberFormat="1" applyFont="1" applyBorder="1" applyAlignment="1">
      <alignment vertical="top" shrinkToFit="1"/>
    </xf>
    <xf numFmtId="0" fontId="0" fillId="0" borderId="0" xfId="0" applyAlignment="1">
      <alignment vertical="top"/>
    </xf>
    <xf numFmtId="0" fontId="0" fillId="0" borderId="0" xfId="0" applyFont="1" applyAlignment="1">
      <alignment horizontal="centerContinuous"/>
    </xf>
    <xf numFmtId="0" fontId="0" fillId="0" borderId="0" xfId="0" applyFont="1" applyAlignment="1">
      <alignment horizontal="left"/>
    </xf>
    <xf numFmtId="0" fontId="21" fillId="0" borderId="0" xfId="0" applyFont="1" applyAlignment="1">
      <alignment vertical="center"/>
    </xf>
    <xf numFmtId="0" fontId="0" fillId="0" borderId="0" xfId="0" applyAlignment="1">
      <alignment vertical="center"/>
    </xf>
    <xf numFmtId="0" fontId="22" fillId="0" borderId="14" xfId="0" applyFont="1" applyBorder="1" applyAlignment="1">
      <alignment horizontal="centerContinuous" vertical="top" wrapText="1"/>
    </xf>
    <xf numFmtId="0" fontId="22" fillId="0" borderId="16" xfId="0" applyFont="1" applyBorder="1" applyAlignment="1">
      <alignment horizontal="centerContinuous" vertical="top" wrapText="1"/>
    </xf>
    <xf numFmtId="0" fontId="22" fillId="0" borderId="3" xfId="0" applyFont="1" applyBorder="1" applyAlignment="1">
      <alignment vertical="center" wrapText="1"/>
    </xf>
    <xf numFmtId="0" fontId="22" fillId="0" borderId="22" xfId="0" applyFont="1" applyBorder="1" applyAlignment="1">
      <alignment vertical="center" wrapText="1"/>
    </xf>
    <xf numFmtId="167" fontId="36" fillId="0" borderId="26" xfId="0" applyNumberFormat="1" applyFont="1" applyBorder="1" applyAlignment="1">
      <alignment horizontal="centerContinuous" vertical="top" shrinkToFit="1"/>
    </xf>
    <xf numFmtId="167" fontId="36" fillId="0" borderId="27" xfId="0" applyNumberFormat="1" applyFont="1" applyBorder="1" applyAlignment="1">
      <alignment horizontal="centerContinuous" vertical="top" shrinkToFit="1"/>
    </xf>
    <xf numFmtId="167" fontId="36" fillId="0" borderId="28" xfId="0" applyNumberFormat="1" applyFont="1" applyBorder="1" applyAlignment="1">
      <alignment horizontal="centerContinuous" vertical="top" shrinkToFit="1"/>
    </xf>
    <xf numFmtId="0" fontId="11" fillId="0" borderId="0" xfId="0" applyFont="1" applyAlignment="1">
      <alignment vertical="top" wrapText="1"/>
    </xf>
    <xf numFmtId="167" fontId="14" fillId="0" borderId="15" xfId="0" applyNumberFormat="1" applyFont="1" applyBorder="1" applyAlignment="1">
      <alignment horizontal="left" vertical="top" indent="2" shrinkToFit="1"/>
    </xf>
    <xf numFmtId="167" fontId="14" fillId="0" borderId="14" xfId="0" applyNumberFormat="1" applyFont="1" applyBorder="1" applyAlignment="1">
      <alignment vertical="top" shrinkToFit="1"/>
    </xf>
    <xf numFmtId="0" fontId="15" fillId="0" borderId="14" xfId="0" applyFont="1" applyBorder="1" applyAlignment="1">
      <alignment vertical="top" wrapText="1"/>
    </xf>
    <xf numFmtId="168" fontId="14" fillId="0" borderId="14" xfId="0" applyNumberFormat="1" applyFont="1" applyBorder="1" applyAlignment="1">
      <alignment vertical="top" shrinkToFit="1"/>
    </xf>
    <xf numFmtId="0" fontId="13" fillId="0" borderId="16" xfId="0" applyFont="1" applyBorder="1" applyAlignment="1">
      <alignment vertical="center" wrapText="1"/>
    </xf>
    <xf numFmtId="167" fontId="14" fillId="0" borderId="0" xfId="0" applyNumberFormat="1" applyFont="1" applyBorder="1" applyAlignment="1">
      <alignment horizontal="right" vertical="top" indent="1" shrinkToFit="1"/>
    </xf>
    <xf numFmtId="167" fontId="14" fillId="0" borderId="0" xfId="0" applyNumberFormat="1" applyFont="1" applyBorder="1" applyAlignment="1">
      <alignment vertical="top" shrinkToFit="1"/>
    </xf>
    <xf numFmtId="0" fontId="15" fillId="0" borderId="0" xfId="0" applyFont="1" applyBorder="1" applyAlignment="1">
      <alignment vertical="top" wrapText="1"/>
    </xf>
    <xf numFmtId="0" fontId="11" fillId="0" borderId="0" xfId="0" applyFont="1" applyAlignment="1">
      <alignment horizontal="left" vertical="center" wrapText="1" indent="2"/>
    </xf>
    <xf numFmtId="0" fontId="11" fillId="0" borderId="0" xfId="0" applyFont="1" applyAlignment="1">
      <alignment vertical="center" wrapText="1"/>
    </xf>
    <xf numFmtId="0" fontId="11" fillId="0" borderId="0" xfId="0" applyFont="1" applyAlignment="1">
      <alignment vertical="top"/>
    </xf>
    <xf numFmtId="0" fontId="15" fillId="0" borderId="0" xfId="0" applyFont="1" applyAlignment="1">
      <alignment vertical="top"/>
    </xf>
    <xf numFmtId="168" fontId="14" fillId="0" borderId="14" xfId="0" applyNumberFormat="1" applyFont="1" applyBorder="1" applyAlignment="1">
      <alignment horizontal="centerContinuous" vertical="top" shrinkToFit="1"/>
    </xf>
    <xf numFmtId="168" fontId="14" fillId="0" borderId="16" xfId="0" applyNumberFormat="1" applyFont="1" applyBorder="1" applyAlignment="1">
      <alignment horizontal="centerContinuous" vertical="top" shrinkToFit="1"/>
    </xf>
    <xf numFmtId="167" fontId="14" fillId="0" borderId="15" xfId="0" applyNumberFormat="1" applyFont="1" applyBorder="1" applyAlignment="1">
      <alignment horizontal="right" vertical="top" indent="1" shrinkToFit="1"/>
    </xf>
    <xf numFmtId="0" fontId="0" fillId="0" borderId="4" xfId="0" applyBorder="1" applyAlignment="1">
      <alignment horizontal="left" vertical="top" wrapText="1" indent="1"/>
    </xf>
    <xf numFmtId="0" fontId="13" fillId="0" borderId="22" xfId="0" applyFont="1" applyBorder="1" applyAlignment="1">
      <alignment vertical="center" wrapText="1"/>
    </xf>
    <xf numFmtId="0" fontId="13" fillId="0" borderId="21" xfId="0" applyFont="1" applyBorder="1" applyAlignment="1">
      <alignment horizontal="right" vertical="center" wrapText="1" indent="1"/>
    </xf>
    <xf numFmtId="0" fontId="13" fillId="0" borderId="21" xfId="0" applyFont="1" applyBorder="1" applyAlignment="1">
      <alignment horizontal="center" vertical="center" wrapText="1"/>
    </xf>
    <xf numFmtId="167" fontId="14" fillId="0" borderId="20" xfId="0" applyNumberFormat="1" applyFont="1" applyBorder="1" applyAlignment="1">
      <alignment horizontal="right" vertical="top" indent="1" shrinkToFit="1"/>
    </xf>
    <xf numFmtId="167" fontId="14" fillId="0" borderId="18" xfId="0" applyNumberFormat="1" applyFont="1" applyBorder="1" applyAlignment="1">
      <alignment vertical="top" shrinkToFit="1"/>
    </xf>
    <xf numFmtId="168" fontId="14" fillId="0" borderId="18" xfId="0" applyNumberFormat="1" applyFont="1" applyBorder="1" applyAlignment="1">
      <alignment horizontal="centerContinuous" vertical="top" shrinkToFit="1"/>
    </xf>
    <xf numFmtId="168" fontId="14" fillId="0" borderId="19" xfId="0" applyNumberFormat="1" applyFont="1" applyBorder="1" applyAlignment="1">
      <alignment horizontal="centerContinuous" vertical="top" shrinkToFit="1"/>
    </xf>
    <xf numFmtId="0" fontId="15" fillId="0" borderId="18" xfId="0" applyFont="1" applyBorder="1" applyAlignment="1">
      <alignment vertical="top" wrapText="1"/>
    </xf>
    <xf numFmtId="0" fontId="0" fillId="0" borderId="3" xfId="0" applyBorder="1" applyAlignment="1">
      <alignment vertical="top"/>
    </xf>
    <xf numFmtId="0" fontId="0" fillId="0" borderId="22" xfId="0" applyBorder="1" applyAlignment="1">
      <alignment vertical="top"/>
    </xf>
    <xf numFmtId="0" fontId="13" fillId="0" borderId="22" xfId="0" applyFont="1" applyBorder="1" applyAlignment="1">
      <alignment vertical="center"/>
    </xf>
    <xf numFmtId="167" fontId="14" fillId="0" borderId="19" xfId="0" applyNumberFormat="1" applyFont="1" applyBorder="1" applyAlignment="1">
      <alignment vertical="top" shrinkToFit="1"/>
    </xf>
    <xf numFmtId="0" fontId="0" fillId="0" borderId="13" xfId="0" applyBorder="1" applyAlignment="1">
      <alignment vertical="top" wrapText="1"/>
    </xf>
    <xf numFmtId="0" fontId="12" fillId="0" borderId="22" xfId="0" applyFont="1" applyBorder="1" applyAlignment="1">
      <alignment horizontal="center" vertical="center" wrapText="1"/>
    </xf>
    <xf numFmtId="0" fontId="0" fillId="0" borderId="13" xfId="0" applyBorder="1" applyAlignment="1">
      <alignment vertical="center" wrapText="1"/>
    </xf>
    <xf numFmtId="167" fontId="14" fillId="0" borderId="14" xfId="0" applyNumberFormat="1" applyFont="1" applyBorder="1" applyAlignment="1">
      <alignment horizontal="centerContinuous" vertical="top" shrinkToFit="1"/>
    </xf>
    <xf numFmtId="167" fontId="14" fillId="0" borderId="16" xfId="0" applyNumberFormat="1" applyFont="1" applyBorder="1" applyAlignment="1">
      <alignment horizontal="centerContinuous" vertical="top" shrinkToFit="1"/>
    </xf>
    <xf numFmtId="0" fontId="13" fillId="0" borderId="3" xfId="0" applyFont="1" applyBorder="1" applyAlignment="1">
      <alignment vertical="center" wrapText="1"/>
    </xf>
    <xf numFmtId="167" fontId="14" fillId="0" borderId="18" xfId="0" applyNumberFormat="1" applyFont="1" applyBorder="1" applyAlignment="1">
      <alignment horizontal="centerContinuous" vertical="top" shrinkToFit="1"/>
    </xf>
    <xf numFmtId="167" fontId="14" fillId="0" borderId="19" xfId="0" applyNumberFormat="1" applyFont="1" applyBorder="1" applyAlignment="1">
      <alignment horizontal="centerContinuous" vertical="top" shrinkToFit="1"/>
    </xf>
    <xf numFmtId="0" fontId="13" fillId="0" borderId="19" xfId="0" applyFont="1" applyBorder="1" applyAlignment="1">
      <alignment vertical="center" wrapText="1"/>
    </xf>
    <xf numFmtId="0" fontId="27" fillId="14" borderId="29" xfId="0" applyFont="1" applyFill="1" applyBorder="1" applyAlignment="1">
      <alignment vertical="top" wrapText="1"/>
    </xf>
    <xf numFmtId="0" fontId="27" fillId="14" borderId="36" xfId="0" applyFont="1" applyFill="1" applyBorder="1" applyAlignment="1">
      <alignment vertical="top" wrapText="1"/>
    </xf>
    <xf numFmtId="1" fontId="28" fillId="0" borderId="40" xfId="0" applyNumberFormat="1" applyFont="1" applyBorder="1" applyAlignment="1">
      <alignment vertical="top" shrinkToFit="1"/>
    </xf>
    <xf numFmtId="2" fontId="28" fillId="0" borderId="39" xfId="0" applyNumberFormat="1" applyFont="1" applyBorder="1" applyAlignment="1">
      <alignment vertical="top" shrinkToFit="1"/>
    </xf>
    <xf numFmtId="0" fontId="27" fillId="0" borderId="37" xfId="0" applyFont="1" applyBorder="1" applyAlignment="1">
      <alignment vertical="top" wrapText="1"/>
    </xf>
    <xf numFmtId="2" fontId="28" fillId="0" borderId="38" xfId="0" applyNumberFormat="1" applyFont="1" applyBorder="1" applyAlignment="1">
      <alignment vertical="top" shrinkToFit="1"/>
    </xf>
    <xf numFmtId="0" fontId="27" fillId="0" borderId="40" xfId="0" applyFont="1" applyBorder="1" applyAlignment="1">
      <alignment vertical="top" wrapText="1"/>
    </xf>
    <xf numFmtId="1" fontId="28" fillId="0" borderId="37" xfId="0" applyNumberFormat="1" applyFont="1" applyBorder="1" applyAlignment="1">
      <alignment vertical="top" shrinkToFit="1"/>
    </xf>
    <xf numFmtId="172" fontId="28" fillId="0" borderId="40" xfId="0" applyNumberFormat="1" applyFont="1" applyBorder="1" applyAlignment="1">
      <alignment vertical="top" shrinkToFit="1"/>
    </xf>
    <xf numFmtId="1" fontId="28" fillId="0" borderId="38" xfId="0" applyNumberFormat="1" applyFont="1" applyBorder="1" applyAlignment="1">
      <alignment vertical="top" shrinkToFit="1"/>
    </xf>
    <xf numFmtId="0" fontId="0" fillId="14" borderId="29" xfId="0" applyFill="1" applyBorder="1" applyAlignment="1">
      <alignment horizontal="centerContinuous" vertical="top" wrapText="1"/>
    </xf>
    <xf numFmtId="0" fontId="0" fillId="14" borderId="30" xfId="0" applyFill="1" applyBorder="1" applyAlignment="1">
      <alignment horizontal="centerContinuous" vertical="top" wrapText="1"/>
    </xf>
    <xf numFmtId="0" fontId="0" fillId="14" borderId="31" xfId="0" applyFill="1" applyBorder="1" applyAlignment="1">
      <alignment horizontal="centerContinuous" vertical="top" wrapText="1"/>
    </xf>
    <xf numFmtId="0" fontId="22" fillId="0" borderId="32" xfId="0" applyFont="1" applyBorder="1" applyAlignment="1">
      <alignment wrapText="1"/>
    </xf>
    <xf numFmtId="0" fontId="22" fillId="0" borderId="41" xfId="0" applyFont="1" applyBorder="1" applyAlignment="1">
      <alignment horizontal="centerContinuous" vertical="top" wrapText="1"/>
    </xf>
    <xf numFmtId="0" fontId="22" fillId="0" borderId="42" xfId="0" applyFont="1" applyBorder="1" applyAlignment="1">
      <alignment wrapText="1"/>
    </xf>
    <xf numFmtId="3" fontId="26" fillId="0" borderId="39" xfId="0" applyNumberFormat="1" applyFont="1" applyBorder="1" applyAlignment="1">
      <alignment horizontal="right" vertical="top" shrinkToFit="1"/>
    </xf>
    <xf numFmtId="3" fontId="24" fillId="0" borderId="32" xfId="0" applyNumberFormat="1" applyFont="1" applyBorder="1" applyAlignment="1">
      <alignment vertical="top" shrinkToFit="1"/>
    </xf>
    <xf numFmtId="2" fontId="24" fillId="0" borderId="43" xfId="0" applyNumberFormat="1" applyFont="1" applyBorder="1" applyAlignment="1">
      <alignment horizontal="right" vertical="top" shrinkToFit="1"/>
    </xf>
    <xf numFmtId="3" fontId="24" fillId="0" borderId="33" xfId="0" applyNumberFormat="1" applyFont="1" applyBorder="1" applyAlignment="1">
      <alignment vertical="top" shrinkToFit="1"/>
    </xf>
    <xf numFmtId="2" fontId="24" fillId="0" borderId="44" xfId="0" applyNumberFormat="1" applyFont="1" applyBorder="1" applyAlignment="1">
      <alignment horizontal="right" vertical="top" shrinkToFit="1"/>
    </xf>
    <xf numFmtId="3" fontId="24" fillId="0" borderId="34" xfId="0" applyNumberFormat="1" applyFont="1" applyBorder="1" applyAlignment="1">
      <alignment vertical="top" shrinkToFit="1"/>
    </xf>
    <xf numFmtId="2" fontId="24" fillId="0" borderId="35" xfId="0" applyNumberFormat="1" applyFont="1" applyBorder="1" applyAlignment="1">
      <alignment vertical="top" shrinkToFit="1"/>
    </xf>
    <xf numFmtId="2" fontId="24" fillId="0" borderId="45" xfId="0" applyNumberFormat="1" applyFont="1" applyBorder="1" applyAlignment="1">
      <alignment horizontal="right" vertical="top" shrinkToFit="1"/>
    </xf>
    <xf numFmtId="2" fontId="24" fillId="0" borderId="46" xfId="0" applyNumberFormat="1" applyFont="1" applyBorder="1" applyAlignment="1">
      <alignment horizontal="right" vertical="top" shrinkToFit="1"/>
    </xf>
    <xf numFmtId="0" fontId="5" fillId="0" borderId="0" xfId="0" applyFont="1" applyAlignment="1">
      <alignment horizontal="left" vertical="center"/>
    </xf>
    <xf numFmtId="0" fontId="32" fillId="0" borderId="0" xfId="0" applyFont="1" applyAlignment="1">
      <alignment horizontal="left" vertical="top"/>
    </xf>
    <xf numFmtId="0" fontId="0" fillId="0" borderId="0" xfId="0" applyAlignment="1"/>
    <xf numFmtId="0" fontId="4" fillId="0" borderId="0" xfId="0" applyFont="1" applyAlignment="1">
      <alignment horizontal="left" vertical="top"/>
    </xf>
    <xf numFmtId="0" fontId="55" fillId="0" borderId="0" xfId="0" applyFont="1" applyAlignment="1"/>
    <xf numFmtId="0" fontId="56" fillId="0" borderId="0" xfId="0" applyFont="1" applyAlignment="1"/>
    <xf numFmtId="0" fontId="57"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6" fillId="0" borderId="0" xfId="0" applyFont="1" applyAlignment="1">
      <alignment horizontal="center" vertical="center"/>
    </xf>
    <xf numFmtId="0" fontId="1" fillId="0" borderId="0" xfId="0" applyFont="1" applyAlignment="1">
      <alignment horizontal="center" vertical="center"/>
    </xf>
    <xf numFmtId="0" fontId="61" fillId="0" borderId="0" xfId="0" applyFont="1" applyAlignment="1">
      <alignment vertical="center"/>
    </xf>
    <xf numFmtId="0" fontId="61" fillId="0" borderId="0" xfId="0" applyFont="1" applyAlignment="1">
      <alignment vertical="top"/>
    </xf>
    <xf numFmtId="0" fontId="62" fillId="0" borderId="0" xfId="0" applyFont="1" applyAlignment="1">
      <alignment vertical="top"/>
    </xf>
    <xf numFmtId="0" fontId="5" fillId="13" borderId="0" xfId="0" applyFont="1" applyFill="1" applyAlignment="1">
      <alignment horizontal="left" vertical="center"/>
    </xf>
    <xf numFmtId="0" fontId="5" fillId="0" borderId="0" xfId="0" applyFont="1" applyAlignment="1">
      <alignment vertical="center"/>
    </xf>
    <xf numFmtId="0" fontId="5" fillId="0" borderId="0" xfId="0" applyFont="1" applyAlignment="1">
      <alignment horizontal="left"/>
    </xf>
    <xf numFmtId="0" fontId="5" fillId="0" borderId="0" xfId="0" applyFont="1" applyAlignment="1">
      <alignment horizontal="left" vertical="top"/>
    </xf>
    <xf numFmtId="0" fontId="60" fillId="0" borderId="0" xfId="0" applyFont="1" applyAlignment="1">
      <alignment vertical="top"/>
    </xf>
    <xf numFmtId="0" fontId="5" fillId="0" borderId="0" xfId="0" applyFont="1" applyAlignment="1">
      <alignment vertical="top" wrapText="1"/>
    </xf>
    <xf numFmtId="0" fontId="7" fillId="0" borderId="17" xfId="0" applyFont="1" applyBorder="1" applyAlignment="1">
      <alignment horizontal="center" vertical="center" wrapText="1"/>
    </xf>
    <xf numFmtId="0" fontId="5" fillId="0" borderId="14" xfId="0" applyFont="1" applyBorder="1" applyAlignment="1">
      <alignment horizontal="center" vertical="top" wrapText="1"/>
    </xf>
    <xf numFmtId="0" fontId="66" fillId="0" borderId="16" xfId="0" applyFont="1" applyBorder="1" applyAlignment="1">
      <alignment horizontal="center" vertical="center" wrapText="1"/>
    </xf>
    <xf numFmtId="0" fontId="5" fillId="0" borderId="15" xfId="0" applyFont="1" applyBorder="1" applyAlignment="1">
      <alignment horizontal="center" vertical="top" wrapText="1"/>
    </xf>
    <xf numFmtId="0" fontId="7" fillId="0" borderId="23" xfId="0" applyFont="1" applyBorder="1" applyAlignment="1">
      <alignment horizontal="center" vertical="center" wrapText="1"/>
    </xf>
    <xf numFmtId="0" fontId="5" fillId="0" borderId="13" xfId="0" applyFont="1" applyBorder="1" applyAlignment="1">
      <alignment horizontal="center" vertical="top" wrapText="1"/>
    </xf>
    <xf numFmtId="0" fontId="5" fillId="0" borderId="0" xfId="0" applyFont="1" applyAlignment="1">
      <alignment horizontal="center" vertical="top" wrapText="1"/>
    </xf>
    <xf numFmtId="0" fontId="5" fillId="0" borderId="2" xfId="0" applyFont="1" applyBorder="1" applyAlignment="1">
      <alignment vertical="top" wrapText="1"/>
    </xf>
    <xf numFmtId="0" fontId="7" fillId="0" borderId="21" xfId="0" applyFont="1" applyBorder="1" applyAlignment="1">
      <alignment horizontal="center" vertical="center" wrapText="1"/>
    </xf>
    <xf numFmtId="0" fontId="5" fillId="0" borderId="22" xfId="0" applyFont="1" applyBorder="1" applyAlignment="1">
      <alignment horizontal="center" vertical="top" wrapText="1"/>
    </xf>
    <xf numFmtId="0" fontId="5" fillId="0" borderId="3" xfId="0" applyFont="1" applyBorder="1" applyAlignment="1">
      <alignment horizontal="center" vertical="center" wrapText="1"/>
    </xf>
    <xf numFmtId="0" fontId="5" fillId="0" borderId="4" xfId="0" applyFont="1" applyBorder="1" applyAlignment="1">
      <alignment horizontal="left" vertical="center" wrapText="1"/>
    </xf>
    <xf numFmtId="0" fontId="67" fillId="0" borderId="0" xfId="0" applyFont="1" applyAlignment="1">
      <alignment vertical="top"/>
    </xf>
    <xf numFmtId="0" fontId="7" fillId="0" borderId="0" xfId="0" applyFont="1" applyAlignment="1">
      <alignment vertical="top"/>
    </xf>
    <xf numFmtId="0" fontId="67" fillId="8" borderId="22" xfId="0" applyFont="1" applyFill="1" applyBorder="1" applyAlignment="1">
      <alignment vertical="top"/>
    </xf>
    <xf numFmtId="0" fontId="5" fillId="0" borderId="22" xfId="0" applyFont="1" applyBorder="1" applyAlignment="1">
      <alignment vertical="top"/>
    </xf>
    <xf numFmtId="0" fontId="5" fillId="0" borderId="17" xfId="0" applyFont="1" applyBorder="1" applyAlignment="1">
      <alignment vertical="center"/>
    </xf>
    <xf numFmtId="167" fontId="68" fillId="0" borderId="1" xfId="0" applyNumberFormat="1" applyFont="1" applyBorder="1" applyAlignment="1">
      <alignment horizontal="right" vertical="top" shrinkToFit="1"/>
    </xf>
    <xf numFmtId="169" fontId="68" fillId="0" borderId="14" xfId="0" applyNumberFormat="1" applyFont="1" applyBorder="1" applyAlignment="1">
      <alignment vertical="top" shrinkToFit="1"/>
    </xf>
    <xf numFmtId="0" fontId="5" fillId="0" borderId="23" xfId="0" applyFont="1" applyBorder="1" applyAlignment="1">
      <alignment vertical="center"/>
    </xf>
    <xf numFmtId="170" fontId="68" fillId="0" borderId="14" xfId="0" applyNumberFormat="1" applyFont="1" applyBorder="1" applyAlignment="1">
      <alignment vertical="top" shrinkToFit="1"/>
    </xf>
    <xf numFmtId="0" fontId="5" fillId="0" borderId="21" xfId="0" applyFont="1" applyBorder="1" applyAlignment="1">
      <alignment vertical="center"/>
    </xf>
    <xf numFmtId="0" fontId="67" fillId="0" borderId="14" xfId="0" applyFont="1" applyBorder="1" applyAlignment="1">
      <alignment vertical="top"/>
    </xf>
    <xf numFmtId="0" fontId="67" fillId="0" borderId="0" xfId="0" applyFont="1" applyBorder="1" applyAlignment="1">
      <alignment vertical="top"/>
    </xf>
    <xf numFmtId="170" fontId="68" fillId="0" borderId="0" xfId="0" applyNumberFormat="1" applyFont="1" applyBorder="1" applyAlignment="1">
      <alignment vertical="top" shrinkToFit="1"/>
    </xf>
    <xf numFmtId="0" fontId="69" fillId="0" borderId="0" xfId="0" applyFont="1" applyAlignment="1">
      <alignment vertical="top"/>
    </xf>
    <xf numFmtId="0" fontId="5" fillId="0" borderId="0" xfId="0" applyFont="1" applyAlignment="1">
      <alignment horizontal="left" vertical="top" wrapText="1" indent="6"/>
    </xf>
    <xf numFmtId="0" fontId="67" fillId="0" borderId="4" xfId="0" applyFont="1" applyBorder="1" applyAlignment="1">
      <alignment horizontal="left" vertical="top" wrapText="1" indent="1"/>
    </xf>
    <xf numFmtId="0" fontId="67" fillId="0" borderId="21" xfId="0" applyFont="1" applyBorder="1" applyAlignment="1">
      <alignment horizontal="left" vertical="top" wrapText="1" indent="1"/>
    </xf>
    <xf numFmtId="0" fontId="67" fillId="0" borderId="21" xfId="0" applyFont="1" applyBorder="1" applyAlignment="1">
      <alignment horizontal="right" vertical="top" wrapText="1" indent="1"/>
    </xf>
    <xf numFmtId="0" fontId="67" fillId="0" borderId="21" xfId="0" applyFont="1" applyBorder="1" applyAlignment="1">
      <alignment horizontal="center" vertical="top" wrapText="1"/>
    </xf>
    <xf numFmtId="0" fontId="67" fillId="0" borderId="22" xfId="0" applyFont="1" applyBorder="1" applyAlignment="1">
      <alignment horizontal="right" vertical="top" wrapText="1" indent="1"/>
    </xf>
    <xf numFmtId="0" fontId="67" fillId="10" borderId="15" xfId="0" applyFont="1" applyFill="1" applyBorder="1" applyAlignment="1">
      <alignment horizontal="center" vertical="top" wrapText="1"/>
    </xf>
    <xf numFmtId="173" fontId="68" fillId="10" borderId="1" xfId="0" applyNumberFormat="1" applyFont="1" applyFill="1" applyBorder="1" applyAlignment="1">
      <alignment horizontal="left" vertical="top" indent="1" shrinkToFit="1"/>
    </xf>
    <xf numFmtId="3" fontId="68" fillId="0" borderId="1" xfId="0" applyNumberFormat="1" applyFont="1" applyBorder="1" applyAlignment="1">
      <alignment horizontal="center" vertical="top" shrinkToFit="1"/>
    </xf>
    <xf numFmtId="173" fontId="68" fillId="0" borderId="1" xfId="0" applyNumberFormat="1" applyFont="1" applyBorder="1" applyAlignment="1">
      <alignment horizontal="right" vertical="top" indent="1" shrinkToFit="1"/>
    </xf>
    <xf numFmtId="3" fontId="68" fillId="10" borderId="1" xfId="0" applyNumberFormat="1" applyFont="1" applyFill="1" applyBorder="1" applyAlignment="1">
      <alignment horizontal="center" vertical="top" shrinkToFit="1"/>
    </xf>
    <xf numFmtId="173" fontId="68" fillId="10" borderId="1" xfId="0" applyNumberFormat="1" applyFont="1" applyFill="1" applyBorder="1" applyAlignment="1">
      <alignment horizontal="center" vertical="top" shrinkToFit="1"/>
    </xf>
    <xf numFmtId="173" fontId="68" fillId="0" borderId="14" xfId="0" applyNumberFormat="1" applyFont="1" applyBorder="1" applyAlignment="1">
      <alignment horizontal="right" vertical="top" indent="1" shrinkToFit="1"/>
    </xf>
    <xf numFmtId="3" fontId="68" fillId="10" borderId="15" xfId="0" applyNumberFormat="1" applyFont="1" applyFill="1" applyBorder="1" applyAlignment="1">
      <alignment horizontal="center" vertical="top" shrinkToFit="1"/>
    </xf>
    <xf numFmtId="0" fontId="5" fillId="0" borderId="1" xfId="0" applyFont="1" applyBorder="1" applyAlignment="1">
      <alignment horizontal="left" wrapText="1"/>
    </xf>
    <xf numFmtId="0" fontId="5" fillId="0" borderId="14" xfId="0" applyFont="1" applyBorder="1" applyAlignment="1">
      <alignment horizontal="left" wrapText="1"/>
    </xf>
    <xf numFmtId="3" fontId="68" fillId="10" borderId="20" xfId="0" applyNumberFormat="1" applyFont="1" applyFill="1" applyBorder="1" applyAlignment="1">
      <alignment horizontal="center" vertical="top" shrinkToFit="1"/>
    </xf>
    <xf numFmtId="173" fontId="68" fillId="10" borderId="17" xfId="0" applyNumberFormat="1" applyFont="1" applyFill="1" applyBorder="1" applyAlignment="1">
      <alignment horizontal="left" vertical="top" indent="1" shrinkToFit="1"/>
    </xf>
    <xf numFmtId="3" fontId="68" fillId="0" borderId="17" xfId="0" applyNumberFormat="1" applyFont="1" applyBorder="1" applyAlignment="1">
      <alignment horizontal="center" vertical="top" shrinkToFit="1"/>
    </xf>
    <xf numFmtId="173" fontId="68" fillId="0" borderId="17" xfId="0" applyNumberFormat="1" applyFont="1" applyBorder="1" applyAlignment="1">
      <alignment horizontal="right" vertical="top" indent="1" shrinkToFit="1"/>
    </xf>
    <xf numFmtId="3" fontId="68" fillId="10" borderId="17" xfId="0" applyNumberFormat="1" applyFont="1" applyFill="1" applyBorder="1" applyAlignment="1">
      <alignment horizontal="center" vertical="top" shrinkToFit="1"/>
    </xf>
    <xf numFmtId="173" fontId="68" fillId="10" borderId="17" xfId="0" applyNumberFormat="1" applyFont="1" applyFill="1" applyBorder="1" applyAlignment="1">
      <alignment horizontal="center" vertical="top" shrinkToFit="1"/>
    </xf>
    <xf numFmtId="0" fontId="5" fillId="0" borderId="17" xfId="0" applyFont="1" applyBorder="1" applyAlignment="1">
      <alignment horizontal="left" wrapText="1"/>
    </xf>
    <xf numFmtId="0" fontId="5" fillId="0" borderId="18" xfId="0" applyFont="1" applyBorder="1" applyAlignment="1">
      <alignment horizontal="left" wrapText="1"/>
    </xf>
    <xf numFmtId="3" fontId="68" fillId="10" borderId="0" xfId="0" applyNumberFormat="1" applyFont="1" applyFill="1" applyBorder="1" applyAlignment="1">
      <alignment horizontal="center" vertical="top" shrinkToFit="1"/>
    </xf>
    <xf numFmtId="173" fontId="68" fillId="10" borderId="0" xfId="0" applyNumberFormat="1" applyFont="1" applyFill="1" applyBorder="1" applyAlignment="1">
      <alignment horizontal="left" vertical="top" indent="1" shrinkToFit="1"/>
    </xf>
    <xf numFmtId="3" fontId="68" fillId="0" borderId="0" xfId="0" applyNumberFormat="1" applyFont="1" applyBorder="1" applyAlignment="1">
      <alignment horizontal="center" vertical="top" shrinkToFit="1"/>
    </xf>
    <xf numFmtId="173" fontId="68" fillId="0" borderId="0" xfId="0" applyNumberFormat="1" applyFont="1" applyBorder="1" applyAlignment="1">
      <alignment horizontal="right" vertical="top" indent="1" shrinkToFit="1"/>
    </xf>
    <xf numFmtId="173" fontId="68" fillId="10" borderId="0" xfId="0" applyNumberFormat="1" applyFont="1" applyFill="1" applyBorder="1" applyAlignment="1">
      <alignment horizontal="center" vertical="top" shrinkToFit="1"/>
    </xf>
    <xf numFmtId="0" fontId="5" fillId="0" borderId="0" xfId="0" applyFont="1" applyBorder="1" applyAlignment="1">
      <alignment horizontal="left" wrapText="1"/>
    </xf>
    <xf numFmtId="0" fontId="69" fillId="0" borderId="0" xfId="0" applyFont="1" applyAlignment="1">
      <alignment vertical="top" wrapText="1"/>
    </xf>
    <xf numFmtId="0" fontId="70" fillId="0" borderId="4" xfId="0" applyFont="1" applyBorder="1" applyAlignment="1">
      <alignment horizontal="left" vertical="top" wrapText="1" indent="1"/>
    </xf>
    <xf numFmtId="0" fontId="67" fillId="0" borderId="21" xfId="0" applyFont="1" applyBorder="1" applyAlignment="1">
      <alignment horizontal="left" vertical="top" wrapText="1"/>
    </xf>
    <xf numFmtId="0" fontId="70" fillId="0" borderId="21" xfId="0" applyFont="1" applyBorder="1" applyAlignment="1">
      <alignment horizontal="left" vertical="top" wrapText="1" indent="1"/>
    </xf>
    <xf numFmtId="0" fontId="67" fillId="0" borderId="22" xfId="0" applyFont="1" applyBorder="1" applyAlignment="1">
      <alignment horizontal="left" vertical="top" wrapText="1"/>
    </xf>
    <xf numFmtId="2" fontId="68" fillId="0" borderId="15" xfId="0" applyNumberFormat="1" applyFont="1" applyBorder="1" applyAlignment="1">
      <alignment horizontal="left" vertical="top" indent="2" shrinkToFit="1"/>
    </xf>
    <xf numFmtId="1" fontId="68" fillId="0" borderId="1" xfId="0" applyNumberFormat="1" applyFont="1" applyBorder="1" applyAlignment="1">
      <alignment horizontal="center" vertical="top" shrinkToFit="1"/>
    </xf>
    <xf numFmtId="2" fontId="68" fillId="0" borderId="1" xfId="0" applyNumberFormat="1" applyFont="1" applyBorder="1" applyAlignment="1">
      <alignment horizontal="right" vertical="top" indent="2" shrinkToFit="1"/>
    </xf>
    <xf numFmtId="173" fontId="68" fillId="0" borderId="1" xfId="0" applyNumberFormat="1" applyFont="1" applyBorder="1" applyAlignment="1">
      <alignment horizontal="center" vertical="top" shrinkToFit="1"/>
    </xf>
    <xf numFmtId="2" fontId="68" fillId="0" borderId="1" xfId="0" applyNumberFormat="1" applyFont="1" applyBorder="1" applyAlignment="1">
      <alignment horizontal="center" vertical="top" shrinkToFit="1"/>
    </xf>
    <xf numFmtId="2" fontId="68" fillId="0" borderId="1" xfId="0" applyNumberFormat="1" applyFont="1" applyBorder="1" applyAlignment="1">
      <alignment horizontal="left" vertical="top" indent="1" shrinkToFit="1"/>
    </xf>
    <xf numFmtId="173" fontId="68" fillId="0" borderId="1" xfId="0" applyNumberFormat="1" applyFont="1" applyBorder="1" applyAlignment="1">
      <alignment horizontal="left" vertical="top" indent="1" shrinkToFit="1"/>
    </xf>
    <xf numFmtId="173" fontId="68" fillId="0" borderId="14" xfId="0" applyNumberFormat="1" applyFont="1" applyBorder="1" applyAlignment="1">
      <alignment horizontal="left" vertical="top" indent="1" shrinkToFit="1"/>
    </xf>
    <xf numFmtId="165" fontId="68" fillId="0" borderId="1" xfId="0" applyNumberFormat="1" applyFont="1" applyBorder="1" applyAlignment="1">
      <alignment horizontal="left" vertical="top" indent="1" shrinkToFit="1"/>
    </xf>
    <xf numFmtId="165" fontId="68" fillId="0" borderId="1" xfId="0" applyNumberFormat="1" applyFont="1" applyBorder="1" applyAlignment="1">
      <alignment horizontal="center" vertical="top" shrinkToFit="1"/>
    </xf>
    <xf numFmtId="0" fontId="5" fillId="11" borderId="1" xfId="0" applyFont="1" applyFill="1" applyBorder="1" applyAlignment="1">
      <alignment horizontal="left" wrapText="1"/>
    </xf>
    <xf numFmtId="0" fontId="5" fillId="11" borderId="14" xfId="0" applyFont="1" applyFill="1" applyBorder="1" applyAlignment="1">
      <alignment horizontal="left" wrapText="1"/>
    </xf>
    <xf numFmtId="2" fontId="68" fillId="0" borderId="20" xfId="0" applyNumberFormat="1" applyFont="1" applyBorder="1" applyAlignment="1">
      <alignment horizontal="left" vertical="top" indent="2" shrinkToFit="1"/>
    </xf>
    <xf numFmtId="173" fontId="68" fillId="0" borderId="17" xfId="0" applyNumberFormat="1" applyFont="1" applyBorder="1" applyAlignment="1">
      <alignment horizontal="center" vertical="top" shrinkToFit="1"/>
    </xf>
    <xf numFmtId="2" fontId="68" fillId="0" borderId="17" xfId="0" applyNumberFormat="1" applyFont="1" applyBorder="1" applyAlignment="1">
      <alignment horizontal="right" vertical="top" indent="2" shrinkToFit="1"/>
    </xf>
    <xf numFmtId="2" fontId="68" fillId="0" borderId="17" xfId="0" applyNumberFormat="1" applyFont="1" applyBorder="1" applyAlignment="1">
      <alignment horizontal="center" vertical="top" shrinkToFit="1"/>
    </xf>
    <xf numFmtId="2" fontId="68" fillId="0" borderId="17" xfId="0" applyNumberFormat="1" applyFont="1" applyBorder="1" applyAlignment="1">
      <alignment horizontal="left" vertical="top" indent="1" shrinkToFit="1"/>
    </xf>
    <xf numFmtId="165" fontId="68" fillId="0" borderId="17" xfId="0" applyNumberFormat="1" applyFont="1" applyBorder="1" applyAlignment="1">
      <alignment horizontal="left" vertical="top" indent="1" shrinkToFit="1"/>
    </xf>
    <xf numFmtId="0" fontId="5" fillId="11" borderId="17" xfId="0" applyFont="1" applyFill="1" applyBorder="1" applyAlignment="1">
      <alignment horizontal="left" wrapText="1"/>
    </xf>
    <xf numFmtId="0" fontId="5" fillId="11" borderId="18" xfId="0" applyFont="1" applyFill="1" applyBorder="1" applyAlignment="1">
      <alignment horizontal="left" wrapText="1"/>
    </xf>
    <xf numFmtId="0" fontId="7" fillId="0" borderId="0" xfId="0" applyFont="1" applyAlignment="1">
      <alignment vertical="top" wrapText="1"/>
    </xf>
    <xf numFmtId="0" fontId="67" fillId="0" borderId="0" xfId="0" applyFont="1" applyAlignment="1">
      <alignment vertical="top" wrapText="1"/>
    </xf>
    <xf numFmtId="0" fontId="67" fillId="0" borderId="4" xfId="0" applyFont="1" applyBorder="1" applyAlignment="1">
      <alignment horizontal="left" vertical="top" wrapText="1"/>
    </xf>
    <xf numFmtId="1" fontId="68" fillId="0" borderId="15" xfId="0" applyNumberFormat="1" applyFont="1" applyBorder="1" applyAlignment="1">
      <alignment horizontal="left" vertical="top" shrinkToFit="1"/>
    </xf>
    <xf numFmtId="0" fontId="67" fillId="0" borderId="1" xfId="0" applyFont="1" applyBorder="1" applyAlignment="1">
      <alignment horizontal="left" vertical="top" wrapText="1"/>
    </xf>
    <xf numFmtId="0" fontId="67" fillId="0" borderId="14" xfId="0" applyFont="1" applyBorder="1" applyAlignment="1">
      <alignment horizontal="right" vertical="top" wrapText="1" indent="1"/>
    </xf>
    <xf numFmtId="1" fontId="68" fillId="0" borderId="20" xfId="0" applyNumberFormat="1" applyFont="1" applyBorder="1" applyAlignment="1">
      <alignment horizontal="left" vertical="top" shrinkToFit="1"/>
    </xf>
    <xf numFmtId="0" fontId="67" fillId="0" borderId="17" xfId="0" applyFont="1" applyBorder="1" applyAlignment="1">
      <alignment horizontal="left" vertical="top" wrapText="1"/>
    </xf>
    <xf numFmtId="0" fontId="67" fillId="0" borderId="18" xfId="0" applyFont="1" applyBorder="1" applyAlignment="1">
      <alignment horizontal="right" vertical="top" wrapText="1" indent="1"/>
    </xf>
    <xf numFmtId="0" fontId="65" fillId="0" borderId="3" xfId="0" applyFont="1" applyBorder="1" applyAlignment="1">
      <alignment vertical="top" wrapText="1"/>
    </xf>
    <xf numFmtId="0" fontId="65" fillId="0" borderId="21" xfId="0" applyFont="1" applyBorder="1" applyAlignment="1">
      <alignment horizontal="center" vertical="top" wrapText="1"/>
    </xf>
    <xf numFmtId="0" fontId="65" fillId="0" borderId="22" xfId="0" applyFont="1" applyBorder="1" applyAlignment="1">
      <alignment horizontal="center" vertical="top" wrapText="1"/>
    </xf>
    <xf numFmtId="0" fontId="71" fillId="0" borderId="16" xfId="0" applyFont="1" applyBorder="1" applyAlignment="1">
      <alignment vertical="top" wrapText="1"/>
    </xf>
    <xf numFmtId="0" fontId="71" fillId="0" borderId="1" xfId="0" applyFont="1" applyBorder="1" applyAlignment="1">
      <alignment horizontal="center" vertical="top" wrapText="1"/>
    </xf>
    <xf numFmtId="0" fontId="71" fillId="0" borderId="14" xfId="0" applyFont="1" applyBorder="1" applyAlignment="1">
      <alignment horizontal="center" vertical="top" wrapText="1"/>
    </xf>
    <xf numFmtId="0" fontId="5" fillId="11" borderId="16" xfId="0" applyFont="1" applyFill="1" applyBorder="1" applyAlignment="1">
      <alignment wrapText="1"/>
    </xf>
    <xf numFmtId="0" fontId="5" fillId="11" borderId="16" xfId="0" applyFont="1" applyFill="1" applyBorder="1" applyAlignment="1">
      <alignment vertical="center" wrapText="1"/>
    </xf>
    <xf numFmtId="0" fontId="5" fillId="11" borderId="1" xfId="0" applyFont="1" applyFill="1" applyBorder="1" applyAlignment="1">
      <alignment horizontal="left" vertical="center" wrapText="1"/>
    </xf>
    <xf numFmtId="0" fontId="71" fillId="0" borderId="1" xfId="0" applyFont="1" applyBorder="1" applyAlignment="1">
      <alignment horizontal="left" vertical="top" wrapText="1" indent="2"/>
    </xf>
    <xf numFmtId="0" fontId="71" fillId="0" borderId="14" xfId="0" applyFont="1" applyBorder="1" applyAlignment="1">
      <alignment horizontal="left" vertical="top" wrapText="1" indent="2"/>
    </xf>
    <xf numFmtId="0" fontId="5" fillId="12" borderId="16" xfId="0" applyFont="1" applyFill="1" applyBorder="1" applyAlignment="1">
      <alignment vertical="center" wrapText="1"/>
    </xf>
    <xf numFmtId="0" fontId="5" fillId="12" borderId="1" xfId="0" applyFont="1" applyFill="1" applyBorder="1" applyAlignment="1">
      <alignment horizontal="left" vertical="center" wrapText="1"/>
    </xf>
    <xf numFmtId="0" fontId="71" fillId="0" borderId="1" xfId="0" applyFont="1" applyBorder="1" applyAlignment="1">
      <alignment horizontal="left" vertical="top" wrapText="1" indent="1"/>
    </xf>
    <xf numFmtId="0" fontId="71" fillId="0" borderId="14" xfId="0" applyFont="1" applyBorder="1" applyAlignment="1">
      <alignment horizontal="left" vertical="top" wrapText="1" indent="1"/>
    </xf>
    <xf numFmtId="0" fontId="5" fillId="12" borderId="16" xfId="0" applyFont="1" applyFill="1" applyBorder="1" applyAlignment="1">
      <alignment wrapText="1"/>
    </xf>
    <xf numFmtId="0" fontId="5" fillId="12" borderId="1" xfId="0" applyFont="1" applyFill="1" applyBorder="1" applyAlignment="1">
      <alignment horizontal="left" wrapText="1"/>
    </xf>
    <xf numFmtId="0" fontId="71" fillId="0" borderId="19" xfId="0" applyFont="1" applyBorder="1" applyAlignment="1">
      <alignment vertical="top" wrapText="1"/>
    </xf>
    <xf numFmtId="0" fontId="71" fillId="0" borderId="17" xfId="0" applyFont="1" applyBorder="1" applyAlignment="1">
      <alignment horizontal="center" vertical="top" wrapText="1"/>
    </xf>
    <xf numFmtId="0" fontId="71" fillId="0" borderId="18" xfId="0" applyFont="1" applyBorder="1" applyAlignment="1">
      <alignment horizontal="center" vertical="top" wrapText="1"/>
    </xf>
    <xf numFmtId="0" fontId="71" fillId="0" borderId="14" xfId="0" applyFont="1" applyBorder="1" applyAlignment="1">
      <alignment vertical="top" wrapText="1"/>
    </xf>
    <xf numFmtId="0" fontId="71" fillId="0" borderId="16" xfId="0" applyFont="1" applyBorder="1" applyAlignment="1">
      <alignment horizontal="center" vertical="top" wrapText="1"/>
    </xf>
    <xf numFmtId="0" fontId="71" fillId="0" borderId="14" xfId="0" applyFont="1" applyBorder="1" applyAlignment="1">
      <alignment vertical="top"/>
    </xf>
    <xf numFmtId="0" fontId="71" fillId="0" borderId="16" xfId="0" applyFont="1" applyBorder="1" applyAlignment="1">
      <alignment vertical="top"/>
    </xf>
    <xf numFmtId="0" fontId="71" fillId="0" borderId="15" xfId="0" applyFont="1" applyBorder="1" applyAlignment="1">
      <alignment vertical="top"/>
    </xf>
    <xf numFmtId="0" fontId="5" fillId="0" borderId="4" xfId="0" applyFont="1" applyBorder="1" applyAlignment="1">
      <alignment horizontal="left" vertical="top"/>
    </xf>
    <xf numFmtId="0" fontId="5" fillId="0" borderId="16" xfId="0" applyFont="1" applyBorder="1" applyAlignment="1">
      <alignment vertical="top"/>
    </xf>
    <xf numFmtId="0" fontId="5" fillId="0" borderId="15" xfId="0" applyFont="1" applyBorder="1" applyAlignment="1">
      <alignment vertical="top"/>
    </xf>
    <xf numFmtId="0" fontId="5" fillId="0" borderId="15" xfId="0" applyFont="1" applyBorder="1" applyAlignment="1">
      <alignment horizontal="left" vertical="top"/>
    </xf>
    <xf numFmtId="0" fontId="5" fillId="0" borderId="14" xfId="0" applyFont="1" applyBorder="1" applyAlignment="1">
      <alignment vertical="top"/>
    </xf>
    <xf numFmtId="0" fontId="5" fillId="0" borderId="20" xfId="0" applyFont="1" applyBorder="1" applyAlignment="1">
      <alignment horizontal="left" vertical="top"/>
    </xf>
    <xf numFmtId="0" fontId="5" fillId="0" borderId="18" xfId="0" applyFont="1" applyBorder="1" applyAlignment="1">
      <alignment vertical="top"/>
    </xf>
    <xf numFmtId="0" fontId="5" fillId="0" borderId="0" xfId="0" applyFont="1" applyBorder="1" applyAlignment="1">
      <alignment vertical="top"/>
    </xf>
    <xf numFmtId="2" fontId="68" fillId="0" borderId="1" xfId="0" applyNumberFormat="1" applyFont="1" applyBorder="1" applyAlignment="1">
      <alignment horizontal="left" vertical="top" shrinkToFit="1"/>
    </xf>
    <xf numFmtId="0" fontId="66" fillId="0" borderId="0" xfId="0" applyFont="1" applyAlignment="1">
      <alignment vertical="top"/>
    </xf>
    <xf numFmtId="0" fontId="67" fillId="0" borderId="1" xfId="0" applyFont="1" applyBorder="1" applyAlignment="1">
      <alignment horizontal="left" vertical="top" wrapText="1" indent="1"/>
    </xf>
    <xf numFmtId="0" fontId="67" fillId="0" borderId="1" xfId="0" applyFont="1" applyBorder="1" applyAlignment="1">
      <alignment horizontal="center" vertical="top" wrapText="1"/>
    </xf>
    <xf numFmtId="0" fontId="67" fillId="0" borderId="1" xfId="0" applyFont="1" applyBorder="1" applyAlignment="1">
      <alignment horizontal="left" vertical="top" wrapText="1" indent="2"/>
    </xf>
    <xf numFmtId="10" fontId="68" fillId="0" borderId="1" xfId="0" applyNumberFormat="1" applyFont="1" applyBorder="1" applyAlignment="1">
      <alignment horizontal="center" vertical="top" shrinkToFit="1"/>
    </xf>
    <xf numFmtId="9" fontId="68" fillId="0" borderId="1" xfId="0" applyNumberFormat="1" applyFont="1" applyBorder="1" applyAlignment="1">
      <alignment horizontal="left" vertical="top" indent="7" shrinkToFit="1"/>
    </xf>
    <xf numFmtId="9" fontId="68" fillId="0" borderId="1" xfId="0" applyNumberFormat="1" applyFont="1" applyBorder="1" applyAlignment="1">
      <alignment horizontal="center" vertical="top" shrinkToFit="1"/>
    </xf>
    <xf numFmtId="9" fontId="68" fillId="0" borderId="0" xfId="0" applyNumberFormat="1" applyFont="1" applyBorder="1" applyAlignment="1">
      <alignment horizontal="center" vertical="top" shrinkToFit="1"/>
    </xf>
    <xf numFmtId="10" fontId="68" fillId="0" borderId="0" xfId="0" applyNumberFormat="1" applyFont="1" applyBorder="1" applyAlignment="1">
      <alignment horizontal="center" vertical="top" shrinkToFit="1"/>
    </xf>
    <xf numFmtId="9" fontId="68" fillId="0" borderId="0" xfId="0" applyNumberFormat="1" applyFont="1" applyBorder="1" applyAlignment="1">
      <alignment horizontal="left" vertical="top" indent="7" shrinkToFit="1"/>
    </xf>
    <xf numFmtId="0" fontId="5" fillId="0" borderId="1" xfId="0" applyFont="1" applyBorder="1" applyAlignment="1">
      <alignment horizontal="center" vertical="top" wrapText="1"/>
    </xf>
    <xf numFmtId="0" fontId="67" fillId="0" borderId="1" xfId="0" applyFont="1" applyBorder="1" applyAlignment="1">
      <alignment horizontal="center" vertical="center" wrapText="1"/>
    </xf>
    <xf numFmtId="0" fontId="67" fillId="0" borderId="1" xfId="0" applyFont="1" applyBorder="1" applyAlignment="1">
      <alignment horizontal="right" vertical="top" wrapText="1" indent="3"/>
    </xf>
    <xf numFmtId="0" fontId="67" fillId="0" borderId="1" xfId="0" applyFont="1" applyBorder="1" applyAlignment="1">
      <alignment horizontal="left" vertical="top" wrapText="1" indent="3"/>
    </xf>
    <xf numFmtId="10" fontId="68" fillId="0" borderId="1" xfId="0" applyNumberFormat="1" applyFont="1" applyBorder="1" applyAlignment="1">
      <alignment horizontal="right" vertical="top" indent="2" shrinkToFit="1"/>
    </xf>
    <xf numFmtId="10" fontId="68" fillId="0" borderId="1" xfId="0" applyNumberFormat="1" applyFont="1" applyBorder="1" applyAlignment="1">
      <alignment horizontal="left" vertical="top" indent="3" shrinkToFit="1"/>
    </xf>
    <xf numFmtId="10" fontId="68" fillId="0" borderId="1" xfId="0" applyNumberFormat="1" applyFont="1" applyBorder="1" applyAlignment="1">
      <alignment horizontal="right" vertical="top" indent="3" shrinkToFit="1"/>
    </xf>
    <xf numFmtId="10" fontId="68" fillId="0" borderId="0" xfId="0" applyNumberFormat="1" applyFont="1" applyBorder="1" applyAlignment="1">
      <alignment horizontal="left" vertical="top" indent="3" shrinkToFit="1"/>
    </xf>
    <xf numFmtId="10" fontId="68" fillId="0" borderId="0" xfId="0" applyNumberFormat="1" applyFont="1" applyBorder="1" applyAlignment="1">
      <alignment horizontal="right" vertical="top" indent="3" shrinkToFit="1"/>
    </xf>
    <xf numFmtId="171" fontId="68" fillId="0" borderId="1" xfId="0" applyNumberFormat="1" applyFont="1" applyBorder="1" applyAlignment="1">
      <alignment horizontal="center" vertical="top" shrinkToFit="1"/>
    </xf>
    <xf numFmtId="0" fontId="5" fillId="0" borderId="1" xfId="0" applyFont="1" applyBorder="1" applyAlignment="1">
      <alignment horizontal="left" vertical="top" wrapText="1" indent="1"/>
    </xf>
    <xf numFmtId="0" fontId="5" fillId="0" borderId="1" xfId="0" applyFont="1" applyBorder="1" applyAlignment="1">
      <alignment horizontal="left" vertical="top" wrapText="1"/>
    </xf>
    <xf numFmtId="10" fontId="68" fillId="0" borderId="1" xfId="0" applyNumberFormat="1" applyFont="1" applyBorder="1" applyAlignment="1">
      <alignment horizontal="left" vertical="top" indent="1" shrinkToFit="1"/>
    </xf>
    <xf numFmtId="9" fontId="68" fillId="0" borderId="1" xfId="0" applyNumberFormat="1" applyFont="1" applyBorder="1" applyAlignment="1">
      <alignment horizontal="right" vertical="top" indent="4" shrinkToFit="1"/>
    </xf>
    <xf numFmtId="9" fontId="68" fillId="0" borderId="1" xfId="0" applyNumberFormat="1" applyFont="1" applyBorder="1" applyAlignment="1">
      <alignment horizontal="right" vertical="top" indent="3" shrinkToFit="1"/>
    </xf>
    <xf numFmtId="0" fontId="69" fillId="0" borderId="1" xfId="0" applyFont="1" applyBorder="1" applyAlignment="1">
      <alignment horizontal="left" vertical="top" wrapText="1" indent="3"/>
    </xf>
    <xf numFmtId="0" fontId="69" fillId="0" borderId="1" xfId="0" applyFont="1" applyBorder="1" applyAlignment="1">
      <alignment horizontal="left" vertical="top" wrapText="1" indent="1"/>
    </xf>
    <xf numFmtId="0" fontId="69" fillId="0" borderId="1" xfId="0" applyFont="1" applyBorder="1" applyAlignment="1">
      <alignment horizontal="left" vertical="top" wrapText="1"/>
    </xf>
    <xf numFmtId="9" fontId="68" fillId="0" borderId="1" xfId="0" applyNumberFormat="1" applyFont="1" applyBorder="1" applyAlignment="1">
      <alignment horizontal="left" vertical="top" indent="2" shrinkToFit="1"/>
    </xf>
    <xf numFmtId="173" fontId="68" fillId="0" borderId="1" xfId="0" applyNumberFormat="1" applyFont="1" applyBorder="1" applyAlignment="1">
      <alignment horizontal="left" vertical="top" indent="2" shrinkToFit="1"/>
    </xf>
    <xf numFmtId="9" fontId="68" fillId="0" borderId="25" xfId="0" applyNumberFormat="1" applyFont="1" applyBorder="1" applyAlignment="1">
      <alignment horizontal="left" vertical="top" indent="2" shrinkToFit="1"/>
    </xf>
    <xf numFmtId="165" fontId="68" fillId="0" borderId="25" xfId="0" applyNumberFormat="1" applyFont="1" applyBorder="1" applyAlignment="1">
      <alignment horizontal="left" vertical="top" indent="2" shrinkToFit="1"/>
    </xf>
    <xf numFmtId="0" fontId="67" fillId="8" borderId="1" xfId="0" applyFont="1" applyFill="1" applyBorder="1" applyAlignment="1">
      <alignment horizontal="center" vertical="top" wrapText="1"/>
    </xf>
    <xf numFmtId="0" fontId="67" fillId="8" borderId="1" xfId="0" applyFont="1" applyFill="1" applyBorder="1" applyAlignment="1">
      <alignment horizontal="left" vertical="top" wrapText="1" indent="2"/>
    </xf>
    <xf numFmtId="0" fontId="67" fillId="0" borderId="15" xfId="0" applyFont="1" applyBorder="1" applyAlignment="1">
      <alignment vertical="top"/>
    </xf>
    <xf numFmtId="0" fontId="67" fillId="0" borderId="1" xfId="0" applyFont="1" applyBorder="1" applyAlignment="1">
      <alignment horizontal="center" vertical="top"/>
    </xf>
    <xf numFmtId="0" fontId="73" fillId="0" borderId="0" xfId="0" applyFont="1" applyAlignment="1">
      <alignment vertical="top"/>
    </xf>
    <xf numFmtId="0" fontId="75" fillId="0" borderId="0" xfId="0" applyFont="1" applyAlignment="1">
      <alignment horizontal="left" vertical="center"/>
    </xf>
    <xf numFmtId="2" fontId="5" fillId="0" borderId="0" xfId="0" applyNumberFormat="1" applyFont="1" applyAlignment="1">
      <alignment horizontal="left" vertical="center"/>
    </xf>
    <xf numFmtId="0" fontId="76" fillId="0" borderId="0" xfId="0" applyFont="1" applyAlignment="1">
      <alignment horizontal="left" vertical="center"/>
    </xf>
    <xf numFmtId="0" fontId="76" fillId="0" borderId="0" xfId="0" applyNumberFormat="1" applyFont="1" applyAlignment="1">
      <alignment horizontal="left" vertical="center"/>
    </xf>
    <xf numFmtId="0" fontId="66" fillId="0" borderId="0" xfId="0" applyFont="1" applyAlignment="1">
      <alignment horizontal="left" vertical="center"/>
    </xf>
    <xf numFmtId="0" fontId="74" fillId="0" borderId="0" xfId="0" applyFont="1" applyAlignment="1">
      <alignment horizontal="left" vertical="center"/>
    </xf>
    <xf numFmtId="0" fontId="54" fillId="0" borderId="0" xfId="0" applyFont="1" applyAlignment="1">
      <alignment horizontal="left" vertical="center"/>
    </xf>
    <xf numFmtId="0" fontId="71" fillId="0" borderId="0" xfId="0" applyFont="1" applyAlignment="1">
      <alignment horizontal="left" vertical="center"/>
    </xf>
    <xf numFmtId="0" fontId="64" fillId="0" borderId="2" xfId="0" applyFont="1" applyBorder="1" applyAlignment="1">
      <alignment horizontal="left" vertical="center" wrapText="1"/>
    </xf>
    <xf numFmtId="0" fontId="71" fillId="0" borderId="2" xfId="0" applyFont="1" applyBorder="1" applyAlignment="1">
      <alignment horizontal="left" vertical="center" wrapText="1"/>
    </xf>
    <xf numFmtId="0" fontId="71" fillId="0" borderId="47" xfId="0" applyFont="1" applyBorder="1" applyAlignment="1">
      <alignment horizontal="left" vertical="center" wrapText="1"/>
    </xf>
    <xf numFmtId="0" fontId="71" fillId="0" borderId="13" xfId="0" applyFont="1" applyBorder="1" applyAlignment="1">
      <alignment horizontal="left" vertical="center" wrapText="1"/>
    </xf>
    <xf numFmtId="168" fontId="77" fillId="0" borderId="13" xfId="0" applyNumberFormat="1" applyFont="1" applyBorder="1" applyAlignment="1">
      <alignment horizontal="left" vertical="center" shrinkToFit="1"/>
    </xf>
    <xf numFmtId="169" fontId="77" fillId="0" borderId="13" xfId="0" applyNumberFormat="1" applyFont="1" applyBorder="1" applyAlignment="1">
      <alignment horizontal="left" vertical="center" shrinkToFit="1"/>
    </xf>
    <xf numFmtId="169" fontId="77" fillId="0" borderId="2" xfId="0" applyNumberFormat="1" applyFont="1" applyBorder="1" applyAlignment="1">
      <alignment horizontal="left" vertical="center" shrinkToFit="1"/>
    </xf>
    <xf numFmtId="169" fontId="77" fillId="0" borderId="22" xfId="0" applyNumberFormat="1" applyFont="1" applyBorder="1" applyAlignment="1">
      <alignment horizontal="left" vertical="center" shrinkToFit="1"/>
    </xf>
    <xf numFmtId="169" fontId="77" fillId="0" borderId="4" xfId="0" applyNumberFormat="1" applyFont="1" applyBorder="1" applyAlignment="1">
      <alignment horizontal="left" vertical="center" shrinkToFit="1"/>
    </xf>
    <xf numFmtId="0" fontId="71" fillId="0" borderId="18" xfId="0" applyFont="1" applyBorder="1" applyAlignment="1">
      <alignment horizontal="left" vertical="center" wrapText="1"/>
    </xf>
    <xf numFmtId="174" fontId="77" fillId="0" borderId="18" xfId="0" applyNumberFormat="1" applyFont="1" applyBorder="1" applyAlignment="1">
      <alignment horizontal="left" vertical="center" shrinkToFit="1"/>
    </xf>
    <xf numFmtId="0" fontId="71" fillId="0" borderId="19" xfId="0" applyFont="1" applyBorder="1" applyAlignment="1">
      <alignment horizontal="left" vertical="center" wrapText="1"/>
    </xf>
    <xf numFmtId="174" fontId="77" fillId="0" borderId="13" xfId="0" applyNumberFormat="1" applyFont="1" applyBorder="1" applyAlignment="1">
      <alignment horizontal="left" vertical="center" shrinkToFit="1"/>
    </xf>
    <xf numFmtId="169" fontId="77" fillId="0" borderId="0" xfId="0" applyNumberFormat="1" applyFont="1" applyBorder="1" applyAlignment="1">
      <alignment horizontal="left" vertical="center" shrinkToFit="1"/>
    </xf>
    <xf numFmtId="174" fontId="77" fillId="0" borderId="22" xfId="0" applyNumberFormat="1" applyFont="1" applyBorder="1" applyAlignment="1">
      <alignment horizontal="left" vertical="center" shrinkToFit="1"/>
    </xf>
    <xf numFmtId="169" fontId="77" fillId="0" borderId="3" xfId="0" applyNumberFormat="1" applyFont="1" applyBorder="1" applyAlignment="1">
      <alignment horizontal="left" vertical="center" shrinkToFit="1"/>
    </xf>
    <xf numFmtId="0" fontId="5" fillId="6" borderId="18" xfId="0" applyFont="1" applyFill="1" applyBorder="1" applyAlignment="1">
      <alignment horizontal="left" vertical="center"/>
    </xf>
    <xf numFmtId="0" fontId="5" fillId="6" borderId="20" xfId="0" applyFont="1" applyFill="1" applyBorder="1" applyAlignment="1">
      <alignment horizontal="left" vertical="center"/>
    </xf>
    <xf numFmtId="0" fontId="54" fillId="6" borderId="17" xfId="0" applyFont="1" applyFill="1" applyBorder="1" applyAlignment="1">
      <alignment horizontal="left" vertical="center"/>
    </xf>
    <xf numFmtId="0" fontId="5" fillId="0" borderId="13" xfId="0" applyFont="1" applyBorder="1" applyAlignment="1">
      <alignment horizontal="left" vertical="center" wrapText="1"/>
    </xf>
    <xf numFmtId="0" fontId="5" fillId="6" borderId="13" xfId="0" applyFont="1" applyFill="1" applyBorder="1" applyAlignment="1">
      <alignment horizontal="left" vertical="center"/>
    </xf>
    <xf numFmtId="0" fontId="5" fillId="6" borderId="2" xfId="0" applyFont="1" applyFill="1" applyBorder="1" applyAlignment="1">
      <alignment horizontal="left" vertical="center"/>
    </xf>
    <xf numFmtId="0" fontId="54" fillId="6" borderId="23" xfId="0" applyFont="1" applyFill="1" applyBorder="1" applyAlignment="1">
      <alignment horizontal="left" vertical="center"/>
    </xf>
    <xf numFmtId="0" fontId="54" fillId="6" borderId="22" xfId="0" applyFont="1" applyFill="1" applyBorder="1" applyAlignment="1">
      <alignment horizontal="left" vertical="center"/>
    </xf>
    <xf numFmtId="0" fontId="54" fillId="6" borderId="4" xfId="0" applyFont="1" applyFill="1" applyBorder="1" applyAlignment="1">
      <alignment horizontal="left" vertical="center"/>
    </xf>
    <xf numFmtId="0" fontId="54" fillId="6" borderId="21" xfId="0" applyFont="1" applyFill="1" applyBorder="1" applyAlignment="1">
      <alignment horizontal="left" vertical="center"/>
    </xf>
    <xf numFmtId="0" fontId="71" fillId="0" borderId="17" xfId="0" applyFont="1" applyBorder="1" applyAlignment="1">
      <alignment horizontal="left" vertical="center" wrapText="1"/>
    </xf>
    <xf numFmtId="169" fontId="77" fillId="0" borderId="23" xfId="0" applyNumberFormat="1" applyFont="1" applyBorder="1" applyAlignment="1">
      <alignment horizontal="left" vertical="center" shrinkToFit="1"/>
    </xf>
    <xf numFmtId="169" fontId="77" fillId="0" borderId="21" xfId="0" applyNumberFormat="1" applyFont="1" applyBorder="1" applyAlignment="1">
      <alignment horizontal="left" vertical="center" shrinkToFit="1"/>
    </xf>
    <xf numFmtId="0" fontId="5" fillId="6" borderId="1" xfId="0" applyFont="1" applyFill="1" applyBorder="1" applyAlignment="1">
      <alignment horizontal="left" vertical="center" wrapText="1"/>
    </xf>
    <xf numFmtId="0" fontId="77" fillId="0" borderId="17" xfId="0" applyFont="1" applyBorder="1" applyAlignment="1">
      <alignment horizontal="left" vertical="center" wrapText="1"/>
    </xf>
    <xf numFmtId="0" fontId="77" fillId="0" borderId="1" xfId="0" applyFont="1" applyBorder="1" applyAlignment="1">
      <alignment horizontal="left" vertical="center" wrapText="1"/>
    </xf>
    <xf numFmtId="0" fontId="5" fillId="0" borderId="1" xfId="0" applyFont="1" applyBorder="1" applyAlignment="1">
      <alignment horizontal="left" vertical="center" wrapText="1"/>
    </xf>
    <xf numFmtId="1" fontId="77" fillId="0" borderId="17" xfId="0" applyNumberFormat="1" applyFont="1" applyBorder="1" applyAlignment="1">
      <alignment horizontal="left" vertical="center" shrinkToFit="1"/>
    </xf>
    <xf numFmtId="165" fontId="77" fillId="0" borderId="17" xfId="0" applyNumberFormat="1" applyFont="1" applyBorder="1" applyAlignment="1">
      <alignment horizontal="left" vertical="center" shrinkToFit="1"/>
    </xf>
    <xf numFmtId="3" fontId="77" fillId="0" borderId="23" xfId="0" applyNumberFormat="1" applyFont="1" applyBorder="1" applyAlignment="1">
      <alignment horizontal="left" vertical="center" shrinkToFit="1"/>
    </xf>
    <xf numFmtId="165" fontId="77" fillId="0" borderId="23" xfId="0" applyNumberFormat="1" applyFont="1" applyBorder="1" applyAlignment="1">
      <alignment horizontal="left" vertical="center" shrinkToFit="1"/>
    </xf>
    <xf numFmtId="3" fontId="77" fillId="0" borderId="21" xfId="0" applyNumberFormat="1" applyFont="1" applyBorder="1" applyAlignment="1">
      <alignment horizontal="left" vertical="center" shrinkToFit="1"/>
    </xf>
    <xf numFmtId="165" fontId="77" fillId="0" borderId="21" xfId="0" applyNumberFormat="1" applyFont="1" applyBorder="1" applyAlignment="1">
      <alignment horizontal="left" vertical="center" shrinkToFit="1"/>
    </xf>
    <xf numFmtId="3" fontId="77" fillId="0" borderId="17" xfId="0" applyNumberFormat="1" applyFont="1" applyBorder="1" applyAlignment="1">
      <alignment horizontal="left" vertical="center" shrinkToFit="1"/>
    </xf>
    <xf numFmtId="0" fontId="54" fillId="6" borderId="1" xfId="0" applyFont="1" applyFill="1" applyBorder="1" applyAlignment="1">
      <alignment horizontal="left" vertical="center" wrapText="1"/>
    </xf>
    <xf numFmtId="2" fontId="77" fillId="0" borderId="17" xfId="0" applyNumberFormat="1" applyFont="1" applyBorder="1" applyAlignment="1">
      <alignment horizontal="left" vertical="center" shrinkToFit="1"/>
    </xf>
    <xf numFmtId="1" fontId="77" fillId="0" borderId="23" xfId="0" applyNumberFormat="1" applyFont="1" applyBorder="1" applyAlignment="1">
      <alignment horizontal="left" vertical="center" shrinkToFit="1"/>
    </xf>
    <xf numFmtId="2" fontId="77" fillId="0" borderId="23" xfId="0" applyNumberFormat="1" applyFont="1" applyBorder="1" applyAlignment="1">
      <alignment horizontal="left" vertical="center" shrinkToFit="1"/>
    </xf>
    <xf numFmtId="0" fontId="71" fillId="0" borderId="21" xfId="0" applyFont="1" applyBorder="1" applyAlignment="1">
      <alignment horizontal="left" vertical="center" wrapText="1"/>
    </xf>
    <xf numFmtId="2" fontId="77" fillId="0" borderId="21" xfId="0" applyNumberFormat="1" applyFont="1" applyBorder="1" applyAlignment="1">
      <alignment horizontal="left" vertical="center" shrinkToFit="1"/>
    </xf>
    <xf numFmtId="0" fontId="71" fillId="0" borderId="23" xfId="0" applyFont="1" applyBorder="1" applyAlignment="1">
      <alignment horizontal="left" vertical="center" wrapText="1"/>
    </xf>
    <xf numFmtId="9" fontId="77" fillId="0" borderId="17" xfId="0" applyNumberFormat="1" applyFont="1" applyBorder="1" applyAlignment="1">
      <alignment horizontal="left" vertical="center" shrinkToFit="1"/>
    </xf>
    <xf numFmtId="9" fontId="77" fillId="0" borderId="23" xfId="0" applyNumberFormat="1" applyFont="1" applyBorder="1" applyAlignment="1">
      <alignment horizontal="left" vertical="center" shrinkToFit="1"/>
    </xf>
    <xf numFmtId="9" fontId="77" fillId="0" borderId="21" xfId="0" applyNumberFormat="1" applyFont="1" applyBorder="1" applyAlignment="1">
      <alignment horizontal="left" vertical="center" shrinkToFit="1"/>
    </xf>
    <xf numFmtId="0" fontId="54" fillId="7" borderId="18" xfId="0" applyFont="1" applyFill="1" applyBorder="1" applyAlignment="1">
      <alignment horizontal="left" vertical="center" wrapText="1"/>
    </xf>
    <xf numFmtId="0" fontId="54" fillId="7" borderId="20" xfId="0" applyFont="1" applyFill="1" applyBorder="1" applyAlignment="1">
      <alignment horizontal="left" vertical="center" wrapText="1"/>
    </xf>
    <xf numFmtId="0" fontId="54" fillId="7" borderId="17" xfId="0" applyFont="1" applyFill="1" applyBorder="1" applyAlignment="1">
      <alignment horizontal="left" vertical="center" wrapText="1"/>
    </xf>
    <xf numFmtId="0" fontId="54" fillId="7" borderId="22" xfId="0" applyFont="1" applyFill="1" applyBorder="1" applyAlignment="1">
      <alignment horizontal="left" vertical="center" wrapText="1"/>
    </xf>
    <xf numFmtId="0" fontId="54" fillId="7" borderId="4" xfId="0" applyFont="1" applyFill="1" applyBorder="1" applyAlignment="1">
      <alignment horizontal="left" vertical="center" wrapText="1"/>
    </xf>
    <xf numFmtId="0" fontId="54" fillId="7" borderId="21" xfId="0" applyFont="1" applyFill="1" applyBorder="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4" fillId="7" borderId="1" xfId="0" applyFont="1" applyFill="1" applyBorder="1" applyAlignment="1">
      <alignment horizontal="left" vertical="center"/>
    </xf>
    <xf numFmtId="0" fontId="71" fillId="0" borderId="1" xfId="0" applyFont="1" applyBorder="1" applyAlignment="1">
      <alignment horizontal="left" vertical="center"/>
    </xf>
    <xf numFmtId="170" fontId="77" fillId="0" borderId="17" xfId="0" applyNumberFormat="1" applyFont="1" applyBorder="1" applyAlignment="1">
      <alignment horizontal="left" vertical="center" shrinkToFit="1"/>
    </xf>
    <xf numFmtId="0" fontId="54" fillId="7" borderId="1" xfId="0" applyFont="1" applyFill="1" applyBorder="1" applyAlignment="1">
      <alignment horizontal="left" vertical="center" wrapText="1"/>
    </xf>
    <xf numFmtId="0" fontId="71" fillId="0" borderId="1" xfId="0" applyFont="1" applyBorder="1" applyAlignment="1">
      <alignment horizontal="left" vertical="center" wrapText="1"/>
    </xf>
    <xf numFmtId="1" fontId="77" fillId="0" borderId="13" xfId="0" applyNumberFormat="1" applyFont="1" applyBorder="1" applyAlignment="1">
      <alignment horizontal="left" vertical="center" shrinkToFit="1"/>
    </xf>
    <xf numFmtId="1" fontId="77" fillId="0" borderId="2" xfId="0" applyNumberFormat="1" applyFont="1" applyBorder="1" applyAlignment="1">
      <alignment horizontal="left" vertical="center" shrinkToFit="1"/>
    </xf>
    <xf numFmtId="0" fontId="40" fillId="0" borderId="0" xfId="0" applyFont="1" applyAlignment="1">
      <alignment vertical="center" wrapText="1"/>
    </xf>
    <xf numFmtId="0" fontId="5" fillId="0" borderId="0" xfId="0" applyFont="1" applyBorder="1" applyAlignment="1">
      <alignment horizontal="left"/>
    </xf>
    <xf numFmtId="0" fontId="39" fillId="0" borderId="0" xfId="0" applyFont="1" applyAlignment="1">
      <alignment vertical="top"/>
    </xf>
    <xf numFmtId="0" fontId="39" fillId="0" borderId="0" xfId="0" applyFont="1" applyAlignment="1">
      <alignment wrapText="1"/>
    </xf>
    <xf numFmtId="0" fontId="40" fillId="0" borderId="0" xfId="0" applyFont="1" applyAlignment="1">
      <alignment wrapText="1"/>
    </xf>
    <xf numFmtId="0" fontId="7" fillId="0" borderId="0" xfId="0" applyFont="1" applyAlignment="1"/>
    <xf numFmtId="0" fontId="0" fillId="0" borderId="0" xfId="0" applyBorder="1" applyAlignment="1">
      <alignment horizontal="left"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3" fontId="77" fillId="0" borderId="2" xfId="0" applyNumberFormat="1" applyFont="1" applyBorder="1" applyAlignment="1">
      <alignment horizontal="left" vertical="center" shrinkToFit="1"/>
    </xf>
    <xf numFmtId="3" fontId="77" fillId="0" borderId="4" xfId="0" applyNumberFormat="1" applyFont="1" applyBorder="1" applyAlignment="1">
      <alignment horizontal="left" vertical="center" shrinkToFit="1"/>
    </xf>
    <xf numFmtId="0" fontId="54" fillId="6" borderId="14" xfId="0" applyFont="1" applyFill="1" applyBorder="1" applyAlignment="1">
      <alignment horizontal="left" vertical="center" wrapText="1"/>
    </xf>
    <xf numFmtId="0" fontId="54" fillId="6" borderId="15" xfId="0" applyFont="1" applyFill="1" applyBorder="1" applyAlignment="1">
      <alignment horizontal="left" vertical="center" wrapText="1"/>
    </xf>
    <xf numFmtId="3" fontId="77" fillId="0" borderId="20" xfId="0" applyNumberFormat="1" applyFont="1" applyBorder="1" applyAlignment="1">
      <alignment horizontal="left" vertical="center" shrinkToFit="1"/>
    </xf>
    <xf numFmtId="0" fontId="5" fillId="0" borderId="23" xfId="0" applyFont="1" applyBorder="1" applyAlignment="1">
      <alignment horizontal="left" vertical="center" wrapText="1"/>
    </xf>
    <xf numFmtId="0" fontId="5" fillId="0" borderId="21" xfId="0" applyFont="1" applyBorder="1" applyAlignment="1">
      <alignment horizontal="left" vertical="center" wrapText="1"/>
    </xf>
    <xf numFmtId="0" fontId="71" fillId="0" borderId="0" xfId="0" applyFont="1" applyAlignment="1">
      <alignment horizontal="left" vertical="center" wrapText="1"/>
    </xf>
    <xf numFmtId="0" fontId="54" fillId="6" borderId="17" xfId="0" applyFont="1" applyFill="1" applyBorder="1" applyAlignment="1">
      <alignment horizontal="left" vertical="center" wrapText="1"/>
    </xf>
    <xf numFmtId="0" fontId="54" fillId="6" borderId="21" xfId="0" applyFont="1" applyFill="1" applyBorder="1" applyAlignment="1">
      <alignment horizontal="left" vertical="center" wrapText="1"/>
    </xf>
    <xf numFmtId="0" fontId="5" fillId="0" borderId="0" xfId="0" applyFont="1" applyAlignment="1">
      <alignment horizontal="left" vertical="center" wrapText="1"/>
    </xf>
    <xf numFmtId="0" fontId="66" fillId="0" borderId="0" xfId="0" applyFont="1" applyAlignment="1">
      <alignment horizontal="left" vertical="center" wrapText="1"/>
    </xf>
    <xf numFmtId="0" fontId="54" fillId="0" borderId="0" xfId="0" applyFont="1" applyAlignment="1">
      <alignment horizontal="left" vertical="center" wrapText="1"/>
    </xf>
    <xf numFmtId="0" fontId="74" fillId="0" borderId="0" xfId="0" applyFont="1" applyAlignment="1">
      <alignment horizontal="left" vertical="center" wrapText="1"/>
    </xf>
    <xf numFmtId="0" fontId="54" fillId="6" borderId="23" xfId="0" applyFont="1" applyFill="1" applyBorder="1" applyAlignment="1">
      <alignment horizontal="left" vertical="center" wrapText="1"/>
    </xf>
    <xf numFmtId="0" fontId="71" fillId="0" borderId="22" xfId="0" applyFont="1" applyBorder="1" applyAlignment="1">
      <alignment horizontal="left" vertical="center" wrapText="1"/>
    </xf>
    <xf numFmtId="0" fontId="71" fillId="0" borderId="4" xfId="0" applyFont="1" applyBorder="1" applyAlignment="1">
      <alignment horizontal="left" vertical="center" wrapText="1"/>
    </xf>
    <xf numFmtId="0" fontId="0" fillId="0" borderId="0" xfId="0" applyAlignment="1">
      <alignment horizontal="centerContinuous" vertical="top"/>
    </xf>
    <xf numFmtId="0" fontId="5" fillId="15" borderId="0" xfId="0" applyFont="1" applyFill="1" applyAlignment="1"/>
    <xf numFmtId="0" fontId="6" fillId="0" borderId="7" xfId="1" applyAlignment="1">
      <alignment horizontal="left" vertical="center"/>
    </xf>
    <xf numFmtId="0" fontId="32" fillId="0" borderId="0" xfId="0" applyFont="1" applyAlignment="1">
      <alignment horizontal="left" vertical="top" wrapText="1"/>
    </xf>
    <xf numFmtId="0" fontId="54" fillId="6" borderId="18" xfId="0" applyFont="1" applyFill="1" applyBorder="1" applyAlignment="1">
      <alignment horizontal="left" vertical="center" wrapText="1"/>
    </xf>
    <xf numFmtId="0" fontId="54" fillId="6" borderId="20" xfId="0" applyFont="1" applyFill="1" applyBorder="1" applyAlignment="1">
      <alignment horizontal="left" vertical="center" wrapText="1"/>
    </xf>
    <xf numFmtId="0" fontId="54" fillId="6" borderId="17" xfId="0" applyFont="1" applyFill="1" applyBorder="1" applyAlignment="1">
      <alignment horizontal="left" vertical="center" wrapText="1"/>
    </xf>
    <xf numFmtId="0" fontId="54" fillId="6" borderId="21" xfId="0" applyFont="1" applyFill="1" applyBorder="1" applyAlignment="1">
      <alignment horizontal="left" vertical="center" wrapText="1"/>
    </xf>
    <xf numFmtId="0" fontId="54" fillId="6" borderId="22" xfId="0" applyFont="1" applyFill="1" applyBorder="1" applyAlignment="1">
      <alignment horizontal="left" vertical="center" wrapText="1"/>
    </xf>
    <xf numFmtId="0" fontId="54" fillId="6" borderId="4" xfId="0" applyFont="1" applyFill="1" applyBorder="1" applyAlignment="1">
      <alignment horizontal="left" vertical="center" wrapText="1"/>
    </xf>
    <xf numFmtId="1" fontId="77" fillId="0" borderId="18" xfId="0" applyNumberFormat="1" applyFont="1" applyBorder="1" applyAlignment="1">
      <alignment horizontal="left" vertical="center" shrinkToFit="1"/>
    </xf>
    <xf numFmtId="1" fontId="77" fillId="0" borderId="20" xfId="0" applyNumberFormat="1" applyFont="1" applyBorder="1" applyAlignment="1">
      <alignment horizontal="left" vertical="center" shrinkToFit="1"/>
    </xf>
    <xf numFmtId="0" fontId="71" fillId="0" borderId="0" xfId="0" applyFont="1" applyAlignment="1">
      <alignment horizontal="left" vertical="center" wrapText="1"/>
    </xf>
    <xf numFmtId="3" fontId="77" fillId="0" borderId="13" xfId="0" applyNumberFormat="1" applyFont="1" applyBorder="1" applyAlignment="1">
      <alignment horizontal="left" vertical="center" shrinkToFit="1"/>
    </xf>
    <xf numFmtId="3" fontId="77" fillId="0" borderId="2" xfId="0" applyNumberFormat="1" applyFont="1" applyBorder="1" applyAlignment="1">
      <alignment horizontal="left" vertical="center" shrinkToFit="1"/>
    </xf>
    <xf numFmtId="0" fontId="71" fillId="0" borderId="22" xfId="0" applyFont="1" applyBorder="1" applyAlignment="1">
      <alignment horizontal="left" vertical="center" wrapText="1"/>
    </xf>
    <xf numFmtId="0" fontId="71" fillId="0" borderId="4" xfId="0" applyFont="1" applyBorder="1" applyAlignment="1">
      <alignment horizontal="left" vertical="center" wrapText="1"/>
    </xf>
    <xf numFmtId="0" fontId="54" fillId="6" borderId="14" xfId="0" applyFont="1" applyFill="1" applyBorder="1" applyAlignment="1">
      <alignment horizontal="left" vertical="center" wrapText="1"/>
    </xf>
    <xf numFmtId="0" fontId="54" fillId="6" borderId="15" xfId="0" applyFont="1" applyFill="1" applyBorder="1" applyAlignment="1">
      <alignment horizontal="left" vertical="center" wrapText="1"/>
    </xf>
    <xf numFmtId="0" fontId="66" fillId="0" borderId="0" xfId="0" applyFont="1" applyAlignment="1">
      <alignment horizontal="left" vertical="center" wrapText="1"/>
    </xf>
    <xf numFmtId="0" fontId="74" fillId="0" borderId="0" xfId="0" applyFont="1" applyAlignment="1">
      <alignment horizontal="left" vertical="center" wrapText="1"/>
    </xf>
    <xf numFmtId="0" fontId="54" fillId="6" borderId="23" xfId="0" applyFont="1" applyFill="1" applyBorder="1" applyAlignment="1">
      <alignment horizontal="left" vertical="center" wrapText="1"/>
    </xf>
    <xf numFmtId="0" fontId="5" fillId="0" borderId="0" xfId="0" applyFont="1" applyAlignment="1">
      <alignment horizontal="left" vertical="center" wrapText="1"/>
    </xf>
    <xf numFmtId="0" fontId="54" fillId="0" borderId="0" xfId="0" applyFont="1" applyAlignment="1">
      <alignment horizontal="left" vertical="center" wrapText="1"/>
    </xf>
    <xf numFmtId="0" fontId="5" fillId="0" borderId="23" xfId="0" applyFont="1" applyBorder="1" applyAlignment="1">
      <alignment horizontal="left" vertical="center" wrapText="1"/>
    </xf>
    <xf numFmtId="0" fontId="5" fillId="0" borderId="21" xfId="0" applyFont="1" applyBorder="1" applyAlignment="1">
      <alignment horizontal="left" vertical="center" wrapText="1"/>
    </xf>
    <xf numFmtId="0" fontId="21" fillId="0" borderId="0" xfId="0" applyFont="1" applyAlignment="1">
      <alignment horizontal="left" vertical="top" wrapText="1"/>
    </xf>
    <xf numFmtId="0" fontId="40" fillId="0" borderId="0" xfId="0" applyFont="1" applyAlignment="1">
      <alignment horizontal="left" vertical="center"/>
    </xf>
    <xf numFmtId="0" fontId="4" fillId="0" borderId="0" xfId="0" applyFont="1" applyAlignment="1">
      <alignment horizontal="left" vertical="top" wrapText="1"/>
    </xf>
    <xf numFmtId="0" fontId="22" fillId="0" borderId="3" xfId="0" applyFont="1" applyBorder="1" applyAlignment="1">
      <alignment wrapText="1"/>
    </xf>
    <xf numFmtId="0" fontId="22" fillId="0" borderId="0" xfId="0" applyFont="1" applyBorder="1" applyAlignment="1">
      <alignment wrapText="1"/>
    </xf>
    <xf numFmtId="0" fontId="22" fillId="0" borderId="22" xfId="0" applyFont="1" applyBorder="1" applyAlignment="1">
      <alignment horizontal="centerContinuous" vertical="top" wrapText="1"/>
    </xf>
    <xf numFmtId="0" fontId="22" fillId="0" borderId="3" xfId="0" applyFont="1" applyBorder="1" applyAlignment="1">
      <alignment horizontal="centerContinuous" vertical="top" wrapText="1"/>
    </xf>
    <xf numFmtId="0" fontId="10" fillId="0" borderId="0" xfId="0" applyFont="1" applyAlignment="1">
      <alignment horizontal="left" vertical="top"/>
    </xf>
    <xf numFmtId="0" fontId="81" fillId="0" borderId="0" xfId="0" applyFont="1" applyAlignment="1">
      <alignment vertical="top"/>
    </xf>
    <xf numFmtId="0" fontId="81" fillId="0" borderId="0" xfId="0" applyFont="1" applyAlignment="1"/>
    <xf numFmtId="0" fontId="81" fillId="2" borderId="5" xfId="0" applyFont="1" applyFill="1" applyBorder="1" applyAlignment="1">
      <alignment vertical="top"/>
    </xf>
    <xf numFmtId="0" fontId="81" fillId="3" borderId="5" xfId="0" applyFont="1" applyFill="1" applyBorder="1" applyAlignment="1">
      <alignment vertical="top"/>
    </xf>
    <xf numFmtId="0" fontId="81" fillId="0" borderId="5" xfId="0" applyFont="1" applyBorder="1" applyAlignment="1">
      <alignment vertical="top"/>
    </xf>
    <xf numFmtId="0" fontId="81" fillId="0" borderId="10" xfId="0" applyFont="1" applyBorder="1" applyAlignment="1">
      <alignment vertical="top"/>
    </xf>
    <xf numFmtId="0" fontId="81" fillId="0" borderId="9" xfId="0" applyFont="1" applyBorder="1" applyAlignment="1">
      <alignment vertical="top"/>
    </xf>
    <xf numFmtId="0" fontId="81" fillId="3" borderId="12" xfId="0" applyFont="1" applyFill="1" applyBorder="1" applyAlignment="1">
      <alignment vertical="top"/>
    </xf>
    <xf numFmtId="0" fontId="82" fillId="0" borderId="6" xfId="0" applyFont="1" applyBorder="1" applyAlignment="1">
      <alignment vertical="top"/>
    </xf>
    <xf numFmtId="0" fontId="81" fillId="3" borderId="0" xfId="0" applyFont="1" applyFill="1" applyAlignment="1">
      <alignment vertical="top"/>
    </xf>
    <xf numFmtId="0" fontId="81" fillId="0" borderId="6" xfId="0" applyFont="1" applyBorder="1" applyAlignment="1">
      <alignment vertical="top"/>
    </xf>
    <xf numFmtId="0" fontId="82" fillId="0" borderId="0" xfId="0" applyFont="1" applyAlignment="1"/>
    <xf numFmtId="166" fontId="81" fillId="0" borderId="0" xfId="0" applyNumberFormat="1" applyFont="1" applyAlignment="1"/>
    <xf numFmtId="0" fontId="81" fillId="0" borderId="0" xfId="0" applyFont="1" applyAlignment="1">
      <alignment vertical="center" wrapText="1"/>
    </xf>
    <xf numFmtId="0" fontId="81" fillId="0" borderId="0" xfId="0" applyFont="1" applyAlignment="1">
      <alignment horizontal="left" vertical="top"/>
    </xf>
    <xf numFmtId="0" fontId="81" fillId="0" borderId="0" xfId="0" applyNumberFormat="1" applyFont="1" applyAlignment="1">
      <alignment horizontal="left" vertical="top"/>
    </xf>
    <xf numFmtId="2" fontId="81" fillId="0" borderId="0" xfId="0" applyNumberFormat="1" applyFont="1" applyAlignment="1"/>
    <xf numFmtId="0" fontId="82" fillId="0" borderId="7" xfId="1" applyFont="1" applyAlignment="1">
      <alignment horizontal="left" vertical="top"/>
    </xf>
    <xf numFmtId="0" fontId="82" fillId="2" borderId="5" xfId="0" applyFont="1" applyFill="1" applyBorder="1" applyAlignment="1">
      <alignment horizontal="centerContinuous"/>
    </xf>
    <xf numFmtId="0" fontId="81" fillId="0" borderId="0" xfId="0" applyFont="1" applyAlignment="1">
      <alignment horizontal="left"/>
    </xf>
    <xf numFmtId="165" fontId="81" fillId="0" borderId="0" xfId="0" applyNumberFormat="1" applyFont="1" applyAlignment="1">
      <alignment horizontal="left" vertical="top"/>
    </xf>
    <xf numFmtId="0" fontId="82" fillId="4" borderId="8" xfId="0" applyFont="1" applyFill="1" applyBorder="1" applyAlignment="1">
      <alignment horizontal="centerContinuous" vertical="top"/>
    </xf>
    <xf numFmtId="0" fontId="81" fillId="5" borderId="0" xfId="0" applyFont="1" applyFill="1" applyAlignment="1">
      <alignment horizontal="centerContinuous"/>
    </xf>
    <xf numFmtId="0" fontId="81" fillId="0" borderId="0" xfId="0" applyFont="1" applyAlignment="1">
      <alignment horizontal="center" vertical="top"/>
    </xf>
    <xf numFmtId="0" fontId="81" fillId="0" borderId="11" xfId="0" applyFont="1" applyBorder="1" applyAlignment="1">
      <alignment horizontal="left" vertical="center"/>
    </xf>
    <xf numFmtId="1" fontId="81" fillId="0" borderId="0" xfId="0" applyNumberFormat="1" applyFont="1" applyAlignment="1">
      <alignment horizontal="left" vertical="top"/>
    </xf>
    <xf numFmtId="165" fontId="81" fillId="0" borderId="0" xfId="0" applyNumberFormat="1" applyFont="1" applyAlignment="1"/>
    <xf numFmtId="3" fontId="81" fillId="0" borderId="0" xfId="0" applyNumberFormat="1" applyFont="1" applyAlignment="1">
      <alignment horizontal="left" vertical="top"/>
    </xf>
    <xf numFmtId="1" fontId="81" fillId="0" borderId="0" xfId="0" applyNumberFormat="1" applyFont="1" applyBorder="1" applyAlignment="1">
      <alignment horizontal="left" vertical="top"/>
    </xf>
    <xf numFmtId="2" fontId="81" fillId="0" borderId="0" xfId="0" applyNumberFormat="1" applyFont="1" applyAlignment="1">
      <alignment horizontal="left" vertical="top"/>
    </xf>
    <xf numFmtId="0" fontId="81" fillId="0" borderId="2" xfId="0" applyFont="1" applyBorder="1" applyAlignment="1">
      <alignment horizontal="left" vertical="top"/>
    </xf>
    <xf numFmtId="0" fontId="81" fillId="0" borderId="2" xfId="0" applyFont="1" applyBorder="1" applyAlignment="1">
      <alignment horizontal="center" vertical="top"/>
    </xf>
    <xf numFmtId="0" fontId="81" fillId="0" borderId="0" xfId="0" applyFont="1" applyBorder="1" applyAlignment="1">
      <alignment horizontal="left" vertical="top"/>
    </xf>
    <xf numFmtId="0" fontId="81" fillId="0" borderId="3" xfId="0" applyFont="1" applyBorder="1" applyAlignment="1">
      <alignment horizontal="left" vertical="top"/>
    </xf>
    <xf numFmtId="0" fontId="81" fillId="0" borderId="4" xfId="0" applyFont="1" applyBorder="1" applyAlignment="1">
      <alignment horizontal="left" vertical="top"/>
    </xf>
    <xf numFmtId="165" fontId="81" fillId="0" borderId="0" xfId="0" applyNumberFormat="1" applyFont="1" applyBorder="1" applyAlignment="1"/>
    <xf numFmtId="3" fontId="81" fillId="0" borderId="0" xfId="0" applyNumberFormat="1" applyFont="1" applyBorder="1" applyAlignment="1">
      <alignment horizontal="left" vertical="top"/>
    </xf>
    <xf numFmtId="0" fontId="81" fillId="0" borderId="0" xfId="0" applyFont="1" applyBorder="1" applyAlignment="1"/>
    <xf numFmtId="0" fontId="81" fillId="0" borderId="0" xfId="0" applyFont="1" applyBorder="1" applyAlignment="1">
      <alignment horizontal="center" vertical="top"/>
    </xf>
    <xf numFmtId="0" fontId="82" fillId="0" borderId="0" xfId="1" applyFont="1" applyBorder="1" applyAlignment="1">
      <alignment horizontal="left" vertical="top"/>
    </xf>
    <xf numFmtId="0" fontId="81" fillId="0" borderId="0" xfId="0" applyFont="1" applyBorder="1" applyAlignment="1">
      <alignment horizontal="left"/>
    </xf>
    <xf numFmtId="0" fontId="82" fillId="0" borderId="6" xfId="0" applyFont="1" applyBorder="1"/>
    <xf numFmtId="0" fontId="81" fillId="0" borderId="0" xfId="0" applyFont="1"/>
    <xf numFmtId="0" fontId="80" fillId="0" borderId="0" xfId="0" applyFont="1" applyAlignment="1">
      <alignment horizontal="center" vertical="center"/>
    </xf>
    <xf numFmtId="0" fontId="78" fillId="0" borderId="0" xfId="0" applyFont="1" applyAlignment="1">
      <alignment horizontal="center" vertical="center"/>
    </xf>
    <xf numFmtId="0" fontId="79" fillId="0" borderId="0" xfId="0" applyFont="1" applyAlignment="1">
      <alignment horizontal="center" vertical="center"/>
    </xf>
    <xf numFmtId="175" fontId="80" fillId="0" borderId="0" xfId="0" applyNumberFormat="1" applyFont="1" applyAlignment="1">
      <alignment horizontal="center" vertical="center"/>
    </xf>
    <xf numFmtId="175" fontId="80" fillId="0" borderId="0" xfId="3" applyNumberFormat="1" applyFont="1" applyAlignment="1">
      <alignment horizontal="center" vertical="center"/>
    </xf>
    <xf numFmtId="175" fontId="78" fillId="0" borderId="0" xfId="0" applyNumberFormat="1" applyFont="1" applyAlignment="1">
      <alignment horizontal="center" vertical="center"/>
    </xf>
    <xf numFmtId="0" fontId="84" fillId="0" borderId="0" xfId="0" applyFont="1" applyAlignment="1">
      <alignment horizontal="center" vertical="center"/>
    </xf>
    <xf numFmtId="0" fontId="80" fillId="0" borderId="0" xfId="0" applyFont="1" applyAlignment="1">
      <alignment horizontal="center" vertical="center"/>
    </xf>
    <xf numFmtId="0" fontId="0" fillId="0" borderId="13" xfId="0" applyBorder="1" applyAlignment="1">
      <alignment horizontal="left" wrapText="1"/>
    </xf>
    <xf numFmtId="0" fontId="0" fillId="0" borderId="0" xfId="0" applyBorder="1" applyAlignment="1">
      <alignment horizontal="left"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left" vertical="center" wrapText="1"/>
    </xf>
    <xf numFmtId="9" fontId="68" fillId="0" borderId="14" xfId="0" applyNumberFormat="1" applyFont="1" applyBorder="1" applyAlignment="1">
      <alignment horizontal="left" vertical="top" indent="7" shrinkToFit="1"/>
    </xf>
    <xf numFmtId="9" fontId="68" fillId="0" borderId="15" xfId="0" applyNumberFormat="1" applyFont="1" applyBorder="1" applyAlignment="1">
      <alignment horizontal="left" vertical="top" indent="7" shrinkToFit="1"/>
    </xf>
    <xf numFmtId="0" fontId="5" fillId="0" borderId="14" xfId="0" applyFont="1" applyBorder="1" applyAlignment="1">
      <alignment horizontal="left" vertical="top" wrapText="1" indent="1"/>
    </xf>
    <xf numFmtId="0" fontId="5" fillId="0" borderId="15" xfId="0" applyFont="1" applyBorder="1" applyAlignment="1">
      <alignment horizontal="left" vertical="top" wrapText="1" indent="1"/>
    </xf>
    <xf numFmtId="0" fontId="7" fillId="0" borderId="0" xfId="0" applyFont="1" applyAlignment="1">
      <alignment horizontal="left" vertical="top" wrapText="1" indent="1"/>
    </xf>
    <xf numFmtId="0" fontId="67" fillId="0" borderId="14" xfId="0" applyFont="1" applyBorder="1" applyAlignment="1">
      <alignment horizontal="left" vertical="top" wrapText="1" indent="2"/>
    </xf>
    <xf numFmtId="0" fontId="67" fillId="0" borderId="15" xfId="0" applyFont="1" applyBorder="1" applyAlignment="1">
      <alignment horizontal="left" vertical="top" wrapText="1" indent="2"/>
    </xf>
    <xf numFmtId="0" fontId="67" fillId="0" borderId="14" xfId="0" applyFont="1" applyBorder="1" applyAlignment="1">
      <alignment horizontal="left" vertical="top" wrapText="1" indent="1"/>
    </xf>
    <xf numFmtId="0" fontId="67" fillId="0" borderId="15" xfId="0" applyFont="1" applyBorder="1" applyAlignment="1">
      <alignment horizontal="left" vertical="top" wrapText="1" inden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10" fontId="68" fillId="0" borderId="14" xfId="0" applyNumberFormat="1" applyFont="1" applyBorder="1" applyAlignment="1">
      <alignment horizontal="left" vertical="top" indent="2" shrinkToFit="1"/>
    </xf>
    <xf numFmtId="10" fontId="68" fillId="0" borderId="15" xfId="0" applyNumberFormat="1" applyFont="1" applyBorder="1" applyAlignment="1">
      <alignment horizontal="left" vertical="top" indent="2" shrinkToFit="1"/>
    </xf>
    <xf numFmtId="0" fontId="67" fillId="0" borderId="17" xfId="0" applyFont="1" applyBorder="1" applyAlignment="1">
      <alignment horizontal="left" vertical="center" wrapText="1" indent="1"/>
    </xf>
    <xf numFmtId="0" fontId="67" fillId="0" borderId="23" xfId="0" applyFont="1" applyBorder="1" applyAlignment="1">
      <alignment horizontal="left" vertical="center" wrapText="1" indent="1"/>
    </xf>
    <xf numFmtId="0" fontId="67" fillId="0" borderId="21" xfId="0" applyFont="1" applyBorder="1" applyAlignment="1">
      <alignment horizontal="left" vertical="center" wrapText="1" indent="1"/>
    </xf>
    <xf numFmtId="0" fontId="67" fillId="0" borderId="24" xfId="0" applyFont="1" applyBorder="1" applyAlignment="1">
      <alignment horizontal="left" vertical="center" wrapText="1" indent="1"/>
    </xf>
    <xf numFmtId="0" fontId="5" fillId="9" borderId="14" xfId="0" applyFont="1" applyFill="1" applyBorder="1" applyAlignment="1">
      <alignment horizontal="left" wrapText="1"/>
    </xf>
    <xf numFmtId="0" fontId="5" fillId="9" borderId="16" xfId="0" applyFont="1" applyFill="1" applyBorder="1" applyAlignment="1">
      <alignment horizontal="left" wrapText="1"/>
    </xf>
    <xf numFmtId="0" fontId="5" fillId="9" borderId="15" xfId="0" applyFont="1" applyFill="1" applyBorder="1" applyAlignment="1">
      <alignment horizontal="left" wrapText="1"/>
    </xf>
    <xf numFmtId="0" fontId="69" fillId="0" borderId="14" xfId="0" applyFont="1" applyBorder="1" applyAlignment="1">
      <alignment horizontal="left" vertical="top" wrapText="1" indent="2"/>
    </xf>
    <xf numFmtId="0" fontId="69" fillId="0" borderId="15" xfId="0" applyFont="1" applyBorder="1" applyAlignment="1">
      <alignment horizontal="left" vertical="top" wrapText="1" indent="2"/>
    </xf>
    <xf numFmtId="0" fontId="69" fillId="0" borderId="14" xfId="0" applyFont="1" applyBorder="1" applyAlignment="1">
      <alignment horizontal="center" vertical="top" wrapText="1"/>
    </xf>
    <xf numFmtId="0" fontId="69" fillId="0" borderId="15" xfId="0" applyFont="1" applyBorder="1" applyAlignment="1">
      <alignment horizontal="center" vertical="top" wrapText="1"/>
    </xf>
    <xf numFmtId="10" fontId="68" fillId="0" borderId="14" xfId="0" applyNumberFormat="1" applyFont="1" applyBorder="1" applyAlignment="1">
      <alignment horizontal="left" vertical="top" indent="1" shrinkToFit="1"/>
    </xf>
    <xf numFmtId="10" fontId="68" fillId="0" borderId="15" xfId="0" applyNumberFormat="1" applyFont="1" applyBorder="1" applyAlignment="1">
      <alignment horizontal="left" vertical="top" indent="1" shrinkToFit="1"/>
    </xf>
  </cellXfs>
  <cellStyles count="4">
    <cellStyle name="Normal 2" xfId="2" xr:uid="{62A20258-D596-4964-9F8C-D0A6FC413587}"/>
    <cellStyle name="Standard" xfId="0" builtinId="0"/>
    <cellStyle name="Überschrift 1" xfId="1" builtinId="16"/>
    <cellStyle name="Währung" xfId="3" builtinId="4"/>
  </cellStyles>
  <dxfs count="616">
    <dxf>
      <font>
        <b val="0"/>
        <i val="0"/>
        <strike val="0"/>
        <condense val="0"/>
        <extend val="0"/>
        <outline val="0"/>
        <shadow val="0"/>
        <u val="none"/>
        <vertAlign val="baseline"/>
        <sz val="10"/>
        <color rgb="FF000000"/>
        <name val="Arial"/>
        <family val="2"/>
        <scheme val="none"/>
      </font>
      <numFmt numFmtId="2"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 formatCode="0"/>
      <alignment horizontal="general" vertical="top" textRotation="0" wrapText="0" indent="0" justifyLastLine="0" shrinkToFit="1"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0"/>
        <color rgb="FF000000"/>
        <name val="Arial"/>
        <family val="2"/>
        <scheme val="none"/>
      </font>
      <numFmt numFmtId="2"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67" formatCode="\$#,##0"/>
      <alignment horizontal="general" vertical="top" textRotation="0" wrapText="0" indent="0" justifyLastLine="0" shrinkToFit="1"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0"/>
        <color rgb="FF000000"/>
        <name val="Arial"/>
        <family val="2"/>
        <scheme val="none"/>
      </font>
      <numFmt numFmtId="2"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 formatCode="0"/>
      <alignment horizontal="general" vertical="top" textRotation="0" wrapText="0" indent="0" justifyLastLine="0" shrinkToFit="1"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0"/>
        <color rgb="FF000000"/>
        <name val="Arial"/>
        <family val="2"/>
        <scheme val="none"/>
      </font>
      <numFmt numFmtId="170"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70"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67"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67" formatCode="\$#,##0"/>
      <alignment horizontal="general" vertical="top" textRotation="0" wrapText="0" indent="0" justifyLastLine="0" shrinkToFit="1"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top style="thin">
          <color rgb="FF000000"/>
        </top>
        <bottom style="thin">
          <color rgb="FF000000"/>
        </bottom>
      </border>
    </dxf>
    <dxf>
      <font>
        <b val="0"/>
        <i val="0"/>
        <strike val="0"/>
        <condense val="0"/>
        <extend val="0"/>
        <outline val="0"/>
        <shadow val="0"/>
        <u val="none"/>
        <vertAlign val="baseline"/>
        <sz val="10"/>
        <color rgb="FF000000"/>
        <name val="Arial"/>
        <family val="2"/>
        <scheme val="none"/>
      </font>
      <alignment horizontal="general" vertical="top" textRotation="0" wrapText="0" indent="0" justifyLastLine="0" shrinkToFit="1" readingOrder="0"/>
    </dxf>
    <dxf>
      <border outline="0">
        <bottom style="thin">
          <color rgb="FF000000"/>
        </bottom>
      </border>
    </dxf>
    <dxf>
      <font>
        <b val="0"/>
        <i val="0"/>
        <strike val="0"/>
        <condense val="0"/>
        <extend val="0"/>
        <outline val="0"/>
        <shadow val="0"/>
        <u val="none"/>
        <vertAlign val="baseline"/>
        <sz val="10"/>
        <color rgb="FF000000"/>
        <name val="Arial"/>
        <family val="2"/>
        <scheme val="none"/>
      </font>
      <numFmt numFmtId="2"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top style="thin">
          <color rgb="FF000000"/>
        </top>
        <bottom style="thin">
          <color rgb="FF000000"/>
        </bottom>
      </border>
    </dxf>
    <dxf>
      <border outline="0">
        <bottom style="thin">
          <color rgb="FF000000"/>
        </bottom>
      </border>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2"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67" formatCode="\$#,##0"/>
      <alignment horizontal="general" vertical="top" textRotation="0" wrapText="0" indent="0" justifyLastLine="0" shrinkToFit="1"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0"/>
        <color rgb="FF000000"/>
        <name val="Arial"/>
        <family val="2"/>
        <scheme val="none"/>
      </font>
      <numFmt numFmtId="2"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67" formatCode="\$#,##0"/>
      <alignment horizontal="general" vertical="top" textRotation="0" wrapText="0" indent="0" justifyLastLine="0" shrinkToFit="1"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0"/>
        <color rgb="FF000000"/>
        <name val="Arial"/>
        <family val="2"/>
        <scheme val="none"/>
      </font>
      <numFmt numFmtId="2"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67" formatCode="\$#,##0"/>
      <alignment horizontal="general" vertical="top" textRotation="0" wrapText="0" indent="0" justifyLastLine="0" shrinkToFit="1"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0"/>
        <color rgb="FF000000"/>
        <name val="Arial"/>
        <family val="2"/>
        <scheme val="none"/>
      </font>
      <numFmt numFmtId="2"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2"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left/>
        <right/>
        <top style="thin">
          <color rgb="FF000000"/>
        </top>
        <bottom style="thin">
          <color rgb="FF000000"/>
        </bottom>
        <vertical/>
        <horizontal/>
      </border>
    </dxf>
    <dxf>
      <border outline="0">
        <left style="thin">
          <color rgb="FF000000"/>
        </left>
        <top style="thin">
          <color rgb="FF000000"/>
        </top>
        <bottom style="thin">
          <color rgb="FF000000"/>
        </bottom>
      </border>
    </dxf>
    <dxf>
      <font>
        <b val="0"/>
        <i val="0"/>
        <strike val="0"/>
        <condense val="0"/>
        <extend val="0"/>
        <outline val="0"/>
        <shadow val="0"/>
        <u val="none"/>
        <vertAlign val="baseline"/>
        <sz val="10"/>
        <color rgb="FF000000"/>
        <name val="Arial"/>
        <family val="2"/>
        <scheme val="none"/>
      </font>
      <numFmt numFmtId="169" formatCode="\$0.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9" formatCode="\$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border outline="0">
        <top style="thin">
          <color rgb="FF000000"/>
        </top>
      </border>
    </dxf>
    <dxf>
      <border outline="0">
        <left style="thin">
          <color rgb="FF000000"/>
        </lef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0"/>
        <color rgb="FF000000"/>
        <name val="Arial"/>
        <family val="2"/>
        <scheme val="none"/>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7" formatCode="\$#,##0"/>
      <alignment horizontal="general" vertical="bottom" textRotation="0" wrapText="0" indent="0" justifyLastLine="0" shrinkToFit="0" readingOrder="0"/>
    </dxf>
    <dxf>
      <border outline="0">
        <top style="thin">
          <color rgb="FF000000"/>
        </top>
      </border>
    </dxf>
    <dxf>
      <border outline="0">
        <left style="thin">
          <color rgb="FF000000"/>
        </left>
        <top style="thin">
          <color rgb="FF000000"/>
        </top>
        <bottom style="thin">
          <color rgb="FF000000"/>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rgb="FF000000"/>
        <name val="Arial"/>
        <family val="2"/>
        <scheme val="none"/>
      </font>
      <numFmt numFmtId="2" formatCode="0.00"/>
      <alignment horizontal="general" vertical="bottom"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rgb="FF000000"/>
        <name val="Arial"/>
        <family val="2"/>
        <scheme val="none"/>
      </font>
      <numFmt numFmtId="2" formatCode="0.00"/>
      <alignment horizontal="general" vertical="bottom"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rgb="FF000000"/>
        <name val="Arial"/>
        <family val="2"/>
        <scheme val="none"/>
      </font>
      <numFmt numFmtId="2" formatCode="0.00"/>
      <alignment horizontal="general" vertical="bottom"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rgb="FF000000"/>
        <name val="Arial"/>
        <family val="2"/>
        <scheme val="none"/>
      </font>
      <numFmt numFmtId="167" formatCode="\$#,##0"/>
      <alignment horizontal="general" vertical="bottom" textRotation="0" wrapText="0" indent="0" justifyLastLine="0" shrinkToFit="0" readingOrder="0"/>
      <border diagonalUp="0" diagonalDown="0" outline="0">
        <left style="thin">
          <color rgb="FF000000"/>
        </left>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70"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70" formatCode="\$#,##0.0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67"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none"/>
      </font>
      <numFmt numFmtId="167" formatCode="\$#,##0"/>
      <alignment horizontal="general" vertical="top" textRotation="0" wrapText="0" indent="0" justifyLastLine="0" shrinkToFit="1"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top style="thin">
          <color rgb="FF000000"/>
        </top>
        <bottom style="thin">
          <color rgb="FF000000"/>
        </bottom>
      </border>
    </dxf>
    <dxf>
      <font>
        <b val="0"/>
        <i val="0"/>
        <strike val="0"/>
        <condense val="0"/>
        <extend val="0"/>
        <outline val="0"/>
        <shadow val="0"/>
        <u val="none"/>
        <vertAlign val="baseline"/>
        <sz val="10"/>
        <color rgb="FF000000"/>
        <name val="Arial"/>
        <family val="2"/>
        <scheme val="none"/>
      </font>
      <alignment horizontal="general" vertical="top" textRotation="0" wrapText="0" indent="0" justifyLastLine="0" shrinkToFit="1" readingOrder="0"/>
    </dxf>
    <dxf>
      <border outline="0">
        <bottom style="thin">
          <color rgb="FF000000"/>
        </bottom>
      </border>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general" vertical="bottom" textRotation="0" wrapText="0" indent="0" justifyLastLine="0" shrinkToFit="0" readingOrder="0"/>
    </dxf>
    <dxf>
      <font>
        <strike val="0"/>
        <outline val="0"/>
        <shadow val="0"/>
        <u val="none"/>
        <vertAlign val="baseline"/>
        <sz val="10"/>
        <color auto="1"/>
        <charset val="238"/>
      </font>
    </dxf>
    <dxf>
      <font>
        <strike val="0"/>
        <outline val="0"/>
        <shadow val="0"/>
        <u val="none"/>
        <vertAlign val="baseline"/>
        <sz val="10"/>
        <color auto="1"/>
        <charset val="238"/>
      </font>
    </dxf>
    <dxf>
      <font>
        <strike val="0"/>
        <outline val="0"/>
        <shadow val="0"/>
        <u val="none"/>
        <vertAlign val="baseline"/>
        <sz val="10"/>
        <color auto="1"/>
        <charset val="238"/>
      </font>
    </dxf>
    <dxf>
      <font>
        <strike val="0"/>
        <outline val="0"/>
        <shadow val="0"/>
        <u val="none"/>
        <vertAlign val="baseline"/>
        <sz val="10"/>
        <color auto="1"/>
        <charset val="238"/>
      </font>
    </dxf>
    <dxf>
      <font>
        <b/>
        <i val="0"/>
        <strike val="0"/>
        <condense val="0"/>
        <extend val="0"/>
        <outline val="0"/>
        <shadow val="0"/>
        <u val="none"/>
        <vertAlign val="baseline"/>
        <sz val="10.5"/>
        <color auto="1"/>
        <name val="Calibri"/>
        <charset val="238"/>
        <scheme val="none"/>
      </font>
      <alignment horizontal="general" vertical="center" textRotation="0" wrapText="0" indent="0" justifyLastLine="0" shrinkToFit="0" readingOrder="0"/>
    </dxf>
    <dxf>
      <font>
        <b/>
        <i val="0"/>
        <strike val="0"/>
        <condense val="0"/>
        <extend val="0"/>
        <outline val="0"/>
        <shadow val="0"/>
        <u val="none"/>
        <vertAlign val="baseline"/>
        <sz val="10.5"/>
        <color auto="1"/>
        <name val="Calibri"/>
        <charset val="238"/>
        <scheme val="none"/>
      </font>
      <alignment horizontal="general" vertical="center" textRotation="0" wrapText="0" indent="0" justifyLastLine="0" shrinkToFit="0" readingOrder="0"/>
    </dxf>
    <dxf>
      <font>
        <b/>
        <i val="0"/>
        <strike val="0"/>
        <condense val="0"/>
        <extend val="0"/>
        <outline val="0"/>
        <shadow val="0"/>
        <u val="none"/>
        <vertAlign val="baseline"/>
        <sz val="10.5"/>
        <color auto="1"/>
        <name val="Calibri"/>
        <charset val="238"/>
        <scheme val="none"/>
      </font>
      <alignment horizontal="general" vertical="center" textRotation="0" wrapText="0" indent="0" justifyLastLine="0" shrinkToFit="0" readingOrder="0"/>
    </dxf>
    <dxf>
      <font>
        <outline val="0"/>
        <shadow val="0"/>
        <u val="none"/>
        <vertAlign val="baseline"/>
        <color auto="1"/>
        <charset val="238"/>
      </font>
    </dxf>
    <dxf>
      <font>
        <b/>
        <i val="0"/>
        <strike val="0"/>
        <condense val="0"/>
        <extend val="0"/>
        <outline val="0"/>
        <shadow val="0"/>
        <u val="none"/>
        <vertAlign val="baseline"/>
        <sz val="10.5"/>
        <color auto="1"/>
        <name val="Calibri"/>
        <charset val="238"/>
        <scheme val="none"/>
      </font>
      <alignment horizontal="general" vertical="center" textRotation="0" wrapText="0" indent="0" justifyLastLine="0" shrinkToFit="0" readingOrder="0"/>
    </dxf>
    <dxf>
      <font>
        <b/>
        <i val="0"/>
        <strike val="0"/>
        <condense val="0"/>
        <extend val="0"/>
        <outline val="0"/>
        <shadow val="0"/>
        <u val="none"/>
        <vertAlign val="baseline"/>
        <sz val="10.5"/>
        <color auto="1"/>
        <name val="Calibri"/>
        <charset val="238"/>
        <scheme val="none"/>
      </font>
      <alignment horizontal="general" vertical="center" textRotation="0" wrapText="0" indent="0" justifyLastLine="0" shrinkToFit="0" readingOrder="0"/>
    </dxf>
    <dxf>
      <font>
        <b/>
        <i val="0"/>
        <strike val="0"/>
        <condense val="0"/>
        <extend val="0"/>
        <outline val="0"/>
        <shadow val="0"/>
        <u val="none"/>
        <vertAlign val="baseline"/>
        <sz val="10.5"/>
        <color auto="1"/>
        <name val="Calibri"/>
        <charset val="238"/>
        <scheme val="none"/>
      </font>
      <alignment horizontal="general" vertical="center" textRotation="0" wrapText="0" indent="0" justifyLastLine="0" shrinkToFit="0" readingOrder="0"/>
    </dxf>
    <dxf>
      <font>
        <outline val="0"/>
        <shadow val="0"/>
        <u val="none"/>
        <vertAlign val="baseline"/>
        <color auto="1"/>
        <charset val="238"/>
      </font>
    </dxf>
    <dxf>
      <font>
        <b val="0"/>
        <i val="0"/>
        <strike val="0"/>
        <condense val="0"/>
        <extend val="0"/>
        <outline val="0"/>
        <shadow val="0"/>
        <u val="none"/>
        <vertAlign val="baseline"/>
        <sz val="11"/>
        <color auto="1"/>
        <name val="Calibri"/>
        <family val="2"/>
        <charset val="238"/>
        <scheme val="none"/>
      </font>
      <numFmt numFmtId="165" formatCode="0.000"/>
      <alignment horizontal="general" vertical="bottom"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1"/>
        <color auto="1"/>
        <name val="Calibri"/>
        <family val="2"/>
        <charset val="238"/>
        <scheme val="none"/>
      </font>
      <numFmt numFmtId="172" formatCode="0.0"/>
      <alignment horizontal="general" vertical="bottom" textRotation="0" wrapText="0" indent="0" justifyLastLine="0" shrinkToFit="0" readingOrder="0"/>
      <border diagonalUp="0" diagonalDown="0" outline="0">
        <left/>
        <right/>
        <top style="thin">
          <color rgb="FF000000"/>
        </top>
        <bottom style="thin">
          <color rgb="FF000000"/>
        </bottom>
      </border>
    </dxf>
    <dxf>
      <border outline="0">
        <top style="thin">
          <color rgb="FF000000"/>
        </top>
      </border>
    </dxf>
    <dxf>
      <border outline="0">
        <left style="thin">
          <color rgb="FF000000"/>
        </left>
        <top style="thin">
          <color rgb="FF000000"/>
        </top>
        <bottom style="thin">
          <color rgb="FF000000"/>
        </bottom>
      </border>
    </dxf>
    <dxf>
      <font>
        <outline val="0"/>
        <shadow val="0"/>
        <u val="none"/>
        <vertAlign val="baseline"/>
        <color auto="1"/>
        <charset val="238"/>
      </font>
    </dxf>
    <dxf>
      <border outline="0">
        <bottom style="thin">
          <color rgb="FF000000"/>
        </bottom>
      </border>
    </dxf>
    <dxf>
      <font>
        <outline val="0"/>
        <shadow val="0"/>
        <u val="none"/>
        <vertAlign val="baseline"/>
        <color auto="1"/>
        <charset val="238"/>
      </font>
      <alignment horizontal="general" vertical="bottom" textRotation="0" wrapText="0" indent="0" justifyLastLine="0" shrinkToFit="0" readingOrder="0"/>
    </dxf>
    <dxf>
      <font>
        <outline val="0"/>
        <shadow val="0"/>
        <u val="none"/>
        <vertAlign val="baseline"/>
        <color auto="1"/>
        <charset val="238"/>
      </font>
    </dxf>
    <dxf>
      <font>
        <outline val="0"/>
        <shadow val="0"/>
        <u val="none"/>
        <vertAlign val="baseline"/>
        <color auto="1"/>
        <charset val="238"/>
      </font>
    </dxf>
    <dxf>
      <font>
        <outline val="0"/>
        <shadow val="0"/>
        <u val="none"/>
        <vertAlign val="baseline"/>
        <color auto="1"/>
        <charset val="238"/>
      </font>
    </dxf>
    <dxf>
      <font>
        <outline val="0"/>
        <shadow val="0"/>
        <u val="none"/>
        <vertAlign val="baseline"/>
        <color auto="1"/>
        <charset val="238"/>
      </font>
    </dxf>
    <dxf>
      <font>
        <outline val="0"/>
        <shadow val="0"/>
        <u val="none"/>
        <vertAlign val="baseline"/>
        <color auto="1"/>
        <charset val="238"/>
      </font>
    </dxf>
    <dxf>
      <font>
        <b val="0"/>
        <i val="0"/>
        <strike val="0"/>
        <condense val="0"/>
        <extend val="0"/>
        <outline val="0"/>
        <shadow val="0"/>
        <u val="none"/>
        <vertAlign val="baseline"/>
        <sz val="10.5"/>
        <color auto="1"/>
        <name val="Calibri"/>
        <charset val="238"/>
        <scheme val="none"/>
      </font>
      <fill>
        <patternFill patternType="solid">
          <fgColor indexed="64"/>
          <bgColor rgb="FFBEBEBE"/>
        </patternFill>
      </fill>
      <alignment horizontal="general" vertical="bottom"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5"/>
        <color auto="1"/>
        <name val="Calibri"/>
        <family val="2"/>
        <charset val="238"/>
        <scheme val="none"/>
      </font>
      <numFmt numFmtId="3" formatCode="#,##0"/>
      <fill>
        <patternFill patternType="solid">
          <fgColor indexed="64"/>
          <bgColor rgb="FFBEBEBE"/>
        </patternFill>
      </fill>
      <alignment horizontal="general" vertical="bottom" textRotation="0" wrapText="0" indent="0" justifyLastLine="0" shrinkToFit="0" readingOrder="0"/>
      <border diagonalUp="0" diagonalDown="0" outline="0">
        <left/>
        <right/>
        <top style="thin">
          <color rgb="FF000000"/>
        </top>
        <bottom style="thin">
          <color rgb="FF000000"/>
        </bottom>
      </border>
    </dxf>
    <dxf>
      <border outline="0">
        <top style="thin">
          <color rgb="FF000000"/>
        </top>
      </border>
    </dxf>
    <dxf>
      <border outline="0">
        <left style="thin">
          <color rgb="FF000000"/>
        </left>
        <top style="thin">
          <color rgb="FF000000"/>
        </top>
        <bottom style="thin">
          <color rgb="FF000000"/>
        </bottom>
      </border>
    </dxf>
    <dxf>
      <font>
        <outline val="0"/>
        <shadow val="0"/>
        <u val="none"/>
        <vertAlign val="baseline"/>
        <color auto="1"/>
        <charset val="238"/>
      </font>
    </dxf>
    <dxf>
      <border outline="0">
        <bottom style="thin">
          <color rgb="FF000000"/>
        </bottom>
      </border>
    </dxf>
    <dxf>
      <font>
        <outline val="0"/>
        <shadow val="0"/>
        <u val="none"/>
        <vertAlign val="baseline"/>
        <color auto="1"/>
        <charset val="238"/>
      </font>
      <alignment horizontal="general" vertical="bottom" textRotation="0" wrapText="0" indent="0" justifyLastLine="0" shrinkToFit="0" readingOrder="0"/>
    </dxf>
    <dxf>
      <font>
        <b val="0"/>
        <i val="0"/>
        <strike val="0"/>
        <condense val="0"/>
        <extend val="0"/>
        <outline val="0"/>
        <shadow val="0"/>
        <u val="none"/>
        <vertAlign val="baseline"/>
        <sz val="10"/>
        <color auto="1"/>
        <name val="Calibri"/>
        <charset val="238"/>
        <scheme val="none"/>
      </font>
      <fill>
        <patternFill patternType="solid">
          <fgColor indexed="64"/>
          <bgColor rgb="FFBEBEBE"/>
        </patternFill>
      </fill>
      <alignment horizontal="left" vertical="bottom" textRotation="0" wrapText="0" indent="0" justifyLastLine="0" shrinkToFit="0" readingOrder="0"/>
      <border diagonalUp="0" diagonalDown="0" outline="0">
        <left style="thin">
          <color rgb="FF000000"/>
        </left>
        <right/>
        <top style="thin">
          <color rgb="FF000000"/>
        </top>
        <bottom style="thin">
          <color rgb="FF000000"/>
        </bottom>
      </border>
    </dxf>
    <dxf>
      <font>
        <outline val="0"/>
        <shadow val="0"/>
        <u val="none"/>
        <vertAlign val="baseline"/>
        <color auto="1"/>
        <charset val="238"/>
      </font>
      <alignment horizontal="left" vertical="bottom" textRotation="0" wrapText="0" indent="0" justifyLastLine="0" shrinkToFit="0" readingOrder="0"/>
    </dxf>
    <dxf>
      <font>
        <outline val="0"/>
        <shadow val="0"/>
        <u val="none"/>
        <vertAlign val="baseline"/>
        <color auto="1"/>
        <charset val="238"/>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charset val="238"/>
        <scheme val="none"/>
      </font>
      <fill>
        <patternFill patternType="solid">
          <fgColor indexed="64"/>
          <bgColor rgb="FFBEBEBE"/>
        </patternFill>
      </fill>
      <alignment horizontal="left" vertical="bottom" textRotation="0" wrapText="0" indent="0" justifyLastLine="0" shrinkToFit="0" readingOrder="0"/>
      <border diagonalUp="0" diagonalDown="0" outline="0">
        <left style="thin">
          <color rgb="FF000000"/>
        </left>
        <right/>
        <top style="thin">
          <color rgb="FF000000"/>
        </top>
        <bottom style="thin">
          <color rgb="FF000000"/>
        </bottom>
      </border>
    </dxf>
    <dxf>
      <border outline="0">
        <top style="thin">
          <color rgb="FF000000"/>
        </top>
      </border>
    </dxf>
    <dxf>
      <font>
        <outline val="0"/>
        <shadow val="0"/>
        <u val="none"/>
        <vertAlign val="baseline"/>
        <color auto="1"/>
        <charset val="238"/>
      </font>
    </dxf>
    <dxf>
      <border outline="0">
        <bottom style="thin">
          <color rgb="FF000000"/>
        </bottom>
      </border>
    </dxf>
    <dxf>
      <font>
        <outline val="0"/>
        <shadow val="0"/>
        <u val="none"/>
        <vertAlign val="baseline"/>
        <color auto="1"/>
        <charset val="238"/>
      </font>
      <alignment horizontal="left" vertical="bottom" textRotation="0" wrapText="0" indent="0" justifyLastLine="0" shrinkToFit="0" readingOrder="0"/>
    </dxf>
    <dxf>
      <font>
        <b val="0"/>
        <i val="0"/>
        <strike val="0"/>
        <condense val="0"/>
        <extend val="0"/>
        <outline val="0"/>
        <shadow val="0"/>
        <u val="none"/>
        <vertAlign val="baseline"/>
        <sz val="10.5"/>
        <color auto="1"/>
        <name val="Calibri"/>
        <family val="2"/>
        <charset val="238"/>
        <scheme val="none"/>
      </font>
      <numFmt numFmtId="3" formatCode="#,##0"/>
      <fill>
        <patternFill patternType="solid">
          <fgColor indexed="64"/>
          <bgColor rgb="FFBEBEBE"/>
        </patternFill>
      </fill>
      <alignment horizontal="general" vertical="bottom"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5"/>
        <color auto="1"/>
        <name val="Calibri"/>
        <family val="2"/>
        <charset val="238"/>
        <scheme val="none"/>
      </font>
      <numFmt numFmtId="3" formatCode="#,##0"/>
      <fill>
        <patternFill patternType="solid">
          <fgColor indexed="64"/>
          <bgColor rgb="FFBEBEBE"/>
        </patternFill>
      </fill>
      <alignment horizontal="general" vertical="bottom"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5"/>
        <color auto="1"/>
        <name val="Calibri"/>
        <charset val="238"/>
        <scheme val="none"/>
      </font>
      <fill>
        <patternFill patternType="solid">
          <fgColor indexed="64"/>
          <bgColor rgb="FFBEBEBE"/>
        </patternFill>
      </fill>
      <alignment horizontal="general" vertical="bottom"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5"/>
        <color auto="1"/>
        <name val="Calibri"/>
        <family val="2"/>
        <charset val="238"/>
        <scheme val="none"/>
      </font>
      <numFmt numFmtId="3" formatCode="#,##0"/>
      <fill>
        <patternFill patternType="solid">
          <fgColor indexed="64"/>
          <bgColor rgb="FFBEBEBE"/>
        </patternFill>
      </fill>
      <alignment horizontal="general" vertical="bottom" textRotation="0" wrapText="0" indent="0" justifyLastLine="0" shrinkToFit="0" readingOrder="0"/>
      <border diagonalUp="0" diagonalDown="0" outline="0">
        <left/>
        <right/>
        <top style="thin">
          <color rgb="FF000000"/>
        </top>
        <bottom style="thin">
          <color rgb="FF000000"/>
        </bottom>
      </border>
    </dxf>
    <dxf>
      <border outline="0">
        <top style="thin">
          <color rgb="FF000000"/>
        </top>
      </border>
    </dxf>
    <dxf>
      <border outline="0">
        <left style="thin">
          <color rgb="FF000000"/>
        </left>
        <top style="thin">
          <color rgb="FF000000"/>
        </top>
        <bottom style="thin">
          <color rgb="FF000000"/>
        </bottom>
      </border>
    </dxf>
    <dxf>
      <font>
        <outline val="0"/>
        <shadow val="0"/>
        <u val="none"/>
        <vertAlign val="baseline"/>
        <color auto="1"/>
        <charset val="238"/>
      </font>
    </dxf>
    <dxf>
      <border outline="0">
        <bottom style="thin">
          <color rgb="FF000000"/>
        </bottom>
      </border>
    </dxf>
    <dxf>
      <font>
        <outline val="0"/>
        <shadow val="0"/>
        <u val="none"/>
        <vertAlign val="baseline"/>
        <color auto="1"/>
        <charset val="238"/>
      </font>
      <alignment horizontal="general" vertical="bottom" textRotation="0" wrapText="0" indent="0" justifyLastLine="0" shrinkToFit="0" readingOrder="0"/>
    </dxf>
    <dxf>
      <font>
        <b val="0"/>
        <i val="0"/>
        <strike val="0"/>
        <condense val="0"/>
        <extend val="0"/>
        <outline val="0"/>
        <shadow val="0"/>
        <u val="none"/>
        <vertAlign val="baseline"/>
        <sz val="10.5"/>
        <color auto="1"/>
        <name val="Calibri"/>
        <family val="2"/>
        <charset val="238"/>
        <scheme val="none"/>
      </font>
      <numFmt numFmtId="2" formatCode="0.00"/>
      <fill>
        <patternFill patternType="solid">
          <fgColor indexed="64"/>
          <bgColor rgb="FFBEBEBE"/>
        </patternFill>
      </fill>
      <alignment horizontal="general" vertical="bottom"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5"/>
        <color auto="1"/>
        <name val="Calibri"/>
        <family val="2"/>
        <charset val="238"/>
        <scheme val="none"/>
      </font>
      <numFmt numFmtId="3" formatCode="#,##0"/>
      <fill>
        <patternFill patternType="solid">
          <fgColor indexed="64"/>
          <bgColor rgb="FFBEBEBE"/>
        </patternFill>
      </fill>
      <alignment horizontal="general" vertical="bottom" textRotation="0" wrapText="0" indent="0" justifyLastLine="0" shrinkToFit="0" readingOrder="0"/>
      <border diagonalUp="0" diagonalDown="0" outline="0">
        <left/>
        <right/>
        <top style="thin">
          <color rgb="FF000000"/>
        </top>
        <bottom style="thin">
          <color rgb="FF000000"/>
        </bottom>
      </border>
    </dxf>
    <dxf>
      <border outline="0">
        <top style="thin">
          <color rgb="FF000000"/>
        </top>
      </border>
    </dxf>
    <dxf>
      <border outline="0">
        <left style="thin">
          <color rgb="FF000000"/>
        </left>
        <top style="thin">
          <color rgb="FF000000"/>
        </top>
        <bottom style="thin">
          <color rgb="FF000000"/>
        </bottom>
      </border>
    </dxf>
    <dxf>
      <font>
        <outline val="0"/>
        <shadow val="0"/>
        <u val="none"/>
        <vertAlign val="baseline"/>
        <color auto="1"/>
        <charset val="238"/>
      </font>
    </dxf>
    <dxf>
      <border outline="0">
        <bottom style="thin">
          <color rgb="FF000000"/>
        </bottom>
      </border>
    </dxf>
    <dxf>
      <font>
        <outline val="0"/>
        <shadow val="0"/>
        <u val="none"/>
        <vertAlign val="baseline"/>
        <color auto="1"/>
        <charset val="238"/>
      </font>
      <alignment horizontal="general" vertical="bottom" textRotation="0" wrapText="0" indent="0" justifyLastLine="0" shrinkToFit="0" readingOrder="0"/>
    </dxf>
    <dxf>
      <font>
        <b val="0"/>
        <i val="0"/>
        <strike val="0"/>
        <condense val="0"/>
        <extend val="0"/>
        <outline val="0"/>
        <shadow val="0"/>
        <u val="none"/>
        <vertAlign val="baseline"/>
        <sz val="10.5"/>
        <color auto="1"/>
        <name val="Calibri"/>
        <family val="2"/>
        <charset val="238"/>
        <scheme val="none"/>
      </font>
      <numFmt numFmtId="2" formatCode="0.00"/>
      <fill>
        <patternFill patternType="solid">
          <fgColor indexed="64"/>
          <bgColor rgb="FFBEBEBE"/>
        </patternFill>
      </fill>
      <alignment horizontal="general" vertical="top" textRotation="0" wrapText="0" indent="0" justifyLastLine="0" shrinkToFit="1"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5"/>
        <color auto="1"/>
        <name val="Calibri"/>
        <family val="2"/>
        <charset val="238"/>
        <scheme val="none"/>
      </font>
      <numFmt numFmtId="1" formatCode="0"/>
      <fill>
        <patternFill patternType="solid">
          <fgColor indexed="64"/>
          <bgColor rgb="FFBEBEBE"/>
        </patternFill>
      </fill>
      <alignment horizontal="general" vertical="top" textRotation="0" wrapText="0" indent="0" justifyLastLine="0" shrinkToFit="1" readingOrder="0"/>
      <border diagonalUp="0" diagonalDown="0" outline="0">
        <left/>
        <right/>
        <top style="thin">
          <color rgb="FF000000"/>
        </top>
        <bottom style="thin">
          <color rgb="FF000000"/>
        </bottom>
      </border>
    </dxf>
    <dxf>
      <border outline="0">
        <top style="thin">
          <color rgb="FF000000"/>
        </top>
      </border>
    </dxf>
    <dxf>
      <border outline="0">
        <left style="thin">
          <color rgb="FF000000"/>
        </left>
        <top style="thin">
          <color rgb="FF000000"/>
        </top>
        <bottom style="thin">
          <color rgb="FF000000"/>
        </bottom>
      </border>
    </dxf>
    <dxf>
      <font>
        <outline val="0"/>
        <shadow val="0"/>
        <u val="none"/>
        <vertAlign val="baseline"/>
        <color auto="1"/>
        <charset val="238"/>
      </font>
    </dxf>
    <dxf>
      <border outline="0">
        <bottom style="thin">
          <color rgb="FF000000"/>
        </bottom>
      </border>
    </dxf>
    <dxf>
      <font>
        <outline val="0"/>
        <shadow val="0"/>
        <u val="none"/>
        <vertAlign val="baseline"/>
        <color auto="1"/>
        <charset val="238"/>
      </font>
    </dxf>
    <dxf>
      <font>
        <b val="0"/>
        <i val="0"/>
        <strike val="0"/>
        <condense val="0"/>
        <extend val="0"/>
        <outline val="0"/>
        <shadow val="0"/>
        <u val="none"/>
        <vertAlign val="baseline"/>
        <sz val="10"/>
        <color auto="1"/>
        <name val="Arial"/>
        <family val="2"/>
        <charset val="238"/>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charset val="238"/>
        <scheme val="none"/>
      </font>
      <alignment horizontal="left" vertical="center" textRotation="0" wrapText="0" indent="0" justifyLastLine="0" shrinkToFit="0" readingOrder="0"/>
    </dxf>
    <dxf>
      <font>
        <outline val="0"/>
        <shadow val="0"/>
        <u val="none"/>
        <vertAlign val="baseline"/>
        <color auto="1"/>
        <family val="2"/>
        <charset val="238"/>
      </font>
      <alignment horizontal="left" vertical="center" textRotation="0" indent="0" justifyLastLine="0" readingOrder="0"/>
    </dxf>
    <dxf>
      <font>
        <b val="0"/>
        <i val="0"/>
        <strike val="0"/>
        <condense val="0"/>
        <extend val="0"/>
        <outline val="0"/>
        <shadow val="0"/>
        <u val="none"/>
        <vertAlign val="baseline"/>
        <sz val="10"/>
        <color auto="1"/>
        <name val="Arial"/>
        <family val="2"/>
        <charset val="238"/>
        <scheme val="none"/>
      </font>
      <alignment horizontal="left" vertical="center" textRotation="0" wrapText="0" indent="0" justifyLastLine="0" shrinkToFit="0" readingOrder="0"/>
    </dxf>
    <dxf>
      <font>
        <strike val="0"/>
        <outline val="0"/>
        <shadow val="0"/>
        <color auto="1"/>
        <charset val="238"/>
      </font>
      <alignment horizontal="general" vertical="top" textRotation="0" wrapText="0" indent="0" justifyLastLine="0" shrinkToFit="0" readingOrder="0"/>
      <border diagonalUp="0" diagonalDown="0" outline="0">
        <left style="thin">
          <color rgb="FF000000"/>
        </left>
        <right/>
        <top style="thin">
          <color rgb="FF000000"/>
        </top>
        <bottom style="thin">
          <color rgb="FF000000"/>
        </bottom>
      </border>
    </dxf>
    <dxf>
      <font>
        <strike val="0"/>
        <outline val="0"/>
        <shadow val="0"/>
        <color auto="1"/>
        <charset val="238"/>
      </font>
      <alignment horizontal="left" vertical="top" textRotation="0" wrapText="0" indent="0" justifyLastLine="0" shrinkToFit="0" readingOrder="0"/>
      <border diagonalUp="0" diagonalDown="0" outline="0">
        <left/>
        <right style="thin">
          <color rgb="FF000000"/>
        </right>
        <top style="thin">
          <color rgb="FF000000"/>
        </top>
        <bottom style="thin">
          <color rgb="FF000000"/>
        </bottom>
      </border>
    </dxf>
    <dxf>
      <border outline="0">
        <top style="thin">
          <color rgb="FF000000"/>
        </top>
      </border>
    </dxf>
    <dxf>
      <border outline="0">
        <left style="thin">
          <color rgb="FF000000"/>
        </left>
        <top style="thin">
          <color rgb="FF000000"/>
        </top>
        <bottom style="thin">
          <color rgb="FF000000"/>
        </bottom>
      </border>
    </dxf>
    <dxf>
      <font>
        <strike val="0"/>
        <outline val="0"/>
        <shadow val="0"/>
        <color auto="1"/>
        <charset val="238"/>
      </font>
    </dxf>
    <dxf>
      <border outline="0">
        <bottom style="thin">
          <color rgb="FF000000"/>
        </bottom>
      </border>
    </dxf>
    <dxf>
      <font>
        <strike val="0"/>
        <outline val="0"/>
        <shadow val="0"/>
        <color auto="1"/>
        <charset val="238"/>
      </font>
    </dxf>
    <dxf>
      <font>
        <b val="0"/>
        <i val="0"/>
        <strike val="0"/>
        <condense val="0"/>
        <extend val="0"/>
        <outline val="0"/>
        <shadow val="0"/>
        <u val="none"/>
        <vertAlign val="baseline"/>
        <sz val="9"/>
        <color auto="1"/>
        <name val="Arial MT"/>
        <charset val="238"/>
        <scheme val="none"/>
      </font>
      <alignment horizontal="center" vertical="top" textRotation="0" wrapText="1" indent="0" justifyLastLine="0" shrinkToFit="0" readingOrder="0"/>
      <border diagonalUp="0" diagonalDown="0" outline="0">
        <left style="thin">
          <color rgb="FF000000"/>
        </left>
        <right/>
        <top style="thin">
          <color rgb="FF000000"/>
        </top>
        <bottom style="thin">
          <color rgb="FF000000"/>
        </bottom>
      </border>
    </dxf>
    <dxf>
      <font>
        <strike val="0"/>
        <outline val="0"/>
        <shadow val="0"/>
        <color auto="1"/>
        <charset val="238"/>
      </font>
    </dxf>
    <dxf>
      <font>
        <strike val="0"/>
        <outline val="0"/>
        <shadow val="0"/>
        <color auto="1"/>
        <charset val="238"/>
      </font>
    </dxf>
    <dxf>
      <font>
        <strike val="0"/>
        <outline val="0"/>
        <shadow val="0"/>
        <color auto="1"/>
        <charset val="238"/>
      </font>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color auto="1"/>
        <charset val="238"/>
      </font>
    </dxf>
    <dxf>
      <border outline="0">
        <bottom style="thin">
          <color rgb="FF000000"/>
        </bottom>
      </border>
    </dxf>
    <dxf>
      <font>
        <b/>
        <i val="0"/>
        <strike val="0"/>
        <condense val="0"/>
        <extend val="0"/>
        <outline val="0"/>
        <shadow val="0"/>
        <u val="none"/>
        <vertAlign val="baseline"/>
        <sz val="14"/>
        <color auto="1"/>
        <name val="Arial"/>
        <charset val="238"/>
        <scheme val="none"/>
      </font>
      <alignment horizontal="center" vertical="top"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8"/>
        <color auto="1"/>
        <name val="Arial MT"/>
        <charset val="238"/>
        <scheme val="none"/>
      </font>
      <alignment horizontal="right" vertical="top" textRotation="0" wrapText="1" indent="1"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8"/>
        <color auto="1"/>
        <name val="Arial MT"/>
        <charset val="238"/>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1" formatCode="0"/>
      <alignment horizontal="left" vertical="top" textRotation="0" wrapText="0" indent="0" justifyLastLine="0" shrinkToFit="1" readingOrder="0"/>
      <border diagonalUp="0" diagonalDown="0" outline="0">
        <left/>
        <right style="thin">
          <color rgb="FF000000"/>
        </right>
        <top style="thin">
          <color rgb="FF000000"/>
        </top>
        <bottom style="thin">
          <color rgb="FF000000"/>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color auto="1"/>
        <charset val="238"/>
      </font>
    </dxf>
    <dxf>
      <border outline="0">
        <bottom style="thin">
          <color rgb="FF000000"/>
        </bottom>
      </border>
    </dxf>
    <dxf>
      <font>
        <b val="0"/>
        <i val="0"/>
        <strike val="0"/>
        <condense val="0"/>
        <extend val="0"/>
        <outline val="0"/>
        <shadow val="0"/>
        <u val="none"/>
        <vertAlign val="baseline"/>
        <sz val="8"/>
        <color auto="1"/>
        <name val="Arial MT"/>
        <charset val="238"/>
        <scheme val="none"/>
      </font>
      <alignment horizontal="left" vertical="top" textRotation="0" wrapText="1" indent="0" justifyLastLine="0" shrinkToFit="0" readingOrder="0"/>
      <border diagonalUp="0" diagonalDown="0" outline="0">
        <left style="thin">
          <color rgb="FF000000"/>
        </left>
        <right style="thin">
          <color rgb="FF000000"/>
        </right>
        <top/>
        <bottom/>
      </border>
    </dxf>
    <dxf>
      <font>
        <strike val="0"/>
        <outline val="0"/>
        <shadow val="0"/>
        <color auto="1"/>
        <charset val="238"/>
      </font>
      <fill>
        <patternFill patternType="solid">
          <fgColor indexed="64"/>
          <bgColor rgb="FF808080"/>
        </patternFill>
      </fill>
      <alignment horizontal="left" vertical="bottom" textRotation="0" wrapText="1" indent="0" justifyLastLine="0" shrinkToFit="0" readingOrder="0"/>
      <border diagonalUp="0" diagonalDown="0" outline="0">
        <left style="thin">
          <color rgb="FF000000"/>
        </left>
        <right/>
        <top style="thin">
          <color rgb="FF000000"/>
        </top>
        <bottom style="thin">
          <color rgb="FF000000"/>
        </bottom>
      </border>
    </dxf>
    <dxf>
      <font>
        <strike val="0"/>
        <outline val="0"/>
        <shadow val="0"/>
        <color auto="1"/>
        <charset val="238"/>
      </font>
      <fill>
        <patternFill patternType="solid">
          <fgColor indexed="64"/>
          <bgColor rgb="FF808080"/>
        </patternFill>
      </fill>
      <alignment horizontal="lef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173" formatCode="0.0000"/>
      <alignment horizontal="left" vertical="top" textRotation="0" wrapText="0" indent="1"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2" formatCode="0.00"/>
      <alignment horizontal="left" vertical="top" textRotation="0" wrapText="0" indent="1"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173" formatCode="0.000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2" formatCode="0.0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173" formatCode="0.000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2" formatCode="0.00"/>
      <alignment horizontal="right" vertical="top" textRotation="0" wrapText="0" indent="2"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173" formatCode="0.000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2" formatCode="0.00"/>
      <alignment horizontal="left" vertical="top" textRotation="0" wrapText="0" indent="2" justifyLastLine="0" shrinkToFit="1" readingOrder="0"/>
      <border diagonalUp="0" diagonalDown="0" outline="0">
        <left/>
        <right style="thin">
          <color rgb="FF000000"/>
        </right>
        <top style="thin">
          <color rgb="FF000000"/>
        </top>
        <bottom style="thin">
          <color rgb="FF000000"/>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color auto="1"/>
        <charset val="238"/>
      </font>
    </dxf>
    <dxf>
      <border outline="0">
        <bottom style="thin">
          <color rgb="FF000000"/>
        </bottom>
      </border>
    </dxf>
    <dxf>
      <font>
        <b val="0"/>
        <i val="0"/>
        <strike val="0"/>
        <condense val="0"/>
        <extend val="0"/>
        <outline val="0"/>
        <shadow val="0"/>
        <u val="none"/>
        <vertAlign val="baseline"/>
        <sz val="8"/>
        <color auto="1"/>
        <name val="Arial MT"/>
        <charset val="238"/>
        <scheme val="none"/>
      </font>
      <alignment horizontal="left" vertical="top" textRotation="0" wrapText="1" indent="0" justifyLastLine="0" shrinkToFit="0" readingOrder="0"/>
      <border diagonalUp="0" diagonalDown="0" outline="0">
        <left style="thin">
          <color rgb="FF000000"/>
        </left>
        <right style="thin">
          <color rgb="FF000000"/>
        </right>
        <top/>
        <bottom/>
      </border>
    </dxf>
    <dxf>
      <font>
        <strike val="0"/>
        <outline val="0"/>
        <shadow val="0"/>
        <color auto="1"/>
        <charset val="238"/>
      </font>
      <alignment horizontal="left" vertical="bottom" textRotation="0" wrapText="1" indent="0" justifyLastLine="0" shrinkToFit="0" readingOrder="0"/>
      <border diagonalUp="0" diagonalDown="0" outline="0">
        <left style="thin">
          <color rgb="FF000000"/>
        </left>
        <right/>
        <top style="thin">
          <color rgb="FF000000"/>
        </top>
        <bottom style="thin">
          <color rgb="FF000000"/>
        </bottom>
      </border>
    </dxf>
    <dxf>
      <font>
        <strike val="0"/>
        <outline val="0"/>
        <shadow val="0"/>
        <color auto="1"/>
        <charset val="238"/>
      </font>
      <alignment horizontal="lef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173" formatCode="0.0000"/>
      <fill>
        <patternFill patternType="solid">
          <fgColor indexed="64"/>
          <bgColor rgb="FFF1F1F1"/>
        </patternFill>
      </fill>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3" formatCode="#,##0"/>
      <fill>
        <patternFill patternType="solid">
          <fgColor indexed="64"/>
          <bgColor rgb="FFF1F1F1"/>
        </patternFill>
      </fill>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173" formatCode="0.0000"/>
      <alignment horizontal="right" vertical="top" textRotation="0" wrapText="0" indent="1"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3" formatCode="#,##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173" formatCode="0.0000"/>
      <fill>
        <patternFill patternType="solid">
          <fgColor indexed="64"/>
          <bgColor rgb="FFF1F1F1"/>
        </patternFill>
      </fill>
      <alignment horizontal="left" vertical="top" textRotation="0" wrapText="0" indent="1"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3" formatCode="#,##0"/>
      <fill>
        <patternFill patternType="solid">
          <fgColor indexed="64"/>
          <bgColor rgb="FFF1F1F1"/>
        </patternFill>
      </fill>
      <alignment horizontal="center" vertical="top" textRotation="0" wrapText="0" indent="0" justifyLastLine="0" shrinkToFit="1" readingOrder="0"/>
      <border diagonalUp="0" diagonalDown="0" outline="0">
        <left/>
        <right style="thin">
          <color rgb="FF000000"/>
        </right>
        <top style="thin">
          <color rgb="FF000000"/>
        </top>
        <bottom style="thin">
          <color rgb="FF000000"/>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color auto="1"/>
        <charset val="238"/>
      </font>
    </dxf>
    <dxf>
      <border outline="0">
        <bottom style="thin">
          <color rgb="FF000000"/>
        </bottom>
      </border>
    </dxf>
    <dxf>
      <font>
        <strike val="0"/>
        <outline val="0"/>
        <shadow val="0"/>
        <color auto="1"/>
        <charset val="238"/>
      </font>
    </dxf>
    <dxf>
      <font>
        <b val="0"/>
        <i val="0"/>
        <strike val="0"/>
        <condense val="0"/>
        <extend val="0"/>
        <outline val="0"/>
        <shadow val="0"/>
        <u val="none"/>
        <vertAlign val="baseline"/>
        <sz val="8"/>
        <color auto="1"/>
        <name val="Arial MT"/>
        <family val="2"/>
        <charset val="238"/>
        <scheme val="none"/>
      </font>
      <numFmt numFmtId="170" formatCode="\$#,##0.00"/>
      <alignment horizontal="general" vertical="top" textRotation="0" wrapText="0" indent="0" justifyLastLine="0" shrinkToFit="1"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8"/>
        <color auto="1"/>
        <name val="Arial MT"/>
        <family val="2"/>
        <charset val="238"/>
        <scheme val="none"/>
      </font>
      <numFmt numFmtId="167" formatCode="\$#,##0"/>
      <alignment horizontal="right"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strike val="0"/>
        <outline val="0"/>
        <shadow val="0"/>
        <color auto="1"/>
        <charset val="238"/>
      </font>
      <alignment horizontal="general" vertical="center" textRotation="0" wrapText="0" indent="0" justifyLastLine="0" shrinkToFit="0" readingOrder="0"/>
      <border diagonalUp="0" diagonalDown="0" outline="0">
        <left style="thin">
          <color rgb="FF000000"/>
        </left>
        <right style="thin">
          <color rgb="FF000000"/>
        </right>
        <top/>
        <bottom/>
      </border>
    </dxf>
    <dxf>
      <border outline="0">
        <top style="thin">
          <color rgb="FF000000"/>
        </top>
      </border>
    </dxf>
    <dxf>
      <font>
        <strike val="0"/>
        <outline val="0"/>
        <shadow val="0"/>
        <color auto="1"/>
        <charset val="238"/>
      </font>
    </dxf>
    <dxf>
      <border outline="0">
        <bottom style="thin">
          <color rgb="FF000000"/>
        </bottom>
      </border>
    </dxf>
    <dxf>
      <font>
        <strike val="0"/>
        <outline val="0"/>
        <shadow val="0"/>
        <color auto="1"/>
        <charset val="238"/>
      </font>
    </dxf>
    <dxf>
      <font>
        <strike val="0"/>
        <outline val="0"/>
        <shadow val="0"/>
        <vertAlign val="baseline"/>
        <color auto="1"/>
        <charset val="238"/>
      </font>
      <alignment horizontal="left" vertical="center" textRotation="0" indent="0" justifyLastLine="0" readingOrder="0"/>
    </dxf>
    <dxf>
      <font>
        <b val="0"/>
        <i val="0"/>
        <strike val="0"/>
        <condense val="0"/>
        <extend val="0"/>
        <outline val="0"/>
        <shadow val="0"/>
        <u val="none"/>
        <vertAlign val="baseline"/>
        <sz val="9"/>
        <color auto="1"/>
        <name val="Arial MT"/>
        <family val="2"/>
        <charset val="238"/>
        <scheme val="none"/>
      </font>
      <numFmt numFmtId="169" formatCode="\$0.00"/>
      <alignment horizontal="left" vertical="center" textRotation="0" wrapText="0" indent="0" justifyLastLine="0" shrinkToFit="1" readingOrder="0"/>
    </dxf>
    <dxf>
      <font>
        <b val="0"/>
        <i val="0"/>
        <strike val="0"/>
        <condense val="0"/>
        <extend val="0"/>
        <outline val="0"/>
        <shadow val="0"/>
        <u val="none"/>
        <vertAlign val="baseline"/>
        <sz val="9"/>
        <color auto="1"/>
        <name val="Arial MT"/>
        <family val="2"/>
        <charset val="238"/>
        <scheme val="none"/>
      </font>
      <numFmt numFmtId="174" formatCode="\$#,##0.0000"/>
      <alignment horizontal="left" vertical="center" textRotation="0" wrapText="0" indent="0" justifyLastLine="0" shrinkToFit="1" readingOrder="0"/>
      <border diagonalUp="0" diagonalDown="0" outline="0">
        <left style="thin">
          <color rgb="FF000000"/>
        </left>
        <right/>
        <top/>
        <bottom/>
      </border>
    </dxf>
    <dxf>
      <font>
        <b val="0"/>
        <i val="0"/>
        <strike val="0"/>
        <condense val="0"/>
        <extend val="0"/>
        <outline val="0"/>
        <shadow val="0"/>
        <u val="none"/>
        <vertAlign val="baseline"/>
        <sz val="9"/>
        <color auto="1"/>
        <name val="Arial MT"/>
        <family val="2"/>
        <charset val="238"/>
        <scheme val="none"/>
      </font>
      <numFmt numFmtId="3" formatCode="#,##0"/>
      <alignment horizontal="left" vertical="center" textRotation="0" wrapText="0" indent="0" justifyLastLine="0" shrinkToFit="1" readingOrder="0"/>
      <border diagonalUp="0" diagonalDown="0" outline="0">
        <left/>
        <right style="thin">
          <color rgb="FF000000"/>
        </right>
        <top/>
        <bottom/>
      </border>
    </dxf>
    <dxf>
      <font>
        <b val="0"/>
        <i val="0"/>
        <strike val="0"/>
        <condense val="0"/>
        <extend val="0"/>
        <outline val="0"/>
        <shadow val="0"/>
        <u val="none"/>
        <vertAlign val="baseline"/>
        <sz val="9"/>
        <color auto="1"/>
        <name val="Arial MT"/>
        <charset val="238"/>
        <scheme val="none"/>
      </font>
      <alignment horizontal="left" vertical="center" textRotation="0" wrapText="1" indent="0" justifyLastLine="0" shrinkToFit="0" readingOrder="0"/>
      <border diagonalUp="0" diagonalDown="0" outline="0">
        <left style="thin">
          <color rgb="FF000000"/>
        </left>
        <right/>
        <top/>
        <bottom/>
      </border>
    </dxf>
    <dxf>
      <border outline="0">
        <right style="thin">
          <color rgb="FF000000"/>
        </right>
      </border>
    </dxf>
    <dxf>
      <font>
        <strike val="0"/>
        <outline val="0"/>
        <shadow val="0"/>
        <vertAlign val="baseline"/>
        <color auto="1"/>
        <charset val="238"/>
      </font>
      <alignment horizontal="left" vertical="center" textRotation="0" indent="0" justifyLastLine="0" readingOrder="0"/>
    </dxf>
    <dxf>
      <font>
        <strike val="0"/>
        <outline val="0"/>
        <shadow val="0"/>
        <vertAlign val="baseline"/>
        <color auto="1"/>
        <charset val="238"/>
      </font>
      <alignment horizontal="left" vertical="center" textRotation="0" indent="0" justifyLastLine="0" readingOrder="0"/>
    </dxf>
    <dxf>
      <font>
        <strike val="0"/>
        <outline val="0"/>
        <shadow val="0"/>
        <vertAlign val="baseline"/>
        <color auto="1"/>
        <charset val="238"/>
      </font>
      <alignment horizontal="left" vertical="center" textRotation="0" indent="0" justifyLastLine="0" readingOrder="0"/>
    </dxf>
    <dxf>
      <font>
        <b val="0"/>
        <i val="0"/>
        <strike val="0"/>
        <condense val="0"/>
        <extend val="0"/>
        <outline val="0"/>
        <shadow val="0"/>
        <u val="none"/>
        <vertAlign val="baseline"/>
        <sz val="9"/>
        <color auto="1"/>
        <name val="Arial MT"/>
        <family val="2"/>
        <charset val="238"/>
        <scheme val="none"/>
      </font>
      <numFmt numFmtId="169" formatCode="\$0.00"/>
      <alignment horizontal="left" vertical="center" textRotation="0" wrapText="0" indent="0" justifyLastLine="0" shrinkToFit="1" readingOrder="0"/>
      <border diagonalUp="0" diagonalDown="0" outline="0">
        <left/>
        <right style="thin">
          <color rgb="FF000000"/>
        </right>
        <top/>
        <bottom/>
      </border>
    </dxf>
    <dxf>
      <font>
        <b val="0"/>
        <i val="0"/>
        <strike val="0"/>
        <condense val="0"/>
        <extend val="0"/>
        <outline val="0"/>
        <shadow val="0"/>
        <u val="none"/>
        <vertAlign val="baseline"/>
        <sz val="9"/>
        <color auto="1"/>
        <name val="Arial MT"/>
        <family val="2"/>
        <charset val="238"/>
        <scheme val="none"/>
      </font>
      <numFmt numFmtId="169" formatCode="\$0.00"/>
      <alignment horizontal="left" vertical="center" textRotation="0" wrapText="0" indent="0" justifyLastLine="0" shrinkToFit="1" readingOrder="0"/>
      <border diagonalUp="0" diagonalDown="0" outline="0">
        <left style="thin">
          <color rgb="FF000000"/>
        </left>
        <right/>
        <top/>
        <bottom/>
      </border>
    </dxf>
    <dxf>
      <font>
        <b val="0"/>
        <i val="0"/>
        <strike val="0"/>
        <condense val="0"/>
        <extend val="0"/>
        <outline val="0"/>
        <shadow val="0"/>
        <u val="none"/>
        <vertAlign val="baseline"/>
        <sz val="9"/>
        <color auto="1"/>
        <name val="Arial MT"/>
        <family val="2"/>
        <charset val="238"/>
        <scheme val="none"/>
      </font>
      <numFmt numFmtId="3" formatCode="#,##0"/>
      <alignment horizontal="left" vertical="center" textRotation="0" wrapText="0" indent="0" justifyLastLine="0" shrinkToFit="1" readingOrder="0"/>
      <border diagonalUp="0" diagonalDown="0" outline="0">
        <left/>
        <right style="thin">
          <color rgb="FF000000"/>
        </right>
        <top/>
        <bottom/>
      </border>
    </dxf>
    <dxf>
      <font>
        <b val="0"/>
        <i val="0"/>
        <strike val="0"/>
        <condense val="0"/>
        <extend val="0"/>
        <outline val="0"/>
        <shadow val="0"/>
        <u val="none"/>
        <vertAlign val="baseline"/>
        <sz val="9"/>
        <color auto="1"/>
        <name val="Arial MT"/>
        <charset val="238"/>
        <scheme val="none"/>
      </font>
      <alignment horizontal="left" vertical="center" textRotation="0" wrapText="1" indent="0" justifyLastLine="0" shrinkToFit="0" readingOrder="0"/>
      <border diagonalUp="0" diagonalDown="0" outline="0">
        <left style="thin">
          <color rgb="FF000000"/>
        </left>
        <right/>
        <top/>
        <bottom/>
      </border>
    </dxf>
    <dxf>
      <border outline="0">
        <top style="thin">
          <color indexed="64"/>
        </top>
      </border>
    </dxf>
    <dxf>
      <font>
        <strike val="0"/>
        <outline val="0"/>
        <shadow val="0"/>
        <vertAlign val="baseline"/>
        <color auto="1"/>
        <charset val="238"/>
      </font>
      <alignment horizontal="left" vertical="center" textRotation="0" indent="0" justifyLastLine="0" readingOrder="0"/>
    </dxf>
    <dxf>
      <border outline="0">
        <bottom style="thin">
          <color indexed="64"/>
        </bottom>
      </border>
    </dxf>
    <dxf>
      <font>
        <b val="0"/>
        <i val="0"/>
        <strike val="0"/>
        <condense val="0"/>
        <extend val="0"/>
        <outline val="0"/>
        <shadow val="0"/>
        <u val="none"/>
        <vertAlign val="baseline"/>
        <sz val="9"/>
        <color auto="1"/>
        <name val="Arial MT"/>
        <charset val="238"/>
        <scheme val="none"/>
      </font>
      <alignment horizontal="left" vertical="center" textRotation="0" wrapText="1" indent="0" justifyLastLine="0" shrinkToFit="0" readingOrder="0"/>
    </dxf>
    <dxf>
      <font>
        <b/>
        <i val="0"/>
        <strike val="0"/>
        <condense val="0"/>
        <extend val="0"/>
        <outline val="0"/>
        <shadow val="0"/>
        <u val="none"/>
        <vertAlign val="baseline"/>
        <sz val="9"/>
        <color auto="1"/>
        <name val="Arial"/>
        <scheme val="none"/>
      </font>
      <alignment horizontal="general"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8"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8" formatCode="\$0"/>
      <alignment horizontal="center" vertical="top" textRotation="0" wrapText="0" indent="0" justifyLastLine="0" shrinkToFit="1"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8" formatCode="\$0"/>
      <alignment horizontal="right" vertical="top" textRotation="0" wrapText="0" indent="1" justifyLastLine="0" shrinkToFit="1"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7"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7" formatCode="\$#,##0"/>
      <alignment horizontal="right" vertical="top" textRotation="0" wrapText="0" indent="1" justifyLastLine="0" shrinkToFit="1"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9"/>
        <color rgb="FF000000"/>
        <name val="Arial"/>
        <family val="2"/>
        <scheme val="none"/>
      </font>
      <numFmt numFmtId="167"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7"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7"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7"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7" formatCode="\$#,##0"/>
      <alignment horizontal="right" vertical="top" textRotation="0" wrapText="0" indent="1" justifyLastLine="0" shrinkToFit="1" readingOrder="0"/>
      <border diagonalUp="0" diagonalDown="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family val="2"/>
        <scheme val="none"/>
      </font>
      <alignment horizontal="general" vertical="top" textRotation="0" wrapText="0" indent="0" justifyLastLine="0" shrinkToFit="1" readingOrder="0"/>
    </dxf>
    <dxf>
      <font>
        <b val="0"/>
        <i val="0"/>
        <strike val="0"/>
        <condense val="0"/>
        <extend val="0"/>
        <outline val="0"/>
        <shadow val="0"/>
        <u val="none"/>
        <vertAlign val="baseline"/>
        <sz val="9"/>
        <color rgb="FF000000"/>
        <name val="Arial"/>
        <family val="2"/>
        <scheme val="none"/>
      </font>
      <numFmt numFmtId="167" formatCode="\$#,##0"/>
      <alignment horizontal="general" vertical="top" textRotation="0" wrapText="0" indent="0" justifyLastLine="0" shrinkToFit="1"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9"/>
        <color rgb="FF000000"/>
        <name val="Arial"/>
        <family val="2"/>
        <scheme val="none"/>
      </font>
      <numFmt numFmtId="167" formatCode="\$#,##0"/>
      <alignment horizontal="general" vertical="top" textRotation="0" wrapText="0" indent="0" justifyLastLine="0" shrinkToFit="1"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9"/>
        <color rgb="FF000000"/>
        <name val="Arial"/>
        <family val="2"/>
        <scheme val="none"/>
      </font>
      <numFmt numFmtId="167" formatCode="\$#,##0"/>
      <alignment horizontal="general" vertical="top" textRotation="0" wrapText="0" indent="0" justifyLastLine="0" shrinkToFit="1"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9"/>
        <color rgb="FF000000"/>
        <name val="Arial"/>
        <family val="2"/>
        <scheme val="none"/>
      </font>
      <numFmt numFmtId="167" formatCode="\$#,##0"/>
      <alignment horizontal="general" vertical="top" textRotation="0" wrapText="0" indent="0" justifyLastLine="0" shrinkToFit="1" readingOrder="0"/>
      <border diagonalUp="0" diagonalDown="0">
        <left/>
        <right/>
        <top style="thin">
          <color rgb="FF000000"/>
        </top>
        <bottom/>
        <vertical/>
        <horizontal/>
      </border>
    </dxf>
    <dxf>
      <border outline="0">
        <top style="thin">
          <color rgb="FF000000"/>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family val="2"/>
        <scheme val="none"/>
      </font>
      <alignment horizontal="general" vertical="top" textRotation="0" wrapText="0" indent="0" justifyLastLine="0" shrinkToFit="1" readingOrder="0"/>
    </dxf>
    <dxf>
      <border outline="0">
        <bottom style="thin">
          <color rgb="FF000000"/>
        </bottom>
      </border>
    </dxf>
    <dxf>
      <alignment horizontal="general" vertical="top"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8"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8"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8" formatCode="\$0"/>
      <alignment horizontal="center" vertical="top" textRotation="0" wrapText="0" indent="0" justifyLastLine="0" shrinkToFit="1"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8" formatCode="\$0"/>
      <alignment horizontal="right" vertical="top" textRotation="0" wrapText="0" indent="1" justifyLastLine="0" shrinkToFit="1"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7" formatCode="\$#,##0"/>
      <alignment horizontal="general" vertical="top" textRotation="0" wrapText="0" indent="0" justifyLastLine="0" shrinkToFit="1"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9"/>
        <color rgb="FF000000"/>
        <name val="Arial"/>
        <family val="2"/>
        <scheme val="none"/>
      </font>
      <numFmt numFmtId="167" formatCode="\$#,##0"/>
      <alignment horizontal="right" vertical="top" textRotation="0" wrapText="0" indent="1" justifyLastLine="0" shrinkToFit="1"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family val="2"/>
        <scheme val="none"/>
      </font>
      <alignment horizontal="general" vertical="top" textRotation="0" wrapText="0" indent="0" justifyLastLine="0" shrinkToFit="1" readingOrder="0"/>
    </dxf>
    <dxf>
      <border outline="0">
        <bottom style="thin">
          <color rgb="FF000000"/>
        </bottom>
      </border>
    </dxf>
    <dxf>
      <font>
        <b/>
        <i val="0"/>
        <strike val="0"/>
        <condense val="0"/>
        <extend val="0"/>
        <outline val="0"/>
        <shadow val="0"/>
        <u val="none"/>
        <vertAlign val="baseline"/>
        <sz val="9"/>
        <color auto="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Arial MT"/>
        <family val="2"/>
        <scheme val="none"/>
      </font>
      <numFmt numFmtId="165" formatCode="0.000"/>
      <alignment horizontal="right" vertical="top" textRotation="0" wrapText="0" indent="0" justifyLastLine="0" shrinkToFit="1" readingOrder="0"/>
    </dxf>
    <dxf>
      <font>
        <b val="0"/>
        <i val="0"/>
        <strike val="0"/>
        <condense val="0"/>
        <extend val="0"/>
        <outline val="0"/>
        <shadow val="0"/>
        <u val="none"/>
        <vertAlign val="baseline"/>
        <sz val="11"/>
        <color auto="1"/>
        <name val="Arial MT"/>
        <scheme val="none"/>
      </font>
      <alignment horizontal="left" vertical="top"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167" formatCode="\$#,##0"/>
      <alignment horizontal="centerContinuous" vertical="top" textRotation="0" wrapText="0" indent="0" justifyLastLine="0" shrinkToFit="1" readingOrder="0"/>
      <border diagonalUp="0" diagonalDown="0">
        <left/>
        <right style="thin">
          <color rgb="FF000000"/>
        </right>
        <top style="thin">
          <color rgb="FF000000"/>
        </top>
        <bottom/>
        <vertical/>
        <horizontal/>
      </border>
    </dxf>
    <dxf>
      <font>
        <b/>
        <i val="0"/>
        <strike val="0"/>
        <condense val="0"/>
        <extend val="0"/>
        <outline val="0"/>
        <shadow val="0"/>
        <u val="none"/>
        <vertAlign val="baseline"/>
        <sz val="11"/>
        <color rgb="FF000000"/>
        <name val="Calibri"/>
        <family val="2"/>
        <scheme val="none"/>
      </font>
      <numFmt numFmtId="167" formatCode="\$#,##0"/>
      <alignment horizontal="centerContinuous" vertical="top" textRotation="0" wrapText="0" indent="0" justifyLastLine="0" shrinkToFit="1" readingOrder="0"/>
      <border diagonalUp="0" diagonalDown="0">
        <left style="thin">
          <color rgb="FF000000"/>
        </left>
        <right/>
        <top style="thin">
          <color rgb="FF000000"/>
        </top>
        <bottom/>
        <vertical/>
        <horizontal/>
      </border>
    </dxf>
    <dxf>
      <font>
        <b/>
        <i val="0"/>
        <strike val="0"/>
        <condense val="0"/>
        <extend val="0"/>
        <outline val="0"/>
        <shadow val="0"/>
        <u val="none"/>
        <vertAlign val="baseline"/>
        <sz val="11"/>
        <color rgb="FF000000"/>
        <name val="Calibri"/>
        <family val="2"/>
        <scheme val="none"/>
      </font>
      <numFmt numFmtId="167" formatCode="\$#,##0"/>
      <alignment horizontal="centerContinuous" vertical="top" textRotation="0" wrapText="0" indent="0" justifyLastLine="0" shrinkToFit="1" readingOrder="0"/>
      <border diagonalUp="0" diagonalDown="0">
        <left/>
        <right style="thin">
          <color rgb="FF000000"/>
        </right>
        <top style="thin">
          <color rgb="FF000000"/>
        </top>
        <bottom/>
        <vertical/>
        <horizontal/>
      </border>
    </dxf>
    <dxf>
      <font>
        <b/>
        <i val="0"/>
        <strike val="0"/>
        <condense val="0"/>
        <extend val="0"/>
        <outline val="0"/>
        <shadow val="0"/>
        <u val="none"/>
        <vertAlign val="baseline"/>
        <sz val="11"/>
        <color rgb="FF000000"/>
        <name val="Calibri"/>
        <family val="2"/>
        <scheme val="none"/>
      </font>
      <numFmt numFmtId="167" formatCode="\$#,##0"/>
      <alignment horizontal="centerContinuous" vertical="top" textRotation="0" wrapText="0" indent="0" justifyLastLine="0" shrinkToFit="1"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rgb="FF000000"/>
        <name val="Calibri"/>
        <family val="2"/>
        <scheme val="none"/>
      </font>
      <numFmt numFmtId="167" formatCode="\$#,##0"/>
      <alignment horizontal="center" vertical="top" textRotation="0" wrapText="0" indent="0" justifyLastLine="0" shrinkToFit="1"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numFmt numFmtId="168" formatCode="\$0"/>
      <alignment horizontal="center" vertical="top" textRotation="0" wrapText="0" indent="0" justifyLastLine="0" shrinkToFit="1"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auto="1"/>
        <name val="Calibri"/>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bottom style="thin">
          <color rgb="FF000000"/>
        </bottom>
      </border>
    </dxf>
    <dxf>
      <font>
        <b/>
        <i val="0"/>
        <strike val="0"/>
        <condense val="0"/>
        <extend val="0"/>
        <outline val="0"/>
        <shadow val="0"/>
        <u val="none"/>
        <vertAlign val="baseline"/>
        <sz val="11"/>
        <color auto="1"/>
        <name val="Calibri"/>
        <scheme val="none"/>
      </font>
      <alignment horizontal="centerContinuous" vertical="top" textRotation="0" wrapText="1" indent="0" justifyLastLine="0" shrinkToFit="0" readingOrder="0"/>
    </dxf>
    <dxf>
      <font>
        <b val="0"/>
        <i val="0"/>
        <strike val="0"/>
        <condense val="0"/>
        <extend val="0"/>
        <outline val="0"/>
        <shadow val="0"/>
        <u val="none"/>
        <vertAlign val="baseline"/>
        <sz val="8"/>
        <color rgb="FF000000"/>
        <name val="Calibri"/>
        <family val="2"/>
        <scheme val="none"/>
      </font>
      <numFmt numFmtId="2" formatCode="0.00"/>
      <alignment horizontal="general" vertical="top" textRotation="0" wrapText="0" indent="0" justifyLastLine="0" shrinkToFit="1" readingOrder="0"/>
      <border diagonalUp="0" diagonalDown="0">
        <left style="thin">
          <color rgb="FF000000"/>
        </left>
        <right/>
        <top/>
        <bottom/>
        <vertical/>
        <horizontal/>
      </border>
    </dxf>
    <dxf>
      <font>
        <b val="0"/>
        <i val="0"/>
        <strike val="0"/>
        <condense val="0"/>
        <extend val="0"/>
        <outline val="0"/>
        <shadow val="0"/>
        <u val="none"/>
        <vertAlign val="baseline"/>
        <sz val="8"/>
        <color rgb="FF000000"/>
        <name val="Calibri"/>
        <family val="2"/>
        <scheme val="none"/>
      </font>
      <numFmt numFmtId="2" formatCode="0.00"/>
      <alignment horizontal="general" vertical="top" textRotation="0" wrapText="0" indent="0" justifyLastLine="0" shrinkToFit="1" readingOrder="0"/>
      <border diagonalUp="0" diagonalDown="0">
        <left style="thin">
          <color rgb="FF000000"/>
        </left>
        <right/>
        <top/>
        <bottom/>
        <vertical/>
        <horizontal/>
      </border>
    </dxf>
    <dxf>
      <font>
        <b val="0"/>
        <i val="0"/>
        <strike val="0"/>
        <condense val="0"/>
        <extend val="0"/>
        <outline val="0"/>
        <shadow val="0"/>
        <u val="none"/>
        <vertAlign val="baseline"/>
        <sz val="8"/>
        <color rgb="FF000000"/>
        <name val="Calibri"/>
        <family val="2"/>
        <scheme val="none"/>
      </font>
      <numFmt numFmtId="2" formatCode="0.00"/>
      <alignment horizontal="right" vertical="top" textRotation="0" wrapText="0" indent="0" justifyLastLine="0" shrinkToFit="1" readingOrder="0"/>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family val="2"/>
        <scheme val="none"/>
      </font>
      <numFmt numFmtId="2" formatCode="0.00"/>
      <alignment horizontal="general" vertical="top" textRotation="0" wrapText="0" indent="0" justifyLastLine="0" shrinkToFit="1" readingOrder="0"/>
      <border diagonalUp="0" diagonalDown="0">
        <left style="thin">
          <color rgb="FF000000"/>
        </left>
        <right/>
        <top/>
        <bottom/>
        <vertical/>
        <horizontal/>
      </border>
    </dxf>
    <dxf>
      <font>
        <b val="0"/>
        <i val="0"/>
        <strike val="0"/>
        <condense val="0"/>
        <extend val="0"/>
        <outline val="0"/>
        <shadow val="0"/>
        <u val="none"/>
        <vertAlign val="baseline"/>
        <sz val="8"/>
        <color rgb="FF000000"/>
        <name val="Calibri"/>
        <family val="2"/>
        <scheme val="none"/>
      </font>
      <numFmt numFmtId="2" formatCode="0.00"/>
      <alignment horizontal="general" vertical="top" textRotation="0" wrapText="0" indent="0" justifyLastLine="0" shrinkToFit="1" readingOrder="0"/>
      <border diagonalUp="0" diagonalDown="0">
        <left style="thin">
          <color rgb="FF000000"/>
        </left>
        <right/>
        <top/>
        <bottom/>
        <vertical/>
        <horizontal/>
      </border>
    </dxf>
    <dxf>
      <font>
        <b val="0"/>
        <i val="0"/>
        <strike val="0"/>
        <condense val="0"/>
        <extend val="0"/>
        <outline val="0"/>
        <shadow val="0"/>
        <u val="none"/>
        <vertAlign val="baseline"/>
        <sz val="8"/>
        <color rgb="FF000000"/>
        <name val="Calibri"/>
        <family val="2"/>
        <scheme val="none"/>
      </font>
      <numFmt numFmtId="3" formatCode="#,##0"/>
      <alignment horizontal="general" vertical="top" textRotation="0" wrapText="0" indent="0" justifyLastLine="0" shrinkToFit="1" readingOrder="0"/>
    </dxf>
    <dxf>
      <border outline="0">
        <left style="thin">
          <color indexed="64"/>
        </left>
        <top style="thin">
          <color rgb="FF000000"/>
        </top>
        <bottom style="thin">
          <color indexed="64"/>
        </bottom>
      </border>
    </dxf>
    <dxf>
      <font>
        <b val="0"/>
        <i val="0"/>
        <strike val="0"/>
        <condense val="0"/>
        <extend val="0"/>
        <outline val="0"/>
        <shadow val="0"/>
        <u val="none"/>
        <vertAlign val="baseline"/>
        <sz val="8"/>
        <color rgb="FF000000"/>
        <name val="Calibri"/>
        <family val="2"/>
        <scheme val="none"/>
      </font>
      <alignment horizontal="general" vertical="top" textRotation="0" wrapText="0" indent="0" justifyLastLine="0" shrinkToFit="1" readingOrder="0"/>
    </dxf>
    <dxf>
      <font>
        <b/>
        <i val="0"/>
        <strike val="0"/>
        <condense val="0"/>
        <extend val="0"/>
        <outline val="0"/>
        <shadow val="0"/>
        <u val="none"/>
        <vertAlign val="baseline"/>
        <sz val="8"/>
        <color auto="1"/>
        <name val="Calibri"/>
        <scheme val="none"/>
      </font>
      <alignment horizontal="centerContinuous" vertical="top" textRotation="0" wrapText="1" indent="0" justifyLastLine="0" shrinkToFit="0" readingOrder="0"/>
    </dxf>
    <dxf>
      <font>
        <b val="0"/>
        <i val="0"/>
        <strike val="0"/>
        <condense val="0"/>
        <extend val="0"/>
        <outline val="0"/>
        <shadow val="0"/>
        <u val="none"/>
        <vertAlign val="baseline"/>
        <sz val="8"/>
        <color rgb="FF000000"/>
        <name val="Calibri"/>
        <family val="2"/>
        <scheme val="none"/>
      </font>
      <numFmt numFmtId="3" formatCode="#,##0"/>
      <alignment horizontal="general" vertical="top" textRotation="0" wrapText="0" indent="0" justifyLastLine="0" shrinkToFit="1" readingOrder="0"/>
    </dxf>
    <dxf>
      <font>
        <b val="0"/>
        <i val="0"/>
        <strike val="0"/>
        <condense val="0"/>
        <extend val="0"/>
        <outline val="0"/>
        <shadow val="0"/>
        <u val="none"/>
        <vertAlign val="baseline"/>
        <sz val="8"/>
        <color rgb="FF000000"/>
        <name val="Calibri"/>
        <family val="2"/>
        <scheme val="none"/>
      </font>
      <numFmt numFmtId="3" formatCode="#,##0"/>
      <alignment horizontal="general" vertical="top" textRotation="0" wrapText="0" indent="0" justifyLastLine="0" shrinkToFit="1" readingOrder="0"/>
    </dxf>
    <dxf>
      <font>
        <b val="0"/>
        <i val="0"/>
        <strike val="0"/>
        <condense val="0"/>
        <extend val="0"/>
        <outline val="0"/>
        <shadow val="0"/>
        <u val="none"/>
        <vertAlign val="baseline"/>
        <sz val="8"/>
        <color rgb="FF000000"/>
        <name val="Calibri"/>
        <family val="2"/>
        <scheme val="none"/>
      </font>
      <numFmt numFmtId="3" formatCode="#,##0"/>
      <alignment horizontal="general" vertical="top" textRotation="0" wrapText="0" indent="0" justifyLastLine="0" shrinkToFit="1" readingOrder="0"/>
    </dxf>
    <dxf>
      <font>
        <b val="0"/>
        <i val="0"/>
        <strike val="0"/>
        <condense val="0"/>
        <extend val="0"/>
        <outline val="0"/>
        <shadow val="0"/>
        <u val="none"/>
        <vertAlign val="baseline"/>
        <sz val="8"/>
        <color rgb="FF000000"/>
        <name val="Calibri"/>
        <family val="2"/>
        <scheme val="none"/>
      </font>
      <numFmt numFmtId="3" formatCode="#,##0"/>
      <alignment horizontal="general" vertical="top" textRotation="0" wrapText="0" indent="0" justifyLastLine="0" shrinkToFit="1" readingOrder="0"/>
      <border diagonalUp="0" diagonalDown="0">
        <left style="thin">
          <color rgb="FF000000"/>
        </left>
        <right/>
        <top/>
        <bottom/>
        <vertical/>
        <horizontal/>
      </border>
    </dxf>
    <dxf>
      <font>
        <b val="0"/>
        <i val="0"/>
        <strike val="0"/>
        <condense val="0"/>
        <extend val="0"/>
        <outline val="0"/>
        <shadow val="0"/>
        <u val="none"/>
        <vertAlign val="baseline"/>
        <sz val="8"/>
        <color auto="1"/>
        <name val="Calibri"/>
        <scheme val="none"/>
      </font>
      <alignment horizontal="general" vertical="top" textRotation="0" wrapText="1"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none"/>
      </font>
      <alignment horizontal="general" vertical="top" textRotation="0" wrapText="0" indent="0" justifyLastLine="0" shrinkToFit="1" readingOrder="0"/>
    </dxf>
    <dxf>
      <border outline="0">
        <bottom style="thin">
          <color rgb="FF000000"/>
        </bottom>
      </border>
    </dxf>
    <dxf>
      <font>
        <b/>
        <i val="0"/>
        <strike val="0"/>
        <condense val="0"/>
        <extend val="0"/>
        <outline val="0"/>
        <shadow val="0"/>
        <u val="none"/>
        <vertAlign val="baseline"/>
        <sz val="8"/>
        <color auto="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Times New Roman"/>
        <family val="2"/>
        <scheme val="none"/>
      </font>
      <numFmt numFmtId="1" formatCode="0"/>
      <fill>
        <patternFill patternType="solid">
          <fgColor indexed="64"/>
          <bgColor rgb="FFFFFFFF"/>
        </patternFill>
      </fill>
      <alignment horizontal="general" vertical="top" textRotation="0" wrapText="0" indent="0" justifyLastLine="0" shrinkToFit="1"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alignment horizontal="centerContinuous"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center" textRotation="0" wrapText="1" indent="0" justifyLastLine="0" shrinkToFit="0" readingOrder="0"/>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76" formatCode="#,##0,000;#,##0,000"/>
      <fill>
        <patternFill patternType="none">
          <fgColor indexed="64"/>
          <bgColor indexed="65"/>
        </patternFill>
      </fill>
      <alignment horizontal="general" vertical="top" textRotation="0" wrapText="0" indent="0" justifyLastLine="0" shrinkToFit="0" readingOrder="0"/>
      <border diagonalUp="0" diagonalDown="0" outline="0">
        <left style="thin">
          <color rgb="FF282828"/>
        </left>
        <right/>
        <top style="thin">
          <color rgb="FF282828"/>
        </top>
        <bottom style="thin">
          <color rgb="FF282828"/>
        </bottom>
      </border>
    </dxf>
    <dxf>
      <font>
        <b val="0"/>
        <i val="0"/>
        <strike val="0"/>
        <condense val="0"/>
        <extend val="0"/>
        <outline val="0"/>
        <shadow val="0"/>
        <u val="none"/>
        <vertAlign val="baseline"/>
        <sz val="10"/>
        <color theme="1"/>
        <name val="Arial"/>
        <family val="2"/>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style="thin">
          <color rgb="FF282828"/>
        </top>
        <bottom style="thin">
          <color rgb="FF282828"/>
        </bottom>
      </border>
    </dxf>
    <dxf>
      <border outline="0">
        <top style="thin">
          <color rgb="FF282828"/>
        </top>
      </border>
    </dxf>
    <dxf>
      <border outline="0">
        <left style="thin">
          <color rgb="FF282828"/>
        </left>
        <top style="thin">
          <color rgb="FF282828"/>
        </top>
        <bottom style="thin">
          <color rgb="FF282828"/>
        </bottom>
      </border>
    </dxf>
    <dxf>
      <font>
        <strike val="0"/>
        <outline val="0"/>
        <shadow val="0"/>
        <u val="none"/>
        <vertAlign val="baseline"/>
        <sz val="10"/>
        <color theme="1"/>
        <name val="Arial"/>
        <family val="2"/>
        <scheme val="minor"/>
      </font>
    </dxf>
    <dxf>
      <border outline="0">
        <bottom style="thin">
          <color rgb="FF282828"/>
        </bottom>
      </border>
    </dxf>
    <dxf>
      <font>
        <strike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fill>
        <patternFill patternType="none">
          <fgColor indexed="64"/>
          <bgColor indexed="65"/>
        </patternFill>
      </fill>
      <alignment horizontal="general" vertical="top" textRotation="0" wrapText="1" indent="0" justifyLastLine="0" shrinkToFit="0" readingOrder="0"/>
      <border diagonalUp="0" diagonalDown="0" outline="0">
        <left style="thin">
          <color rgb="FF282828"/>
        </left>
        <right/>
        <top/>
        <bottom/>
      </border>
    </dxf>
    <dxf>
      <font>
        <b val="0"/>
        <i val="0"/>
        <strike val="0"/>
        <condense val="0"/>
        <extend val="0"/>
        <outline val="0"/>
        <shadow val="0"/>
        <u val="none"/>
        <vertAlign val="baseline"/>
        <sz val="10"/>
        <color theme="1"/>
        <name val="Arial"/>
        <family val="2"/>
        <scheme val="minor"/>
      </font>
      <fill>
        <patternFill patternType="none">
          <fgColor indexed="64"/>
          <bgColor indexed="65"/>
        </patternFill>
      </fill>
      <alignment horizontal="general" vertical="top" textRotation="0" wrapText="1" indent="0" justifyLastLine="0" shrinkToFit="0" readingOrder="0"/>
      <border diagonalUp="0" diagonalDown="0" outline="0">
        <left style="thin">
          <color rgb="FF282828"/>
        </left>
        <right/>
        <top/>
        <bottom/>
      </border>
    </dxf>
    <dxf>
      <font>
        <b val="0"/>
        <i val="0"/>
        <strike val="0"/>
        <condense val="0"/>
        <extend val="0"/>
        <outline val="0"/>
        <shadow val="0"/>
        <u val="none"/>
        <vertAlign val="baseline"/>
        <sz val="10"/>
        <color theme="1"/>
        <name val="Arial"/>
        <family val="2"/>
        <scheme val="minor"/>
      </font>
      <fill>
        <patternFill patternType="none">
          <fgColor indexed="64"/>
          <bgColor indexed="65"/>
        </patternFill>
      </fill>
      <alignment horizontal="general" vertical="top" textRotation="0" wrapText="1" indent="0" justifyLastLine="0" shrinkToFit="0" readingOrder="0"/>
      <border diagonalUp="0" diagonalDown="0" outline="0">
        <left style="thin">
          <color rgb="FF282828"/>
        </left>
        <right/>
        <top/>
        <bottom/>
      </border>
    </dxf>
    <dxf>
      <font>
        <b val="0"/>
        <i val="0"/>
        <strike val="0"/>
        <condense val="0"/>
        <extend val="0"/>
        <outline val="0"/>
        <shadow val="0"/>
        <u val="none"/>
        <vertAlign val="baseline"/>
        <sz val="10"/>
        <color theme="1"/>
        <name val="Arial"/>
        <family val="2"/>
        <scheme val="minor"/>
      </font>
      <numFmt numFmtId="177" formatCode="###0;###0"/>
      <fill>
        <patternFill patternType="none">
          <fgColor indexed="64"/>
          <bgColor indexed="65"/>
        </patternFill>
      </fill>
      <alignment horizontal="general" vertical="top" textRotation="0" wrapText="1" indent="0" justifyLastLine="0" shrinkToFit="0" readingOrder="0"/>
    </dxf>
    <dxf>
      <border outline="0">
        <left style="thin">
          <color rgb="FF282828"/>
        </left>
        <top style="thin">
          <color rgb="FF282828"/>
        </top>
        <bottom style="thin">
          <color rgb="FF282828"/>
        </bottom>
      </border>
    </dxf>
    <dxf>
      <font>
        <b val="0"/>
        <i val="0"/>
        <strike val="0"/>
        <condense val="0"/>
        <extend val="0"/>
        <outline val="0"/>
        <shadow val="0"/>
        <u val="none"/>
        <vertAlign val="baseline"/>
        <sz val="10"/>
        <color theme="1"/>
        <name val="Arial"/>
        <family val="2"/>
        <scheme val="minor"/>
      </font>
      <fill>
        <patternFill patternType="none">
          <fgColor indexed="64"/>
          <bgColor indexed="65"/>
        </patternFill>
      </fill>
      <alignment horizontal="general" vertical="top" textRotation="0" wrapText="1" indent="0" justifyLastLine="0" shrinkToFit="0" readingOrder="0"/>
    </dxf>
    <dxf>
      <border outline="0">
        <bottom style="thin">
          <color rgb="FF282828"/>
        </bottom>
      </border>
    </dxf>
    <dxf>
      <font>
        <strike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strike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border outline="0">
        <left style="thin">
          <color rgb="FF000000"/>
        </left>
      </border>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2" formatCode="0.0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border outline="0">
        <top style="thin">
          <color theme="7"/>
        </top>
      </border>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border outline="0">
        <bottom style="thin">
          <color theme="7"/>
        </bottom>
      </border>
    </dxf>
    <dxf>
      <font>
        <b/>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strike val="0"/>
        <outline val="0"/>
        <shadow val="0"/>
        <u val="none"/>
        <vertAlign val="baseline"/>
        <sz val="10"/>
        <name val="Arial"/>
        <family val="2"/>
        <charset val="238"/>
        <scheme val="minor"/>
      </font>
      <alignment horizontal="center" vertical="center" textRotation="0" indent="0" justifyLastLine="0" shrinkToFit="0" readingOrder="0"/>
    </dxf>
    <dxf>
      <font>
        <strike val="0"/>
        <outline val="0"/>
        <shadow val="0"/>
        <u val="none"/>
        <vertAlign val="baseline"/>
        <sz val="10"/>
        <name val="Arial"/>
        <family val="2"/>
        <charset val="238"/>
        <scheme val="minor"/>
      </font>
      <alignment horizontal="center" vertical="center" textRotation="0" indent="0" justifyLastLine="0" shrinkToFit="0" readingOrder="0"/>
    </dxf>
    <dxf>
      <font>
        <strike val="0"/>
        <outline val="0"/>
        <shadow val="0"/>
        <u val="none"/>
        <vertAlign val="baseline"/>
        <sz val="10"/>
        <name val="Arial"/>
        <family val="2"/>
        <charset val="238"/>
        <scheme val="minor"/>
      </font>
      <alignment horizontal="center" vertical="center" textRotation="0" indent="0" justifyLastLine="0" shrinkToFit="0" readingOrder="0"/>
    </dxf>
    <dxf>
      <font>
        <strike val="0"/>
        <outline val="0"/>
        <shadow val="0"/>
        <u val="none"/>
        <vertAlign val="baseline"/>
        <sz val="10"/>
        <name val="Arial"/>
        <family val="2"/>
        <charset val="238"/>
        <scheme val="minor"/>
      </font>
    </dxf>
    <dxf>
      <font>
        <strike val="0"/>
        <outline val="0"/>
        <shadow val="0"/>
        <u val="none"/>
        <vertAlign val="baseline"/>
        <sz val="10"/>
        <name val="Arial"/>
        <family val="2"/>
        <charset val="238"/>
        <scheme val="minor"/>
      </font>
    </dxf>
    <dxf>
      <font>
        <strike val="0"/>
        <outline val="0"/>
        <shadow val="0"/>
        <u val="none"/>
        <vertAlign val="baseline"/>
        <sz val="10"/>
        <name val="Arial"/>
        <family val="2"/>
        <charset val="238"/>
        <scheme val="minor"/>
      </font>
    </dxf>
    <dxf>
      <font>
        <strike val="0"/>
        <outline val="0"/>
        <shadow val="0"/>
        <u val="none"/>
        <vertAlign val="baseline"/>
        <sz val="10"/>
        <name val="Arial"/>
        <family val="2"/>
        <charset val="238"/>
        <scheme val="minor"/>
      </font>
    </dxf>
    <dxf>
      <font>
        <b val="0"/>
        <i val="0"/>
        <strike val="0"/>
        <condense val="0"/>
        <extend val="0"/>
        <outline val="0"/>
        <shadow val="0"/>
        <u val="none"/>
        <vertAlign val="baseline"/>
        <sz val="10"/>
        <color theme="1"/>
        <name val="Arial"/>
        <family val="2"/>
        <charset val="238"/>
        <scheme val="minor"/>
      </font>
      <alignment horizontal="general" vertical="bottom" textRotation="0" wrapText="0" indent="0" justifyLastLine="0" shrinkToFit="0" readingOrder="0"/>
    </dxf>
    <dxf>
      <font>
        <strike val="0"/>
        <outline val="0"/>
        <shadow val="0"/>
        <u val="none"/>
        <vertAlign val="baseline"/>
        <sz val="10"/>
        <name val="Arial"/>
        <family val="2"/>
        <charset val="238"/>
        <scheme val="minor"/>
      </font>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rgb="FFFFFFFF"/>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rgb="FFFFFFFF"/>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rgb="FFFFFFFF"/>
        <name val="Arial"/>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641349</xdr:colOff>
      <xdr:row>0</xdr:row>
      <xdr:rowOff>0</xdr:rowOff>
    </xdr:from>
    <xdr:ext cx="1141730" cy="9525"/>
    <xdr:sp macro="" textlink="">
      <xdr:nvSpPr>
        <xdr:cNvPr id="2" name="Shape 2">
          <a:extLst>
            <a:ext uri="{FF2B5EF4-FFF2-40B4-BE49-F238E27FC236}">
              <a16:creationId xmlns:a16="http://schemas.microsoft.com/office/drawing/2014/main" id="{909FF3FC-15CD-4B51-9A36-A019F685577B}"/>
            </a:ext>
          </a:extLst>
        </xdr:cNvPr>
        <xdr:cNvSpPr/>
      </xdr:nvSpPr>
      <xdr:spPr>
        <a:xfrm>
          <a:off x="3194049" y="10057691"/>
          <a:ext cx="1141730" cy="9525"/>
        </a:xfrm>
        <a:custGeom>
          <a:avLst/>
          <a:gdLst/>
          <a:ahLst/>
          <a:cxnLst/>
          <a:rect l="0" t="0" r="0" b="0"/>
          <a:pathLst>
            <a:path w="1141730" h="9525">
              <a:moveTo>
                <a:pt x="1141476" y="0"/>
              </a:moveTo>
              <a:lnTo>
                <a:pt x="0" y="0"/>
              </a:lnTo>
              <a:lnTo>
                <a:pt x="0" y="9144"/>
              </a:lnTo>
              <a:lnTo>
                <a:pt x="1141476" y="9144"/>
              </a:lnTo>
              <a:lnTo>
                <a:pt x="1141476" y="0"/>
              </a:lnTo>
              <a:close/>
            </a:path>
          </a:pathLst>
        </a:custGeom>
        <a:solidFill>
          <a:srgbClr val="000000">
            <a:alpha val="50000"/>
          </a:srgbClr>
        </a:solidFill>
      </xdr:spPr>
    </xdr:sp>
    <xdr:clientData/>
  </xdr:oneCellAnchor>
  <xdr:oneCellAnchor>
    <xdr:from>
      <xdr:col>5</xdr:col>
      <xdr:colOff>85490</xdr:colOff>
      <xdr:row>0</xdr:row>
      <xdr:rowOff>0</xdr:rowOff>
    </xdr:from>
    <xdr:ext cx="414655" cy="9525"/>
    <xdr:sp macro="" textlink="">
      <xdr:nvSpPr>
        <xdr:cNvPr id="3" name="Shape 3">
          <a:extLst>
            <a:ext uri="{FF2B5EF4-FFF2-40B4-BE49-F238E27FC236}">
              <a16:creationId xmlns:a16="http://schemas.microsoft.com/office/drawing/2014/main" id="{B0B1FFC9-97EA-469C-866C-5620CEAC7F66}"/>
            </a:ext>
          </a:extLst>
        </xdr:cNvPr>
        <xdr:cNvSpPr/>
      </xdr:nvSpPr>
      <xdr:spPr>
        <a:xfrm>
          <a:off x="5190890" y="10057691"/>
          <a:ext cx="414655" cy="9525"/>
        </a:xfrm>
        <a:custGeom>
          <a:avLst/>
          <a:gdLst/>
          <a:ahLst/>
          <a:cxnLst/>
          <a:rect l="0" t="0" r="0" b="0"/>
          <a:pathLst>
            <a:path w="414655" h="9525">
              <a:moveTo>
                <a:pt x="414527" y="0"/>
              </a:moveTo>
              <a:lnTo>
                <a:pt x="0" y="0"/>
              </a:lnTo>
              <a:lnTo>
                <a:pt x="0" y="9144"/>
              </a:lnTo>
              <a:lnTo>
                <a:pt x="414527" y="9144"/>
              </a:lnTo>
              <a:lnTo>
                <a:pt x="414527" y="0"/>
              </a:lnTo>
              <a:close/>
            </a:path>
          </a:pathLst>
        </a:custGeom>
        <a:solidFill>
          <a:srgbClr val="000000">
            <a:alpha val="50000"/>
          </a:srgbClr>
        </a:solidFill>
      </xdr:spPr>
    </xdr:sp>
    <xdr:clientData/>
  </xdr:oneCellAnchor>
  <xdr:oneCellAnchor>
    <xdr:from>
      <xdr:col>0</xdr:col>
      <xdr:colOff>57911</xdr:colOff>
      <xdr:row>3</xdr:row>
      <xdr:rowOff>151256</xdr:rowOff>
    </xdr:from>
    <xdr:ext cx="550545" cy="9525"/>
    <xdr:sp macro="" textlink="">
      <xdr:nvSpPr>
        <xdr:cNvPr id="4" name="Shape 4">
          <a:extLst>
            <a:ext uri="{FF2B5EF4-FFF2-40B4-BE49-F238E27FC236}">
              <a16:creationId xmlns:a16="http://schemas.microsoft.com/office/drawing/2014/main" id="{C2C176C0-DC6D-488C-A811-CFE03C1BA167}"/>
            </a:ext>
          </a:extLst>
        </xdr:cNvPr>
        <xdr:cNvSpPr/>
      </xdr:nvSpPr>
      <xdr:spPr>
        <a:xfrm>
          <a:off x="57911" y="12295631"/>
          <a:ext cx="550545" cy="9525"/>
        </a:xfrm>
        <a:custGeom>
          <a:avLst/>
          <a:gdLst/>
          <a:ahLst/>
          <a:cxnLst/>
          <a:rect l="0" t="0" r="0" b="0"/>
          <a:pathLst>
            <a:path w="550545" h="9525">
              <a:moveTo>
                <a:pt x="550163" y="0"/>
              </a:moveTo>
              <a:lnTo>
                <a:pt x="0" y="0"/>
              </a:lnTo>
              <a:lnTo>
                <a:pt x="0" y="9143"/>
              </a:lnTo>
              <a:lnTo>
                <a:pt x="550163" y="9143"/>
              </a:lnTo>
              <a:lnTo>
                <a:pt x="550163" y="0"/>
              </a:lnTo>
              <a:close/>
            </a:path>
          </a:pathLst>
        </a:custGeom>
        <a:solidFill>
          <a:srgbClr val="000000">
            <a:alpha val="50000"/>
          </a:srgbClr>
        </a:solidFill>
      </xdr:spPr>
    </xdr:sp>
    <xdr:clientData/>
  </xdr:oneCellAnchor>
  <xdr:oneCellAnchor>
    <xdr:from>
      <xdr:col>3</xdr:col>
      <xdr:colOff>578612</xdr:colOff>
      <xdr:row>53</xdr:row>
      <xdr:rowOff>0</xdr:rowOff>
    </xdr:from>
    <xdr:ext cx="1142365" cy="9525"/>
    <xdr:sp macro="" textlink="">
      <xdr:nvSpPr>
        <xdr:cNvPr id="7" name="Shape 5">
          <a:extLst>
            <a:ext uri="{FF2B5EF4-FFF2-40B4-BE49-F238E27FC236}">
              <a16:creationId xmlns:a16="http://schemas.microsoft.com/office/drawing/2014/main" id="{84737216-39FC-4D47-8CD5-AD6E6A51176F}"/>
            </a:ext>
          </a:extLst>
        </xdr:cNvPr>
        <xdr:cNvSpPr/>
      </xdr:nvSpPr>
      <xdr:spPr>
        <a:xfrm>
          <a:off x="3121787" y="2736997"/>
          <a:ext cx="1142365" cy="9525"/>
        </a:xfrm>
        <a:custGeom>
          <a:avLst/>
          <a:gdLst/>
          <a:ahLst/>
          <a:cxnLst/>
          <a:rect l="0" t="0" r="0" b="0"/>
          <a:pathLst>
            <a:path w="1142365" h="9525">
              <a:moveTo>
                <a:pt x="1141780" y="0"/>
              </a:moveTo>
              <a:lnTo>
                <a:pt x="0" y="0"/>
              </a:lnTo>
              <a:lnTo>
                <a:pt x="0" y="9144"/>
              </a:lnTo>
              <a:lnTo>
                <a:pt x="1141780" y="9144"/>
              </a:lnTo>
              <a:lnTo>
                <a:pt x="1141780" y="0"/>
              </a:lnTo>
              <a:close/>
            </a:path>
          </a:pathLst>
        </a:custGeom>
        <a:solidFill>
          <a:srgbClr val="000000">
            <a:alpha val="50000"/>
          </a:srgbClr>
        </a:solidFill>
      </xdr:spPr>
    </xdr:sp>
    <xdr:clientData/>
  </xdr:oneCellAnchor>
  <xdr:oneCellAnchor>
    <xdr:from>
      <xdr:col>7</xdr:col>
      <xdr:colOff>83585</xdr:colOff>
      <xdr:row>53</xdr:row>
      <xdr:rowOff>0</xdr:rowOff>
    </xdr:from>
    <xdr:ext cx="414655" cy="9525"/>
    <xdr:sp macro="" textlink="">
      <xdr:nvSpPr>
        <xdr:cNvPr id="8" name="Shape 6">
          <a:extLst>
            <a:ext uri="{FF2B5EF4-FFF2-40B4-BE49-F238E27FC236}">
              <a16:creationId xmlns:a16="http://schemas.microsoft.com/office/drawing/2014/main" id="{00723197-2270-4670-9E79-771E2BCA081A}"/>
            </a:ext>
          </a:extLst>
        </xdr:cNvPr>
        <xdr:cNvSpPr/>
      </xdr:nvSpPr>
      <xdr:spPr>
        <a:xfrm>
          <a:off x="5179460" y="2736997"/>
          <a:ext cx="414655" cy="9525"/>
        </a:xfrm>
        <a:custGeom>
          <a:avLst/>
          <a:gdLst/>
          <a:ahLst/>
          <a:cxnLst/>
          <a:rect l="0" t="0" r="0" b="0"/>
          <a:pathLst>
            <a:path w="414655" h="9525">
              <a:moveTo>
                <a:pt x="414527" y="0"/>
              </a:moveTo>
              <a:lnTo>
                <a:pt x="0" y="0"/>
              </a:lnTo>
              <a:lnTo>
                <a:pt x="0" y="9144"/>
              </a:lnTo>
              <a:lnTo>
                <a:pt x="414527" y="9144"/>
              </a:lnTo>
              <a:lnTo>
                <a:pt x="414527" y="0"/>
              </a:lnTo>
              <a:close/>
            </a:path>
          </a:pathLst>
        </a:custGeom>
        <a:solidFill>
          <a:srgbClr val="000000">
            <a:alpha val="50000"/>
          </a:srgbClr>
        </a:solidFill>
      </xdr:spPr>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765733</xdr:colOff>
      <xdr:row>1157</xdr:row>
      <xdr:rowOff>9525</xdr:rowOff>
    </xdr:from>
    <xdr:ext cx="5551931" cy="1603387"/>
    <xdr:grpSp>
      <xdr:nvGrpSpPr>
        <xdr:cNvPr id="2" name="Group 2">
          <a:extLst>
            <a:ext uri="{FF2B5EF4-FFF2-40B4-BE49-F238E27FC236}">
              <a16:creationId xmlns:a16="http://schemas.microsoft.com/office/drawing/2014/main" id="{42EA1B5F-46E0-4A78-9EEA-85D6AC5ABA05}"/>
            </a:ext>
          </a:extLst>
        </xdr:cNvPr>
        <xdr:cNvGrpSpPr/>
      </xdr:nvGrpSpPr>
      <xdr:grpSpPr>
        <a:xfrm>
          <a:off x="19641229" y="263946548"/>
          <a:ext cx="5551931" cy="1603387"/>
          <a:chOff x="0" y="0"/>
          <a:chExt cx="5551931" cy="1603387"/>
        </a:xfrm>
      </xdr:grpSpPr>
      <xdr:sp macro="" textlink="">
        <xdr:nvSpPr>
          <xdr:cNvPr id="3" name="Shape 3">
            <a:extLst>
              <a:ext uri="{FF2B5EF4-FFF2-40B4-BE49-F238E27FC236}">
                <a16:creationId xmlns:a16="http://schemas.microsoft.com/office/drawing/2014/main" id="{B7BE1A42-F397-442C-83D6-CAD2BA04F86A}"/>
              </a:ext>
            </a:extLst>
          </xdr:cNvPr>
          <xdr:cNvSpPr/>
        </xdr:nvSpPr>
        <xdr:spPr>
          <a:xfrm>
            <a:off x="50291" y="21716"/>
            <a:ext cx="5501640" cy="315595"/>
          </a:xfrm>
          <a:custGeom>
            <a:avLst/>
            <a:gdLst/>
            <a:ahLst/>
            <a:cxnLst/>
            <a:rect l="0" t="0" r="0" b="0"/>
            <a:pathLst>
              <a:path w="5501640" h="315595">
                <a:moveTo>
                  <a:pt x="5501385" y="0"/>
                </a:moveTo>
                <a:lnTo>
                  <a:pt x="0" y="0"/>
                </a:lnTo>
                <a:lnTo>
                  <a:pt x="0" y="315468"/>
                </a:lnTo>
                <a:lnTo>
                  <a:pt x="5501385" y="315468"/>
                </a:lnTo>
                <a:lnTo>
                  <a:pt x="5501385" y="0"/>
                </a:lnTo>
                <a:close/>
              </a:path>
            </a:pathLst>
          </a:custGeom>
          <a:solidFill>
            <a:srgbClr val="FFCC99"/>
          </a:solidFill>
        </xdr:spPr>
      </xdr:sp>
      <xdr:sp macro="" textlink="">
        <xdr:nvSpPr>
          <xdr:cNvPr id="4" name="Shape 4">
            <a:extLst>
              <a:ext uri="{FF2B5EF4-FFF2-40B4-BE49-F238E27FC236}">
                <a16:creationId xmlns:a16="http://schemas.microsoft.com/office/drawing/2014/main" id="{75AA1D42-D667-459D-B59E-90359BFF6CD7}"/>
              </a:ext>
            </a:extLst>
          </xdr:cNvPr>
          <xdr:cNvSpPr/>
        </xdr:nvSpPr>
        <xdr:spPr>
          <a:xfrm>
            <a:off x="0" y="0"/>
            <a:ext cx="24765" cy="1603375"/>
          </a:xfrm>
          <a:custGeom>
            <a:avLst/>
            <a:gdLst/>
            <a:ahLst/>
            <a:cxnLst/>
            <a:rect l="0" t="0" r="0" b="0"/>
            <a:pathLst>
              <a:path w="24765" h="1603375">
                <a:moveTo>
                  <a:pt x="24384" y="0"/>
                </a:moveTo>
                <a:lnTo>
                  <a:pt x="0" y="0"/>
                </a:lnTo>
                <a:lnTo>
                  <a:pt x="0" y="1603248"/>
                </a:lnTo>
                <a:lnTo>
                  <a:pt x="24384" y="1603248"/>
                </a:lnTo>
                <a:lnTo>
                  <a:pt x="24384" y="0"/>
                </a:lnTo>
                <a:close/>
              </a:path>
            </a:pathLst>
          </a:custGeom>
          <a:solidFill>
            <a:srgbClr val="000000"/>
          </a:solidFill>
        </xdr:spPr>
      </xdr:sp>
      <xdr:sp macro="" textlink="">
        <xdr:nvSpPr>
          <xdr:cNvPr id="5" name="Shape 5">
            <a:extLst>
              <a:ext uri="{FF2B5EF4-FFF2-40B4-BE49-F238E27FC236}">
                <a16:creationId xmlns:a16="http://schemas.microsoft.com/office/drawing/2014/main" id="{C4486141-FE09-4AB2-BF95-7A62F30C2597}"/>
              </a:ext>
            </a:extLst>
          </xdr:cNvPr>
          <xdr:cNvSpPr/>
        </xdr:nvSpPr>
        <xdr:spPr>
          <a:xfrm>
            <a:off x="4654499" y="25146"/>
            <a:ext cx="0" cy="1553210"/>
          </a:xfrm>
          <a:custGeom>
            <a:avLst/>
            <a:gdLst/>
            <a:ahLst/>
            <a:cxnLst/>
            <a:rect l="0" t="0" r="0" b="0"/>
            <a:pathLst>
              <a:path h="1553210">
                <a:moveTo>
                  <a:pt x="0" y="0"/>
                </a:moveTo>
                <a:lnTo>
                  <a:pt x="0" y="1552956"/>
                </a:lnTo>
              </a:path>
            </a:pathLst>
          </a:custGeom>
          <a:ln w="3175">
            <a:solidFill>
              <a:srgbClr val="000000"/>
            </a:solidFill>
          </a:ln>
        </xdr:spPr>
      </xdr:sp>
      <xdr:sp macro="" textlink="">
        <xdr:nvSpPr>
          <xdr:cNvPr id="6" name="Shape 6">
            <a:extLst>
              <a:ext uri="{FF2B5EF4-FFF2-40B4-BE49-F238E27FC236}">
                <a16:creationId xmlns:a16="http://schemas.microsoft.com/office/drawing/2014/main" id="{43E6C36B-C391-4BA6-8208-859C7F64A2B6}"/>
              </a:ext>
            </a:extLst>
          </xdr:cNvPr>
          <xdr:cNvSpPr/>
        </xdr:nvSpPr>
        <xdr:spPr>
          <a:xfrm>
            <a:off x="24384" y="12"/>
            <a:ext cx="5500370" cy="1603375"/>
          </a:xfrm>
          <a:custGeom>
            <a:avLst/>
            <a:gdLst/>
            <a:ahLst/>
            <a:cxnLst/>
            <a:rect l="0" t="0" r="0" b="0"/>
            <a:pathLst>
              <a:path w="5500370" h="1603375">
                <a:moveTo>
                  <a:pt x="5499862" y="0"/>
                </a:moveTo>
                <a:lnTo>
                  <a:pt x="0" y="0"/>
                </a:lnTo>
                <a:lnTo>
                  <a:pt x="0" y="24371"/>
                </a:lnTo>
                <a:lnTo>
                  <a:pt x="4629353" y="24371"/>
                </a:lnTo>
                <a:lnTo>
                  <a:pt x="4629353" y="1578851"/>
                </a:lnTo>
                <a:lnTo>
                  <a:pt x="4641532" y="1578851"/>
                </a:lnTo>
                <a:lnTo>
                  <a:pt x="4641532" y="24371"/>
                </a:lnTo>
                <a:lnTo>
                  <a:pt x="5475427" y="24371"/>
                </a:lnTo>
                <a:lnTo>
                  <a:pt x="5475427" y="1603235"/>
                </a:lnTo>
                <a:lnTo>
                  <a:pt x="5499811" y="1603235"/>
                </a:lnTo>
                <a:lnTo>
                  <a:pt x="5499811" y="24371"/>
                </a:lnTo>
                <a:lnTo>
                  <a:pt x="5499862" y="0"/>
                </a:lnTo>
                <a:close/>
              </a:path>
            </a:pathLst>
          </a:custGeom>
          <a:solidFill>
            <a:srgbClr val="000000"/>
          </a:solidFill>
        </xdr:spPr>
      </xdr:sp>
      <xdr:sp macro="" textlink="">
        <xdr:nvSpPr>
          <xdr:cNvPr id="7" name="Shape 7">
            <a:extLst>
              <a:ext uri="{FF2B5EF4-FFF2-40B4-BE49-F238E27FC236}">
                <a16:creationId xmlns:a16="http://schemas.microsoft.com/office/drawing/2014/main" id="{E17180FC-B2CE-4B06-B2AF-7AD471A1D996}"/>
              </a:ext>
            </a:extLst>
          </xdr:cNvPr>
          <xdr:cNvSpPr/>
        </xdr:nvSpPr>
        <xdr:spPr>
          <a:xfrm>
            <a:off x="25146" y="320802"/>
            <a:ext cx="5474335" cy="0"/>
          </a:xfrm>
          <a:custGeom>
            <a:avLst/>
            <a:gdLst/>
            <a:ahLst/>
            <a:cxnLst/>
            <a:rect l="0" t="0" r="0" b="0"/>
            <a:pathLst>
              <a:path w="5474335">
                <a:moveTo>
                  <a:pt x="0" y="0"/>
                </a:moveTo>
                <a:lnTo>
                  <a:pt x="5473903" y="0"/>
                </a:lnTo>
              </a:path>
            </a:pathLst>
          </a:custGeom>
          <a:ln w="3175">
            <a:solidFill>
              <a:srgbClr val="000000"/>
            </a:solidFill>
          </a:ln>
        </xdr:spPr>
      </xdr:sp>
      <xdr:sp macro="" textlink="">
        <xdr:nvSpPr>
          <xdr:cNvPr id="8" name="Shape 8">
            <a:extLst>
              <a:ext uri="{FF2B5EF4-FFF2-40B4-BE49-F238E27FC236}">
                <a16:creationId xmlns:a16="http://schemas.microsoft.com/office/drawing/2014/main" id="{C1643889-A94B-438C-8DDE-BC94B48C30BE}"/>
              </a:ext>
            </a:extLst>
          </xdr:cNvPr>
          <xdr:cNvSpPr/>
        </xdr:nvSpPr>
        <xdr:spPr>
          <a:xfrm>
            <a:off x="24384" y="320039"/>
            <a:ext cx="5500370" cy="1283335"/>
          </a:xfrm>
          <a:custGeom>
            <a:avLst/>
            <a:gdLst/>
            <a:ahLst/>
            <a:cxnLst/>
            <a:rect l="0" t="0" r="0" b="0"/>
            <a:pathLst>
              <a:path w="5500370" h="1283335">
                <a:moveTo>
                  <a:pt x="5475478" y="0"/>
                </a:moveTo>
                <a:lnTo>
                  <a:pt x="0" y="0"/>
                </a:lnTo>
                <a:lnTo>
                  <a:pt x="0" y="12192"/>
                </a:lnTo>
                <a:lnTo>
                  <a:pt x="5475478" y="12192"/>
                </a:lnTo>
                <a:lnTo>
                  <a:pt x="5475478" y="0"/>
                </a:lnTo>
                <a:close/>
              </a:path>
              <a:path w="5500370" h="1283335">
                <a:moveTo>
                  <a:pt x="5499862" y="1258824"/>
                </a:moveTo>
                <a:lnTo>
                  <a:pt x="0" y="1258824"/>
                </a:lnTo>
                <a:lnTo>
                  <a:pt x="0" y="1283208"/>
                </a:lnTo>
                <a:lnTo>
                  <a:pt x="5499862" y="1283208"/>
                </a:lnTo>
                <a:lnTo>
                  <a:pt x="5499862" y="1258824"/>
                </a:lnTo>
                <a:close/>
              </a:path>
            </a:pathLst>
          </a:custGeom>
          <a:solidFill>
            <a:srgbClr val="000000"/>
          </a:solidFill>
        </xdr:spPr>
      </xdr:sp>
      <xdr:sp macro="" textlink="">
        <xdr:nvSpPr>
          <xdr:cNvPr id="9" name="Textbox 9">
            <a:extLst>
              <a:ext uri="{FF2B5EF4-FFF2-40B4-BE49-F238E27FC236}">
                <a16:creationId xmlns:a16="http://schemas.microsoft.com/office/drawing/2014/main" id="{403ECA7F-0CE1-44D9-A2C7-1A6E8998F2AB}"/>
              </a:ext>
            </a:extLst>
          </xdr:cNvPr>
          <xdr:cNvSpPr txBox="1"/>
        </xdr:nvSpPr>
        <xdr:spPr>
          <a:xfrm>
            <a:off x="35051" y="186087"/>
            <a:ext cx="1000760" cy="128270"/>
          </a:xfrm>
          <a:prstGeom prst="rect">
            <a:avLst/>
          </a:prstGeom>
        </xdr:spPr>
        <xdr:txBody>
          <a:bodyPr vertOverflow="clip" lIns="0" tIns="0" rIns="0" bIns="0" anchor="t"/>
          <a:lstStyle/>
          <a:p>
            <a:r>
              <a:rPr sz="900" b="1">
                <a:latin typeface="Arial"/>
                <a:cs typeface="Arial"/>
              </a:rPr>
              <a:t>Class of Bu</a:t>
            </a:r>
            <a:r>
              <a:rPr sz="900" b="1" spc="5">
                <a:latin typeface="Arial"/>
                <a:cs typeface="Arial"/>
              </a:rPr>
              <a:t>s</a:t>
            </a:r>
            <a:r>
              <a:rPr sz="900" b="1" spc="0">
                <a:latin typeface="Arial"/>
                <a:cs typeface="Arial"/>
              </a:rPr>
              <a:t>iness</a:t>
            </a:r>
          </a:p>
        </xdr:txBody>
      </xdr:sp>
      <xdr:sp macro="" textlink="">
        <xdr:nvSpPr>
          <xdr:cNvPr id="10" name="Textbox 10">
            <a:extLst>
              <a:ext uri="{FF2B5EF4-FFF2-40B4-BE49-F238E27FC236}">
                <a16:creationId xmlns:a16="http://schemas.microsoft.com/office/drawing/2014/main" id="{8B677F20-E4F5-4D5B-9DAB-1299F1B16C14}"/>
              </a:ext>
            </a:extLst>
          </xdr:cNvPr>
          <xdr:cNvSpPr txBox="1"/>
        </xdr:nvSpPr>
        <xdr:spPr>
          <a:xfrm>
            <a:off x="4752797" y="29115"/>
            <a:ext cx="688975" cy="285115"/>
          </a:xfrm>
          <a:prstGeom prst="rect">
            <a:avLst/>
          </a:prstGeom>
        </xdr:spPr>
        <xdr:txBody>
          <a:bodyPr vertOverflow="clip" lIns="0" tIns="0" rIns="0" bIns="0" anchor="t"/>
          <a:lstStyle/>
          <a:p>
            <a:r>
              <a:rPr sz="900" b="1" spc="5">
                <a:latin typeface="Arial"/>
                <a:cs typeface="Arial"/>
              </a:rPr>
              <a:t>M</a:t>
            </a:r>
            <a:r>
              <a:rPr sz="900" b="1" spc="0">
                <a:latin typeface="Arial"/>
                <a:cs typeface="Arial"/>
              </a:rPr>
              <a:t>odification</a:t>
            </a:r>
          </a:p>
          <a:p>
            <a:r>
              <a:rPr sz="900" b="1">
                <a:latin typeface="Arial"/>
                <a:cs typeface="Arial"/>
              </a:rPr>
              <a:t>Range</a:t>
            </a:r>
          </a:p>
        </xdr:txBody>
      </xdr:sp>
      <xdr:sp macro="" textlink="">
        <xdr:nvSpPr>
          <xdr:cNvPr id="11" name="Textbox 11">
            <a:extLst>
              <a:ext uri="{FF2B5EF4-FFF2-40B4-BE49-F238E27FC236}">
                <a16:creationId xmlns:a16="http://schemas.microsoft.com/office/drawing/2014/main" id="{E88291CD-A1FD-4BD4-917F-45F98036FCF6}"/>
              </a:ext>
            </a:extLst>
          </xdr:cNvPr>
          <xdr:cNvSpPr txBox="1"/>
        </xdr:nvSpPr>
        <xdr:spPr>
          <a:xfrm>
            <a:off x="35051" y="500031"/>
            <a:ext cx="4150995" cy="913130"/>
          </a:xfrm>
          <a:prstGeom prst="rect">
            <a:avLst/>
          </a:prstGeom>
        </xdr:spPr>
        <xdr:txBody>
          <a:bodyPr vertOverflow="clip" lIns="0" tIns="0" rIns="0" bIns="0" anchor="t"/>
          <a:lstStyle/>
          <a:p>
            <a:endParaRPr sz="900" b="0" spc="0">
              <a:latin typeface="Arial MT"/>
              <a:cs typeface="Arial MT"/>
            </a:endParaRPr>
          </a:p>
        </xdr:txBody>
      </xdr:sp>
    </xdr:grpSp>
    <xdr:clientData/>
  </xdr:oneCellAnchor>
  <xdr:oneCellAnchor>
    <xdr:from>
      <xdr:col>8</xdr:col>
      <xdr:colOff>813358</xdr:colOff>
      <xdr:row>1178</xdr:row>
      <xdr:rowOff>104775</xdr:rowOff>
    </xdr:from>
    <xdr:ext cx="5524500" cy="2388870"/>
    <xdr:grpSp>
      <xdr:nvGrpSpPr>
        <xdr:cNvPr id="12" name="Group 12">
          <a:extLst>
            <a:ext uri="{FF2B5EF4-FFF2-40B4-BE49-F238E27FC236}">
              <a16:creationId xmlns:a16="http://schemas.microsoft.com/office/drawing/2014/main" id="{3E27B5AA-DBBF-4B37-B88A-59D5221D77A6}"/>
            </a:ext>
          </a:extLst>
        </xdr:cNvPr>
        <xdr:cNvGrpSpPr/>
      </xdr:nvGrpSpPr>
      <xdr:grpSpPr>
        <a:xfrm>
          <a:off x="17478473" y="268113554"/>
          <a:ext cx="5524500" cy="2388870"/>
          <a:chOff x="0" y="0"/>
          <a:chExt cx="5524500" cy="2388870"/>
        </a:xfrm>
      </xdr:grpSpPr>
      <xdr:sp macro="" textlink="">
        <xdr:nvSpPr>
          <xdr:cNvPr id="13" name="Shape 13">
            <a:extLst>
              <a:ext uri="{FF2B5EF4-FFF2-40B4-BE49-F238E27FC236}">
                <a16:creationId xmlns:a16="http://schemas.microsoft.com/office/drawing/2014/main" id="{12487EF6-C0CE-468A-BFEA-87339152146E}"/>
              </a:ext>
            </a:extLst>
          </xdr:cNvPr>
          <xdr:cNvSpPr/>
        </xdr:nvSpPr>
        <xdr:spPr>
          <a:xfrm>
            <a:off x="12191" y="12191"/>
            <a:ext cx="5501640" cy="315595"/>
          </a:xfrm>
          <a:custGeom>
            <a:avLst/>
            <a:gdLst/>
            <a:ahLst/>
            <a:cxnLst/>
            <a:rect l="0" t="0" r="0" b="0"/>
            <a:pathLst>
              <a:path w="5501640" h="315595">
                <a:moveTo>
                  <a:pt x="5501385" y="0"/>
                </a:moveTo>
                <a:lnTo>
                  <a:pt x="0" y="0"/>
                </a:lnTo>
                <a:lnTo>
                  <a:pt x="0" y="315468"/>
                </a:lnTo>
                <a:lnTo>
                  <a:pt x="5501385" y="315468"/>
                </a:lnTo>
                <a:lnTo>
                  <a:pt x="5501385" y="0"/>
                </a:lnTo>
                <a:close/>
              </a:path>
            </a:pathLst>
          </a:custGeom>
          <a:solidFill>
            <a:srgbClr val="FFCC99"/>
          </a:solidFill>
        </xdr:spPr>
      </xdr:sp>
      <xdr:sp macro="" textlink="">
        <xdr:nvSpPr>
          <xdr:cNvPr id="14" name="Shape 14">
            <a:extLst>
              <a:ext uri="{FF2B5EF4-FFF2-40B4-BE49-F238E27FC236}">
                <a16:creationId xmlns:a16="http://schemas.microsoft.com/office/drawing/2014/main" id="{8F3E7705-2C45-48A1-8E0B-5F267FF25048}"/>
              </a:ext>
            </a:extLst>
          </xdr:cNvPr>
          <xdr:cNvSpPr/>
        </xdr:nvSpPr>
        <xdr:spPr>
          <a:xfrm>
            <a:off x="0" y="0"/>
            <a:ext cx="24765" cy="2388870"/>
          </a:xfrm>
          <a:custGeom>
            <a:avLst/>
            <a:gdLst/>
            <a:ahLst/>
            <a:cxnLst/>
            <a:rect l="0" t="0" r="0" b="0"/>
            <a:pathLst>
              <a:path w="24765" h="2388870">
                <a:moveTo>
                  <a:pt x="24384" y="0"/>
                </a:moveTo>
                <a:lnTo>
                  <a:pt x="0" y="0"/>
                </a:lnTo>
                <a:lnTo>
                  <a:pt x="0" y="2388361"/>
                </a:lnTo>
                <a:lnTo>
                  <a:pt x="24384" y="2388361"/>
                </a:lnTo>
                <a:lnTo>
                  <a:pt x="24384" y="0"/>
                </a:lnTo>
                <a:close/>
              </a:path>
            </a:pathLst>
          </a:custGeom>
          <a:solidFill>
            <a:srgbClr val="000000"/>
          </a:solidFill>
        </xdr:spPr>
      </xdr:sp>
      <xdr:sp macro="" textlink="">
        <xdr:nvSpPr>
          <xdr:cNvPr id="15" name="Shape 15">
            <a:extLst>
              <a:ext uri="{FF2B5EF4-FFF2-40B4-BE49-F238E27FC236}">
                <a16:creationId xmlns:a16="http://schemas.microsoft.com/office/drawing/2014/main" id="{091860C8-2D65-48AB-9327-66A3F43F7312}"/>
              </a:ext>
            </a:extLst>
          </xdr:cNvPr>
          <xdr:cNvSpPr/>
        </xdr:nvSpPr>
        <xdr:spPr>
          <a:xfrm>
            <a:off x="4654499" y="25146"/>
            <a:ext cx="0" cy="2338070"/>
          </a:xfrm>
          <a:custGeom>
            <a:avLst/>
            <a:gdLst/>
            <a:ahLst/>
            <a:cxnLst/>
            <a:rect l="0" t="0" r="0" b="0"/>
            <a:pathLst>
              <a:path h="2338070">
                <a:moveTo>
                  <a:pt x="0" y="0"/>
                </a:moveTo>
                <a:lnTo>
                  <a:pt x="0" y="2338070"/>
                </a:lnTo>
              </a:path>
            </a:pathLst>
          </a:custGeom>
          <a:ln w="3175">
            <a:solidFill>
              <a:srgbClr val="000000"/>
            </a:solidFill>
          </a:ln>
        </xdr:spPr>
      </xdr:sp>
      <xdr:sp macro="" textlink="">
        <xdr:nvSpPr>
          <xdr:cNvPr id="16" name="Shape 16">
            <a:extLst>
              <a:ext uri="{FF2B5EF4-FFF2-40B4-BE49-F238E27FC236}">
                <a16:creationId xmlns:a16="http://schemas.microsoft.com/office/drawing/2014/main" id="{939B23CA-F82B-4D39-A604-0285C73054A7}"/>
              </a:ext>
            </a:extLst>
          </xdr:cNvPr>
          <xdr:cNvSpPr/>
        </xdr:nvSpPr>
        <xdr:spPr>
          <a:xfrm>
            <a:off x="24384" y="12"/>
            <a:ext cx="5500370" cy="2388870"/>
          </a:xfrm>
          <a:custGeom>
            <a:avLst/>
            <a:gdLst/>
            <a:ahLst/>
            <a:cxnLst/>
            <a:rect l="0" t="0" r="0" b="0"/>
            <a:pathLst>
              <a:path w="5500370" h="2388870">
                <a:moveTo>
                  <a:pt x="5499862" y="0"/>
                </a:moveTo>
                <a:lnTo>
                  <a:pt x="0" y="0"/>
                </a:lnTo>
                <a:lnTo>
                  <a:pt x="0" y="24371"/>
                </a:lnTo>
                <a:lnTo>
                  <a:pt x="4629353" y="24371"/>
                </a:lnTo>
                <a:lnTo>
                  <a:pt x="4629353" y="2363965"/>
                </a:lnTo>
                <a:lnTo>
                  <a:pt x="4641532" y="2363965"/>
                </a:lnTo>
                <a:lnTo>
                  <a:pt x="4641532" y="24371"/>
                </a:lnTo>
                <a:lnTo>
                  <a:pt x="5475427" y="24371"/>
                </a:lnTo>
                <a:lnTo>
                  <a:pt x="5475427" y="2388349"/>
                </a:lnTo>
                <a:lnTo>
                  <a:pt x="5499811" y="2388349"/>
                </a:lnTo>
                <a:lnTo>
                  <a:pt x="5499811" y="24371"/>
                </a:lnTo>
                <a:lnTo>
                  <a:pt x="5499862" y="0"/>
                </a:lnTo>
                <a:close/>
              </a:path>
            </a:pathLst>
          </a:custGeom>
          <a:solidFill>
            <a:srgbClr val="000000"/>
          </a:solidFill>
        </xdr:spPr>
      </xdr:sp>
      <xdr:sp macro="" textlink="">
        <xdr:nvSpPr>
          <xdr:cNvPr id="17" name="Shape 17">
            <a:extLst>
              <a:ext uri="{FF2B5EF4-FFF2-40B4-BE49-F238E27FC236}">
                <a16:creationId xmlns:a16="http://schemas.microsoft.com/office/drawing/2014/main" id="{8293BC77-4343-417D-B0C8-22409E5D0CD0}"/>
              </a:ext>
            </a:extLst>
          </xdr:cNvPr>
          <xdr:cNvSpPr/>
        </xdr:nvSpPr>
        <xdr:spPr>
          <a:xfrm>
            <a:off x="25146" y="320802"/>
            <a:ext cx="5474335" cy="0"/>
          </a:xfrm>
          <a:custGeom>
            <a:avLst/>
            <a:gdLst/>
            <a:ahLst/>
            <a:cxnLst/>
            <a:rect l="0" t="0" r="0" b="0"/>
            <a:pathLst>
              <a:path w="5474335">
                <a:moveTo>
                  <a:pt x="0" y="0"/>
                </a:moveTo>
                <a:lnTo>
                  <a:pt x="5473903" y="0"/>
                </a:lnTo>
              </a:path>
            </a:pathLst>
          </a:custGeom>
          <a:ln w="3175">
            <a:solidFill>
              <a:srgbClr val="000000"/>
            </a:solidFill>
          </a:ln>
        </xdr:spPr>
      </xdr:sp>
      <xdr:sp macro="" textlink="">
        <xdr:nvSpPr>
          <xdr:cNvPr id="18" name="Shape 18">
            <a:extLst>
              <a:ext uri="{FF2B5EF4-FFF2-40B4-BE49-F238E27FC236}">
                <a16:creationId xmlns:a16="http://schemas.microsoft.com/office/drawing/2014/main" id="{C43C4C14-D7D6-4B1F-93FB-53995D9CB76E}"/>
              </a:ext>
            </a:extLst>
          </xdr:cNvPr>
          <xdr:cNvSpPr/>
        </xdr:nvSpPr>
        <xdr:spPr>
          <a:xfrm>
            <a:off x="24384" y="320039"/>
            <a:ext cx="5500370" cy="2068830"/>
          </a:xfrm>
          <a:custGeom>
            <a:avLst/>
            <a:gdLst/>
            <a:ahLst/>
            <a:cxnLst/>
            <a:rect l="0" t="0" r="0" b="0"/>
            <a:pathLst>
              <a:path w="5500370" h="2068830">
                <a:moveTo>
                  <a:pt x="5475478" y="0"/>
                </a:moveTo>
                <a:lnTo>
                  <a:pt x="0" y="0"/>
                </a:lnTo>
                <a:lnTo>
                  <a:pt x="0" y="12192"/>
                </a:lnTo>
                <a:lnTo>
                  <a:pt x="5475478" y="12192"/>
                </a:lnTo>
                <a:lnTo>
                  <a:pt x="5475478" y="0"/>
                </a:lnTo>
                <a:close/>
              </a:path>
              <a:path w="5500370" h="2068830">
                <a:moveTo>
                  <a:pt x="5499862" y="2043938"/>
                </a:moveTo>
                <a:lnTo>
                  <a:pt x="0" y="2043938"/>
                </a:lnTo>
                <a:lnTo>
                  <a:pt x="0" y="2068322"/>
                </a:lnTo>
                <a:lnTo>
                  <a:pt x="5499862" y="2068322"/>
                </a:lnTo>
                <a:lnTo>
                  <a:pt x="5499862" y="2043938"/>
                </a:lnTo>
                <a:close/>
              </a:path>
            </a:pathLst>
          </a:custGeom>
          <a:solidFill>
            <a:srgbClr val="000000"/>
          </a:solidFill>
        </xdr:spPr>
      </xdr:sp>
      <xdr:sp macro="" textlink="">
        <xdr:nvSpPr>
          <xdr:cNvPr id="19" name="Textbox 19">
            <a:extLst>
              <a:ext uri="{FF2B5EF4-FFF2-40B4-BE49-F238E27FC236}">
                <a16:creationId xmlns:a16="http://schemas.microsoft.com/office/drawing/2014/main" id="{C732391E-17E8-49E6-A0B4-F0240C3BB670}"/>
              </a:ext>
            </a:extLst>
          </xdr:cNvPr>
          <xdr:cNvSpPr txBox="1"/>
        </xdr:nvSpPr>
        <xdr:spPr>
          <a:xfrm>
            <a:off x="35051" y="186087"/>
            <a:ext cx="1000760" cy="128270"/>
          </a:xfrm>
          <a:prstGeom prst="rect">
            <a:avLst/>
          </a:prstGeom>
        </xdr:spPr>
        <xdr:txBody>
          <a:bodyPr vertOverflow="clip" lIns="0" tIns="0" rIns="0" bIns="0" anchor="t"/>
          <a:lstStyle/>
          <a:p>
            <a:r>
              <a:rPr sz="900" b="1">
                <a:latin typeface="Arial"/>
                <a:cs typeface="Arial"/>
              </a:rPr>
              <a:t>Class of Bu</a:t>
            </a:r>
            <a:r>
              <a:rPr sz="900" b="1" spc="5">
                <a:latin typeface="Arial"/>
                <a:cs typeface="Arial"/>
              </a:rPr>
              <a:t>s</a:t>
            </a:r>
            <a:r>
              <a:rPr sz="900" b="1" spc="0">
                <a:latin typeface="Arial"/>
                <a:cs typeface="Arial"/>
              </a:rPr>
              <a:t>iness</a:t>
            </a:r>
          </a:p>
        </xdr:txBody>
      </xdr:sp>
      <xdr:sp macro="" textlink="">
        <xdr:nvSpPr>
          <xdr:cNvPr id="20" name="Textbox 20">
            <a:extLst>
              <a:ext uri="{FF2B5EF4-FFF2-40B4-BE49-F238E27FC236}">
                <a16:creationId xmlns:a16="http://schemas.microsoft.com/office/drawing/2014/main" id="{59A9B593-D3D5-473C-B5BE-D62B1912EBB5}"/>
              </a:ext>
            </a:extLst>
          </xdr:cNvPr>
          <xdr:cNvSpPr txBox="1"/>
        </xdr:nvSpPr>
        <xdr:spPr>
          <a:xfrm>
            <a:off x="4752797" y="29115"/>
            <a:ext cx="688975" cy="285115"/>
          </a:xfrm>
          <a:prstGeom prst="rect">
            <a:avLst/>
          </a:prstGeom>
        </xdr:spPr>
        <xdr:txBody>
          <a:bodyPr vertOverflow="clip" lIns="0" tIns="0" rIns="0" bIns="0" anchor="t"/>
          <a:lstStyle/>
          <a:p>
            <a:r>
              <a:rPr sz="900" b="1" spc="5">
                <a:latin typeface="Arial"/>
                <a:cs typeface="Arial"/>
              </a:rPr>
              <a:t>M</a:t>
            </a:r>
            <a:r>
              <a:rPr sz="900" b="1" spc="0">
                <a:latin typeface="Arial"/>
                <a:cs typeface="Arial"/>
              </a:rPr>
              <a:t>odification</a:t>
            </a:r>
          </a:p>
          <a:p>
            <a:r>
              <a:rPr sz="900" b="1">
                <a:latin typeface="Arial"/>
                <a:cs typeface="Arial"/>
              </a:rPr>
              <a:t>Range</a:t>
            </a:r>
          </a:p>
        </xdr:txBody>
      </xdr:sp>
      <xdr:sp macro="" textlink="">
        <xdr:nvSpPr>
          <xdr:cNvPr id="21" name="Textbox 21">
            <a:extLst>
              <a:ext uri="{FF2B5EF4-FFF2-40B4-BE49-F238E27FC236}">
                <a16:creationId xmlns:a16="http://schemas.microsoft.com/office/drawing/2014/main" id="{78B47357-496B-4282-9DF1-740672AD3CD5}"/>
              </a:ext>
            </a:extLst>
          </xdr:cNvPr>
          <xdr:cNvSpPr txBox="1"/>
        </xdr:nvSpPr>
        <xdr:spPr>
          <a:xfrm>
            <a:off x="35051" y="500031"/>
            <a:ext cx="2917825" cy="1697989"/>
          </a:xfrm>
          <a:prstGeom prst="rect">
            <a:avLst/>
          </a:prstGeom>
        </xdr:spPr>
        <xdr:txBody>
          <a:bodyPr vertOverflow="clip" lIns="0" tIns="0" rIns="0" bIns="0" anchor="t"/>
          <a:lstStyle/>
          <a:p>
            <a:endParaRPr sz="900" b="0" spc="0">
              <a:latin typeface="Arial MT"/>
              <a:cs typeface="Arial MT"/>
            </a:endParaRPr>
          </a:p>
        </xdr:txBody>
      </xdr:sp>
    </xdr:grp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145795</xdr:colOff>
      <xdr:row>39</xdr:row>
      <xdr:rowOff>1859279</xdr:rowOff>
    </xdr:from>
    <xdr:ext cx="437515" cy="9525"/>
    <xdr:sp macro="" textlink="">
      <xdr:nvSpPr>
        <xdr:cNvPr id="2" name="Shape 2">
          <a:extLst>
            <a:ext uri="{FF2B5EF4-FFF2-40B4-BE49-F238E27FC236}">
              <a16:creationId xmlns:a16="http://schemas.microsoft.com/office/drawing/2014/main" id="{4E43B219-191E-4F19-B8F0-CA217CFBE912}"/>
            </a:ext>
          </a:extLst>
        </xdr:cNvPr>
        <xdr:cNvSpPr/>
      </xdr:nvSpPr>
      <xdr:spPr>
        <a:xfrm>
          <a:off x="2050795" y="1859279"/>
          <a:ext cx="437515" cy="9525"/>
        </a:xfrm>
        <a:custGeom>
          <a:avLst/>
          <a:gdLst/>
          <a:ahLst/>
          <a:cxnLst/>
          <a:rect l="0" t="0" r="0" b="0"/>
          <a:pathLst>
            <a:path w="437515" h="9525">
              <a:moveTo>
                <a:pt x="437388" y="0"/>
              </a:moveTo>
              <a:lnTo>
                <a:pt x="0" y="0"/>
              </a:lnTo>
              <a:lnTo>
                <a:pt x="0" y="9144"/>
              </a:lnTo>
              <a:lnTo>
                <a:pt x="437388" y="9144"/>
              </a:lnTo>
              <a:lnTo>
                <a:pt x="437388" y="0"/>
              </a:lnTo>
              <a:close/>
            </a:path>
          </a:pathLst>
        </a:custGeom>
        <a:solidFill>
          <a:srgbClr val="B5072D">
            <a:alpha val="50000"/>
          </a:srgbClr>
        </a:solidFill>
      </xdr:spPr>
    </xdr:sp>
    <xdr:clientData/>
  </xdr:oneCellAnchor>
  <xdr:oneCellAnchor>
    <xdr:from>
      <xdr:col>18</xdr:col>
      <xdr:colOff>41147</xdr:colOff>
      <xdr:row>214</xdr:row>
      <xdr:rowOff>1722130</xdr:rowOff>
    </xdr:from>
    <xdr:ext cx="29209" cy="12700"/>
    <xdr:sp macro="" textlink="">
      <xdr:nvSpPr>
        <xdr:cNvPr id="3" name="Shape 3">
          <a:extLst>
            <a:ext uri="{FF2B5EF4-FFF2-40B4-BE49-F238E27FC236}">
              <a16:creationId xmlns:a16="http://schemas.microsoft.com/office/drawing/2014/main" id="{A94BDAE9-848F-4B00-894D-FA1644430CE5}"/>
            </a:ext>
          </a:extLst>
        </xdr:cNvPr>
        <xdr:cNvSpPr/>
      </xdr:nvSpPr>
      <xdr:spPr>
        <a:xfrm>
          <a:off x="3955922" y="57367180"/>
          <a:ext cx="29209" cy="12700"/>
        </a:xfrm>
        <a:custGeom>
          <a:avLst/>
          <a:gdLst/>
          <a:ahLst/>
          <a:cxnLst/>
          <a:rect l="0" t="0" r="0" b="0"/>
          <a:pathLst>
            <a:path w="29209" h="12700">
              <a:moveTo>
                <a:pt x="28955" y="0"/>
              </a:moveTo>
              <a:lnTo>
                <a:pt x="0" y="0"/>
              </a:lnTo>
              <a:lnTo>
                <a:pt x="0" y="12179"/>
              </a:lnTo>
              <a:lnTo>
                <a:pt x="28955" y="12179"/>
              </a:lnTo>
              <a:lnTo>
                <a:pt x="28955" y="0"/>
              </a:lnTo>
              <a:close/>
            </a:path>
          </a:pathLst>
        </a:custGeom>
        <a:solidFill>
          <a:srgbClr val="FF0000">
            <a:alpha val="50000"/>
          </a:srgbClr>
        </a:solidFill>
      </xdr:spPr>
    </xdr:sp>
    <xdr:clientData/>
  </xdr:oneCellAnchor>
  <xdr:oneCellAnchor>
    <xdr:from>
      <xdr:col>31</xdr:col>
      <xdr:colOff>28447</xdr:colOff>
      <xdr:row>215</xdr:row>
      <xdr:rowOff>360173</xdr:rowOff>
    </xdr:from>
    <xdr:ext cx="33655" cy="9525"/>
    <xdr:sp macro="" textlink="">
      <xdr:nvSpPr>
        <xdr:cNvPr id="4" name="Shape 4">
          <a:extLst>
            <a:ext uri="{FF2B5EF4-FFF2-40B4-BE49-F238E27FC236}">
              <a16:creationId xmlns:a16="http://schemas.microsoft.com/office/drawing/2014/main" id="{AE5B9750-B5FA-4CDB-9BE3-BDC33FA2E6AF}"/>
            </a:ext>
          </a:extLst>
        </xdr:cNvPr>
        <xdr:cNvSpPr/>
      </xdr:nvSpPr>
      <xdr:spPr>
        <a:xfrm>
          <a:off x="6229222" y="58424573"/>
          <a:ext cx="33655" cy="9525"/>
        </a:xfrm>
        <a:custGeom>
          <a:avLst/>
          <a:gdLst/>
          <a:ahLst/>
          <a:cxnLst/>
          <a:rect l="0" t="0" r="0" b="0"/>
          <a:pathLst>
            <a:path w="33655" h="9525">
              <a:moveTo>
                <a:pt x="33527" y="0"/>
              </a:moveTo>
              <a:lnTo>
                <a:pt x="0" y="0"/>
              </a:lnTo>
              <a:lnTo>
                <a:pt x="0" y="9144"/>
              </a:lnTo>
              <a:lnTo>
                <a:pt x="33527" y="9144"/>
              </a:lnTo>
              <a:lnTo>
                <a:pt x="33527" y="0"/>
              </a:lnTo>
              <a:close/>
            </a:path>
          </a:pathLst>
        </a:custGeom>
        <a:solidFill>
          <a:srgbClr val="376D95">
            <a:alpha val="50000"/>
          </a:srgbClr>
        </a:solidFill>
      </xdr:spPr>
    </xdr:sp>
    <xdr:clientData/>
  </xdr:oneCellAnchor>
  <xdr:oneCellAnchor>
    <xdr:from>
      <xdr:col>3</xdr:col>
      <xdr:colOff>279400</xdr:colOff>
      <xdr:row>221</xdr:row>
      <xdr:rowOff>472947</xdr:rowOff>
    </xdr:from>
    <xdr:ext cx="841375" cy="9525"/>
    <xdr:sp macro="" textlink="">
      <xdr:nvSpPr>
        <xdr:cNvPr id="5" name="Shape 5">
          <a:extLst>
            <a:ext uri="{FF2B5EF4-FFF2-40B4-BE49-F238E27FC236}">
              <a16:creationId xmlns:a16="http://schemas.microsoft.com/office/drawing/2014/main" id="{A391A947-1FE2-4FA0-A93A-581D88F5C843}"/>
            </a:ext>
          </a:extLst>
        </xdr:cNvPr>
        <xdr:cNvSpPr/>
      </xdr:nvSpPr>
      <xdr:spPr>
        <a:xfrm>
          <a:off x="1336675" y="62404497"/>
          <a:ext cx="841375" cy="9525"/>
        </a:xfrm>
        <a:custGeom>
          <a:avLst/>
          <a:gdLst/>
          <a:ahLst/>
          <a:cxnLst/>
          <a:rect l="0" t="0" r="0" b="0"/>
          <a:pathLst>
            <a:path w="841375" h="9525">
              <a:moveTo>
                <a:pt x="841248" y="0"/>
              </a:moveTo>
              <a:lnTo>
                <a:pt x="0" y="0"/>
              </a:lnTo>
              <a:lnTo>
                <a:pt x="0" y="9144"/>
              </a:lnTo>
              <a:lnTo>
                <a:pt x="841248" y="9144"/>
              </a:lnTo>
              <a:lnTo>
                <a:pt x="841248" y="0"/>
              </a:lnTo>
              <a:close/>
            </a:path>
          </a:pathLst>
        </a:custGeom>
        <a:solidFill>
          <a:srgbClr val="376D95">
            <a:alpha val="50000"/>
          </a:srgbClr>
        </a:solidFill>
      </xdr:spPr>
    </xdr:sp>
    <xdr:clientData/>
  </xdr:oneCellAnchor>
  <xdr:oneCellAnchor>
    <xdr:from>
      <xdr:col>0</xdr:col>
      <xdr:colOff>812800</xdr:colOff>
      <xdr:row>237</xdr:row>
      <xdr:rowOff>452119</xdr:rowOff>
    </xdr:from>
    <xdr:ext cx="2382520" cy="9525"/>
    <xdr:sp macro="" textlink="">
      <xdr:nvSpPr>
        <xdr:cNvPr id="6" name="Shape 6">
          <a:extLst>
            <a:ext uri="{FF2B5EF4-FFF2-40B4-BE49-F238E27FC236}">
              <a16:creationId xmlns:a16="http://schemas.microsoft.com/office/drawing/2014/main" id="{C76B2FEC-FA3D-4E03-8097-49B9574292C2}"/>
            </a:ext>
          </a:extLst>
        </xdr:cNvPr>
        <xdr:cNvSpPr/>
      </xdr:nvSpPr>
      <xdr:spPr>
        <a:xfrm>
          <a:off x="812800" y="68393944"/>
          <a:ext cx="2382520" cy="9525"/>
        </a:xfrm>
        <a:custGeom>
          <a:avLst/>
          <a:gdLst/>
          <a:ahLst/>
          <a:cxnLst/>
          <a:rect l="0" t="0" r="0" b="0"/>
          <a:pathLst>
            <a:path w="2382520" h="9525">
              <a:moveTo>
                <a:pt x="2382012" y="0"/>
              </a:moveTo>
              <a:lnTo>
                <a:pt x="0" y="0"/>
              </a:lnTo>
              <a:lnTo>
                <a:pt x="0" y="9144"/>
              </a:lnTo>
              <a:lnTo>
                <a:pt x="2382012" y="9144"/>
              </a:lnTo>
              <a:lnTo>
                <a:pt x="2382012" y="0"/>
              </a:lnTo>
              <a:close/>
            </a:path>
          </a:pathLst>
        </a:custGeom>
        <a:solidFill>
          <a:srgbClr val="376D95">
            <a:alpha val="50000"/>
          </a:srgbClr>
        </a:solidFill>
      </xdr:spPr>
    </xdr:sp>
    <xdr:clientData/>
  </xdr:oneCellAnchor>
  <xdr:oneCellAnchor>
    <xdr:from>
      <xdr:col>6</xdr:col>
      <xdr:colOff>95504</xdr:colOff>
      <xdr:row>250</xdr:row>
      <xdr:rowOff>248931</xdr:rowOff>
    </xdr:from>
    <xdr:ext cx="29209" cy="7620"/>
    <xdr:sp macro="" textlink="">
      <xdr:nvSpPr>
        <xdr:cNvPr id="7" name="Shape 7">
          <a:extLst>
            <a:ext uri="{FF2B5EF4-FFF2-40B4-BE49-F238E27FC236}">
              <a16:creationId xmlns:a16="http://schemas.microsoft.com/office/drawing/2014/main" id="{EEE50408-6A5D-41D7-8C4A-55C1766728C1}"/>
            </a:ext>
          </a:extLst>
        </xdr:cNvPr>
        <xdr:cNvSpPr/>
      </xdr:nvSpPr>
      <xdr:spPr>
        <a:xfrm>
          <a:off x="2000504" y="71934081"/>
          <a:ext cx="29209" cy="7620"/>
        </a:xfrm>
        <a:custGeom>
          <a:avLst/>
          <a:gdLst/>
          <a:ahLst/>
          <a:cxnLst/>
          <a:rect l="0" t="0" r="0" b="0"/>
          <a:pathLst>
            <a:path w="29209" h="7620">
              <a:moveTo>
                <a:pt x="28968" y="0"/>
              </a:moveTo>
              <a:lnTo>
                <a:pt x="0" y="0"/>
              </a:lnTo>
              <a:lnTo>
                <a:pt x="0" y="7607"/>
              </a:lnTo>
              <a:lnTo>
                <a:pt x="28968" y="7607"/>
              </a:lnTo>
              <a:lnTo>
                <a:pt x="28968" y="0"/>
              </a:lnTo>
              <a:close/>
            </a:path>
          </a:pathLst>
        </a:custGeom>
        <a:solidFill>
          <a:srgbClr val="376D95">
            <a:alpha val="50000"/>
          </a:srgbClr>
        </a:solidFill>
      </xdr:spPr>
    </xdr:sp>
    <xdr:clientData/>
  </xdr:oneCellAnchor>
  <xdr:oneCellAnchor>
    <xdr:from>
      <xdr:col>1</xdr:col>
      <xdr:colOff>12700</xdr:colOff>
      <xdr:row>262</xdr:row>
      <xdr:rowOff>414529</xdr:rowOff>
    </xdr:from>
    <xdr:ext cx="1744980" cy="7620"/>
    <xdr:sp macro="" textlink="">
      <xdr:nvSpPr>
        <xdr:cNvPr id="8" name="Shape 8">
          <a:extLst>
            <a:ext uri="{FF2B5EF4-FFF2-40B4-BE49-F238E27FC236}">
              <a16:creationId xmlns:a16="http://schemas.microsoft.com/office/drawing/2014/main" id="{31E00EF2-6168-4DFC-AEC0-67F178B58979}"/>
            </a:ext>
          </a:extLst>
        </xdr:cNvPr>
        <xdr:cNvSpPr/>
      </xdr:nvSpPr>
      <xdr:spPr>
        <a:xfrm>
          <a:off x="879475" y="77214604"/>
          <a:ext cx="1744980" cy="7620"/>
        </a:xfrm>
        <a:custGeom>
          <a:avLst/>
          <a:gdLst/>
          <a:ahLst/>
          <a:cxnLst/>
          <a:rect l="0" t="0" r="0" b="0"/>
          <a:pathLst>
            <a:path w="1744980" h="7620">
              <a:moveTo>
                <a:pt x="1744980" y="0"/>
              </a:moveTo>
              <a:lnTo>
                <a:pt x="0" y="0"/>
              </a:lnTo>
              <a:lnTo>
                <a:pt x="0" y="7620"/>
              </a:lnTo>
              <a:lnTo>
                <a:pt x="1744980" y="7620"/>
              </a:lnTo>
              <a:lnTo>
                <a:pt x="1744980" y="0"/>
              </a:lnTo>
              <a:close/>
            </a:path>
          </a:pathLst>
        </a:custGeom>
        <a:solidFill>
          <a:srgbClr val="376D95">
            <a:alpha val="50000"/>
          </a:srgbClr>
        </a:solidFill>
      </xdr:spPr>
    </xdr:sp>
    <xdr:clientData/>
  </xdr:oneCellAnchor>
  <xdr:oneCellAnchor>
    <xdr:from>
      <xdr:col>1</xdr:col>
      <xdr:colOff>812800</xdr:colOff>
      <xdr:row>27</xdr:row>
      <xdr:rowOff>452119</xdr:rowOff>
    </xdr:from>
    <xdr:ext cx="2382520" cy="9525"/>
    <xdr:sp macro="" textlink="">
      <xdr:nvSpPr>
        <xdr:cNvPr id="9" name="Shape 6">
          <a:extLst>
            <a:ext uri="{FF2B5EF4-FFF2-40B4-BE49-F238E27FC236}">
              <a16:creationId xmlns:a16="http://schemas.microsoft.com/office/drawing/2014/main" id="{DD6691FF-B959-4F2F-806F-CE4AA2F98BC5}"/>
            </a:ext>
          </a:extLst>
        </xdr:cNvPr>
        <xdr:cNvSpPr/>
      </xdr:nvSpPr>
      <xdr:spPr>
        <a:xfrm>
          <a:off x="812800" y="44317545"/>
          <a:ext cx="2382520" cy="9525"/>
        </a:xfrm>
        <a:custGeom>
          <a:avLst/>
          <a:gdLst/>
          <a:ahLst/>
          <a:cxnLst/>
          <a:rect l="0" t="0" r="0" b="0"/>
          <a:pathLst>
            <a:path w="2382520" h="9525">
              <a:moveTo>
                <a:pt x="2382012" y="0"/>
              </a:moveTo>
              <a:lnTo>
                <a:pt x="0" y="0"/>
              </a:lnTo>
              <a:lnTo>
                <a:pt x="0" y="9144"/>
              </a:lnTo>
              <a:lnTo>
                <a:pt x="2382012" y="9144"/>
              </a:lnTo>
              <a:lnTo>
                <a:pt x="2382012" y="0"/>
              </a:lnTo>
              <a:close/>
            </a:path>
          </a:pathLst>
        </a:custGeom>
        <a:solidFill>
          <a:srgbClr val="376D95">
            <a:alpha val="50000"/>
          </a:srgbClr>
        </a:solidFill>
      </xdr:spPr>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xr:uid="{C1EBF23A-E50F-6C4A-9CC1-CAA19E404813}" name="Tabelle336" displayName="Tabelle336" ref="A18:E28" totalsRowShown="0" headerRowDxfId="615" dataDxfId="614">
  <autoFilter ref="A18:E28" xr:uid="{C1EBF23A-E50F-6C4A-9CC1-CAA19E404813}"/>
  <tableColumns count="5">
    <tableColumn id="1" xr3:uid="{932F1A85-0F5A-5F41-86BC-ACCBAF0F78B0}" name="Steps" dataDxfId="613"/>
    <tableColumn id="2" xr3:uid="{1BB9250C-96B3-0240-A0C0-BCC85903E9CB}" name="Step name" dataDxfId="612"/>
    <tableColumn id="3" xr3:uid="{ACBB1B3E-5BC6-284F-B9F6-A6538ED1DE4C}" name="Result" dataDxfId="611"/>
    <tableColumn id="4" xr3:uid="{E6CC38CB-46F8-184E-81A0-8F457F9E39BB}" name="Comments" dataDxfId="610"/>
    <tableColumn id="5" xr3:uid="{15B655D7-3242-E14E-98A3-1DCF4E6D1C0D}" name="Framework mapping" dataDxfId="609"/>
  </tableColumns>
  <tableStyleInfo name="TableStyleMedium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ACC037-59CB-4374-BBE1-64E87632C4DC}" name="Tabulka3" displayName="Tabulka3" ref="B358:F368" totalsRowShown="0" headerRowDxfId="555" dataDxfId="554">
  <autoFilter ref="B358:F368" xr:uid="{8AACC037-59CB-4374-BBE1-64E87632C4DC}"/>
  <tableColumns count="5">
    <tableColumn id="1" xr3:uid="{2E64F60E-E594-42F7-8D82-F02D6EC367F9}" name="Technology E&amp;O (for DigiTech® only)" dataDxfId="553"/>
    <tableColumn id="2" xr3:uid="{D54C7515-8A10-4B60-BBDA-D5A2A0893DE6}" name="Range (Low)" dataDxfId="552"/>
    <tableColumn id="3" xr3:uid="{7AFAB862-429C-4143-8682-EBBD05983FC7}" name="Sloupec1" dataDxfId="551"/>
    <tableColumn id="4" xr3:uid="{0277E614-78BC-47A4-A0F0-35C27F95A9AC}" name="Range (High)" dataDxfId="550"/>
    <tableColumn id="5" xr3:uid="{35030E36-D4F6-4362-A022-68AADE94B512}" name="Configuration" dataDxfId="549"/>
  </tableColumns>
  <tableStyleInfo name="TableStyleMedium5"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138C47E-F811-429E-837B-1F74B65DF815}" name="Table123" displayName="Table123" ref="A379:D399" totalsRowShown="0">
  <autoFilter ref="A379:D399" xr:uid="{0138C47E-F811-429E-837B-1F74B65DF815}"/>
  <tableColumns count="4">
    <tableColumn id="1" xr3:uid="{99CDD0EA-3011-458B-9672-F6B122CB6E60}" name="Annual_x000a_Revenue"/>
    <tableColumn id="2" xr3:uid="{05AF4BED-F03E-4826-A436-247F153F72C1}" name="Net Operating_x000a_Expenses"/>
    <tableColumn id="3" xr3:uid="{A863E471-EB05-405B-9D02-73777B10F6FF}" name="Annual Gross_x000a_Base Premiums"/>
    <tableColumn id="4" xr3:uid="{D2949BDD-448F-4177-8D07-D95F26CE3E18}" name="Annual Net of Commission_x000a_Base Premiums"/>
  </tableColumns>
  <tableStyleInfo name="TableStyleMedium5"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CDF1B16E-AFEA-485C-9779-8A11EDBEA45C}" name="Table124" displayName="Table124" ref="A408:B422" totalsRowShown="0">
  <autoFilter ref="A408:B422" xr:uid="{CDF1B16E-AFEA-485C-9779-8A11EDBEA45C}"/>
  <tableColumns count="2">
    <tableColumn id="1" xr3:uid="{F6B07C58-8E8B-4160-A3DA-E40007DC5128}" name="Limit"/>
    <tableColumn id="2" xr3:uid="{2BCA13D9-23A9-4C34-A350-33E068BDD222}" name="Factor"/>
  </tableColumns>
  <tableStyleInfo name="TableStyleMedium5"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C92C4CB4-5D6C-41D5-A328-15E186461B0F}" name="Table125" displayName="Table125" ref="A426:B433" totalsRowShown="0">
  <autoFilter ref="A426:B433" xr:uid="{C92C4CB4-5D6C-41D5-A328-15E186461B0F}"/>
  <tableColumns count="2">
    <tableColumn id="1" xr3:uid="{CC31C752-345B-40EF-BD38-39D46A5E9F42}" name="Deductible"/>
    <tableColumn id="2" xr3:uid="{A2FBFDC9-EA45-4FC0-BE27-E06BF4A13E6E}" name="Factor"/>
  </tableColumns>
  <tableStyleInfo name="TableStyleMedium5"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AFA54E21-2F08-4954-AB8C-FBB0247BC90B}" name="Table126" displayName="Table126" ref="A403:B405" totalsRowShown="0">
  <autoFilter ref="A403:B405" xr:uid="{AFA54E21-2F08-4954-AB8C-FBB0247BC90B}"/>
  <tableColumns count="2">
    <tableColumn id="1" xr3:uid="{8ABCFFA9-0109-4B6C-A784-B3DF08ED089B}" name="Hazard Class"/>
    <tableColumn id="2" xr3:uid="{C182756C-ADB1-4731-A8F8-45430CDAF7FD}" name="Description"/>
  </tableColumns>
  <tableStyleInfo name="TableStyleMedium5"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EB73229D-39AE-449F-8A34-9B37DB4DF916}" name="Table127" displayName="Table127" ref="A437:B440" totalsRowShown="0">
  <autoFilter ref="A437:B440" xr:uid="{EB73229D-39AE-449F-8A34-9B37DB4DF916}"/>
  <tableColumns count="2">
    <tableColumn id="1" xr3:uid="{EC7DEEB8-0AE4-4410-81EB-B7E5AC505AFE}" name="Years Retroactive"/>
    <tableColumn id="2" xr3:uid="{C45C47EB-34B5-4DC4-BBAB-5645ECBC2926}" name="Factor"/>
  </tableColumns>
  <tableStyleInfo name="TableStyleMedium5"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88FF3234-204E-4F87-8510-A429C21DE495}" name="Table128" displayName="Table128" ref="A444:D464" totalsRowShown="0">
  <autoFilter ref="A444:D464" xr:uid="{88FF3234-204E-4F87-8510-A429C21DE495}"/>
  <tableColumns count="4">
    <tableColumn id="1" xr3:uid="{554B5D5C-0B89-437E-8400-A0AF1C56A5DB}" name="Annual Revenue"/>
    <tableColumn id="2" xr3:uid="{81F2A4E4-E0B3-45BA-9CE6-2B641AC997C6}" name="Net Operating Expenses"/>
    <tableColumn id="3" xr3:uid="{EF1B4C9F-28AE-474E-BC6B-A35175531143}" name="Annual Gross Base Premiums"/>
    <tableColumn id="4" xr3:uid="{AD2FA20A-69FA-4895-A083-7C51E0852E1B}" name="Annual Net of Commis- sion Base Premiums"/>
  </tableColumns>
  <tableStyleInfo name="TableStyleMedium5"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13ABABD3-C9B8-4EF6-9722-1C67FF6F2F0B}" name="Table129" displayName="Table129" ref="A468:D470" totalsRowShown="0">
  <autoFilter ref="A468:D470" xr:uid="{13ABABD3-C9B8-4EF6-9722-1C67FF6F2F0B}"/>
  <tableColumns count="4">
    <tableColumn id="1" xr3:uid="{426A7EA8-1A79-4D09-AB46-F65B6F73C8E2}" name="Hazard Class"/>
    <tableColumn id="2" xr3:uid="{FF21EBDA-05DF-4B38-AACC-D90E7BD5BDC6}" name="Description"/>
    <tableColumn id="3" xr3:uid="{028BCB73-59A3-4383-BE8E-C3BEB2173148}" name="Column1"/>
    <tableColumn id="4" xr3:uid="{5A5C7569-11CE-4D18-8E76-BB0DFF58DB7F}" name="Factor"/>
  </tableColumns>
  <tableStyleInfo name="TableStyleMedium5"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614A862C-F72F-4929-8D40-9FCE12605B18}" name="Table130" displayName="Table130" ref="A473:B487" totalsRowShown="0">
  <autoFilter ref="A473:B487" xr:uid="{614A862C-F72F-4929-8D40-9FCE12605B18}"/>
  <tableColumns count="2">
    <tableColumn id="1" xr3:uid="{C2F0E151-15E1-44EC-95D0-606F8045585D}" name="Limit"/>
    <tableColumn id="2" xr3:uid="{370E14A6-34AD-483B-B0BB-1A557AD60FE9}" name="Factor"/>
  </tableColumns>
  <tableStyleInfo name="TableStyleMedium5"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54DB0F7E-724D-4DA0-ABD8-E6370721C467}" name="Table131" displayName="Table131" ref="A491:B498" totalsRowShown="0">
  <autoFilter ref="A491:B498" xr:uid="{54DB0F7E-724D-4DA0-ABD8-E6370721C467}"/>
  <tableColumns count="2">
    <tableColumn id="1" xr3:uid="{1FD9F98A-3391-4B0D-B1A7-F4750F065210}" name="Deductible"/>
    <tableColumn id="2" xr3:uid="{ACE496B0-2760-4DB4-B6AB-7894BFF93A4C}" name="Factor"/>
  </tableColumns>
  <tableStyleInfo name="TableStyleMedium5"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0C87E9C2-D1A4-489C-BA8F-49EA1217B4FF}" name="Table132" displayName="Table132" ref="A915:C927" totalsRowShown="0">
  <autoFilter ref="A915:C927" xr:uid="{0C87E9C2-D1A4-489C-BA8F-49EA1217B4FF}"/>
  <tableColumns count="3">
    <tableColumn id="1" xr3:uid="{88B31F40-7CAD-4439-A63D-106C5972AE3F}" name="Characteristics"/>
    <tableColumn id="2" xr3:uid="{F487AC92-28C1-4BFB-9A95-C16D504632FA}" name="Credit"/>
    <tableColumn id="3" xr3:uid="{B3CA2E94-2BCC-4BE1-B632-AEE567E4CFF8}" name="Debit"/>
  </tableColumns>
  <tableStyleInfo name="TableStyleMedium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65C20A-230F-4ECB-BF33-B7942D191F9F}" name="Tabulka4" displayName="Tabulka4" ref="B348:F355" totalsRowShown="0" headerRowDxfId="548" dataDxfId="546" headerRowBorderDxfId="547" tableBorderDxfId="545">
  <autoFilter ref="B348:F355" xr:uid="{6E65C20A-230F-4ECB-BF33-B7942D191F9F}"/>
  <tableColumns count="5">
    <tableColumn id="1" xr3:uid="{B65E5495-AD99-4BFC-9782-0AE3116DCC5D}" name="Social Engineering Fraud" dataDxfId="544"/>
    <tableColumn id="2" xr3:uid="{FA9644DB-5194-44A8-B5EF-55529F375C6F}" name="Range (Low)" dataDxfId="543"/>
    <tableColumn id="3" xr3:uid="{F3614601-979A-406F-9E5B-7E4A28EE9782}" name="Sloupec1" dataDxfId="542"/>
    <tableColumn id="4" xr3:uid="{07240205-C556-4E91-8302-1D23D62B10B5}" name="Range (High)" dataDxfId="541"/>
    <tableColumn id="5" xr3:uid="{D7EA1951-DCF0-4E82-A2C5-D112E32B1B52}" name="Configuration" dataDxfId="540"/>
  </tableColumns>
  <tableStyleInfo name="TableStyleMedium5"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AA8417F4-3E42-49A1-808A-F4E08925DD80}" name="Table133" displayName="Table133" ref="A902:B909" totalsRowShown="0">
  <autoFilter ref="A902:B909" xr:uid="{AA8417F4-3E42-49A1-808A-F4E08925DD80}"/>
  <tableColumns count="2">
    <tableColumn id="1" xr3:uid="{547E7668-C222-41C8-A753-2CEE34CD667D}" name="Limit – to - Revenue Ratio"/>
    <tableColumn id="2" xr3:uid="{ABCBD693-E5FE-461C-BDC4-BE8607117595}" name="Increased Limit Factor"/>
  </tableColumns>
  <tableStyleInfo name="TableStyleMedium5"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E1ED6559-F335-41FE-BA2B-959A5183B243}" name="Table134" displayName="Table134" ref="A533:C535" totalsRowShown="0">
  <autoFilter ref="A533:C535" xr:uid="{E1ED6559-F335-41FE-BA2B-959A5183B243}"/>
  <tableColumns count="3">
    <tableColumn id="1" xr3:uid="{E78E612D-319E-403A-AA0B-A0868CA28FB6}" name="Hazard_x000a_Class"/>
    <tableColumn id="2" xr3:uid="{1F4775F9-EDF4-48E4-BC6A-B11F4C9E5B3E}" name="Description"/>
    <tableColumn id="3" xr3:uid="{F365B234-A92D-4CD3-A088-694816E444BD}" name="Factor"/>
  </tableColumns>
  <tableStyleInfo name="TableStyleMedium5"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2F4D314D-D2CF-4FDF-B9CC-08909C66CAAD}" name="Table136" displayName="Table136" ref="A502:B505" totalsRowShown="0">
  <autoFilter ref="A502:B505" xr:uid="{2F4D314D-D2CF-4FDF-B9CC-08909C66CAAD}"/>
  <tableColumns count="2">
    <tableColumn id="1" xr3:uid="{9262ED55-5B45-4A43-80EE-9C16F8211DF7}" name="Years Retroactive"/>
    <tableColumn id="2" xr3:uid="{AB4689E7-59B5-4188-B12F-CC3DBBBFB632}" name="Factor"/>
  </tableColumns>
  <tableStyleInfo name="TableStyleMedium5"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EC3458A7-4078-4BB2-B100-D8AB39B4CF94}" name="Table138" displayName="Table138" ref="A509:D529" totalsRowShown="0">
  <autoFilter ref="A509:D529" xr:uid="{EC3458A7-4078-4BB2-B100-D8AB39B4CF94}"/>
  <tableColumns count="4">
    <tableColumn id="1" xr3:uid="{C848BC27-B7EB-40CE-8737-EC8DAFCA9963}" name="Annual Revenue"/>
    <tableColumn id="2" xr3:uid="{222EACA2-4CAE-4E60-B44D-413A4089AB84}" name="Net Operating Expenses"/>
    <tableColumn id="3" xr3:uid="{0B3B90B3-EB62-450C-B879-9A3B2F96912E}" name="Annual Gross Base Premiums"/>
    <tableColumn id="4" xr3:uid="{7017CFC6-9AF1-42D7-B163-582ED523B3FF}" name="Annual Net of Commission Base Premiums"/>
  </tableColumns>
  <tableStyleInfo name="TableStyleMedium5"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30034C59-BA92-46CA-B153-EDEC5A16D422}" name="Table139" displayName="Table139" ref="A538:B559" totalsRowShown="0">
  <autoFilter ref="A538:B559" xr:uid="{30034C59-BA92-46CA-B153-EDEC5A16D422}"/>
  <tableColumns count="2">
    <tableColumn id="1" xr3:uid="{B0848B29-7657-4BA7-A50E-ED75D6424FA7}" name="Limit"/>
    <tableColumn id="2" xr3:uid="{E4DD1089-7868-4A3A-895E-BF9ACC486FD6}" name="Factor"/>
  </tableColumns>
  <tableStyleInfo name="TableStyleMedium5"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F77445A8-9EA9-4C3F-AFE6-B18FD794C378}" name="Table140" displayName="Table140" ref="A565:B572" totalsRowShown="0">
  <autoFilter ref="A565:B572" xr:uid="{F77445A8-9EA9-4C3F-AFE6-B18FD794C378}"/>
  <tableColumns count="2">
    <tableColumn id="1" xr3:uid="{AECA5CE7-50E4-4162-8C99-88A82652F91E}" name="Deductible"/>
    <tableColumn id="2" xr3:uid="{EECA4C7D-23E1-4FDE-933F-86C15D9E30AB}" name="Factor"/>
  </tableColumns>
  <tableStyleInfo name="TableStyleMedium5"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E82CFB24-ACA7-4C33-9ED6-91D5CA756811}" name="Table141" displayName="Table141" ref="A579:B593" totalsRowShown="0">
  <autoFilter ref="A579:B593" xr:uid="{E82CFB24-ACA7-4C33-9ED6-91D5CA756811}"/>
  <tableColumns count="2">
    <tableColumn id="1" xr3:uid="{10FF282F-01A3-4EC9-8FB1-9385153C950E}" name="Number of Affected Individuals"/>
    <tableColumn id="2" xr3:uid="{4E192368-BAD1-466E-B5E8-F609AF56FBC1}" name="Equivalent Dollar – Value Limit"/>
  </tableColumns>
  <tableStyleInfo name="TableStyleMedium5"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61AEAEE4-A466-47F1-9E65-F44BF83BA755}" name="Table142" displayName="Table142" ref="A601:B612" totalsRowShown="0">
  <autoFilter ref="A601:B612" xr:uid="{61AEAEE4-A466-47F1-9E65-F44BF83BA755}"/>
  <tableColumns count="2">
    <tableColumn id="1" xr3:uid="{770AEAEA-8DD6-4983-9163-11A52AF04B02}" name="Period of Restoration Number of Days"/>
    <tableColumn id="2" xr3:uid="{D35F7A7C-1858-47BD-BB02-EBB9C9C905AA}" name="Factor"/>
  </tableColumns>
  <tableStyleInfo name="TableStyleMedium5"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6E208E6B-32F4-4D00-8B91-7983F872AFE2}" name="Table143" displayName="Table143" ref="A621:D641" totalsRowShown="0">
  <autoFilter ref="A621:D641" xr:uid="{6E208E6B-32F4-4D00-8B91-7983F872AFE2}"/>
  <tableColumns count="4">
    <tableColumn id="1" xr3:uid="{131C00D3-9770-491A-9844-86FA1A216B3F}" name="Annual Revenue"/>
    <tableColumn id="2" xr3:uid="{8CC4B358-BCD6-4359-AE27-6F51371E6A2D}" name="Net Operating Expenses"/>
    <tableColumn id="3" xr3:uid="{FC809F59-CD94-47AA-88DF-EC72CB3E5B8B}" name="Annual Gross Base Premiums"/>
    <tableColumn id="4" xr3:uid="{652E6712-88E0-4050-A693-510FF3CFDB92}" name="Annual Net of Commission Base Premiums"/>
  </tableColumns>
  <tableStyleInfo name="TableStyleMedium5"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AEB7578F-69EA-47BB-ADFF-E68A967CB2BE}" name="Table145" displayName="Table145" ref="A654:B668" totalsRowShown="0">
  <autoFilter ref="A654:B668" xr:uid="{AEB7578F-69EA-47BB-ADFF-E68A967CB2BE}"/>
  <tableColumns count="2">
    <tableColumn id="1" xr3:uid="{63B1AA10-C172-4429-99FD-374E0C9503E2}" name="Limit"/>
    <tableColumn id="2" xr3:uid="{3B6492E8-C087-4188-B784-26146FD199FF}" name="Factor"/>
  </tableColumns>
  <tableStyleInfo name="TableStyleMedium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993D3A-08DE-419D-8C1C-AA9132C60DF3}" name="Tabulka5" displayName="Tabulka5" ref="B338:F346" totalsRowShown="0" headerRowDxfId="539" dataDxfId="538">
  <autoFilter ref="B338:F346" xr:uid="{0A993D3A-08DE-419D-8C1C-AA9132C60DF3}"/>
  <tableColumns count="5">
    <tableColumn id="1" xr3:uid="{511391E8-2B44-4F20-B68D-443BF25AE6E2}" name="Network Extortion" dataDxfId="537"/>
    <tableColumn id="2" xr3:uid="{7CD13B30-0CD0-4099-A13F-C4042E007C0F}" name="Range (Low)" dataDxfId="536"/>
    <tableColumn id="3" xr3:uid="{52587542-9074-4642-813B-1A6F240DB732}" name="Sloupec1" dataDxfId="535"/>
    <tableColumn id="4" xr3:uid="{4C5152CF-9504-421F-BFA4-57245934D557}" name="Range (High)" dataDxfId="534"/>
    <tableColumn id="5" xr3:uid="{5DB8C47E-07C4-4894-888A-A407B9C0B820}" name="Configuration" dataDxfId="533"/>
  </tableColumns>
  <tableStyleInfo name="TableStyleMedium5"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D172E7F9-0AD3-40F8-A0CD-411DCD9CFBED}" name="Table146" displayName="Table146" ref="A672:B679" totalsRowShown="0">
  <autoFilter ref="A672:B679" xr:uid="{D172E7F9-0AD3-40F8-A0CD-411DCD9CFBED}"/>
  <tableColumns count="2">
    <tableColumn id="1" xr3:uid="{51A13FC8-B45B-422C-9506-5C9EF8D1E983}" name="Deductible"/>
    <tableColumn id="2" xr3:uid="{7B6B2080-DCA2-4DBE-AD67-1CAA1825CF9C}" name="Factor"/>
  </tableColumns>
  <tableStyleInfo name="TableStyleMedium5"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44F4E5B2-DFDD-4D2C-82C3-E778D94D997B}" name="Table147" displayName="Table147" ref="A687:D707" totalsRowShown="0">
  <autoFilter ref="A687:D707" xr:uid="{44F4E5B2-DFDD-4D2C-82C3-E778D94D997B}"/>
  <tableColumns count="4">
    <tableColumn id="1" xr3:uid="{835629C2-4B4C-462A-94E5-BBC7B3976DC5}" name="Annual Revenue"/>
    <tableColumn id="2" xr3:uid="{6D63D160-0C8C-492B-AC11-11578027A6BA}" name="Net Operating Expenses"/>
    <tableColumn id="3" xr3:uid="{CED5D03C-C3C1-4FA9-8B7B-581F0F5DD821}" name="Annual Gross Base Premiums"/>
    <tableColumn id="4" xr3:uid="{37CDF6CB-A155-4C25-B135-4D1A31FCEF15}" name="Annual Net of Commission Base Premiums"/>
  </tableColumns>
  <tableStyleInfo name="TableStyleMedium5"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1E2C4620-88C7-4CDC-90C6-2F0A22AE9321}" name="Table148" displayName="Table148" ref="A711:C713" totalsRowShown="0">
  <autoFilter ref="A711:C713" xr:uid="{1E2C4620-88C7-4CDC-90C6-2F0A22AE9321}"/>
  <tableColumns count="3">
    <tableColumn id="1" xr3:uid="{A8C28B85-E2CF-4710-9EEE-B56445513560}" name="Hazard Class"/>
    <tableColumn id="2" xr3:uid="{D41A8D5C-25DB-4F35-866B-6062BE239DB8}" name="Description"/>
    <tableColumn id="3" xr3:uid="{1EBFC022-D598-440E-BEEF-3AFF6EE2EA9E}" name="Factor"/>
  </tableColumns>
  <tableStyleInfo name="TableStyleMedium5"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3206D045-30A6-42FA-BC30-0BAA8A2C0068}" name="Table149" displayName="Table149" ref="A716:B730" totalsRowShown="0">
  <autoFilter ref="A716:B730" xr:uid="{3206D045-30A6-42FA-BC30-0BAA8A2C0068}"/>
  <tableColumns count="2">
    <tableColumn id="1" xr3:uid="{FE6FBB6C-75BB-405D-8B16-62DCF3662066}" name="Limit"/>
    <tableColumn id="2" xr3:uid="{701A16AE-6703-490C-A99A-82866A4E4AA9}" name="Factor"/>
  </tableColumns>
  <tableStyleInfo name="TableStyleMedium5"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D3C9EE40-1284-41A3-BF9A-CECD9C45E1BF}" name="Table150" displayName="Table150" ref="A734:B741" totalsRowShown="0">
  <autoFilter ref="A734:B741" xr:uid="{D3C9EE40-1284-41A3-BF9A-CECD9C45E1BF}"/>
  <tableColumns count="2">
    <tableColumn id="1" xr3:uid="{E9D5D79D-6A27-4CFA-8546-AF1C118E1A38}" name="Deductible"/>
    <tableColumn id="2" xr3:uid="{A1E2C3A9-F1BE-4105-B369-BDC786E82A8A}" name="Factor"/>
  </tableColumns>
  <tableStyleInfo name="TableStyleMedium5"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41882BD6-951E-424C-BB5F-54F0CFA3F619}" name="Table152" displayName="Table152" ref="A745:B751" totalsRowShown="0">
  <autoFilter ref="A745:B751" xr:uid="{41882BD6-951E-424C-BB5F-54F0CFA3F619}"/>
  <tableColumns count="2">
    <tableColumn id="1" xr3:uid="{58D7D0A4-DA8C-44D4-85F8-A7B0D7E960E9}" name="Period of Indemnity Number of Days"/>
    <tableColumn id="2" xr3:uid="{3F53FFAF-486E-4B10-9C0F-7B77A8DCB6D1}" name="Factor"/>
  </tableColumns>
  <tableStyleInfo name="TableStyleMedium5"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22126E4C-76F9-4F15-897B-CC1F936C0D6F}" name="Table153" displayName="Table153" ref="A755:D775" totalsRowShown="0">
  <autoFilter ref="A755:D775" xr:uid="{22126E4C-76F9-4F15-897B-CC1F936C0D6F}"/>
  <tableColumns count="4">
    <tableColumn id="1" xr3:uid="{7A05E1B3-111F-4BA0-BA81-98EE846D78BB}" name="Annual Revenue"/>
    <tableColumn id="2" xr3:uid="{4EA06371-9D27-4640-97AB-5AC004116974}" name="Net Operating Expenses"/>
    <tableColumn id="3" xr3:uid="{BA3F8153-8A74-43FD-B9E2-3B835768ED66}" name="Annual Gross Base Premiums"/>
    <tableColumn id="4" xr3:uid="{B0EB5FB4-E2CA-43E5-95CE-70B64EA8B044}" name="Annual Net of Commission Base Premiums"/>
  </tableColumns>
  <tableStyleInfo name="TableStyleMedium5"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1FBCBC1A-9EE8-413B-8E73-449B528FAD0C}" name="Table154" displayName="Table154" ref="A779:C781" totalsRowShown="0">
  <autoFilter ref="A779:C781" xr:uid="{1FBCBC1A-9EE8-413B-8E73-449B528FAD0C}"/>
  <tableColumns count="3">
    <tableColumn id="1" xr3:uid="{B4C85671-FDBB-4779-A835-290F6340B60C}" name="Hazard Class"/>
    <tableColumn id="2" xr3:uid="{B1ED8B09-93F5-49A9-A3CD-564FED666AFB}" name="Description"/>
    <tableColumn id="3" xr3:uid="{8C8DF8D1-2073-4E49-BF95-198AECF9D2E3}" name="Factor"/>
  </tableColumns>
  <tableStyleInfo name="TableStyleMedium5"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3255B8D8-2B59-48DA-89BE-1DEBC2767F99}" name="Table155" displayName="Table155" ref="A784:B798" totalsRowShown="0">
  <autoFilter ref="A784:B798" xr:uid="{3255B8D8-2B59-48DA-89BE-1DEBC2767F99}"/>
  <tableColumns count="2">
    <tableColumn id="1" xr3:uid="{538E3AE0-6C20-4932-9682-A641D4C10038}" name="Limit"/>
    <tableColumn id="2" xr3:uid="{C53ECD74-B760-4F95-B9E1-D41A0ADC4408}" name="Factor"/>
  </tableColumns>
  <tableStyleInfo name="TableStyleMedium5"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5D83108E-E76F-4600-9C81-EE97821F82E2}" name="Table156" displayName="Table156" ref="A834:D854" totalsRowShown="0">
  <autoFilter ref="A834:D854" xr:uid="{5D83108E-E76F-4600-9C81-EE97821F82E2}"/>
  <tableColumns count="4">
    <tableColumn id="1" xr3:uid="{224F435D-0C95-4C5E-8C05-6826BF702EC4}" name="Annual Revenue"/>
    <tableColumn id="2" xr3:uid="{513DDD7A-0F54-4191-BA99-823F933A9CB8}" name="Net Operating Expenses"/>
    <tableColumn id="3" xr3:uid="{5C55B619-0B52-4FDF-9277-5C86EC347F42}" name="Annual Gross Base Premiums"/>
    <tableColumn id="4" xr3:uid="{93D7F7BF-D389-4AE7-A05B-0E3AEA9F3769}" name="Annual Net of Commission Base Premiums"/>
  </tableColumns>
  <tableStyleInfo name="TableStyleMedium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C3EE64-91C7-4DE8-98E7-DA6C78665806}" name="Tabulka6" displayName="Tabulka6" ref="B329:F336" totalsRowShown="0" headerRowDxfId="532" dataDxfId="531">
  <autoFilter ref="B329:F336" xr:uid="{3FC3EE64-91C7-4DE8-98E7-DA6C78665806}"/>
  <tableColumns count="5">
    <tableColumn id="1" xr3:uid="{B031E563-3CD8-46CA-870A-CB6F9997B766}" name="Funds Transfer Fraud" dataDxfId="530"/>
    <tableColumn id="2" xr3:uid="{457354E4-76D8-4C2F-85E3-76A80752B3DB}" name="Range (Low)" dataDxfId="529"/>
    <tableColumn id="3" xr3:uid="{7D9E061B-BB09-479C-95F3-6DF311D3427D}" name="Sloupec1" dataDxfId="528"/>
    <tableColumn id="4" xr3:uid="{080327B8-5B7D-4999-85E5-C1A97E8A9D7B}" name="Range (High)" dataDxfId="527"/>
    <tableColumn id="5" xr3:uid="{1F2AD9CF-512D-4AEE-A404-8940B09A22D5}" name="Configuration" dataDxfId="526"/>
  </tableColumns>
  <tableStyleInfo name="TableStyleMedium5"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8206C646-262A-4B69-83D0-1C60C09207A2}" name="Table157" displayName="Table157" ref="A802:B809" totalsRowShown="0">
  <autoFilter ref="A802:B809" xr:uid="{8206C646-262A-4B69-83D0-1C60C09207A2}"/>
  <tableColumns count="2">
    <tableColumn id="1" xr3:uid="{6CECF2DF-65ED-4BF2-9853-CD31E0D0505C}" name="Deductible"/>
    <tableColumn id="2" xr3:uid="{3AAD09B8-418E-4024-9441-FD50CE00F129}" name="Factor"/>
  </tableColumns>
  <tableStyleInfo name="TableStyleMedium5"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4FAB9267-046A-4E6D-968E-5C24FF5D6A66}" name="Table158" displayName="Table158" ref="A813:B819" totalsRowShown="0">
  <autoFilter ref="A813:B819" xr:uid="{4FAB9267-046A-4E6D-968E-5C24FF5D6A66}"/>
  <tableColumns count="2">
    <tableColumn id="1" xr3:uid="{31999EE1-25F3-4EFF-B579-41891BDA896B}" name="Period of Indemnity Number of Hours"/>
    <tableColumn id="2" xr3:uid="{A3A1BAA5-746E-4B6F-B889-0F6B07CC4005}" name="Factor"/>
  </tableColumns>
  <tableStyleInfo name="TableStyleMedium5"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8947682E-D2DD-4CA7-BC5B-783A12001D38}" name="Table159" displayName="Table159" ref="A822:B830" totalsRowShown="0">
  <autoFilter ref="A822:B830" xr:uid="{8947682E-D2DD-4CA7-BC5B-783A12001D38}"/>
  <tableColumns count="2">
    <tableColumn id="1" xr3:uid="{9C727C32-ED53-4F36-A9C6-33851FEEC880}" name="Period of Restoration Days"/>
    <tableColumn id="2" xr3:uid="{1423C5AE-033C-46AF-9709-2F6F2A58B511}" name="Factor"/>
  </tableColumns>
  <tableStyleInfo name="TableStyleMedium5"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70D56933-30EA-4C36-9431-BD47AD23185A}" name="Table160" displayName="Table160" ref="A863:B884" totalsRowShown="0">
  <autoFilter ref="A863:B884" xr:uid="{70D56933-30EA-4C36-9431-BD47AD23185A}"/>
  <tableColumns count="2">
    <tableColumn id="1" xr3:uid="{E14F34C7-FFDA-46E8-974C-0085CF2D7C98}" name="Limit"/>
    <tableColumn id="2" xr3:uid="{BEB6BCB6-A16B-42A1-B78E-83354E952D13}" name="Factor"/>
  </tableColumns>
  <tableStyleInfo name="TableStyleMedium5"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659F2657-C0D1-4A85-AF73-53C02E6EF694}" name="Table161" displayName="Table161" ref="A888:B895" totalsRowShown="0">
  <autoFilter ref="A888:B895" xr:uid="{659F2657-C0D1-4A85-AF73-53C02E6EF694}"/>
  <tableColumns count="2">
    <tableColumn id="1" xr3:uid="{70901450-4755-4CD4-8685-AB93EDF2FEE3}" name="Deductible"/>
    <tableColumn id="2" xr3:uid="{7367FE08-F22F-4530-8432-072BBA23A83A}" name="Factor"/>
  </tableColumns>
  <tableStyleInfo name="TableStyleMedium5"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1EB76266-074C-4120-83AF-9C818F9A41B0}" name="Table162" displayName="Table162" ref="A858:C860" totalsRowShown="0">
  <autoFilter ref="A858:C860" xr:uid="{1EB76266-074C-4120-83AF-9C818F9A41B0}"/>
  <tableColumns count="3">
    <tableColumn id="1" xr3:uid="{ABDAB37A-198D-46F3-AE8D-61B66CBB0305}" name="Hazard Class"/>
    <tableColumn id="2" xr3:uid="{9BE92CF7-F355-41AE-B529-605B806E225C}" name="Description"/>
    <tableColumn id="3" xr3:uid="{8016EBBF-B0E9-49BC-A0F8-824150C885BD}" name="Factor"/>
  </tableColumns>
  <tableStyleInfo name="TableStyleMedium5"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AE8CCF94-795E-4493-BEA9-4AF3A528A0E8}" name="Table163" displayName="Table163" ref="A372:B375" totalsRowShown="0">
  <autoFilter ref="A372:B375" xr:uid="{AE8CCF94-795E-4493-BEA9-4AF3A528A0E8}"/>
  <tableColumns count="2">
    <tableColumn id="1" xr3:uid="{2EE181F5-1648-4148-9185-866391936FF9}" name="Years Retroactive"/>
    <tableColumn id="2" xr3:uid="{124083C2-9856-40BC-9DE4-FD9058427030}" name="Factor"/>
  </tableColumns>
  <tableStyleInfo name="TableStyleMedium5"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D1C94370-AB5A-482F-A0AE-B6C96EA881F8}" name="Table165" displayName="Table165" ref="A645:C651" totalsRowShown="0">
  <autoFilter ref="A645:C651" xr:uid="{D1C94370-AB5A-482F-A0AE-B6C96EA881F8}"/>
  <tableColumns count="3">
    <tableColumn id="1" xr3:uid="{AD8560E3-770C-44C5-9B7E-6F7961C56E9B}" name="Occupancy Tier"/>
    <tableColumn id="2" xr3:uid="{DD2206CC-A45E-48E6-B0A4-42AFB8133F88}" name="Description"/>
    <tableColumn id="3" xr3:uid="{72D98EF6-23BB-4E1E-9CD4-3D8F631422EE}" name="Factor"/>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71EF4FC-2970-45E5-B069-0929D99A09B7}" name="Tabulka7" displayName="Tabulka7" ref="B319:F327" totalsRowShown="0" headerRowDxfId="525" dataDxfId="524">
  <autoFilter ref="B319:F327" xr:uid="{871EF4FC-2970-45E5-B069-0929D99A09B7}"/>
  <tableColumns count="5">
    <tableColumn id="1" xr3:uid="{6D8CEECF-6EEE-4A66-A4A3-3510D1465F9E}" name="Electronic, Social, and Printed Media" dataDxfId="523"/>
    <tableColumn id="2" xr3:uid="{FD73AEF6-CDEB-4615-9456-EC185274958F}" name="Range (Low)" dataDxfId="522"/>
    <tableColumn id="3" xr3:uid="{FD4AE595-A789-45D6-8E12-BA5403DACDD3}" name="Sloupec1" dataDxfId="521"/>
    <tableColumn id="4" xr3:uid="{FD158F05-B838-4F46-AD19-E132C883D398}" name="Range (High)" dataDxfId="520"/>
    <tableColumn id="5" xr3:uid="{D1183EA0-79D3-4DF2-A297-DA9915B45DFF}" name="Configuration" dataDxfId="519"/>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32B1B2-AA9E-4CBE-A3D0-7AA384A19AFB}" name="Tabulka8" displayName="Tabulka8" ref="B306:F316" totalsRowShown="0" headerRowDxfId="518" dataDxfId="517">
  <autoFilter ref="B306:F316" xr:uid="{9632B1B2-AA9E-4CBE-A3D0-7AA384A19AFB}"/>
  <tableColumns count="5">
    <tableColumn id="1" xr3:uid="{3C9F0ECD-7BB8-43CF-A0F2-B6CC42426B68}" name="Digital Data Recovery" dataDxfId="516"/>
    <tableColumn id="2" xr3:uid="{F7DBEEA4-7DF8-40CC-A31F-9D1E02C2E1BA}" name="Range (Low)" dataDxfId="515"/>
    <tableColumn id="3" xr3:uid="{7DE6ACED-6BD9-4834-8668-B05C5E123F49}" name="Sloupec1" dataDxfId="514"/>
    <tableColumn id="4" xr3:uid="{81F5C34B-35F2-4E22-97BD-D8EB99319A36}" name="Range (High)" dataDxfId="513"/>
    <tableColumn id="5" xr3:uid="{7B5318FE-2919-4386-A1F3-D8783DA34566}" name="Configuration" dataDxfId="512"/>
  </tableColumns>
  <tableStyleInfo name="TableStyleMedium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C3504C9-90FA-4FF9-B1CD-52CDAB72AB2C}" name="Tabulka9" displayName="Tabulka9" ref="B295:F304" totalsRowShown="0" headerRowDxfId="511" dataDxfId="510">
  <autoFilter ref="B295:F304" xr:uid="{5C3504C9-90FA-4FF9-B1CD-52CDAB72AB2C}"/>
  <tableColumns count="5">
    <tableColumn id="1" xr3:uid="{CA695035-4226-4B18-A636-13B2A8A48518}" name="Cyber, Privacy, and Network Security Liability" dataDxfId="509"/>
    <tableColumn id="2" xr3:uid="{039B87BF-6C3C-4E02-9532-C354E0C819B5}" name="Range (Low)" dataDxfId="508"/>
    <tableColumn id="3" xr3:uid="{0A3E39B1-9B08-4186-B6EF-42202B157912}" name="Sloupec1" dataDxfId="507"/>
    <tableColumn id="4" xr3:uid="{00105577-6DF2-47AC-9C00-6B73DE4E939B}" name="Range (High)" dataDxfId="506"/>
    <tableColumn id="5" xr3:uid="{C1A14400-A5CE-42C4-B04E-E8B480916F3C}" name="Configuration" dataDxfId="505"/>
  </tableColumns>
  <tableStyleInfo name="TableStyleMedium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A31300D-9E57-42FD-86B1-652D9314D148}" name="Tabulka10" displayName="Tabulka10" ref="B285:F292" totalsRowShown="0" headerRowDxfId="504" dataDxfId="503">
  <autoFilter ref="B285:F292" xr:uid="{DA31300D-9E57-42FD-86B1-652D9314D148}"/>
  <tableColumns count="5">
    <tableColumn id="1" xr3:uid="{7652E982-1592-4650-ABFE-0DA1D6E20CB4}" name="Cyber Incident Response Fund" dataDxfId="502"/>
    <tableColumn id="2" xr3:uid="{159359DA-9597-4493-B8C7-DE6FE25D163E}" name="Range (Low)" dataDxfId="501"/>
    <tableColumn id="3" xr3:uid="{72655AF3-5CDE-4CE4-A6C4-9DBC52AB6514}" name="Sloupec1" dataDxfId="500"/>
    <tableColumn id="4" xr3:uid="{A8FDAE50-DC82-425B-8807-7719F0E222F7}" name="Range (High)" dataDxfId="499"/>
    <tableColumn id="5" xr3:uid="{DAC593C1-4BF2-4416-AC1E-27FAD747887A}" name="Configuration" dataDxfId="498"/>
  </tableColumns>
  <tableStyleInfo name="TableStyleMedium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0A5752-577D-4CBD-9A39-5F34B77A0D38}" name="Tabulka11" displayName="Tabulka11" ref="L285:P295" totalsRowShown="0" headerRowDxfId="497" dataDxfId="496">
  <autoFilter ref="L285:P295" xr:uid="{410A5752-577D-4CBD-9A39-5F34B77A0D38}"/>
  <tableColumns count="5">
    <tableColumn id="1" xr3:uid="{C31D3072-0418-4FEC-9DDA-FA135530F3C1}" name="Business Interruption" dataDxfId="495"/>
    <tableColumn id="2" xr3:uid="{F137B4F6-5402-477F-872C-3D44059BEDAF}" name="Range (Low)" dataDxfId="494"/>
    <tableColumn id="3" xr3:uid="{2BF54C56-26DD-419F-BF21-61F86A5B6E8D}" name="Range (High)" dataDxfId="493"/>
    <tableColumn id="4" xr3:uid="{DB1FD249-460C-44C1-BD06-7FE3683D34D2}" name="Sloupec1" dataDxfId="492"/>
    <tableColumn id="5" xr3:uid="{02BD7EC7-0089-48FE-BBFD-283463D9911A}" name="Configuration" dataDxfId="491"/>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E1637CE-B363-491A-964B-6B2157C49FA5}" name="Tabulka12" displayName="Tabulka12" ref="L298:P305" totalsRowShown="0" headerRowDxfId="490" dataDxfId="489">
  <autoFilter ref="L298:P305" xr:uid="{7E1637CE-B363-491A-964B-6B2157C49FA5}"/>
  <tableColumns count="5">
    <tableColumn id="1" xr3:uid="{83741864-246C-4B33-B24B-A213D20DB300}" name="Computer Fraud" dataDxfId="488"/>
    <tableColumn id="2" xr3:uid="{01ADB504-08B2-4248-997B-99F30A6A0967}" name="Range (Low)" dataDxfId="487"/>
    <tableColumn id="3" xr3:uid="{4BE60455-1484-4C96-BB52-C8236A054EE1}" name="Range (High)" dataDxfId="486"/>
    <tableColumn id="4" xr3:uid="{20E9B7D6-7211-48D8-A67C-C04E2FEA0D06}" name="Sloupec1" dataDxfId="485"/>
    <tableColumn id="5" xr3:uid="{679B60B7-1A1C-40DD-9FEF-F389D2211A5A}" name="Configuration" dataDxfId="484"/>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xr:uid="{66116944-DA9F-C540-A7EB-77D10C875674}" name="Tabelle337" displayName="Tabelle337" ref="A32:E42" totalsRowShown="0" headerRowDxfId="608" dataDxfId="607">
  <autoFilter ref="A32:E42" xr:uid="{66116944-DA9F-C540-A7EB-77D10C875674}"/>
  <tableColumns count="5">
    <tableColumn id="1" xr3:uid="{B0C28746-0DAF-8046-8FA9-9D1620821F01}" name="Steps" dataDxfId="606"/>
    <tableColumn id="2" xr3:uid="{416DE0D4-1274-E442-A70B-D58680584933}" name="Step name" dataDxfId="605"/>
    <tableColumn id="3" xr3:uid="{52037427-C1A5-E246-B574-0544A2261BB1}" name="Result" dataDxfId="604"/>
    <tableColumn id="4" xr3:uid="{C32CC909-3134-1E4B-88AE-6D1B48DD1C71}" name="Comments" dataDxfId="603"/>
    <tableColumn id="5" xr3:uid="{2774C692-E365-EA4B-86F2-AC538212E31A}" name="Framework mapping" dataDxfId="602"/>
  </tableColumns>
  <tableStyleInfo name="TableStyleMedium5"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C047221-1694-406E-8A98-495FF68B916B}" name="Tabulka13" displayName="Tabulka13" ref="L307:P317" totalsRowShown="0" headerRowDxfId="483" dataDxfId="482">
  <autoFilter ref="L307:P317" xr:uid="{0C047221-1694-406E-8A98-495FF68B916B}"/>
  <tableColumns count="5">
    <tableColumn id="1" xr3:uid="{20B0C6F8-FF49-4943-A9AF-58B9416B281F}" name="Contingent Business Interruption" dataDxfId="481"/>
    <tableColumn id="2" xr3:uid="{6E02F816-C53F-4CC5-AA3D-88140E6BA490}" name="Range (Low)" dataDxfId="480"/>
    <tableColumn id="3" xr3:uid="{6B3B682A-DB1E-47C6-86B8-00C0687458E0}" name="Range (High)" dataDxfId="479"/>
    <tableColumn id="4" xr3:uid="{676918FB-0808-4723-A061-9DA19A55C2B4}" name="Sloupec1" dataDxfId="478"/>
    <tableColumn id="5" xr3:uid="{248ACC50-1758-4439-983B-CE37E3D7E41A}" name="Configuration" dataDxfId="477"/>
  </tableColumns>
  <tableStyleInfo name="TableStyleMedium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E46B4B1-A8B5-4C85-AC99-030462E61F49}" name="Tabulka14" displayName="Tabulka14" ref="B57:I69" totalsRowShown="0" headerRowDxfId="476" dataDxfId="475">
  <autoFilter ref="B57:I69" xr:uid="{0E46B4B1-A8B5-4C85-AC99-030462E61F49}"/>
  <tableColumns count="8">
    <tableColumn id="1" xr3:uid="{20EB0E8F-4497-441D-AD34-D5F7FBFD941D}" name="Gross Revenue " dataDxfId="474"/>
    <tableColumn id="2" xr3:uid="{4BD51D2D-9BE0-47DB-8C24-8BFBDAE8537F}" name="0" dataDxfId="473"/>
    <tableColumn id="3" xr3:uid="{D6733E59-3898-44B3-9DF6-CB881626ED1F}" name="1" dataDxfId="472"/>
    <tableColumn id="4" xr3:uid="{3C8EE01D-E408-4410-B0D2-CECF7A588956}" name="2" dataDxfId="471"/>
    <tableColumn id="5" xr3:uid="{87373372-06F2-440F-AC9A-1C5109940BA6}" name="3" dataDxfId="470"/>
    <tableColumn id="6" xr3:uid="{70DC6EC1-4012-4C00-B290-916AA0691964}" name="4" dataDxfId="469"/>
    <tableColumn id="7" xr3:uid="{5ACF07E5-550A-4E03-9205-6CDD91B01EF0}" name="5" dataDxfId="468"/>
    <tableColumn id="8" xr3:uid="{658556F4-B499-4233-BD38-241DEB8ECF2E}" name="6" dataDxfId="467"/>
  </tableColumns>
  <tableStyleInfo name="TableStyleMedium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7E66106-C9D5-469E-980B-5EC9F8D8595D}" name="Tabulka16" displayName="Tabulka16" ref="B35:G45" totalsRowShown="0" headerRowDxfId="466" dataDxfId="465">
  <autoFilter ref="B35:G45" xr:uid="{17E66106-C9D5-469E-980B-5EC9F8D8595D}"/>
  <tableColumns count="6">
    <tableColumn id="1" xr3:uid="{AEE2A514-F824-4B68-A208-544586A8C7BE}" name="Retention" dataDxfId="464"/>
    <tableColumn id="2" xr3:uid="{C590B244-B821-4885-A43C-64095DFFD453}" name="Less than 10" dataDxfId="463"/>
    <tableColumn id="3" xr3:uid="{E63E5BE5-FB63-4D9E-A3D4-7C30DA8B1A0B}" name="10 - 74" dataDxfId="462"/>
    <tableColumn id="4" xr3:uid="{137EAD7F-13A2-4EA1-A0E3-74E3BE1AB7E2}" name="75 - 249" dataDxfId="461"/>
    <tableColumn id="5" xr3:uid="{9A8DC68D-74FD-472C-8317-C7EBF2763448}" name="250 - 1000" dataDxfId="460"/>
    <tableColumn id="6" xr3:uid="{26CF9973-CDB8-4C6A-ACBE-BE18A6CA15AE}" name="1000 +" dataDxfId="459"/>
  </tableColumns>
  <tableStyleInfo name="TableStyleMedium5"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29309FD-803A-4ED8-B1F9-1338D67835A4}" name="Tabulka17" displayName="Tabulka17" ref="B73:I89" totalsRowShown="0" headerRowDxfId="458" dataDxfId="457">
  <autoFilter ref="B73:I89" xr:uid="{A29309FD-803A-4ED8-B1F9-1338D67835A4}"/>
  <tableColumns count="8">
    <tableColumn id="1" xr3:uid="{FBB4B960-B29E-4BE1-8125-187370BF4134}" name="Gross Revenue " dataDxfId="456"/>
    <tableColumn id="2" xr3:uid="{650580EA-5DCF-43C2-ABBF-2BABF9195B2C}" name="0" dataDxfId="455"/>
    <tableColumn id="3" xr3:uid="{D38ECCCD-0908-4585-863E-861F23A8C333}" name="1" dataDxfId="454"/>
    <tableColumn id="4" xr3:uid="{EDE73FB6-6375-4DCC-9FC4-7B7DDB4CA1E7}" name="2" dataDxfId="453"/>
    <tableColumn id="5" xr3:uid="{31BE1466-D038-414D-B96F-0E0851475D39}" name="3" dataDxfId="452"/>
    <tableColumn id="6" xr3:uid="{70D84CFA-D047-4D28-B96D-CF7D806AEA21}" name="4" dataDxfId="451"/>
    <tableColumn id="7" xr3:uid="{B229014D-0E46-499E-9F7A-BD5F8FA86278}" name="5" dataDxfId="450"/>
    <tableColumn id="8" xr3:uid="{39DCA675-4D5F-4863-84CE-15EAB2D6E13B}" name="6" dataDxfId="449"/>
  </tableColumns>
  <tableStyleInfo name="TableStyleMedium5"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8026913-8BE6-4D84-88C8-41A02FA9725A}" name="Tabulka18" displayName="Tabulka18" ref="B95:I107" totalsRowShown="0" headerRowDxfId="448" dataDxfId="447">
  <autoFilter ref="B95:I107" xr:uid="{B8026913-8BE6-4D84-88C8-41A02FA9725A}"/>
  <tableColumns count="8">
    <tableColumn id="1" xr3:uid="{3174197D-8DB9-459F-9ED0-482418FDE2DD}" name="Gross Revenue " dataDxfId="446"/>
    <tableColumn id="2" xr3:uid="{91A3040F-0DDB-4B99-8BA2-3EF78F8C086F}" name="0" dataDxfId="445"/>
    <tableColumn id="3" xr3:uid="{D3BD781A-5EAC-440E-9FB3-8CFB991722A2}" name="1" dataDxfId="444"/>
    <tableColumn id="4" xr3:uid="{BF9593A4-D48B-4870-AFBD-1C4E1AC18A00}" name="2" dataDxfId="443"/>
    <tableColumn id="5" xr3:uid="{B1C6C1A2-174F-4C92-900A-372CD03FA98F}" name="3" dataDxfId="442"/>
    <tableColumn id="6" xr3:uid="{89DD721B-B1DC-402A-BFBF-52BB73E2414E}" name="4" dataDxfId="441"/>
    <tableColumn id="7" xr3:uid="{A3AF7A21-4F4B-4894-8D99-4C22D25A4A3B}" name="5" dataDxfId="440"/>
    <tableColumn id="8" xr3:uid="{729605A4-01D2-476D-A6E6-DB5619D4C21A}" name="6" dataDxfId="439"/>
  </tableColumns>
  <tableStyleInfo name="TableStyleMedium5"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76F5832-B074-4584-89CF-FEDA3FECD7A6}" name="Tabulka19" displayName="Tabulka19" ref="B113:I125" totalsRowShown="0" headerRowDxfId="438" dataDxfId="437">
  <autoFilter ref="B113:I125" xr:uid="{876F5832-B074-4584-89CF-FEDA3FECD7A6}"/>
  <tableColumns count="8">
    <tableColumn id="1" xr3:uid="{C22789C4-243B-4AAC-A842-A49642D47FD5}" name="Gross Revenue " dataDxfId="436"/>
    <tableColumn id="2" xr3:uid="{6C274C2B-77A5-4521-964D-159C726F02A6}" name="0" dataDxfId="435"/>
    <tableColumn id="3" xr3:uid="{686E51D8-FEFC-43F9-9F0E-7A2E1C062C02}" name="1" dataDxfId="434"/>
    <tableColumn id="4" xr3:uid="{62604888-70D6-4D96-9185-D9B7953387CC}" name="2" dataDxfId="433"/>
    <tableColumn id="5" xr3:uid="{4BC4AACA-25FA-4695-AFFB-0A33400A4BFC}" name="3" dataDxfId="432"/>
    <tableColumn id="6" xr3:uid="{0FD00B92-F23E-4F30-B491-85A263B7F309}" name="4" dataDxfId="431"/>
    <tableColumn id="7" xr3:uid="{ACC7BBC5-B1B8-49D4-911A-FD260F316DCA}" name="5" dataDxfId="430"/>
    <tableColumn id="8" xr3:uid="{BF1533CB-50B8-44DC-8052-8F3586417494}" name="6" dataDxfId="429"/>
  </tableColumns>
  <tableStyleInfo name="TableStyleMedium5"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9F840AF-DF56-4B0E-93E1-A65B3C6AAF01}" name="Tabulka21" displayName="Tabulka21" ref="B132:I144" totalsRowShown="0" headerRowDxfId="428" dataDxfId="427" tableBorderDxfId="426">
  <autoFilter ref="B132:I144" xr:uid="{99F840AF-DF56-4B0E-93E1-A65B3C6AAF01}"/>
  <tableColumns count="8">
    <tableColumn id="1" xr3:uid="{0BA63879-0B72-4ECD-ADCA-FC95893BAEF2}" name="Gross Revenue " dataDxfId="425"/>
    <tableColumn id="2" xr3:uid="{CA30459A-BED5-4126-B565-614FAA41EFF5}" name="0" dataDxfId="424"/>
    <tableColumn id="3" xr3:uid="{309FC6FA-6527-4DAD-B32C-B50C96B100F9}" name="1" dataDxfId="423"/>
    <tableColumn id="4" xr3:uid="{E21FA161-8BF5-453D-A9C1-A25CE157F3AD}" name="2" dataDxfId="422"/>
    <tableColumn id="5" xr3:uid="{432A9516-70ED-48FF-94CF-D45435CF690E}" name="3" dataDxfId="421"/>
    <tableColumn id="6" xr3:uid="{4BE28076-E0F1-496C-AF64-9E750CA66E53}" name="4" dataDxfId="420"/>
    <tableColumn id="7" xr3:uid="{26A5F58F-176E-4EDB-A1FD-6D52AD8CF811}" name="5" dataDxfId="419"/>
    <tableColumn id="8" xr3:uid="{556F31E6-6BC7-4F58-A136-D8C5066840BC}" name="6" dataDxfId="418"/>
  </tableColumns>
  <tableStyleInfo name="TableStyleMedium5"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71BDB6C-552B-4005-9342-8BF421442CD5}" name="Tabulka23" displayName="Tabulka23" ref="B157:I169" totalsRowShown="0" headerRowDxfId="417" dataDxfId="416" tableBorderDxfId="415">
  <autoFilter ref="B157:I169" xr:uid="{E71BDB6C-552B-4005-9342-8BF421442CD5}"/>
  <tableColumns count="8">
    <tableColumn id="1" xr3:uid="{7FF65F17-DFC0-43AA-B0F4-B90D13CB7E70}" name="Gross Revenue " dataDxfId="414"/>
    <tableColumn id="2" xr3:uid="{C28B66A7-2C8E-4940-8CF6-F8F87509B00B}" name="0" dataDxfId="413"/>
    <tableColumn id="3" xr3:uid="{696671A7-C7DB-468B-8D7E-434A927FAD9D}" name="1" dataDxfId="412"/>
    <tableColumn id="4" xr3:uid="{EBED0044-9735-47AF-8A7D-A87A54E83E4C}" name="2" dataDxfId="411"/>
    <tableColumn id="5" xr3:uid="{227C7EE4-F194-420A-B446-962F2F959A86}" name="3" dataDxfId="410"/>
    <tableColumn id="6" xr3:uid="{8E02B00D-C11E-4316-9F98-485552D23605}" name="4" dataDxfId="409"/>
    <tableColumn id="7" xr3:uid="{1CE645AB-1DCE-4CB6-8380-0B9E62A3ACA8}" name="5" dataDxfId="408"/>
    <tableColumn id="8" xr3:uid="{9FF01001-37B4-420B-92D2-6929EB743A69}" name="6" dataDxfId="407"/>
  </tableColumns>
  <tableStyleInfo name="TableStyleMedium5"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159091F-7C3E-49E5-8BB4-BCF8F6E46422}" name="Tabulka25" displayName="Tabulka25" ref="B174:I186" totalsRowShown="0" headerRowDxfId="406" dataDxfId="405">
  <autoFilter ref="B174:I186" xr:uid="{F159091F-7C3E-49E5-8BB4-BCF8F6E46422}"/>
  <tableColumns count="8">
    <tableColumn id="1" xr3:uid="{3C7741E8-6D64-442B-8C22-22CA0566A67F}" name="Gross Revenue " dataDxfId="404"/>
    <tableColumn id="2" xr3:uid="{F9CF9223-3D28-4860-83CA-CB879FB539BE}" name="0" dataDxfId="403"/>
    <tableColumn id="3" xr3:uid="{BAD81BA7-89E3-4B1F-ABB3-7612E06EE535}" name="1" dataDxfId="402"/>
    <tableColumn id="4" xr3:uid="{C708649A-4182-4EA6-96B0-720EDC9E2990}" name="2" dataDxfId="401"/>
    <tableColumn id="5" xr3:uid="{952E4D89-3D7D-42FA-BF40-4434C921E2AD}" name="3" dataDxfId="400"/>
    <tableColumn id="6" xr3:uid="{6FDB673E-8523-4582-ACB0-CA03234782D2}" name="4" dataDxfId="399"/>
    <tableColumn id="7" xr3:uid="{C1E40259-90F9-493A-ABFA-4BA674845877}" name="5" dataDxfId="398"/>
    <tableColumn id="8" xr3:uid="{1164A947-5809-40CC-B1C1-F541522F0FD8}" name="6" dataDxfId="397"/>
  </tableColumns>
  <tableStyleInfo name="TableStyleMedium5"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8CED6E4-B336-4FB0-85AF-E3A1A5756124}" name="Tabulka26" displayName="Tabulka26" ref="B208:I220" totalsRowShown="0" headerRowDxfId="396" dataDxfId="395">
  <autoFilter ref="B208:I220" xr:uid="{A8CED6E4-B336-4FB0-85AF-E3A1A5756124}"/>
  <tableColumns count="8">
    <tableColumn id="1" xr3:uid="{E0A2906E-5753-4BAF-9634-3D5F4CA048B2}" name="Gross Revenue " dataDxfId="394"/>
    <tableColumn id="2" xr3:uid="{D0495E96-3A8D-4FF1-B31E-61BF3D221F2B}" name="0" dataDxfId="393"/>
    <tableColumn id="3" xr3:uid="{BFA0EE2D-9FC8-4B15-B2DE-30A0EB648865}" name="1" dataDxfId="392"/>
    <tableColumn id="4" xr3:uid="{970656A2-75FC-4792-A4DF-07996E2A242D}" name="2" dataDxfId="391"/>
    <tableColumn id="5" xr3:uid="{646A9483-F4AB-40A4-9A06-9A605016B79C}" name="3" dataDxfId="390"/>
    <tableColumn id="6" xr3:uid="{E3F1676A-3A5D-4E86-AC2C-8C5353342ED3}" name="4" dataDxfId="389"/>
    <tableColumn id="7" xr3:uid="{B2FACD6C-7372-4A3D-89B8-F4EC8FCDA3A5}" name="5" dataDxfId="388"/>
    <tableColumn id="8" xr3:uid="{46151656-B560-4289-8997-145EB2ADC6B2}" name="6" dataDxfId="387"/>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xr:uid="{911B67AB-B044-0046-AC47-6746C73BB8CA}" name="Tabelle338" displayName="Tabelle338" ref="A3:E14" totalsRowShown="0" headerRowDxfId="601" dataDxfId="600">
  <autoFilter ref="A3:E14" xr:uid="{911B67AB-B044-0046-AC47-6746C73BB8CA}"/>
  <tableColumns count="5">
    <tableColumn id="1" xr3:uid="{B7A1C809-0C3B-0B46-BCAB-4D981B7BAA70}" name="Steps" dataDxfId="599"/>
    <tableColumn id="2" xr3:uid="{B42A316A-9748-8244-8556-12B26EDBB044}" name="Step name" dataDxfId="598"/>
    <tableColumn id="3" xr3:uid="{33E1051F-01A6-8043-8D53-30BB46E3567D}" name="Result" dataDxfId="597"/>
    <tableColumn id="4" xr3:uid="{B7B19C32-6B62-0C44-BC7B-5600CA2BE372}" name="Comments" dataDxfId="596"/>
    <tableColumn id="5" xr3:uid="{6A463863-58B7-DF4A-959D-C75057EFADB7}" name="Framework mapping" dataDxfId="595"/>
  </tableColumns>
  <tableStyleInfo name="TableStyleMedium5"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666440D-1A77-4D92-B226-0D03839A4318}" name="Tabulka27" displayName="Tabulka27" ref="B191:I203" totalsRowShown="0" headerRowDxfId="386" dataDxfId="385">
  <tableColumns count="8">
    <tableColumn id="1" xr3:uid="{3913D604-6377-4C89-B752-076DCCB54E94}" name="Gross Revenue " dataDxfId="384"/>
    <tableColumn id="8" xr3:uid="{A10DF444-0204-42B7-BC37-902C87237737}" name="0" dataDxfId="383"/>
    <tableColumn id="9" xr3:uid="{5B7BE924-7885-4941-AC61-731516018F1A}" name="1" dataDxfId="382"/>
    <tableColumn id="10" xr3:uid="{A85DEDB6-89F3-4364-AE99-A38FB06FF6F9}" name="2" dataDxfId="381"/>
    <tableColumn id="11" xr3:uid="{29EF0AFA-C5D1-4152-AD7F-12AA98D5691C}" name="3" dataDxfId="380"/>
    <tableColumn id="12" xr3:uid="{B5690250-7E06-47B4-9A25-0554BB02D5AC}" name="4" dataDxfId="379"/>
    <tableColumn id="13" xr3:uid="{2335A19D-FE07-43C9-94AA-EBD22EE83FED}" name="5" dataDxfId="378"/>
    <tableColumn id="14" xr3:uid="{6B1B4204-BE4D-4066-B10E-01FE8C51B708}" name="6" dataDxfId="377"/>
  </tableColumns>
  <tableStyleInfo name="TableStyleMedium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D47416F-60A0-4C21-9498-94B41ACE92AA}" name="Tabulka28" displayName="Tabulka28" ref="B224:I236" totalsRowShown="0" headerRowDxfId="376" dataDxfId="375">
  <autoFilter ref="B224:I236" xr:uid="{ED47416F-60A0-4C21-9498-94B41ACE92AA}"/>
  <tableColumns count="8">
    <tableColumn id="1" xr3:uid="{3014BE1E-3FD3-459A-91DC-F35CD97D0228}" name="Gross Revenue " dataDxfId="374"/>
    <tableColumn id="2" xr3:uid="{12770DB5-4D58-4569-BF89-7342BE9901CB}" name="0" dataDxfId="373"/>
    <tableColumn id="3" xr3:uid="{E0B909E9-CB0D-4B02-A6D1-83BB37DEBAD4}" name="1" dataDxfId="372"/>
    <tableColumn id="4" xr3:uid="{AA893721-FBD5-48CB-B65A-4B69406724DA}" name="2" dataDxfId="371"/>
    <tableColumn id="5" xr3:uid="{2CF209FC-2933-4BCC-851B-96D3335E69E0}" name="3" dataDxfId="370"/>
    <tableColumn id="6" xr3:uid="{BA1BAD04-68BD-43AC-83EA-EEB143A4C1A3}" name="4" dataDxfId="369"/>
    <tableColumn id="7" xr3:uid="{DBB9073E-E7E9-4F46-AEAC-3DFD680145C5}" name="5" dataDxfId="368"/>
    <tableColumn id="8" xr3:uid="{32D6E54B-9F15-4CB7-ABCD-262D33DF2CB9}" name="6" dataDxfId="367"/>
  </tableColumns>
  <tableStyleInfo name="TableStyleMedium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A23E4AC-CA91-46C2-A8B9-7F1D7C2E7C6E}" name="Tabulka31" displayName="Tabulka31" ref="B257:I269" totalsRowShown="0" headerRowDxfId="366" dataDxfId="365">
  <autoFilter ref="B257:I269" xr:uid="{DA23E4AC-CA91-46C2-A8B9-7F1D7C2E7C6E}"/>
  <tableColumns count="8">
    <tableColumn id="1" xr3:uid="{AF209754-8BDA-4201-B5A6-7B148BED1731}" name="Gross Revenue " dataDxfId="364"/>
    <tableColumn id="2" xr3:uid="{7C27C302-9E43-47CC-80C0-BF4F02E5A54F}" name="0" dataDxfId="363"/>
    <tableColumn id="3" xr3:uid="{E6C9B927-DB65-4C37-B54E-3EB4182F8F7E}" name="1" dataDxfId="362"/>
    <tableColumn id="4" xr3:uid="{A2D8C403-E9F6-4130-9ADB-386D5158EC64}" name="2" dataDxfId="361"/>
    <tableColumn id="5" xr3:uid="{04E294E9-F852-4B67-A5AD-41934E19B8CC}" name="3" dataDxfId="360"/>
    <tableColumn id="6" xr3:uid="{7B8BFAC2-247C-4227-BE88-7D14887AC414}" name="4" dataDxfId="359"/>
    <tableColumn id="7" xr3:uid="{FB0624F9-A29A-4DBD-A00A-1F0759E05593}" name="5" dataDxfId="358"/>
    <tableColumn id="8" xr3:uid="{83EC474D-6B39-403F-97B1-6439736E4E8F}" name="6" dataDxfId="357"/>
  </tableColumns>
  <tableStyleInfo name="TableStyleMedium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8F7359ED-1F3B-4629-8709-5E57834D7E05}" name="Tabulka32" displayName="Tabulka32" ref="B240:I252" totalsRowShown="0" headerRowDxfId="356" dataDxfId="355">
  <autoFilter ref="B240:I252" xr:uid="{8F7359ED-1F3B-4629-8709-5E57834D7E05}"/>
  <tableColumns count="8">
    <tableColumn id="1" xr3:uid="{907C4624-D1ED-46BB-A784-D4C499B4590E}" name="Gross Revenue " dataDxfId="354"/>
    <tableColumn id="2" xr3:uid="{7CFCA46E-3830-4652-AC2C-ACC69FC450AB}" name="0" dataDxfId="353"/>
    <tableColumn id="3" xr3:uid="{C7238607-E001-4662-B66F-93038476B920}" name="1" dataDxfId="352"/>
    <tableColumn id="4" xr3:uid="{311402C0-83EB-449F-93F2-EFF004210939}" name="2" dataDxfId="351"/>
    <tableColumn id="5" xr3:uid="{45393E8D-456F-497C-BE99-3E3DA737839F}" name="3" dataDxfId="350"/>
    <tableColumn id="6" xr3:uid="{F0689C14-C2C0-4F0B-B598-1069AC3AC67C}" name="4" dataDxfId="349"/>
    <tableColumn id="7" xr3:uid="{158B84D9-3666-490C-9C7A-77532BB02656}" name="5" dataDxfId="348"/>
    <tableColumn id="8" xr3:uid="{BD7B0490-C4A8-4DA1-8E47-FBC91AC33524}" name="6" dataDxfId="347"/>
  </tableColumns>
  <tableStyleInfo name="TableStyleMedium5"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794CEAF7-FD94-422B-9210-4CA7EA5C1BD0}" name="Table29" displayName="Table29" ref="B395:C396" totalsRowShown="0" headerRowDxfId="346" dataDxfId="345">
  <autoFilter ref="B395:C396" xr:uid="{794CEAF7-FD94-422B-9210-4CA7EA5C1BD0}"/>
  <tableColumns count="2">
    <tableColumn id="1" xr3:uid="{E98ED483-923E-429D-A68D-5C5FF559F5FB}" name="Benchmark" dataDxfId="344"/>
    <tableColumn id="2" xr3:uid="{FEFC992B-FA78-44E4-BD1A-24D09F174889}" name="Value" dataDxfId="343">
      <calculatedColumnFormula>F392</calculatedColumnFormula>
    </tableColumn>
  </tableColumns>
  <tableStyleInfo name="TableStyleMedium5"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B04F7EC1-4FCF-4E01-823A-CBA0876A5133}" name="Table2931" displayName="Table2931" ref="B483:E492" totalsRowShown="0" headerRowDxfId="342" dataDxfId="340" headerRowBorderDxfId="341" tableBorderDxfId="339" dataCellStyle="Normal 2">
  <autoFilter ref="B483:E492" xr:uid="{B04F7EC1-4FCF-4E01-823A-CBA0876A5133}"/>
  <tableColumns count="4">
    <tableColumn id="1" xr3:uid="{44034AF5-C3D2-4C72-A250-1B58453AE523}" name="Column1" dataDxfId="338" dataCellStyle="Normal 2"/>
    <tableColumn id="2" xr3:uid="{7FD62E50-D305-41B0-9A51-4048CF09E62F}" name="Column2" dataDxfId="337" dataCellStyle="Normal 2"/>
    <tableColumn id="3" xr3:uid="{105F7836-F5D9-4B4D-8D5D-51B37947BB57}" name="Column3" dataDxfId="336" dataCellStyle="Normal 2"/>
    <tableColumn id="4" xr3:uid="{0F74CCA2-EC0F-4993-A541-7EB282A61827}" name="Column4" dataDxfId="335" dataCellStyle="Normal 2"/>
  </tableColumns>
  <tableStyleInfo name="TableStyleMedium5"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CE08716E-BA18-4718-B672-96FBD0C53853}" name="Table3843" displayName="Table3843" ref="B474:C481" totalsRowShown="0" headerRowDxfId="334" dataDxfId="332" headerRowBorderDxfId="333" tableBorderDxfId="331" totalsRowBorderDxfId="330">
  <autoFilter ref="B474:C481" xr:uid="{CE08716E-BA18-4718-B672-96FBD0C53853}"/>
  <tableColumns count="2">
    <tableColumn id="1" xr3:uid="{38794C02-D6FD-4549-8814-28C0D6D2F6C4}" name="Data Breach Coach Expense Retention" dataDxfId="329" dataCellStyle="Normal 2"/>
    <tableColumn id="2" xr3:uid="{A2190806-7261-49DA-B71D-6F8413B19785}" name="Factor" dataDxfId="328" dataCellStyle="Normal 2"/>
  </tableColumns>
  <tableStyleInfo name="TableStyleMedium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FFDB19FF-E635-4FDC-A879-E97C222CCDF7}" name="Table72" displayName="Table72" ref="B434:C440" totalsRowShown="0" headerRowDxfId="327" dataDxfId="326">
  <autoFilter ref="B434:C440" xr:uid="{FFDB19FF-E635-4FDC-A879-E97C222CCDF7}"/>
  <tableColumns count="2">
    <tableColumn id="1" xr3:uid="{D927A07C-52D7-4DC0-A7FE-5A7C6B6C7339}" name="Percentage of Privacy Network  Security Liability Limit" dataDxfId="325"/>
    <tableColumn id="2" xr3:uid="{7AF75C46-C3C1-4FA9-8CE7-46F24F55A0D1}" name="Factor" dataDxfId="324"/>
  </tableColumns>
  <tableStyleInfo name="TableStyleMedium5"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BBB75820-9CBE-4F46-80C4-7BB87C65D777}" name="Table76" displayName="Table76" ref="B424:C430" totalsRowShown="0" headerRowDxfId="323" dataDxfId="322">
  <autoFilter ref="B424:C430" xr:uid="{BBB75820-9CBE-4F46-80C4-7BB87C65D777}"/>
  <tableColumns count="2">
    <tableColumn id="1" xr3:uid="{02C050C9-CD7A-48CE-9D73-8A66A0BEE539}" name="Percentage  of Privacy/Network_x000a_Security Liabilitv Limit" dataDxfId="321"/>
    <tableColumn id="2" xr3:uid="{DC95D6E6-B61C-4594-A4F7-C57DBBC27BB1}" name="Factor" dataDxfId="320"/>
  </tableColumns>
  <tableStyleInfo name="TableStyleMedium5"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EDE54A30-7234-4B85-841A-00FB5D974EA7}" name="Table81" displayName="Table81" ref="B416:C421" totalsRowShown="0" headerRowDxfId="319" dataDxfId="318">
  <autoFilter ref="B416:C421" xr:uid="{EDE54A30-7234-4B85-841A-00FB5D974EA7}"/>
  <tableColumns count="2">
    <tableColumn id="1" xr3:uid="{4D18B6FE-C0AA-41FE-BA16-515EC0AA75BC}" name="Number of Years Prior Acts Coverage" dataDxfId="317"/>
    <tableColumn id="2" xr3:uid="{3E2E940C-B0CF-4C49-BE7F-9A99DB54A2DC}" name="Privacy and Network Security, Electronic Media, and Technology E&amp;O" dataDxfId="316"/>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F2BFB43-A5AB-479A-AA55-B0B5BA6611B1}" name="Table15" displayName="Table15" ref="C3:J11" totalsRowShown="0" headerRowDxfId="594">
  <autoFilter ref="C3:J11" xr:uid="{EF2BFB43-A5AB-479A-AA55-B0B5BA6611B1}"/>
  <tableColumns count="8">
    <tableColumn id="1" xr3:uid="{ADDACA65-471C-43F3-A5A4-7DACBD16BDB4}" name="Company" dataDxfId="593"/>
    <tableColumn id="2" xr3:uid="{22B5DCF2-0EFC-40E8-B320-1AC1145163D7}" name="Premium with Alpha = 1"/>
    <tableColumn id="8" xr3:uid="{7CBD0E42-4AA2-4CF3-B3C9-E0FA58A146C5}" name="Base rate metric"/>
    <tableColumn id="3" xr3:uid="{3C0F41F5-BC2C-4DF6-A596-4B6DFE2AA7B9}" name="Risk Group"/>
    <tableColumn id="4" xr3:uid="{FDE1F909-9E93-4B5C-92CE-06AA99329E02}" name="Industry Classification"/>
    <tableColumn id="5" xr3:uid="{156D745A-5CB5-43F5-873B-E0BAB3B4BFF5}" name="Alpha (overall)" dataDxfId="592"/>
    <tableColumn id="6" xr3:uid="{0CC6A17F-1CE8-4280-91F3-234C00E7F933}" name="Default Limit" dataDxfId="591"/>
    <tableColumn id="7" xr3:uid="{588A3784-6F8B-468A-9196-1BB24EE2BF5B}" name="Retention" dataDxfId="590"/>
  </tableColumns>
  <tableStyleInfo name="TableStyleMedium5"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B58212B-AE37-4FED-9101-0F40EFD8CC52}" name="Table92" displayName="Table92" ref="B450:C456" totalsRowShown="0" headerRowDxfId="315" dataDxfId="314">
  <autoFilter ref="B450:C456" xr:uid="{0B58212B-AE37-4FED-9101-0F40EFD8CC52}"/>
  <tableColumns count="2">
    <tableColumn id="1" xr3:uid="{DA21E033-D42A-4F83-8EE2-AC574367A291}" name="Percentage of On_x000a_Pane VOff PaneILiability Limit" dataDxfId="313"/>
    <tableColumn id="2" xr3:uid="{A61E9D4D-DAC5-4F21-88B2-FA6946E6A372}" name="Factor" dataDxfId="312"/>
  </tableColumns>
  <tableStyleInfo name="TableStyleMedium5"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F70E49D9-9E3D-44BF-84F0-6F27695874B2}" name="Table96" displayName="Table96" ref="B459:C467" totalsRowShown="0" headerRowDxfId="311" dataDxfId="310">
  <autoFilter ref="B459:C467" xr:uid="{F70E49D9-9E3D-44BF-84F0-6F27695874B2}"/>
  <tableColumns count="2">
    <tableColumn id="1" xr3:uid="{958BA240-77D2-4F2D-88F2-36939C5B1372}" name="Deductible Hours" dataDxfId="309"/>
    <tableColumn id="2" xr3:uid="{9D9D60C8-09D8-4CFF-9C0A-4C004B5109E5}" name="Factor" dataDxfId="308"/>
  </tableColumns>
  <tableStyleInfo name="TableStyleMedium5"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EAF9A64-D9FA-4E13-8598-90E8BC2C8C40}" name="Table35" displayName="Table35" ref="B16:C23" totalsRowShown="0" headerRowDxfId="307" dataDxfId="306">
  <autoFilter ref="B16:C23" xr:uid="{AEAF9A64-D9FA-4E13-8598-90E8BC2C8C40}"/>
  <tableColumns count="2">
    <tableColumn id="1" xr3:uid="{B9B0261C-E662-4FEC-8FBD-C2F10A774675}" name="Hazard group" dataDxfId="305"/>
    <tableColumn id="2" xr3:uid="{89139C54-6143-4482-8084-FBA617934DF7}" name="Description" dataDxfId="304"/>
  </tableColumns>
  <tableStyleInfo name="TableStyleMedium5"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4245710-D20A-4DE2-8551-021C0B0860D6}" name="Table44" displayName="Table44" ref="B115:C198" totalsRowShown="0" headerRowDxfId="303">
  <autoFilter ref="B115:C198" xr:uid="{B4245710-D20A-4DE2-8551-021C0B0860D6}"/>
  <tableColumns count="2">
    <tableColumn id="1" xr3:uid="{A3615C48-E162-473A-8D58-092240822628}" name="2 Digit SIC Code + Description"/>
    <tableColumn id="2" xr3:uid="{425F599A-0145-40AA-9FF8-16A486C30C92}" name="Industry Tier" dataDxfId="302"/>
  </tableColumns>
  <tableStyleInfo name="TableStyleMedium5"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ED7EBF3-B291-426F-AA62-43FF40DC5551}" name="Table45" displayName="Table45" ref="A2:E25" totalsRowShown="0" headerRowDxfId="301" dataDxfId="299" headerRowBorderDxfId="300" tableBorderDxfId="298">
  <autoFilter ref="A2:E25" xr:uid="{6ED7EBF3-B291-426F-AA62-43FF40DC5551}"/>
  <tableColumns count="5">
    <tableColumn id="1" xr3:uid="{491149A3-7736-4B54-A89D-92AA48FDAF18}" name="Revenue" dataDxfId="297"/>
    <tableColumn id="2" xr3:uid="{FE8BAA89-BDB7-428A-8352-B623694015A9}" name="Tier 1" dataDxfId="296"/>
    <tableColumn id="3" xr3:uid="{0C45004D-4B36-4A40-BC96-44F3E329DE7C}" name="Tier 2" dataDxfId="295"/>
    <tableColumn id="4" xr3:uid="{638F388E-E6F1-440F-BC50-8F1859A5EC95}" name="Tier 3" dataDxfId="294"/>
    <tableColumn id="5" xr3:uid="{52716D04-2413-4721-8CA9-20A733964196}" name="Tier 4" dataDxfId="293"/>
  </tableColumns>
  <tableStyleInfo name="TableStyleMedium5"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xr:uid="{EE4F4A45-1151-C048-A241-D626117C10B9}" name="Tabelle339" displayName="Tabelle339" ref="A31:F38" totalsRowShown="0" headerRowDxfId="292" dataDxfId="291" tableBorderDxfId="290">
  <autoFilter ref="A31:F38" xr:uid="{EE4F4A45-1151-C048-A241-D626117C10B9}"/>
  <tableColumns count="6">
    <tableColumn id="1" xr3:uid="{9CAF0550-BF61-0040-8876-A5C0DA97D6CE}" name="Limit" dataDxfId="289"/>
    <tableColumn id="2" xr3:uid="{BBA92102-199A-F24D-9A7F-E442B702299F}" name="Deductible, if applicable" dataDxfId="288"/>
    <tableColumn id="3" xr3:uid="{6977D998-BAC0-3946-B1C2-52E14C9D3607}" name="Spalte1" dataDxfId="287"/>
    <tableColumn id="4" xr3:uid="{D77E5260-CDB4-D34D-9862-D0CCA85FF23F}" name="Spalte2" dataDxfId="286"/>
    <tableColumn id="5" xr3:uid="{0329DB08-0A63-9949-863A-A96C8A1EB225}" name="Spalte3" dataDxfId="285"/>
    <tableColumn id="6" xr3:uid="{968FFBF1-E16C-BD49-B0F4-B082F130CA0C}" name="Spalte4" dataDxfId="284"/>
  </tableColumns>
  <tableStyleInfo name="TableStyleMedium5"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6A5C8C82-1B7E-4BFA-A615-3D9A424B7F7B}" name="Table46" displayName="Table46" ref="A2:G14" totalsRowShown="0" headerRowDxfId="283" headerRowBorderDxfId="282">
  <autoFilter ref="A2:G14" xr:uid="{6A5C8C82-1B7E-4BFA-A615-3D9A424B7F7B}"/>
  <tableColumns count="7">
    <tableColumn id="1" xr3:uid="{7C565A46-35AF-4F69-88D0-2AB865C6D21C}" name="Column1" dataDxfId="281"/>
    <tableColumn id="2" xr3:uid="{CB73F74A-474F-4278-838A-F00C13CD7777}" name="Column2" dataDxfId="280"/>
    <tableColumn id="3" xr3:uid="{44BDF330-9F3D-4D64-B7FA-7E91D308142B}" name="Column3" dataDxfId="279"/>
    <tableColumn id="4" xr3:uid="{33A870E1-5BDC-4DF2-B895-C781DA160919}" name="Column4" dataDxfId="278"/>
    <tableColumn id="5" xr3:uid="{3E38A20D-0AEE-42D2-8FEC-FFE84A27EDA6}" name="Column5" dataDxfId="277"/>
    <tableColumn id="6" xr3:uid="{9623DB2E-3750-4CAD-B361-BAA16E416385}" name="Column6" dataDxfId="276"/>
    <tableColumn id="7" xr3:uid="{4CDC2900-8047-4EB9-8756-4D973199B0B6}" name="Column7" dataDxfId="275"/>
  </tableColumns>
  <tableStyleInfo name="TableStyleMedium5"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726D2E13-6153-4361-8C7A-6C723A8E92C7}" name="Table69" displayName="Table69" ref="A18:B22" totalsRowShown="0">
  <autoFilter ref="A18:B22" xr:uid="{726D2E13-6153-4361-8C7A-6C723A8E92C7}"/>
  <tableColumns count="2">
    <tableColumn id="1" xr3:uid="{0F68E9C9-B5D4-44F5-9BAD-C0AF1B8D4723}" name="Premium for $1,000,000 in limit for the first revenue band is rounded to $903.  Premium for_x000a_$250,000 limit and $500,000 limit are based on the limit factors below." dataDxfId="274"/>
    <tableColumn id="2" xr3:uid="{73910659-3C1D-49AA-BD55-81D06BADE468}" name="Selected decreased limit factors are:" dataDxfId="273"/>
  </tableColumns>
  <tableStyleInfo name="TableStyleMedium5"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E0AF58F3-6B32-4271-9672-ACDE9EE55C09}" name="Table47" displayName="Table47" ref="B37:H43" totalsRowShown="0" headerRowDxfId="272" dataDxfId="270" headerRowBorderDxfId="271" tableBorderDxfId="269" totalsRowBorderDxfId="268">
  <autoFilter ref="B37:H43" xr:uid="{E0AF58F3-6B32-4271-9672-ACDE9EE55C09}"/>
  <tableColumns count="7">
    <tableColumn id="1" xr3:uid="{76320207-A0C6-4A41-BC0B-6A8C0DC210F0}" name="Annual Aggregate_x000a_Limits" dataDxfId="267"/>
    <tableColumn id="2" xr3:uid="{630899D1-AD71-493C-AA3C-7DA8B8874BAE}" name="Deductible" dataDxfId="266"/>
    <tableColumn id="3" xr3:uid="{0E39DD80-FF6D-40BD-9F9D-7825E8D8DA9B}" name="Tier 1" dataDxfId="265"/>
    <tableColumn id="4" xr3:uid="{ED6284EB-BB04-4F88-BAD5-DF140D612BBE}" name="Tier 2" dataDxfId="264"/>
    <tableColumn id="5" xr3:uid="{4067C502-4DCE-46E1-8F4C-F482D406A7EF}" name="Tier 3" dataDxfId="263"/>
    <tableColumn id="6" xr3:uid="{1749DDD5-D2A9-411B-94EB-FC3F3B3B0CD2}" name="Tier 4" dataDxfId="262"/>
    <tableColumn id="7" xr3:uid="{135253FA-66D4-46BE-B0F6-BF8F03B4D841}" name="Tier 5" dataDxfId="261"/>
  </tableColumns>
  <tableStyleInfo name="TableStyleMedium5"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C3C0AD03-3E51-492E-9A9C-8F4297CFCC21}" name="Table48" displayName="Table48" ref="C23:F24" totalsRowShown="0" headerRowDxfId="260" dataDxfId="258" headerRowBorderDxfId="259" tableBorderDxfId="257" totalsRowBorderDxfId="256">
  <autoFilter ref="C23:F24" xr:uid="{C3C0AD03-3E51-492E-9A9C-8F4297CFCC21}"/>
  <tableColumns count="4">
    <tableColumn id="1" xr3:uid="{27A8D80F-5D89-4217-90AA-2305D8A59040}" name="Annual Aggregate_x000a_Limit" dataDxfId="255"/>
    <tableColumn id="2" xr3:uid="{EC06F1FF-BB7B-409F-A8F4-D185B5E19CF4}" name="Lost Wages and_x000a_Child or Elder Care" dataDxfId="254"/>
    <tableColumn id="3" xr3:uid="{865E3EB1-C752-4206-BFA2-E537938ADFE1}" name="Mental Health_x000a_Counseling" dataDxfId="253"/>
    <tableColumn id="4" xr3:uid="{76F51BBA-C99B-4DA2-87C8-E122294FF10B}" name="Miscellaneous Expense" dataDxfId="252"/>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2F33823E-B053-4073-8FD1-27C7A92A3D66}" name="Table1566" displayName="Table1566" ref="C15:J23" totalsRowShown="0" headerRowDxfId="589">
  <autoFilter ref="C15:J23" xr:uid="{2F33823E-B053-4073-8FD1-27C7A92A3D66}"/>
  <tableColumns count="8">
    <tableColumn id="1" xr3:uid="{B7C5D6C8-842B-4F5F-BA84-47D52E4C4726}" name="Company" dataDxfId="588"/>
    <tableColumn id="2" xr3:uid="{7260D67D-2C69-44D7-88C0-8B22ECC39FB5}" name="Premium with Alpha = 1"/>
    <tableColumn id="8" xr3:uid="{B212B2CD-A875-472D-83C2-C2C435F483A1}" name="Base rate calculation metri"/>
    <tableColumn id="3" xr3:uid="{1064517F-FFA6-4E92-B510-A92C1B4C6695}" name="Risk Group"/>
    <tableColumn id="4" xr3:uid="{00900343-873D-46A0-B369-0AE0A0BBFAA7}" name="Industry Classification"/>
    <tableColumn id="5" xr3:uid="{1E7F4160-02A6-4A3F-BCDB-75532A34671F}" name="Alpha (overall)" dataDxfId="587"/>
    <tableColumn id="6" xr3:uid="{8607F79C-50B4-47DF-9BFB-532EA2A43BE9}" name="Default Limit" dataDxfId="586"/>
    <tableColumn id="7" xr3:uid="{49026FE0-EEFF-4ACE-8FE8-94F6FDC61784}" name="Default Retention" dataDxfId="585"/>
  </tableColumns>
  <tableStyleInfo name="TableStyleMedium5"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287273DE-0B82-47F1-BE06-DD461EAE8434}" name="Table49" displayName="Table49" ref="B12:F18" totalsRowShown="0" dataDxfId="251" tableBorderDxfId="250">
  <autoFilter ref="B12:F18" xr:uid="{287273DE-0B82-47F1-BE06-DD461EAE8434}"/>
  <tableColumns count="5">
    <tableColumn id="1" xr3:uid="{C005D4FF-4360-41A0-9B3A-ACFAEB17A04C}" name="Annual_x000a_Aggregate Limit" dataDxfId="249"/>
    <tableColumn id="2" xr3:uid="{12A7DEA9-8473-4BA5-9B71-E109CACFB174}" name="Forensic IT Review Legal Review_x000a_Regulatory Fines &amp; Penalties PCI Fines &amp; Penalties_x000a_*Loss of Business" dataDxfId="248"/>
    <tableColumn id="3" xr3:uid="{5F5C28FF-3DCC-45C6-AE67-293A87606CBE}" name="Public Relations DC RE" dataDxfId="247"/>
    <tableColumn id="4" xr3:uid="{792BCE66-80F5-4164-9558-300F66FEB4A2}" name="Public Relations CA" dataDxfId="246"/>
    <tableColumn id="5" xr3:uid="{14FE351A-5E7B-446D-A5EB-DD188C244051}" name="Cyber Extortion_x000a_Misdirected Payment Fraud Computer Fraud" dataDxfId="245"/>
  </tableColumns>
  <tableStyleInfo name="TableStyleMedium5"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9264D11-CBF5-4D10-BD68-DBB6FDF02EAE}" name="Table50" displayName="Table50" ref="B2:H8" totalsRowShown="0" headerRowBorderDxfId="244" tableBorderDxfId="243" totalsRowBorderDxfId="242">
  <autoFilter ref="B2:H8" xr:uid="{69264D11-CBF5-4D10-BD68-DBB6FDF02EAE}"/>
  <tableColumns count="7">
    <tableColumn id="1" xr3:uid="{8739D452-C95C-4DAC-8B9D-3A66A9F2E44B}" name="Annual Aggregate_x000a_Limits" dataDxfId="241"/>
    <tableColumn id="2" xr3:uid="{C324AA19-C2C9-4722-B9B8-3B1F99C4BC66}" name="Deductible" dataDxfId="240"/>
    <tableColumn id="3" xr3:uid="{8362D8B0-49C7-4D72-9876-F7DC3113B339}" name="Tier 1" dataDxfId="239"/>
    <tableColumn id="4" xr3:uid="{0CC20BA4-4AAF-4EA2-A101-DB9CE311E8D8}" name="Tier 2" dataDxfId="238"/>
    <tableColumn id="5" xr3:uid="{7163AF74-5CA0-4A4F-92FE-DD72CE29FBDA}" name="Tier 3" dataDxfId="237"/>
    <tableColumn id="6" xr3:uid="{CDC43B82-E7A6-451B-8C17-9325EDC44BD4}" name="Tier 4"/>
    <tableColumn id="7" xr3:uid="{5C2B833F-481F-4A0A-9FAB-EBEBFA4108D4}" name="Tier 5" dataDxfId="236"/>
  </tableColumns>
  <tableStyleInfo name="TableStyleMedium5"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5A8B917E-7385-4F39-AB6B-7B0B3C9645DF}" name="Table51" displayName="Table51" ref="A13:E43" totalsRowShown="0" headerRowDxfId="235" dataDxfId="233" headerRowBorderDxfId="234" tableBorderDxfId="232">
  <autoFilter ref="A13:E43" xr:uid="{5A8B917E-7385-4F39-AB6B-7B0B3C9645DF}"/>
  <tableColumns count="5">
    <tableColumn id="1" xr3:uid="{E76239EA-BBA1-4739-A80D-5BE0D88FFA1D}" name="Annual Revenue" dataDxfId="231"/>
    <tableColumn id="2" xr3:uid="{A0D8938E-3CE5-4DF6-BC6F-884EA06038DC}" name="Column1" dataDxfId="230"/>
    <tableColumn id="3" xr3:uid="{9C2BB2AF-D17E-4824-A770-874F1176AED4}" name="Rate per $1,000 of_x000a_Annual Revenue" dataDxfId="229"/>
    <tableColumn id="4" xr3:uid="{FC3E204F-F857-43AD-983D-7AF11ED82CDD}" name="Column2" dataDxfId="228"/>
    <tableColumn id="5" xr3:uid="{69534BC6-F3BE-45BB-8185-3D80E89A6396}" name="Base Rate" dataDxfId="227"/>
  </tableColumns>
  <tableStyleInfo name="TableStyleMedium5"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F65D7425-1419-424F-84C2-853870CAE348}" name="Table52" displayName="Table52" ref="A60:E95" totalsRowShown="0" headerRowDxfId="226" dataDxfId="225" tableBorderDxfId="224">
  <autoFilter ref="A60:E95" xr:uid="{F65D7425-1419-424F-84C2-853870CAE348}"/>
  <tableColumns count="5">
    <tableColumn id="1" xr3:uid="{ED455C1F-DF97-4B95-A53D-A6149D9A2118}" name="Note" dataDxfId="223"/>
    <tableColumn id="2" xr3:uid="{CF42A66F-D972-4D60-973F-9D7F3191C71D}" name="Total Assets" dataDxfId="222"/>
    <tableColumn id="3" xr3:uid="{3CD70B00-F368-465B-A0EB-C82838FFAAF9}" name="Rate per $1,000 of_x000a_Total Assets" dataDxfId="221"/>
    <tableColumn id="4" xr3:uid="{03370FE3-0653-482F-8C9D-0EFB9DB14EC3}" name="Note2" dataDxfId="220"/>
    <tableColumn id="5" xr3:uid="{662FAFEC-C7E2-4641-A8F7-C304B699EC30}" name="Base Rate" dataDxfId="219"/>
  </tableColumns>
  <tableStyleInfo name="TableStyleMedium5"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CC2DA160-56E2-4EA2-B760-22E698736C6D}" name="Table53" displayName="Table53" ref="A31:C65" totalsRowShown="0" headerRowDxfId="218" dataDxfId="216" headerRowBorderDxfId="217" tableBorderDxfId="215">
  <autoFilter ref="A31:C65" xr:uid="{CC2DA160-56E2-4EA2-B760-22E698736C6D}"/>
  <tableColumns count="3">
    <tableColumn id="1" xr3:uid="{7F1A888E-61DB-469E-897F-A4B9A96EAE62}" name="ALL COMPANIES" dataDxfId="214"/>
    <tableColumn id="2" xr3:uid="{E5A5BD7D-2895-4802-A607-23F6E495D243}" name="REVENUE SIZE" dataDxfId="213"/>
    <tableColumn id="3" xr3:uid="{E53067B2-C951-4147-BCB1-79CA5B91C6FD}" name="BASE RATE" dataDxfId="212"/>
  </tableColumns>
  <tableStyleInfo name="TableStyleMedium5"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AAC43E6-D583-4360-95CC-631813BEE58B}" name="Table54" displayName="Table54" ref="A76:H102" totalsRowShown="0" headerRowDxfId="211" dataDxfId="209" headerRowBorderDxfId="210" tableBorderDxfId="208" totalsRowBorderDxfId="207">
  <autoFilter ref="A76:H102" xr:uid="{5AAC43E6-D583-4360-95CC-631813BEE58B}"/>
  <tableColumns count="8">
    <tableColumn id="1" xr3:uid="{273F4B80-A2E0-4E53-9013-855A0501E14A}" name="Limit/Retention Option" dataDxfId="206"/>
    <tableColumn id="2" xr3:uid="{E0E657FD-CB31-4629-938A-70D97BE85247}" name="Factor" dataDxfId="205"/>
    <tableColumn id="3" xr3:uid="{DA841ACC-C0C9-421B-8FF0-A9106909262D}" name="Limit/Retention Option2" dataDxfId="204"/>
    <tableColumn id="4" xr3:uid="{F6919820-2BB5-4E5D-9581-D5931A16C4C7}" name="Factor3" dataDxfId="203"/>
    <tableColumn id="5" xr3:uid="{E81824C9-8B7B-4A6B-8BE5-F05AC4417C77}" name="Limit/Retention Option4" dataDxfId="202"/>
    <tableColumn id="6" xr3:uid="{005E78D3-2049-4385-B7CA-CF172E18FC00}" name="Factor5" dataDxfId="201"/>
    <tableColumn id="7" xr3:uid="{77EC55D4-B3DB-40BE-9429-995899846694}" name="Limit/Retention Option6" dataDxfId="200"/>
    <tableColumn id="8" xr3:uid="{396DE3E9-FADB-4EF0-98DE-F3F089468844}" name="Factor7" dataDxfId="199"/>
  </tableColumns>
  <tableStyleInfo name="TableStyleMedium5"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74C6E030-084B-432C-8AB0-D144CE78FFBA}" name="Table56" displayName="Table56" ref="A114:J135" totalsRowShown="0" headerRowDxfId="198" dataDxfId="196" headerRowBorderDxfId="197" tableBorderDxfId="195" totalsRowBorderDxfId="194">
  <autoFilter ref="A114:J135" xr:uid="{74C6E030-084B-432C-8AB0-D144CE78FFBA}"/>
  <tableColumns count="10">
    <tableColumn id="1" xr3:uid="{A13EEC2F-E546-45B3-BCD1-13F3A263E17D}" name="Retained Value" dataDxfId="193"/>
    <tableColumn id="2" xr3:uid="{C9AEF169-3EDA-44CA-A5BF-11BBBF245026}" name="Split Limit Factor" dataDxfId="192"/>
    <tableColumn id="3" xr3:uid="{F411861E-E3F8-4F4A-B3EE-D2E95B511FBF}" name="Retained Value2" dataDxfId="191"/>
    <tableColumn id="4" xr3:uid="{43CD02BB-FB08-4015-BB03-73A42B3ADDDC}" name="Split Limit Factor3" dataDxfId="190"/>
    <tableColumn id="5" xr3:uid="{7967A9F5-07A9-486F-8B18-FFBA3592BE6B}" name="Retained Value4" dataDxfId="189"/>
    <tableColumn id="6" xr3:uid="{459228E8-E3CE-4C3A-B754-B0CE0AC2450C}" name="Split Limit Factor5" dataDxfId="188"/>
    <tableColumn id="7" xr3:uid="{7F4742C1-E211-4F54-8BE6-C809DF31E3E3}" name="Retained Value6" dataDxfId="187"/>
    <tableColumn id="8" xr3:uid="{0BA51E0D-663F-4DF8-8414-77F36BC7D38A}" name="Split Limit Factor7" dataDxfId="186"/>
    <tableColumn id="9" xr3:uid="{908D7C48-602D-45D8-98D9-5B5B45A8D129}" name="Retained Value8" dataDxfId="185"/>
    <tableColumn id="10" xr3:uid="{B8327EA9-E7CA-4299-A411-142F7086D470}" name="Split Limit Factor9" dataDxfId="184"/>
  </tableColumns>
  <tableStyleInfo name="TableStyleMedium5"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C1817EB-0510-4272-8991-1980A8EFCEBB}" name="Table57" displayName="Table57" ref="A143:C147" totalsRowShown="0" headerRowDxfId="183" dataDxfId="181" headerRowBorderDxfId="182" tableBorderDxfId="180" totalsRowBorderDxfId="179">
  <autoFilter ref="A143:C147" xr:uid="{0C1817EB-0510-4272-8991-1980A8EFCEBB}"/>
  <tableColumns count="3">
    <tableColumn id="1" xr3:uid="{D878F1B0-3E34-4582-B67B-ECDC4D4AC8BC}" name="Hazard Group" dataDxfId="178"/>
    <tableColumn id="2" xr3:uid="{7CF3DA4E-79D6-418E-93BC-D614506FA47C}" name="Description" dataDxfId="177"/>
    <tableColumn id="3" xr3:uid="{B9599F07-7513-4A0D-90D7-67E1B3D5012A}" name="Factor" dataDxfId="176"/>
  </tableColumns>
  <tableStyleInfo name="TableStyleMedium5"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83255677-77E8-4F80-88B0-5446341A7134}" name="Table58" displayName="Table58" ref="B153:E173" totalsRowShown="0" headerRowDxfId="175" dataDxfId="173" headerRowBorderDxfId="174" tableBorderDxfId="172" totalsRowBorderDxfId="171">
  <autoFilter ref="B153:E173" xr:uid="{83255677-77E8-4F80-88B0-5446341A7134}"/>
  <tableColumns count="4">
    <tableColumn id="1" xr3:uid="{E953221A-CA8E-4F6A-8AE0-F4805B77E359}" name="MICRO Risks" dataDxfId="170"/>
    <tableColumn id="2" xr3:uid="{BCEE5777-5375-4A12-9E29-171315418AEB}" name="SMALL Risks" dataDxfId="169"/>
    <tableColumn id="3" xr3:uid="{0C41BB16-991C-4ADE-A5F3-DF26865BF984}" name="MEDIUM Risks" dataDxfId="168"/>
    <tableColumn id="4" xr3:uid="{852523F7-A4FC-4A78-B481-AA601CF85B9C}" name="LARGE Risks" dataDxfId="167"/>
  </tableColumns>
  <tableStyleInfo name="TableStyleMedium5"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CA07C40E-EEC6-44C6-B54A-C9EBD09CBD9D}" name="Table59" displayName="Table59" ref="A176:B180" totalsRowShown="0" headerRowDxfId="166" dataDxfId="164" headerRowBorderDxfId="165" tableBorderDxfId="163" totalsRowBorderDxfId="162">
  <autoFilter ref="A176:B180" xr:uid="{CA07C40E-EEC6-44C6-B54A-C9EBD09CBD9D}"/>
  <tableColumns count="2">
    <tableColumn id="1" xr3:uid="{49B223F3-E4A7-46FC-B1AC-E085646CD052}" name="Column1" dataDxfId="161"/>
    <tableColumn id="2" xr3:uid="{8608A8CC-8A54-4C7E-AB06-1095C42C36C2}" name="Column2" dataDxfId="160"/>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6501C44F-0059-4998-AEF1-238CB7A28DAB}" name="Table1567" displayName="Table1567" ref="C27:J35" totalsRowShown="0" headerRowDxfId="584">
  <autoFilter ref="C27:J35" xr:uid="{6501C44F-0059-4998-AEF1-238CB7A28DAB}"/>
  <tableColumns count="8">
    <tableColumn id="1" xr3:uid="{6EF3A2AF-A67C-40A8-A770-1B5FFF05D2C0}" name="Company" dataDxfId="583"/>
    <tableColumn id="2" xr3:uid="{7EAF30F2-7FCC-4329-9144-B62E76F84115}" name="Premium with Alpha = 1"/>
    <tableColumn id="8" xr3:uid="{8EBE3CC5-B23C-4555-A3EA-120796947601}" name="Base rate metric"/>
    <tableColumn id="3" xr3:uid="{29C7405D-D598-4DB6-9432-3527A9D8F830}" name="Risk Group"/>
    <tableColumn id="4" xr3:uid="{22F39059-11D3-4552-802A-2AEB2EB5F994}" name="Industry Classification"/>
    <tableColumn id="5" xr3:uid="{39CBEEE0-FD6F-4B53-9563-F63704E2D7AA}" name="Alpha (overall)" dataDxfId="582"/>
    <tableColumn id="6" xr3:uid="{DB313F5C-D030-4BFC-B83A-D585379A7BA1}" name="Default Limit" dataDxfId="581"/>
    <tableColumn id="7" xr3:uid="{47BB731A-AF09-455E-86D6-B067E22B389E}" name="Retention" dataDxfId="580"/>
  </tableColumns>
  <tableStyleInfo name="TableStyleMedium5"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2686F327-1ECB-4015-AAAC-4AC20BAD72AD}" name="Table556978" displayName="Table556978" ref="A2:B34" totalsRowShown="0" headerRowDxfId="159" dataDxfId="158">
  <autoFilter ref="A2:B34" xr:uid="{2686F327-1ECB-4015-AAAC-4AC20BAD72AD}"/>
  <tableColumns count="2">
    <tableColumn id="1" xr3:uid="{2EC633E0-77D1-40F1-88F9-3338720BC427}" name="Steps" dataDxfId="157"/>
    <tableColumn id="2" xr3:uid="{3804849B-A8B7-4F37-BADE-B907B0B93F41}" name="Step name" dataDxfId="156"/>
  </tableColumns>
  <tableStyleInfo name="TableStyleMedium5"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F807B50E-DBCA-40E1-B1CD-0050AB99B478}" name="Table79" displayName="Table79" ref="A116:B119" totalsRowShown="0" headerRowDxfId="155" dataDxfId="153" headerRowBorderDxfId="154" tableBorderDxfId="152" totalsRowBorderDxfId="151">
  <autoFilter ref="A116:B119" xr:uid="{F807B50E-DBCA-40E1-B1CD-0050AB99B478}"/>
  <tableColumns count="2">
    <tableColumn id="1" xr3:uid="{67125DD4-87B4-461B-8904-1E2B90532690}" name="Industry Group" dataDxfId="150"/>
    <tableColumn id="2" xr3:uid="{84CADF34-A69F-4CF8-A0AE-36B9290F9C10}" name="Factor" dataDxfId="149"/>
  </tableColumns>
  <tableStyleInfo name="TableStyleMedium5"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28949A3F-34D0-4340-B207-5196291EE21B}" name="Table80" displayName="Table80" ref="A122:B134" totalsRowShown="0" headerRowDxfId="148" dataDxfId="146" headerRowBorderDxfId="147" tableBorderDxfId="145" totalsRowBorderDxfId="144">
  <autoFilter ref="A122:B134" xr:uid="{28949A3F-34D0-4340-B207-5196291EE21B}"/>
  <tableColumns count="2">
    <tableColumn id="1" xr3:uid="{622E9C9A-04A5-4E7E-A92E-C73A8914581E}" name="Aggregate Limit_x000a_USD" dataDxfId="143"/>
    <tableColumn id="2" xr3:uid="{B216DB86-CEFB-4697-A3ED-5EA983382A5B}" name="ILF" dataDxfId="142"/>
  </tableColumns>
  <tableStyleInfo name="TableStyleMedium5"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4F27511F-9CA0-4B31-A72C-2F3D0F5C9787}" name="Table82" displayName="Table82" ref="A98:D108" totalsRowShown="0" headerRowDxfId="141" dataDxfId="139" headerRowBorderDxfId="140" tableBorderDxfId="138" totalsRowBorderDxfId="137">
  <autoFilter ref="A98:D108" xr:uid="{4F27511F-9CA0-4B31-A72C-2F3D0F5C9787}"/>
  <tableColumns count="4">
    <tableColumn id="1" xr3:uid="{450BCCDB-4431-41C8-AD66-156ED89C5596}" name="Rateable Revenue" dataDxfId="136"/>
    <tableColumn id="2" xr3:uid="{C0660BF0-ACEF-4A08-8982-CD422D68DEEA}" name="Column1" dataDxfId="135"/>
    <tableColumn id="3" xr3:uid="{6E140EB5-2062-4B62-80E3-C01C5CAD2961}" name="Column2" dataDxfId="134"/>
    <tableColumn id="4" xr3:uid="{E40162A0-502E-4A5B-9384-FC14A11010BC}" name="Retention" dataDxfId="133"/>
  </tableColumns>
  <tableStyleInfo name="TableStyleMedium5"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2A0D63AF-8DF1-46EC-94ED-4380F51380F6}" name="Table83" displayName="Table83" ref="A41:D76" totalsRowShown="0" headerRowDxfId="132" dataDxfId="130" headerRowBorderDxfId="131" tableBorderDxfId="129">
  <autoFilter ref="A41:D76" xr:uid="{2A0D63AF-8DF1-46EC-94ED-4380F51380F6}"/>
  <tableColumns count="4">
    <tableColumn id="1" xr3:uid="{4907ABB6-D8DE-4FB6-8901-7A2CC0BC64D0}" name="Industry" dataDxfId="128"/>
    <tableColumn id="2" xr3:uid="{C52153E8-F492-44FC-92DD-521FDA2D275E}" name="Industry Group" dataDxfId="127"/>
    <tableColumn id="3" xr3:uid="{2AB6321E-E451-41E6-A4B1-E74ACCD31B6D}" name="Rateable Revenue Factor" dataDxfId="126"/>
    <tableColumn id="4" xr3:uid="{B7D6001B-F761-49AA-8404-749D660632E0}" name="Revenue Rating Basis" dataDxfId="125"/>
  </tableColumns>
  <tableStyleInfo name="TableStyleMedium5"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21C96DDC-C6E3-40F8-A56B-69690CB1FB26}" name="Table84" displayName="Table84" ref="A85:B95" totalsRowShown="0" headerRowDxfId="124" dataDxfId="122" headerRowBorderDxfId="123" tableBorderDxfId="121" totalsRowBorderDxfId="120">
  <autoFilter ref="A85:B95" xr:uid="{21C96DDC-C6E3-40F8-A56B-69690CB1FB26}"/>
  <tableColumns count="2">
    <tableColumn id="1" xr3:uid="{E9E1325A-D193-4E19-BDFC-4E89B3E436E3}" name="Rateable Revenue" dataDxfId="119"/>
    <tableColumn id="2" xr3:uid="{AC756265-F7D7-45C2-882E-6EA51C9C6A7F}" name="Base Premium" dataDxfId="118"/>
  </tableColumns>
  <tableStyleInfo name="TableStyleMedium5"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F95B0388-D2DB-480E-B45D-88F97D073A4E}" name="Table115" displayName="Table115" ref="A137:C172" totalsRowShown="0" headerRowDxfId="117" dataDxfId="116">
  <autoFilter ref="A137:C172" xr:uid="{F95B0388-D2DB-480E-B45D-88F97D073A4E}"/>
  <tableColumns count="3">
    <tableColumn id="1" xr3:uid="{7958AC4E-EDA5-4F23-BFFF-1BD4C06E30CA}" name="Industry" dataDxfId="115"/>
    <tableColumn id="2" xr3:uid="{F0C5C053-3E79-4ACC-9BA5-CF1156C3507C}" name="Waiting Period" dataDxfId="114"/>
    <tableColumn id="3" xr3:uid="{B7214B20-8375-415A-A2A2-D10CDF38FC1B}" name="Business Interruption Charge" dataDxfId="113"/>
  </tableColumns>
  <tableStyleInfo name="TableStyleMedium5"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B63182B0-8F93-44FD-ACC6-569267B624FE}" name="Table116" displayName="Table116" ref="A275:B295" totalsRowShown="0" headerRowDxfId="112" dataDxfId="110" headerRowBorderDxfId="111" tableBorderDxfId="109" totalsRowBorderDxfId="108">
  <autoFilter ref="A275:B295" xr:uid="{B63182B0-8F93-44FD-ACC6-569267B624FE}"/>
  <tableColumns count="2">
    <tableColumn id="1" xr3:uid="{A5DC3299-FDF5-49DC-B93F-A5D756AC0173}" name="Ratio of quoted / Guideline" dataDxfId="107"/>
    <tableColumn id="2" xr3:uid="{8932C1F6-FCCD-4142-A3AB-38D71794A0FE}" name="Factor" dataDxfId="106"/>
  </tableColumns>
  <tableStyleInfo name="TableStyleMedium5"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DFB11749-E9FD-4C3B-9CEE-7CF2A4848E07}" name="Table117" displayName="Table117" ref="A181:B193" totalsRowShown="0" headerRowDxfId="105" dataDxfId="104">
  <autoFilter ref="A181:B193" xr:uid="{DFB11749-E9FD-4C3B-9CEE-7CF2A4848E07}"/>
  <tableColumns count="2">
    <tableColumn id="1" xr3:uid="{2C9E3ED4-8C03-4B02-AA35-958C197C33A6}" name="Aggregate_x000a_Limit USD" dataDxfId="103"/>
    <tableColumn id="2" xr3:uid="{D91EE7AD-B742-4B1A-A5E5-56523AFF4AC2}" name="Minimum_x000a_Premium" dataDxfId="102"/>
  </tableColumns>
  <tableStyleInfo name="TableStyleMedium5"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848B32CE-1F29-45A5-95D5-1BA0B2A66644}" name="Table118" displayName="Table118" ref="A176:B178" totalsRowShown="0" headerRowDxfId="101" dataDxfId="100">
  <autoFilter ref="A176:B178" xr:uid="{848B32CE-1F29-45A5-95D5-1BA0B2A66644}"/>
  <tableColumns count="2">
    <tableColumn id="1" xr3:uid="{6B8EA237-2D62-424F-B144-743BA3B055BE}" name="Retro Period" dataDxfId="99"/>
    <tableColumn id="2" xr3:uid="{6AA00DBB-1D49-464E-8614-F8997B663DD4}" name="Factor" dataDxfId="98"/>
  </tableColumns>
  <tableStyleInfo name="TableStyleMedium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E5CCC9CD-B457-411B-AC6F-600AEC85D80B}" name="Table1568" displayName="Table1568" ref="C39:J47" totalsRowShown="0" headerRowDxfId="579" dataDxfId="578">
  <autoFilter ref="C39:J47" xr:uid="{E5CCC9CD-B457-411B-AC6F-600AEC85D80B}"/>
  <tableColumns count="8">
    <tableColumn id="1" xr3:uid="{25FC15C2-9B28-4A53-A512-CAA48F1C2A41}" name="Company" dataDxfId="577"/>
    <tableColumn id="2" xr3:uid="{7C0D3077-0DBE-4B12-9F04-5155BA0F3B31}" name="Premium with Alpha = 1" dataDxfId="576"/>
    <tableColumn id="8" xr3:uid="{51ABE736-61CE-435B-8D3A-8C1F668ED899}" name="Base rate metric" dataDxfId="575"/>
    <tableColumn id="3" xr3:uid="{383E2CCB-8666-4E49-A442-F5D172BE2D71}" name="Risk Group" dataDxfId="574"/>
    <tableColumn id="4" xr3:uid="{64F2F7DE-EB4C-41D9-A189-06D41684B00F}" name="Industry Classification" dataDxfId="573"/>
    <tableColumn id="5" xr3:uid="{C7FE135D-55BB-474F-88B7-176CDBB90E2D}" name="Alpha (overall)" dataDxfId="572"/>
    <tableColumn id="6" xr3:uid="{B784F6B2-15E0-4451-A527-12230D71C6E4}" name="Default Limit" dataDxfId="571"/>
    <tableColumn id="7" xr3:uid="{BF40B585-B3A6-4B75-9CBD-11B150FAEE3A}" name="Retention" dataDxfId="570"/>
  </tableColumns>
  <tableStyleInfo name="TableStyleMedium5"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B39479AA-308B-450B-B074-07C652F7BD41}" name="Table119" displayName="Table119" ref="A204:B210" totalsRowShown="0" headerRowDxfId="97" dataDxfId="96">
  <autoFilter ref="A204:B210" xr:uid="{B39479AA-308B-450B-B074-07C652F7BD41}"/>
  <tableColumns count="2">
    <tableColumn id="1" xr3:uid="{75747146-76E6-4B58-8DB4-6FB55481A043}" name="Extended Reporting Period" dataDxfId="95"/>
    <tableColumn id="2" xr3:uid="{4E672FD2-E6DA-4B7E-A42B-1E6E6C693FD8}" name="Extended Reporting Period Premium" dataDxfId="94"/>
  </tableColumns>
  <tableStyleInfo name="TableStyleMedium5"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6E10D127-4B59-4537-9F87-113D689B7F1C}" name="Table120" displayName="Table120" ref="A266:B272" totalsRowShown="0" headerRowDxfId="93" dataDxfId="92">
  <autoFilter ref="A266:B272" xr:uid="{6E10D127-4B59-4537-9F87-113D689B7F1C}"/>
  <tableColumns count="2">
    <tableColumn id="1" xr3:uid="{5C378B2C-B840-4572-AC94-A3603C2E0F1A}" name="Ratio of quoted / Guideline" dataDxfId="91"/>
    <tableColumn id="2" xr3:uid="{EA3DAF63-5D4E-4578-A5C9-DE5105111C8F}" name="Factor" dataDxfId="90"/>
  </tableColumns>
  <tableStyleInfo name="TableStyleMedium5"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916627B7-28F9-447B-91D2-9EBA1A27294C}" name="Table121" displayName="Table121" ref="A252:C258" totalsRowShown="0" headerRowDxfId="89" dataDxfId="88">
  <autoFilter ref="A252:C258" xr:uid="{916627B7-28F9-447B-91D2-9EBA1A27294C}"/>
  <tableColumns count="3">
    <tableColumn id="1" xr3:uid="{6B741B7F-3AFA-4488-ACA8-813B3BC57CC9}" name="Submission Attributes" dataDxfId="87"/>
    <tableColumn id="2" xr3:uid="{0EEEEF4B-7B03-4A67-96E8-504C7D7FBCB8}" name="Maximum Credit" dataDxfId="86"/>
    <tableColumn id="3" xr3:uid="{49AED886-F021-46C1-A915-6321AE9F3B78}" name="Maximum Debit" dataDxfId="85"/>
  </tableColumns>
  <tableStyleInfo name="TableStyleMedium5"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A609651F-D40B-4502-878E-26CCF0FE52D9}" name="Table122" displayName="Table122" ref="A243:B248" totalsRowShown="0" headerRowDxfId="84" dataDxfId="83">
  <autoFilter ref="A243:B248" xr:uid="{A609651F-D40B-4502-878E-26CCF0FE52D9}"/>
  <tableColumns count="2">
    <tableColumn id="1" xr3:uid="{15C926CC-464D-41DF-9B85-4BEBDFFBAA33}" name="Number of Claims" dataDxfId="82"/>
    <tableColumn id="2" xr3:uid="{44B8300A-AD52-4C8D-8D1D-2F432E80ABED}" name="Factor" dataDxfId="81"/>
  </tableColumns>
  <tableStyleInfo name="TableStyleMedium5"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CBFC9CCF-80A0-424D-B233-D6F05D5A944F}" name="Table167" displayName="Table167" ref="E261:F262" totalsRowShown="0" headerRowDxfId="80" dataDxfId="79">
  <autoFilter ref="E261:F262" xr:uid="{CBFC9CCF-80A0-424D-B233-D6F05D5A944F}"/>
  <tableColumns count="2">
    <tableColumn id="1" xr3:uid="{55F1812F-ABC0-4E52-9900-B824167D7786}" name="Column1" dataDxfId="78"/>
    <tableColumn id="2" xr3:uid="{5C45F83F-EDAB-482E-AA5B-0F3EC34BD774}" name="Column2" dataDxfId="77"/>
  </tableColumns>
  <tableStyleInfo name="TableStyleMedium5"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959A6A69-97D4-4031-B97A-EE3503961595}" name="Table85" displayName="Table85" ref="A7:D27" totalsRowShown="0" dataDxfId="75" headerRowBorderDxfId="76" tableBorderDxfId="74" totalsRowBorderDxfId="73">
  <autoFilter ref="A7:D27" xr:uid="{959A6A69-97D4-4031-B97A-EE3503961595}"/>
  <tableColumns count="4">
    <tableColumn id="1" xr3:uid="{B942B172-4D12-459A-8448-6EF16CD059AB}" name="Annual Revenue" dataDxfId="72"/>
    <tableColumn id="2" xr3:uid="{CBE50A0A-F38D-4D94-9C16-47F3A4F96680}" name="Net Operating Expenses" dataDxfId="71"/>
    <tableColumn id="3" xr3:uid="{D582B6AE-E261-4B8E-B635-988A24E0F4F1}" name="Annual Gross Base Premiums" dataDxfId="70"/>
    <tableColumn id="4" xr3:uid="{CF03F220-C5A3-4B48-881F-D28FF46CCD6B}" name="Annual Net of Commission Base Premiums" dataDxfId="69"/>
  </tableColumns>
  <tableStyleInfo name="TableStyleMedium5"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8FAAFE3E-0B53-4577-A479-CF640DAFF8B5}" name="Table86" displayName="Table86" ref="A31:C37" totalsRowShown="0">
  <autoFilter ref="A31:C37" xr:uid="{8FAAFE3E-0B53-4577-A479-CF640DAFF8B5}"/>
  <tableColumns count="3">
    <tableColumn id="1" xr3:uid="{C511CA40-6A91-46E3-8E9C-014A79C75F15}" name="Occupancy Tier"/>
    <tableColumn id="2" xr3:uid="{A1EBE285-B3E4-461E-9A9E-3FC853EC067E}" name="Description"/>
    <tableColumn id="3" xr3:uid="{50D65731-A243-471D-BAB1-6D5F2D0DAB61}" name="Factor"/>
  </tableColumns>
  <tableStyleInfo name="TableStyleMedium5"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F781377F-69AD-4933-A27E-2E57B19D8F1A}" name="Table87" displayName="Table87" ref="A40:B54" totalsRowShown="0">
  <autoFilter ref="A40:B54" xr:uid="{F781377F-69AD-4933-A27E-2E57B19D8F1A}"/>
  <tableColumns count="2">
    <tableColumn id="1" xr3:uid="{96BEBCC9-EBA1-46FF-904B-FE994B371FB6}" name="Limit"/>
    <tableColumn id="2" xr3:uid="{AF9D9236-DB02-4CE0-BDC7-A30878FD165D}" name="Factor"/>
  </tableColumns>
  <tableStyleInfo name="TableStyleMedium5"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9E2DD654-28AB-4653-9E67-BD817AF6A85F}" name="Table88" displayName="Table88" ref="A58:D74" totalsRowShown="0" dataDxfId="68" tableBorderDxfId="67">
  <autoFilter ref="A58:D74" xr:uid="{9E2DD654-28AB-4653-9E67-BD817AF6A85F}"/>
  <tableColumns count="4">
    <tableColumn id="1" xr3:uid="{EC9B7097-401C-4806-B17C-238BAC106E5C}" name="Sublimit" dataDxfId="66"/>
    <tableColumn id="2" xr3:uid="{01C3456D-EA05-41BE-AA6F-9EB0AB6A7DE9}" name="Crisis Management_x000a_Factor" dataDxfId="65"/>
    <tableColumn id="3" xr3:uid="{60185D93-0431-493F-98E6-B3CF363FF057}" name="Regulatory Fines_x000a_and Penalties Factor" dataDxfId="64"/>
    <tableColumn id="4" xr3:uid="{17D45686-F5EA-4EC9-8790-28CFC03102D9}" name="PCI Fines and_x000a_Penalties Factor" dataDxfId="63"/>
  </tableColumns>
  <tableStyleInfo name="TableStyleMedium5"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F59831C4-5A6C-4893-B0D3-210209AE6114}" name="Table89" displayName="Table89" ref="A78:B85" totalsRowShown="0" dataDxfId="61" headerRowBorderDxfId="62" tableBorderDxfId="60" totalsRowBorderDxfId="59">
  <autoFilter ref="A78:B85" xr:uid="{F59831C4-5A6C-4893-B0D3-210209AE6114}"/>
  <tableColumns count="2">
    <tableColumn id="1" xr3:uid="{B0C31C83-1856-4F0B-81B6-F52845301DA1}" name="Deductible" dataDxfId="58"/>
    <tableColumn id="2" xr3:uid="{CAB9E047-2432-4870-8D94-A86475B793B8}" name="Factor" dataDxfId="57"/>
  </tableColumns>
  <tableStyleInfo name="TableStyleMedium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64596F-161A-438E-B7D7-F357DADEB511}" name="Tabulka1" displayName="Tabulka1" ref="B383:F392" totalsRowShown="0" headerRowDxfId="569" dataDxfId="568">
  <autoFilter ref="B383:F392" xr:uid="{DC64596F-161A-438E-B7D7-F357DADEB511}"/>
  <tableColumns count="5">
    <tableColumn id="1" xr3:uid="{7CFACFEE-4836-49EF-9836-26B5362781DC}" name="Modifier Description" dataDxfId="567"/>
    <tableColumn id="2" xr3:uid="{DBB910B5-965B-4ECD-B30A-179195C5916B}" name="Range (Low)" dataDxfId="566"/>
    <tableColumn id="3" xr3:uid="{3A736B0A-2170-441E-A4DB-F62F9A29BCF3}" name="Sloupec1" dataDxfId="565"/>
    <tableColumn id="4" xr3:uid="{11013420-5D18-4F90-A09F-707D0089FBA2}" name="Range (High)" dataDxfId="564"/>
    <tableColumn id="5" xr3:uid="{FFE5662A-84C3-4A2D-802D-A73E5930C33A}" name="Configuration" dataDxfId="563"/>
  </tableColumns>
  <tableStyleInfo name="TableStyleMedium5"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D9E1BA1F-D7B5-43DE-BA9C-1A0674D4B762}" name="Table90" displayName="Table90" ref="A90:D91" totalsRowShown="0" headerRowBorderDxfId="56" tableBorderDxfId="55" totalsRowBorderDxfId="54">
  <autoFilter ref="A90:D91" xr:uid="{D9E1BA1F-D7B5-43DE-BA9C-1A0674D4B762}"/>
  <tableColumns count="4">
    <tableColumn id="1" xr3:uid="{418B189E-EEBF-417E-8E2A-4973C59A753C}" name="Annual Revenue" dataDxfId="53"/>
    <tableColumn id="2" xr3:uid="{8C25080F-1A6E-4BDA-9572-902FDB8414CB}" name="Net Operating Expenses" dataDxfId="52"/>
    <tableColumn id="3" xr3:uid="{00F348B1-D7ED-4AA4-A958-FAAB4BE13D8E}" name="Annual Gross Base Premiums" dataDxfId="51"/>
    <tableColumn id="4" xr3:uid="{865BDD9B-2181-40CC-B414-FB265A2A352E}" name="Annual Net of_x000a_Commission Base Premiums" dataDxfId="50"/>
  </tableColumns>
  <tableStyleInfo name="TableStyleMedium5"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3E6BC607-A56D-4A85-A9A5-CA8121DA3A92}" name="Table91" displayName="Table91" ref="A100:D120" totalsRowShown="0">
  <autoFilter ref="A100:D120" xr:uid="{3E6BC607-A56D-4A85-A9A5-CA8121DA3A92}"/>
  <tableColumns count="4">
    <tableColumn id="1" xr3:uid="{5CEBB985-2E06-4020-80DA-DCDA7DF94FBD}" name="Annual_x000a_Revenue"/>
    <tableColumn id="2" xr3:uid="{8FCFE915-FF69-4EBA-A775-0D5238AB579C}" name="Net Operating_x000a_Expenses"/>
    <tableColumn id="3" xr3:uid="{62409D08-920E-4280-9AE5-C6140F0F5DF4}" name="Annual Gross Base Premiums"/>
    <tableColumn id="4" xr3:uid="{93C694ED-7658-4662-B029-8EEE1ADD8D9A}" name="Annual Net of Commission Base Premiums"/>
  </tableColumns>
  <tableStyleInfo name="TableStyleMedium5"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D487291C-52DB-47B7-A4D9-3BD9DE78BF6E}" name="Table93" displayName="Table93" ref="A932:C941" totalsRowShown="0" tableBorderDxfId="49">
  <autoFilter ref="A932:C941" xr:uid="{D487291C-52DB-47B7-A4D9-3BD9DE78BF6E}"/>
  <tableColumns count="3">
    <tableColumn id="1" xr3:uid="{4963393F-EBDC-4AC0-8DB0-7B62E4970AD1}" name="Characteristics" dataDxfId="48"/>
    <tableColumn id="2" xr3:uid="{27DB61BB-CB52-4967-A33F-09AC20BBBD6D}" name="Credit" dataDxfId="47"/>
    <tableColumn id="3" xr3:uid="{B137EB2B-6FA3-47D8-94BC-1B7D1D72134D}" name="Debit" dataDxfId="46"/>
  </tableColumns>
  <tableStyleInfo name="TableStyleMedium5"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F515ED9B-4258-4A36-A707-5BD62E2795CC}" name="Table94" displayName="Table94" ref="A124:C126" totalsRowShown="0">
  <autoFilter ref="A124:C126" xr:uid="{F515ED9B-4258-4A36-A707-5BD62E2795CC}"/>
  <tableColumns count="3">
    <tableColumn id="1" xr3:uid="{38BF9DF4-51B6-4E40-BAA9-78A9F7762785}" name="Hazard Class"/>
    <tableColumn id="2" xr3:uid="{6DC70D90-010F-45ED-A33D-1AB4AA937DC2}" name="Description"/>
    <tableColumn id="3" xr3:uid="{72D37061-99C9-452A-A940-31E28F4FACC4}" name="Factor"/>
  </tableColumns>
  <tableStyleInfo name="TableStyleMedium5"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7B9C08D6-B53F-4AA5-A488-5004BCA52434}" name="Table95" displayName="Table95" ref="A130:B144" totalsRowShown="0" headerRowBorderDxfId="45" tableBorderDxfId="44" totalsRowBorderDxfId="43">
  <autoFilter ref="A130:B144" xr:uid="{7B9C08D6-B53F-4AA5-A488-5004BCA52434}"/>
  <tableColumns count="2">
    <tableColumn id="1" xr3:uid="{FA8D0754-6A23-442C-AA4A-2CF028AD40B3}" name="Limit" dataDxfId="42"/>
    <tableColumn id="2" xr3:uid="{91859A9F-25F6-4C7F-9EE0-4BF6CECA6ACF}" name="Factor" dataDxfId="41"/>
  </tableColumns>
  <tableStyleInfo name="TableStyleMedium5"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F04C019D-EFA0-4D8C-A841-415FE1A576D8}" name="Table97" displayName="Table97" ref="A148:B163" totalsRowShown="0" headerRowBorderDxfId="40" tableBorderDxfId="39" totalsRowBorderDxfId="38">
  <autoFilter ref="A148:B163" xr:uid="{F04C019D-EFA0-4D8C-A841-415FE1A576D8}"/>
  <tableColumns count="2">
    <tableColumn id="1" xr3:uid="{D6CF63A1-3E8B-48F6-BF57-9CAC0DFF51B0}" name="Crisis Management Sublimit" dataDxfId="37"/>
    <tableColumn id="2" xr3:uid="{4B054B7A-DE92-48AF-B220-C28B96123619}" name="Factor" dataDxfId="36"/>
  </tableColumns>
  <tableStyleInfo name="TableStyleMedium5"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B9F65A43-40C1-4E0B-9BB3-650B13899C42}" name="Table98" displayName="Table98" ref="A166:B173" totalsRowShown="0" headerRowBorderDxfId="35" tableBorderDxfId="34" totalsRowBorderDxfId="33">
  <autoFilter ref="A166:B173" xr:uid="{B9F65A43-40C1-4E0B-9BB3-650B13899C42}"/>
  <tableColumns count="2">
    <tableColumn id="1" xr3:uid="{CE64AD72-89C8-4C80-A3AF-9910FE7FD6E6}" name="Deductible" dataDxfId="32"/>
    <tableColumn id="2" xr3:uid="{5E7F8CCF-2AA2-45E0-9AB8-FB2B0765400C}" name="Factor" dataDxfId="31"/>
  </tableColumns>
  <tableStyleInfo name="TableStyleMedium5"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E40A2273-CC84-4D37-BD77-8B44B9FCDE80}" name="Table100" displayName="Table100" ref="A178:D198" totalsRowShown="0">
  <autoFilter ref="A178:D198" xr:uid="{E40A2273-CC84-4D37-BD77-8B44B9FCDE80}"/>
  <tableColumns count="4">
    <tableColumn id="1" xr3:uid="{FC472D70-1B3D-4BD9-8C1F-0EF0E31BCDE1}" name="Annual Revenue" dataDxfId="30"/>
    <tableColumn id="2" xr3:uid="{0E27A46D-5CC1-48D2-B731-436351C838C8}" name="Net Operating Expenses" dataDxfId="29"/>
    <tableColumn id="3" xr3:uid="{0C7DD866-EC40-4F41-BB97-EF03926A0E4F}" name="Annual Gross Base Premiums"/>
    <tableColumn id="4" xr3:uid="{D598D3DA-EB86-4908-A2E4-973AAA12C4A7}" name="Annual Net of Commission Base Premiums"/>
  </tableColumns>
  <tableStyleInfo name="TableStyleMedium5"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35BE9FEC-B348-4D9A-846B-90F99E441425}" name="Table101" displayName="Table101" ref="A202:C204" totalsRowShown="0" headerRowBorderDxfId="28" tableBorderDxfId="27" totalsRowBorderDxfId="26">
  <autoFilter ref="A202:C204" xr:uid="{35BE9FEC-B348-4D9A-846B-90F99E441425}"/>
  <tableColumns count="3">
    <tableColumn id="1" xr3:uid="{D052831B-BCF0-49F4-8062-5957507AABE8}" name="Hazard_x000a_Class" dataDxfId="25"/>
    <tableColumn id="2" xr3:uid="{94ED9060-EA7A-4476-A3A1-9EE412EB8EFE}" name="Description" dataDxfId="24"/>
    <tableColumn id="3" xr3:uid="{F185331E-816B-44C0-9EB2-1BCF090AD489}" name="Factor" dataDxfId="23"/>
  </tableColumns>
  <tableStyleInfo name="TableStyleMedium5"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71DCA520-988F-41B6-83E5-A8C1D5A6EE97}" name="Table102" displayName="Table102" ref="A251:D271" totalsRowShown="0" dataDxfId="21" headerRowBorderDxfId="22" tableBorderDxfId="20" totalsRowBorderDxfId="19">
  <autoFilter ref="A251:D271" xr:uid="{71DCA520-988F-41B6-83E5-A8C1D5A6EE97}"/>
  <tableColumns count="4">
    <tableColumn id="1" xr3:uid="{BFB58644-3831-4395-9978-852E410BF498}" name="Annual_x000a_Revenue" dataDxfId="18"/>
    <tableColumn id="2" xr3:uid="{1BAAB031-AB99-4166-9B1E-E61D9ADC44E1}" name="Net Operating_x000a_Expenses" dataDxfId="17"/>
    <tableColumn id="3" xr3:uid="{55B7666C-1990-41E4-8E67-23B55C2C3E64}" name="Annual Gross_x000a_Base Premiums" dataDxfId="16"/>
    <tableColumn id="4" xr3:uid="{CD7B31A2-ED57-453C-A087-DFAF81EF30E9}" name="Annual Net of Commission_x000a_Base Premiums" dataDxfId="15"/>
  </tableColumns>
  <tableStyleInfo name="TableStyleMedium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624E17-5510-4B49-81CB-B3AD8A3035CD}" name="Tabulka2" displayName="Tabulka2" ref="B370:F380" totalsRowShown="0" headerRowDxfId="562" dataDxfId="561">
  <autoFilter ref="B370:F380" xr:uid="{14624E17-5510-4B49-81CB-B3AD8A3035CD}"/>
  <tableColumns count="5">
    <tableColumn id="1" xr3:uid="{060B3795-5BF3-44D5-AF96-DE6E43888532}" name="Professional Liability (for Professional only)" dataDxfId="560"/>
    <tableColumn id="2" xr3:uid="{E769804D-0319-4C8D-A93B-7B6E72E0941A}" name="Range (Low)" dataDxfId="559"/>
    <tableColumn id="3" xr3:uid="{AFF8D057-65CE-4D8E-9658-0968EF40290B}" name="Sloupec1" dataDxfId="558"/>
    <tableColumn id="4" xr3:uid="{E82CFD3F-CD5F-4E96-8864-11C3F4C3D65A}" name="Range (High)" dataDxfId="557"/>
    <tableColumn id="5" xr3:uid="{620B2D7E-F83A-46DD-A69F-59E9B1F7F394}" name="Configuration" dataDxfId="556"/>
  </tableColumns>
  <tableStyleInfo name="TableStyleMedium5"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7BE617F6-13EB-4599-B93B-5E5DE7DF3BBD}" name="Table103" displayName="Table103" ref="A239:B247" totalsRowShown="0" headerRowBorderDxfId="14" tableBorderDxfId="13" totalsRowBorderDxfId="12">
  <autoFilter ref="A239:B247" xr:uid="{7BE617F6-13EB-4599-B93B-5E5DE7DF3BBD}"/>
  <tableColumns count="2">
    <tableColumn id="1" xr3:uid="{9DA51AB7-7F78-4492-877F-A0A713748325}" name="Period of Restoration Number of Days" dataDxfId="11"/>
    <tableColumn id="2" xr3:uid="{A55873D5-6D9F-46F8-B76B-4D384605DF15}" name="Factor" dataDxfId="10"/>
  </tableColumns>
  <tableStyleInfo name="TableStyleMedium5"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1111B3B6-77B7-44F6-B541-1294E8C3824E}" name="Table104" displayName="Table104" ref="A207:B221" totalsRowShown="0" headerRowBorderDxfId="9" tableBorderDxfId="8" totalsRowBorderDxfId="7">
  <autoFilter ref="A207:B221" xr:uid="{1111B3B6-77B7-44F6-B541-1294E8C3824E}"/>
  <tableColumns count="2">
    <tableColumn id="1" xr3:uid="{AA126050-3122-4180-B6FC-C95B47481BCC}" name="Limit" dataDxfId="6"/>
    <tableColumn id="2" xr3:uid="{6B854EAF-F330-4C7D-BFD7-517B1C0BC20E}" name="Factor" dataDxfId="5"/>
  </tableColumns>
  <tableStyleInfo name="TableStyleMedium5"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D06EDDEF-EA6B-4072-9BC1-A347894712FC}" name="Table105" displayName="Table105" ref="A225:B235" totalsRowShown="0" headerRowBorderDxfId="4" tableBorderDxfId="3" totalsRowBorderDxfId="2">
  <autoFilter ref="A225:B235" xr:uid="{D06EDDEF-EA6B-4072-9BC1-A347894712FC}"/>
  <tableColumns count="2">
    <tableColumn id="1" xr3:uid="{08656FAC-3268-4349-8FDD-BB66513B3594}" name="Waiting Period Number of Hours" dataDxfId="1"/>
    <tableColumn id="2" xr3:uid="{4792A427-B1D8-4C59-B55A-8E290EC5887B}" name="Factor" dataDxfId="0"/>
  </tableColumns>
  <tableStyleInfo name="TableStyleMedium5"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E03BA276-C12C-4DE8-9DA5-BFB4DBF2DEBA}" name="Table106" displayName="Table106" ref="A275:C277" totalsRowShown="0">
  <autoFilter ref="A275:C277" xr:uid="{E03BA276-C12C-4DE8-9DA5-BFB4DBF2DEBA}"/>
  <tableColumns count="3">
    <tableColumn id="1" xr3:uid="{C6614595-9FE0-4D05-9913-30492AFCFF6B}" name="Hazard Class"/>
    <tableColumn id="2" xr3:uid="{599520EE-A9A1-4D3A-80DA-3C2FAFA41169}" name="Description"/>
    <tableColumn id="3" xr3:uid="{4633D1B7-2150-46A5-9464-1158184E6598}" name="Factor"/>
  </tableColumns>
  <tableStyleInfo name="TableStyleMedium5"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A71F5906-43CA-4535-8753-6013D3FAF1A4}" name="Table107" displayName="Table107" ref="A281:B295" totalsRowShown="0">
  <autoFilter ref="A281:B295" xr:uid="{A71F5906-43CA-4535-8753-6013D3FAF1A4}"/>
  <tableColumns count="2">
    <tableColumn id="1" xr3:uid="{23BD27A2-CC16-44BC-8AB8-93364DAE6776}" name="Limit"/>
    <tableColumn id="2" xr3:uid="{051F9CA0-C260-46A4-9991-F28A5E70F80A}" name="Factor"/>
  </tableColumns>
  <tableStyleInfo name="TableStyleMedium5"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48BD77D9-C172-42E2-95EE-7BAFE107726C}" name="Table108" displayName="Table108" ref="A298:B305" totalsRowShown="0">
  <autoFilter ref="A298:B305" xr:uid="{48BD77D9-C172-42E2-95EE-7BAFE107726C}"/>
  <tableColumns count="2">
    <tableColumn id="1" xr3:uid="{C5C2B654-0F65-4C24-982B-83BE1A362204}" name="Deductible"/>
    <tableColumn id="2" xr3:uid="{9993C05C-081A-487F-987B-306EAA5161AA}" name="Factor"/>
  </tableColumns>
  <tableStyleInfo name="TableStyleMedium5"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DD5E3E6A-871F-4506-96CA-E2DFD22B781E}" name="Table110" displayName="Table110" ref="A343:B357" totalsRowShown="0">
  <autoFilter ref="A343:B357" xr:uid="{DD5E3E6A-871F-4506-96CA-E2DFD22B781E}"/>
  <tableColumns count="2">
    <tableColumn id="1" xr3:uid="{68517F82-4926-48CF-918C-60F9472C0807}" name="Limit"/>
    <tableColumn id="2" xr3:uid="{FF181114-C705-48A5-A39A-24676A0798B0}" name="Factor"/>
  </tableColumns>
  <tableStyleInfo name="TableStyleMedium5"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F93BC0ED-164B-44DF-9C68-7D56D4A4698F}" name="Table111" displayName="Table111" ref="A361:B368" totalsRowShown="0">
  <autoFilter ref="A361:B368" xr:uid="{F93BC0ED-164B-44DF-9C68-7D56D4A4698F}"/>
  <tableColumns count="2">
    <tableColumn id="1" xr3:uid="{32E36E9A-4199-44F6-977F-1176FEE9AFE6}" name="Deductible"/>
    <tableColumn id="2" xr3:uid="{E379BD14-1999-42AA-BD6A-3F5F36759D65}" name="Factor"/>
  </tableColumns>
  <tableStyleInfo name="TableStyleMedium5"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2F6770E1-0068-445D-B31C-6C7D4D76840D}" name="Table113" displayName="Table113" ref="A310:D330" totalsRowShown="0">
  <autoFilter ref="A310:D330" xr:uid="{2F6770E1-0068-445D-B31C-6C7D4D76840D}"/>
  <tableColumns count="4">
    <tableColumn id="1" xr3:uid="{DDB43A70-2404-4D30-A741-E21986C7EBFC}" name="Annual Revenue"/>
    <tableColumn id="2" xr3:uid="{C06BDDAE-5D56-44D3-916C-61841351F945}" name="Net Operating Expenses"/>
    <tableColumn id="3" xr3:uid="{0DC60517-9DA7-44E6-BCF8-1DAC8162E1D1}" name="Annual Gross Base Premiums"/>
    <tableColumn id="4" xr3:uid="{DD9FF3FB-C78C-42B5-831F-143D2A0CB1E9}" name="Annual Net of Commis- sion Base Premiums"/>
  </tableColumns>
  <tableStyleInfo name="TableStyleMedium5"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B3A5324F-7A9D-4B69-BE95-5751619CF379}" name="Table114" displayName="Table114" ref="A334:C340" totalsRowShown="0">
  <autoFilter ref="A334:C340" xr:uid="{B3A5324F-7A9D-4B69-BE95-5751619CF379}"/>
  <tableColumns count="3">
    <tableColumn id="1" xr3:uid="{761677AC-6C46-4E60-A68A-D574B9908FC4}" name="Occupancy Tier"/>
    <tableColumn id="2" xr3:uid="{B883FFA7-478A-4519-A348-78EBE727A8C5}" name="Description"/>
    <tableColumn id="3" xr3:uid="{6ECD1364-C05B-4227-872C-7CB63BB5137E}" name="Factor"/>
  </tableColumns>
  <tableStyleInfo name="TableStyleMedium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3" Type="http://schemas.openxmlformats.org/officeDocument/2006/relationships/table" Target="../tables/table87.xml"/><Relationship Id="rId18" Type="http://schemas.openxmlformats.org/officeDocument/2006/relationships/table" Target="../tables/table92.xml"/><Relationship Id="rId26" Type="http://schemas.openxmlformats.org/officeDocument/2006/relationships/table" Target="../tables/table100.xml"/><Relationship Id="rId39" Type="http://schemas.openxmlformats.org/officeDocument/2006/relationships/table" Target="../tables/table113.xml"/><Relationship Id="rId21" Type="http://schemas.openxmlformats.org/officeDocument/2006/relationships/table" Target="../tables/table95.xml"/><Relationship Id="rId34" Type="http://schemas.openxmlformats.org/officeDocument/2006/relationships/table" Target="../tables/table108.xml"/><Relationship Id="rId42" Type="http://schemas.openxmlformats.org/officeDocument/2006/relationships/table" Target="../tables/table116.xml"/><Relationship Id="rId47" Type="http://schemas.openxmlformats.org/officeDocument/2006/relationships/table" Target="../tables/table121.xml"/><Relationship Id="rId50" Type="http://schemas.openxmlformats.org/officeDocument/2006/relationships/table" Target="../tables/table124.xml"/><Relationship Id="rId55" Type="http://schemas.openxmlformats.org/officeDocument/2006/relationships/table" Target="../tables/table129.xml"/><Relationship Id="rId63" Type="http://schemas.openxmlformats.org/officeDocument/2006/relationships/table" Target="../tables/table137.xml"/><Relationship Id="rId7" Type="http://schemas.openxmlformats.org/officeDocument/2006/relationships/table" Target="../tables/table81.xml"/><Relationship Id="rId2" Type="http://schemas.openxmlformats.org/officeDocument/2006/relationships/table" Target="../tables/table76.xml"/><Relationship Id="rId16" Type="http://schemas.openxmlformats.org/officeDocument/2006/relationships/table" Target="../tables/table90.xml"/><Relationship Id="rId29" Type="http://schemas.openxmlformats.org/officeDocument/2006/relationships/table" Target="../tables/table103.xml"/><Relationship Id="rId11" Type="http://schemas.openxmlformats.org/officeDocument/2006/relationships/table" Target="../tables/table85.xml"/><Relationship Id="rId24" Type="http://schemas.openxmlformats.org/officeDocument/2006/relationships/table" Target="../tables/table98.xml"/><Relationship Id="rId32" Type="http://schemas.openxmlformats.org/officeDocument/2006/relationships/table" Target="../tables/table106.xml"/><Relationship Id="rId37" Type="http://schemas.openxmlformats.org/officeDocument/2006/relationships/table" Target="../tables/table111.xml"/><Relationship Id="rId40" Type="http://schemas.openxmlformats.org/officeDocument/2006/relationships/table" Target="../tables/table114.xml"/><Relationship Id="rId45" Type="http://schemas.openxmlformats.org/officeDocument/2006/relationships/table" Target="../tables/table119.xml"/><Relationship Id="rId53" Type="http://schemas.openxmlformats.org/officeDocument/2006/relationships/table" Target="../tables/table127.xml"/><Relationship Id="rId58" Type="http://schemas.openxmlformats.org/officeDocument/2006/relationships/table" Target="../tables/table132.xml"/><Relationship Id="rId5" Type="http://schemas.openxmlformats.org/officeDocument/2006/relationships/table" Target="../tables/table79.xml"/><Relationship Id="rId61" Type="http://schemas.openxmlformats.org/officeDocument/2006/relationships/table" Target="../tables/table135.xml"/><Relationship Id="rId19" Type="http://schemas.openxmlformats.org/officeDocument/2006/relationships/table" Target="../tables/table93.xml"/><Relationship Id="rId14" Type="http://schemas.openxmlformats.org/officeDocument/2006/relationships/table" Target="../tables/table88.xml"/><Relationship Id="rId22" Type="http://schemas.openxmlformats.org/officeDocument/2006/relationships/table" Target="../tables/table96.xml"/><Relationship Id="rId27" Type="http://schemas.openxmlformats.org/officeDocument/2006/relationships/table" Target="../tables/table101.xml"/><Relationship Id="rId30" Type="http://schemas.openxmlformats.org/officeDocument/2006/relationships/table" Target="../tables/table104.xml"/><Relationship Id="rId35" Type="http://schemas.openxmlformats.org/officeDocument/2006/relationships/table" Target="../tables/table109.xml"/><Relationship Id="rId43" Type="http://schemas.openxmlformats.org/officeDocument/2006/relationships/table" Target="../tables/table117.xml"/><Relationship Id="rId48" Type="http://schemas.openxmlformats.org/officeDocument/2006/relationships/table" Target="../tables/table122.xml"/><Relationship Id="rId56" Type="http://schemas.openxmlformats.org/officeDocument/2006/relationships/table" Target="../tables/table130.xml"/><Relationship Id="rId8" Type="http://schemas.openxmlformats.org/officeDocument/2006/relationships/table" Target="../tables/table82.xml"/><Relationship Id="rId51" Type="http://schemas.openxmlformats.org/officeDocument/2006/relationships/table" Target="../tables/table125.xml"/><Relationship Id="rId3" Type="http://schemas.openxmlformats.org/officeDocument/2006/relationships/table" Target="../tables/table77.xml"/><Relationship Id="rId12" Type="http://schemas.openxmlformats.org/officeDocument/2006/relationships/table" Target="../tables/table86.xml"/><Relationship Id="rId17" Type="http://schemas.openxmlformats.org/officeDocument/2006/relationships/table" Target="../tables/table91.xml"/><Relationship Id="rId25" Type="http://schemas.openxmlformats.org/officeDocument/2006/relationships/table" Target="../tables/table99.xml"/><Relationship Id="rId33" Type="http://schemas.openxmlformats.org/officeDocument/2006/relationships/table" Target="../tables/table107.xml"/><Relationship Id="rId38" Type="http://schemas.openxmlformats.org/officeDocument/2006/relationships/table" Target="../tables/table112.xml"/><Relationship Id="rId46" Type="http://schemas.openxmlformats.org/officeDocument/2006/relationships/table" Target="../tables/table120.xml"/><Relationship Id="rId59" Type="http://schemas.openxmlformats.org/officeDocument/2006/relationships/table" Target="../tables/table133.xml"/><Relationship Id="rId20" Type="http://schemas.openxmlformats.org/officeDocument/2006/relationships/table" Target="../tables/table94.xml"/><Relationship Id="rId41" Type="http://schemas.openxmlformats.org/officeDocument/2006/relationships/table" Target="../tables/table115.xml"/><Relationship Id="rId54" Type="http://schemas.openxmlformats.org/officeDocument/2006/relationships/table" Target="../tables/table128.xml"/><Relationship Id="rId62" Type="http://schemas.openxmlformats.org/officeDocument/2006/relationships/table" Target="../tables/table136.xml"/><Relationship Id="rId1" Type="http://schemas.openxmlformats.org/officeDocument/2006/relationships/table" Target="../tables/table75.xml"/><Relationship Id="rId6" Type="http://schemas.openxmlformats.org/officeDocument/2006/relationships/table" Target="../tables/table80.xml"/><Relationship Id="rId15" Type="http://schemas.openxmlformats.org/officeDocument/2006/relationships/table" Target="../tables/table89.xml"/><Relationship Id="rId23" Type="http://schemas.openxmlformats.org/officeDocument/2006/relationships/table" Target="../tables/table97.xml"/><Relationship Id="rId28" Type="http://schemas.openxmlformats.org/officeDocument/2006/relationships/table" Target="../tables/table102.xml"/><Relationship Id="rId36" Type="http://schemas.openxmlformats.org/officeDocument/2006/relationships/table" Target="../tables/table110.xml"/><Relationship Id="rId49" Type="http://schemas.openxmlformats.org/officeDocument/2006/relationships/table" Target="../tables/table123.xml"/><Relationship Id="rId57" Type="http://schemas.openxmlformats.org/officeDocument/2006/relationships/table" Target="../tables/table131.xml"/><Relationship Id="rId10" Type="http://schemas.openxmlformats.org/officeDocument/2006/relationships/table" Target="../tables/table84.xml"/><Relationship Id="rId31" Type="http://schemas.openxmlformats.org/officeDocument/2006/relationships/table" Target="../tables/table105.xml"/><Relationship Id="rId44" Type="http://schemas.openxmlformats.org/officeDocument/2006/relationships/table" Target="../tables/table118.xml"/><Relationship Id="rId52" Type="http://schemas.openxmlformats.org/officeDocument/2006/relationships/table" Target="../tables/table126.xml"/><Relationship Id="rId60" Type="http://schemas.openxmlformats.org/officeDocument/2006/relationships/table" Target="../tables/table134.xml"/><Relationship Id="rId4" Type="http://schemas.openxmlformats.org/officeDocument/2006/relationships/table" Target="../tables/table78.xml"/><Relationship Id="rId9" Type="http://schemas.openxmlformats.org/officeDocument/2006/relationships/table" Target="../tables/table8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1.bin"/><Relationship Id="rId5" Type="http://schemas.openxmlformats.org/officeDocument/2006/relationships/table" Target="../tables/table7.xml"/><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3" Type="http://schemas.openxmlformats.org/officeDocument/2006/relationships/table" Target="../tables/table19.xml"/><Relationship Id="rId18" Type="http://schemas.openxmlformats.org/officeDocument/2006/relationships/table" Target="../tables/table24.xml"/><Relationship Id="rId26" Type="http://schemas.openxmlformats.org/officeDocument/2006/relationships/table" Target="../tables/table32.xml"/><Relationship Id="rId3" Type="http://schemas.openxmlformats.org/officeDocument/2006/relationships/table" Target="../tables/table9.xml"/><Relationship Id="rId21" Type="http://schemas.openxmlformats.org/officeDocument/2006/relationships/table" Target="../tables/table27.xml"/><Relationship Id="rId34" Type="http://schemas.openxmlformats.org/officeDocument/2006/relationships/table" Target="../tables/table40.xml"/><Relationship Id="rId7" Type="http://schemas.openxmlformats.org/officeDocument/2006/relationships/table" Target="../tables/table13.xml"/><Relationship Id="rId12" Type="http://schemas.openxmlformats.org/officeDocument/2006/relationships/table" Target="../tables/table18.xml"/><Relationship Id="rId17" Type="http://schemas.openxmlformats.org/officeDocument/2006/relationships/table" Target="../tables/table23.xml"/><Relationship Id="rId25" Type="http://schemas.openxmlformats.org/officeDocument/2006/relationships/table" Target="../tables/table31.xml"/><Relationship Id="rId33" Type="http://schemas.openxmlformats.org/officeDocument/2006/relationships/table" Target="../tables/table39.xml"/><Relationship Id="rId2" Type="http://schemas.openxmlformats.org/officeDocument/2006/relationships/table" Target="../tables/table8.xml"/><Relationship Id="rId16" Type="http://schemas.openxmlformats.org/officeDocument/2006/relationships/table" Target="../tables/table22.xml"/><Relationship Id="rId20" Type="http://schemas.openxmlformats.org/officeDocument/2006/relationships/table" Target="../tables/table26.xml"/><Relationship Id="rId29" Type="http://schemas.openxmlformats.org/officeDocument/2006/relationships/table" Target="../tables/table35.xml"/><Relationship Id="rId1" Type="http://schemas.openxmlformats.org/officeDocument/2006/relationships/printerSettings" Target="../printerSettings/printerSettings2.bin"/><Relationship Id="rId6" Type="http://schemas.openxmlformats.org/officeDocument/2006/relationships/table" Target="../tables/table12.xml"/><Relationship Id="rId11" Type="http://schemas.openxmlformats.org/officeDocument/2006/relationships/table" Target="../tables/table17.xml"/><Relationship Id="rId24" Type="http://schemas.openxmlformats.org/officeDocument/2006/relationships/table" Target="../tables/table30.xml"/><Relationship Id="rId32" Type="http://schemas.openxmlformats.org/officeDocument/2006/relationships/table" Target="../tables/table38.xml"/><Relationship Id="rId5" Type="http://schemas.openxmlformats.org/officeDocument/2006/relationships/table" Target="../tables/table11.xml"/><Relationship Id="rId15" Type="http://schemas.openxmlformats.org/officeDocument/2006/relationships/table" Target="../tables/table21.xml"/><Relationship Id="rId23" Type="http://schemas.openxmlformats.org/officeDocument/2006/relationships/table" Target="../tables/table29.xml"/><Relationship Id="rId28" Type="http://schemas.openxmlformats.org/officeDocument/2006/relationships/table" Target="../tables/table34.xml"/><Relationship Id="rId36" Type="http://schemas.openxmlformats.org/officeDocument/2006/relationships/table" Target="../tables/table42.xml"/><Relationship Id="rId10" Type="http://schemas.openxmlformats.org/officeDocument/2006/relationships/table" Target="../tables/table16.xml"/><Relationship Id="rId19" Type="http://schemas.openxmlformats.org/officeDocument/2006/relationships/table" Target="../tables/table25.xml"/><Relationship Id="rId31" Type="http://schemas.openxmlformats.org/officeDocument/2006/relationships/table" Target="../tables/table37.xml"/><Relationship Id="rId4" Type="http://schemas.openxmlformats.org/officeDocument/2006/relationships/table" Target="../tables/table10.xml"/><Relationship Id="rId9" Type="http://schemas.openxmlformats.org/officeDocument/2006/relationships/table" Target="../tables/table15.xml"/><Relationship Id="rId14" Type="http://schemas.openxmlformats.org/officeDocument/2006/relationships/table" Target="../tables/table20.xml"/><Relationship Id="rId22" Type="http://schemas.openxmlformats.org/officeDocument/2006/relationships/table" Target="../tables/table28.xml"/><Relationship Id="rId27" Type="http://schemas.openxmlformats.org/officeDocument/2006/relationships/table" Target="../tables/table33.xml"/><Relationship Id="rId30" Type="http://schemas.openxmlformats.org/officeDocument/2006/relationships/table" Target="../tables/table36.xml"/><Relationship Id="rId35" Type="http://schemas.openxmlformats.org/officeDocument/2006/relationships/table" Target="../tables/table41.xml"/><Relationship Id="rId8" Type="http://schemas.openxmlformats.org/officeDocument/2006/relationships/table" Target="../tables/table1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3.bin"/><Relationship Id="rId4" Type="http://schemas.openxmlformats.org/officeDocument/2006/relationships/table" Target="../tables/table4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table" Target="../tables/table4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0.xml"/><Relationship Id="rId2" Type="http://schemas.openxmlformats.org/officeDocument/2006/relationships/table" Target="../tables/table49.xml"/><Relationship Id="rId1" Type="http://schemas.openxmlformats.org/officeDocument/2006/relationships/table" Target="../tables/table48.xml"/><Relationship Id="rId4" Type="http://schemas.openxmlformats.org/officeDocument/2006/relationships/table" Target="../tables/table5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3.xml"/><Relationship Id="rId2" Type="http://schemas.openxmlformats.org/officeDocument/2006/relationships/table" Target="../tables/table5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6.xml"/><Relationship Id="rId2" Type="http://schemas.openxmlformats.org/officeDocument/2006/relationships/table" Target="../tables/table55.xml"/><Relationship Id="rId1" Type="http://schemas.openxmlformats.org/officeDocument/2006/relationships/table" Target="../tables/table54.xml"/><Relationship Id="rId6" Type="http://schemas.openxmlformats.org/officeDocument/2006/relationships/table" Target="../tables/table59.xml"/><Relationship Id="rId5" Type="http://schemas.openxmlformats.org/officeDocument/2006/relationships/table" Target="../tables/table58.xml"/><Relationship Id="rId4" Type="http://schemas.openxmlformats.org/officeDocument/2006/relationships/table" Target="../tables/table57.xml"/></Relationships>
</file>

<file path=xl/worksheets/_rels/sheet9.xml.rels><?xml version="1.0" encoding="UTF-8" standalone="yes"?>
<Relationships xmlns="http://schemas.openxmlformats.org/package/2006/relationships"><Relationship Id="rId8" Type="http://schemas.openxmlformats.org/officeDocument/2006/relationships/table" Target="../tables/table66.xml"/><Relationship Id="rId13" Type="http://schemas.openxmlformats.org/officeDocument/2006/relationships/table" Target="../tables/table71.xml"/><Relationship Id="rId3" Type="http://schemas.openxmlformats.org/officeDocument/2006/relationships/table" Target="../tables/table61.xml"/><Relationship Id="rId7" Type="http://schemas.openxmlformats.org/officeDocument/2006/relationships/table" Target="../tables/table65.xml"/><Relationship Id="rId12" Type="http://schemas.openxmlformats.org/officeDocument/2006/relationships/table" Target="../tables/table70.xml"/><Relationship Id="rId2" Type="http://schemas.openxmlformats.org/officeDocument/2006/relationships/table" Target="../tables/table60.xml"/><Relationship Id="rId16" Type="http://schemas.openxmlformats.org/officeDocument/2006/relationships/table" Target="../tables/table74.xml"/><Relationship Id="rId1" Type="http://schemas.openxmlformats.org/officeDocument/2006/relationships/drawing" Target="../drawings/drawing3.xml"/><Relationship Id="rId6" Type="http://schemas.openxmlformats.org/officeDocument/2006/relationships/table" Target="../tables/table64.xml"/><Relationship Id="rId11" Type="http://schemas.openxmlformats.org/officeDocument/2006/relationships/table" Target="../tables/table69.xml"/><Relationship Id="rId5" Type="http://schemas.openxmlformats.org/officeDocument/2006/relationships/table" Target="../tables/table63.xml"/><Relationship Id="rId15" Type="http://schemas.openxmlformats.org/officeDocument/2006/relationships/table" Target="../tables/table73.xml"/><Relationship Id="rId10" Type="http://schemas.openxmlformats.org/officeDocument/2006/relationships/table" Target="../tables/table68.xml"/><Relationship Id="rId4" Type="http://schemas.openxmlformats.org/officeDocument/2006/relationships/table" Target="../tables/table62.xml"/><Relationship Id="rId9" Type="http://schemas.openxmlformats.org/officeDocument/2006/relationships/table" Target="../tables/table67.xml"/><Relationship Id="rId14" Type="http://schemas.openxmlformats.org/officeDocument/2006/relationships/table" Target="../tables/table7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E33CE-E122-434E-956B-A0CD0411FC57}">
  <dimension ref="A1:F66"/>
  <sheetViews>
    <sheetView tabSelected="1" workbookViewId="0">
      <selection activeCell="D38" sqref="D38"/>
    </sheetView>
  </sheetViews>
  <sheetFormatPr baseColWidth="10" defaultRowHeight="25" customHeight="1"/>
  <cols>
    <col min="1" max="1" width="30" style="139" customWidth="1"/>
    <col min="2" max="2" width="61.6640625" style="139" customWidth="1"/>
    <col min="3" max="3" width="48.33203125" style="139" customWidth="1"/>
    <col min="4" max="4" width="93" style="139" customWidth="1"/>
    <col min="5" max="5" width="30" style="139" customWidth="1"/>
    <col min="6" max="16384" width="10.83203125" style="139"/>
  </cols>
  <sheetData>
    <row r="1" spans="1:6" ht="25" customHeight="1">
      <c r="A1" s="497" t="s">
        <v>251</v>
      </c>
      <c r="B1" s="497" t="s">
        <v>1547</v>
      </c>
      <c r="C1" s="497" t="s">
        <v>1548</v>
      </c>
    </row>
    <row r="2" spans="1:6" ht="25" customHeight="1">
      <c r="A2" s="498"/>
      <c r="B2" s="498"/>
      <c r="C2" s="498"/>
      <c r="D2" s="498"/>
      <c r="E2" s="498"/>
      <c r="F2" s="491"/>
    </row>
    <row r="3" spans="1:6" ht="25" customHeight="1">
      <c r="A3" s="492" t="s">
        <v>0</v>
      </c>
      <c r="B3" s="493" t="s">
        <v>1</v>
      </c>
      <c r="C3" s="493" t="s">
        <v>1468</v>
      </c>
      <c r="D3" s="493" t="s">
        <v>1467</v>
      </c>
      <c r="E3" s="493" t="s">
        <v>1469</v>
      </c>
      <c r="F3" s="491"/>
    </row>
    <row r="4" spans="1:6" ht="25" customHeight="1">
      <c r="A4" s="491" t="s">
        <v>2</v>
      </c>
      <c r="B4" s="491" t="s">
        <v>3</v>
      </c>
      <c r="C4" s="491" t="s">
        <v>1479</v>
      </c>
      <c r="D4" s="491" t="s">
        <v>1540</v>
      </c>
      <c r="E4" s="491" t="s">
        <v>1453</v>
      </c>
      <c r="F4" s="491"/>
    </row>
    <row r="5" spans="1:6" ht="25" customHeight="1">
      <c r="A5" s="491" t="s">
        <v>254</v>
      </c>
      <c r="B5" s="491" t="s">
        <v>5</v>
      </c>
      <c r="C5" s="491" t="s">
        <v>203</v>
      </c>
      <c r="D5" s="491" t="s">
        <v>1543</v>
      </c>
      <c r="E5" s="491" t="s">
        <v>1454</v>
      </c>
      <c r="F5" s="491"/>
    </row>
    <row r="6" spans="1:6" ht="25" customHeight="1">
      <c r="A6" s="491" t="s">
        <v>255</v>
      </c>
      <c r="B6" s="491" t="s">
        <v>7</v>
      </c>
      <c r="C6" s="491" t="s">
        <v>1480</v>
      </c>
      <c r="D6" s="491" t="s">
        <v>1458</v>
      </c>
      <c r="E6" s="491" t="s">
        <v>1455</v>
      </c>
      <c r="F6" s="491"/>
    </row>
    <row r="7" spans="1:6" ht="25" customHeight="1">
      <c r="A7" s="491" t="s">
        <v>4</v>
      </c>
      <c r="B7" s="491" t="s">
        <v>1481</v>
      </c>
      <c r="C7" s="494">
        <v>3974</v>
      </c>
      <c r="D7" s="491" t="s">
        <v>1459</v>
      </c>
      <c r="E7" s="491" t="s">
        <v>1456</v>
      </c>
      <c r="F7" s="491"/>
    </row>
    <row r="8" spans="1:6" ht="25" customHeight="1">
      <c r="A8" s="491" t="s">
        <v>6</v>
      </c>
      <c r="B8" s="491" t="s">
        <v>9</v>
      </c>
      <c r="C8" s="495">
        <v>10000</v>
      </c>
      <c r="D8" s="491">
        <v>0.97499999999999998</v>
      </c>
      <c r="E8" s="491" t="s">
        <v>1455</v>
      </c>
      <c r="F8" s="491"/>
    </row>
    <row r="9" spans="1:6" ht="25" customHeight="1">
      <c r="A9" s="491" t="s">
        <v>8</v>
      </c>
      <c r="B9" s="491" t="s">
        <v>11</v>
      </c>
      <c r="C9" s="495">
        <v>1000000</v>
      </c>
      <c r="D9" s="491" t="s">
        <v>1539</v>
      </c>
      <c r="E9" s="491" t="s">
        <v>1455</v>
      </c>
      <c r="F9" s="491"/>
    </row>
    <row r="10" spans="1:6" ht="25" customHeight="1">
      <c r="A10" s="491" t="s">
        <v>10</v>
      </c>
      <c r="B10" s="491" t="s">
        <v>13</v>
      </c>
      <c r="C10" s="491">
        <v>5</v>
      </c>
      <c r="D10" s="491" t="s">
        <v>1460</v>
      </c>
      <c r="E10" s="491" t="s">
        <v>1455</v>
      </c>
      <c r="F10" s="491"/>
    </row>
    <row r="11" spans="1:6" ht="25" customHeight="1">
      <c r="A11" s="491" t="s">
        <v>12</v>
      </c>
      <c r="B11" s="491" t="s">
        <v>1476</v>
      </c>
      <c r="C11" s="495">
        <v>750000</v>
      </c>
      <c r="D11" s="491" t="s">
        <v>1542</v>
      </c>
      <c r="E11" s="491" t="s">
        <v>1455</v>
      </c>
      <c r="F11" s="491"/>
    </row>
    <row r="12" spans="1:6" ht="25" customHeight="1">
      <c r="A12" s="491" t="s">
        <v>14</v>
      </c>
      <c r="B12" s="491" t="s">
        <v>16</v>
      </c>
      <c r="C12" s="491">
        <v>1</v>
      </c>
      <c r="D12" s="491" t="s">
        <v>1461</v>
      </c>
      <c r="E12" s="491" t="s">
        <v>1453</v>
      </c>
      <c r="F12" s="491"/>
    </row>
    <row r="13" spans="1:6" ht="25" customHeight="1">
      <c r="A13" s="491" t="s">
        <v>15</v>
      </c>
      <c r="B13" s="491" t="s">
        <v>18</v>
      </c>
      <c r="C13" s="491">
        <v>1</v>
      </c>
      <c r="D13" s="491" t="s">
        <v>1462</v>
      </c>
      <c r="E13" s="491" t="s">
        <v>1453</v>
      </c>
      <c r="F13" s="491"/>
    </row>
    <row r="14" spans="1:6" ht="25" customHeight="1">
      <c r="A14" s="491" t="s">
        <v>17</v>
      </c>
      <c r="B14" s="491" t="s">
        <v>1477</v>
      </c>
      <c r="C14" s="496">
        <v>4068</v>
      </c>
      <c r="D14" s="491" t="s">
        <v>1463</v>
      </c>
      <c r="E14" s="491" t="s">
        <v>1457</v>
      </c>
      <c r="F14" s="491"/>
    </row>
    <row r="15" spans="1:6" ht="25" customHeight="1">
      <c r="A15" s="491"/>
      <c r="B15" s="491"/>
      <c r="C15" s="496"/>
      <c r="D15" s="491"/>
      <c r="E15" s="491"/>
      <c r="F15" s="491"/>
    </row>
    <row r="16" spans="1:6" ht="25" customHeight="1">
      <c r="A16" s="497" t="s">
        <v>252</v>
      </c>
      <c r="B16" s="497" t="s">
        <v>1546</v>
      </c>
      <c r="C16" s="497" t="s">
        <v>1548</v>
      </c>
      <c r="D16" s="491"/>
      <c r="E16" s="491"/>
      <c r="F16" s="491"/>
    </row>
    <row r="17" spans="1:6" ht="25" customHeight="1">
      <c r="B17" s="497"/>
      <c r="F17" s="491"/>
    </row>
    <row r="18" spans="1:6" ht="25" customHeight="1">
      <c r="A18" s="492" t="s">
        <v>0</v>
      </c>
      <c r="B18" s="493" t="s">
        <v>1</v>
      </c>
      <c r="C18" s="493" t="s">
        <v>1468</v>
      </c>
      <c r="D18" s="493" t="s">
        <v>1467</v>
      </c>
      <c r="E18" s="493" t="s">
        <v>1469</v>
      </c>
      <c r="F18" s="491"/>
    </row>
    <row r="19" spans="1:6" ht="25" customHeight="1">
      <c r="A19" s="491" t="s">
        <v>2</v>
      </c>
      <c r="B19" s="491" t="s">
        <v>3</v>
      </c>
      <c r="C19" s="494">
        <v>529000000</v>
      </c>
      <c r="D19" s="491" t="s">
        <v>1540</v>
      </c>
      <c r="E19" s="491" t="s">
        <v>1534</v>
      </c>
      <c r="F19" s="491"/>
    </row>
    <row r="20" spans="1:6" ht="25" customHeight="1">
      <c r="A20" s="491" t="s">
        <v>254</v>
      </c>
      <c r="B20" s="491" t="s">
        <v>256</v>
      </c>
      <c r="C20" s="491" t="s">
        <v>203</v>
      </c>
      <c r="D20" s="491" t="s">
        <v>1471</v>
      </c>
      <c r="E20" s="491" t="s">
        <v>1456</v>
      </c>
      <c r="F20" s="491"/>
    </row>
    <row r="21" spans="1:6" ht="25" customHeight="1">
      <c r="A21" s="491" t="s">
        <v>255</v>
      </c>
      <c r="B21" s="491" t="s">
        <v>7</v>
      </c>
      <c r="C21" s="491" t="s">
        <v>24</v>
      </c>
      <c r="D21" s="492" t="s">
        <v>1485</v>
      </c>
      <c r="E21" s="491" t="s">
        <v>1535</v>
      </c>
      <c r="F21" s="491"/>
    </row>
    <row r="22" spans="1:6" ht="25" customHeight="1">
      <c r="A22" s="491" t="s">
        <v>4</v>
      </c>
      <c r="B22" s="491" t="s">
        <v>1465</v>
      </c>
      <c r="C22" s="491" t="s">
        <v>1478</v>
      </c>
      <c r="D22" s="491" t="s">
        <v>1544</v>
      </c>
      <c r="E22" s="491" t="s">
        <v>1456</v>
      </c>
      <c r="F22" s="491"/>
    </row>
    <row r="23" spans="1:6" ht="25" customHeight="1">
      <c r="A23" s="491" t="s">
        <v>6</v>
      </c>
      <c r="B23" s="491" t="s">
        <v>9</v>
      </c>
      <c r="C23" s="491" t="s">
        <v>1475</v>
      </c>
      <c r="D23" s="491" t="s">
        <v>1549</v>
      </c>
      <c r="E23" s="491" t="s">
        <v>1535</v>
      </c>
      <c r="F23" s="491"/>
    </row>
    <row r="24" spans="1:6" ht="25" customHeight="1">
      <c r="A24" s="491" t="s">
        <v>8</v>
      </c>
      <c r="B24" s="491" t="s">
        <v>11</v>
      </c>
      <c r="C24" s="494">
        <v>1000000</v>
      </c>
      <c r="D24" s="491" t="s">
        <v>1541</v>
      </c>
      <c r="E24" s="491" t="s">
        <v>1455</v>
      </c>
      <c r="F24" s="491"/>
    </row>
    <row r="25" spans="1:6" ht="25" customHeight="1">
      <c r="A25" s="491" t="s">
        <v>10</v>
      </c>
      <c r="B25" s="491" t="s">
        <v>1476</v>
      </c>
      <c r="C25" s="491" t="s">
        <v>204</v>
      </c>
      <c r="D25" s="491" t="s">
        <v>1466</v>
      </c>
      <c r="E25" s="491" t="s">
        <v>1455</v>
      </c>
      <c r="F25" s="491"/>
    </row>
    <row r="26" spans="1:6" ht="25" customHeight="1">
      <c r="A26" s="491" t="s">
        <v>12</v>
      </c>
      <c r="B26" s="491" t="s">
        <v>1451</v>
      </c>
      <c r="C26" s="491">
        <v>1</v>
      </c>
      <c r="D26" s="491" t="s">
        <v>1461</v>
      </c>
      <c r="E26" s="491" t="s">
        <v>1453</v>
      </c>
      <c r="F26" s="491"/>
    </row>
    <row r="27" spans="1:6" ht="25" customHeight="1">
      <c r="A27" s="491" t="s">
        <v>14</v>
      </c>
      <c r="B27" s="491" t="s">
        <v>1452</v>
      </c>
      <c r="C27" s="491">
        <v>1</v>
      </c>
      <c r="D27" s="491" t="s">
        <v>1536</v>
      </c>
      <c r="E27" s="491" t="s">
        <v>1534</v>
      </c>
      <c r="F27" s="491"/>
    </row>
    <row r="28" spans="1:6" ht="25" customHeight="1">
      <c r="A28" s="491" t="s">
        <v>15</v>
      </c>
      <c r="B28" s="491" t="s">
        <v>1464</v>
      </c>
      <c r="C28" s="496">
        <v>2576</v>
      </c>
      <c r="D28" s="491" t="s">
        <v>1537</v>
      </c>
      <c r="E28" s="491" t="s">
        <v>1457</v>
      </c>
      <c r="F28" s="491"/>
    </row>
    <row r="29" spans="1:6" ht="25" customHeight="1">
      <c r="A29" s="498"/>
      <c r="B29" s="498"/>
      <c r="C29" s="498"/>
      <c r="D29" s="498"/>
      <c r="E29" s="498"/>
      <c r="F29" s="491"/>
    </row>
    <row r="30" spans="1:6" ht="25" customHeight="1">
      <c r="A30" s="497" t="s">
        <v>253</v>
      </c>
      <c r="B30" s="497" t="s">
        <v>1545</v>
      </c>
      <c r="C30" s="497" t="s">
        <v>1548</v>
      </c>
      <c r="D30" s="491"/>
      <c r="E30" s="491"/>
      <c r="F30" s="491"/>
    </row>
    <row r="31" spans="1:6" ht="25" customHeight="1">
      <c r="A31" s="493" t="s">
        <v>0</v>
      </c>
      <c r="B31" s="493" t="s">
        <v>1</v>
      </c>
      <c r="C31" s="493" t="s">
        <v>1468</v>
      </c>
      <c r="D31" s="493" t="s">
        <v>1467</v>
      </c>
      <c r="E31" s="493" t="s">
        <v>1469</v>
      </c>
      <c r="F31" s="491"/>
    </row>
    <row r="32" spans="1:6" ht="25" customHeight="1">
      <c r="A32" s="492" t="s">
        <v>0</v>
      </c>
      <c r="B32" s="493" t="s">
        <v>1</v>
      </c>
      <c r="C32" s="493" t="s">
        <v>1468</v>
      </c>
      <c r="D32" s="493" t="s">
        <v>1467</v>
      </c>
      <c r="E32" s="493" t="s">
        <v>1469</v>
      </c>
      <c r="F32" s="491"/>
    </row>
    <row r="33" spans="1:6" ht="25" customHeight="1">
      <c r="A33" s="491" t="s">
        <v>2</v>
      </c>
      <c r="B33" s="491" t="s">
        <v>3</v>
      </c>
      <c r="C33" s="494">
        <v>1400000000</v>
      </c>
      <c r="D33" s="491" t="s">
        <v>1540</v>
      </c>
      <c r="E33" s="491" t="s">
        <v>1453</v>
      </c>
      <c r="F33" s="491"/>
    </row>
    <row r="34" spans="1:6" ht="25" customHeight="1">
      <c r="A34" s="491" t="s">
        <v>254</v>
      </c>
      <c r="B34" s="491" t="s">
        <v>256</v>
      </c>
      <c r="C34" s="491" t="s">
        <v>203</v>
      </c>
      <c r="D34" s="491" t="s">
        <v>1471</v>
      </c>
      <c r="E34" s="491" t="s">
        <v>1456</v>
      </c>
      <c r="F34" s="491"/>
    </row>
    <row r="35" spans="1:6" ht="25" customHeight="1">
      <c r="A35" s="491" t="s">
        <v>255</v>
      </c>
      <c r="B35" s="491" t="s">
        <v>7</v>
      </c>
      <c r="C35" s="491" t="s">
        <v>1472</v>
      </c>
      <c r="D35" s="491" t="s">
        <v>1538</v>
      </c>
      <c r="E35" s="491" t="s">
        <v>1473</v>
      </c>
      <c r="F35" s="491"/>
    </row>
    <row r="36" spans="1:6" ht="25" customHeight="1">
      <c r="A36" s="491" t="s">
        <v>4</v>
      </c>
      <c r="B36" s="491" t="s">
        <v>1465</v>
      </c>
      <c r="C36" s="491" t="s">
        <v>1474</v>
      </c>
      <c r="D36" s="491" t="s">
        <v>1459</v>
      </c>
      <c r="E36" s="491" t="s">
        <v>1456</v>
      </c>
      <c r="F36" s="491"/>
    </row>
    <row r="37" spans="1:6" ht="25" customHeight="1">
      <c r="A37" s="491" t="s">
        <v>6</v>
      </c>
      <c r="B37" s="491" t="s">
        <v>9</v>
      </c>
      <c r="C37" s="491" t="s">
        <v>1475</v>
      </c>
      <c r="D37" s="491" t="s">
        <v>1549</v>
      </c>
      <c r="E37" s="491" t="s">
        <v>1455</v>
      </c>
      <c r="F37" s="491"/>
    </row>
    <row r="38" spans="1:6" ht="25" customHeight="1">
      <c r="A38" s="491" t="s">
        <v>8</v>
      </c>
      <c r="B38" s="491" t="s">
        <v>11</v>
      </c>
      <c r="C38" s="494">
        <v>1000000</v>
      </c>
      <c r="D38" s="491" t="s">
        <v>1539</v>
      </c>
      <c r="E38" s="491" t="s">
        <v>1455</v>
      </c>
      <c r="F38" s="491"/>
    </row>
    <row r="39" spans="1:6" ht="25" customHeight="1">
      <c r="A39" s="491" t="s">
        <v>10</v>
      </c>
      <c r="B39" s="491" t="s">
        <v>1476</v>
      </c>
      <c r="C39" s="491" t="s">
        <v>204</v>
      </c>
      <c r="D39" s="491" t="s">
        <v>1466</v>
      </c>
      <c r="E39" s="491" t="s">
        <v>1455</v>
      </c>
      <c r="F39" s="491"/>
    </row>
    <row r="40" spans="1:6" ht="25" customHeight="1">
      <c r="A40" s="491" t="s">
        <v>12</v>
      </c>
      <c r="B40" s="491" t="s">
        <v>1451</v>
      </c>
      <c r="C40" s="491">
        <v>1</v>
      </c>
      <c r="D40" s="491" t="s">
        <v>1461</v>
      </c>
      <c r="E40" s="491" t="s">
        <v>1453</v>
      </c>
      <c r="F40" s="491"/>
    </row>
    <row r="41" spans="1:6" ht="25" customHeight="1">
      <c r="A41" s="491" t="s">
        <v>15</v>
      </c>
      <c r="B41" s="491" t="s">
        <v>18</v>
      </c>
      <c r="C41" s="491">
        <v>1</v>
      </c>
      <c r="D41" s="491" t="s">
        <v>1462</v>
      </c>
      <c r="E41" s="491" t="s">
        <v>1453</v>
      </c>
      <c r="F41" s="491"/>
    </row>
    <row r="42" spans="1:6" ht="25" customHeight="1">
      <c r="A42" s="491" t="s">
        <v>17</v>
      </c>
      <c r="B42" s="491" t="s">
        <v>1477</v>
      </c>
      <c r="C42" s="496">
        <v>34707</v>
      </c>
      <c r="D42" s="491" t="s">
        <v>1463</v>
      </c>
      <c r="E42" s="491" t="s">
        <v>1457</v>
      </c>
      <c r="F42" s="491"/>
    </row>
    <row r="43" spans="1:6" ht="25" customHeight="1">
      <c r="A43" s="491"/>
      <c r="B43" s="491"/>
      <c r="C43" s="491"/>
      <c r="D43" s="491"/>
      <c r="E43" s="491"/>
      <c r="F43" s="491"/>
    </row>
    <row r="44" spans="1:6" ht="25" customHeight="1">
      <c r="A44" s="491"/>
      <c r="B44" s="491"/>
      <c r="C44" s="491"/>
      <c r="D44" s="491"/>
      <c r="E44" s="491"/>
      <c r="F44" s="491"/>
    </row>
    <row r="45" spans="1:6" ht="25" customHeight="1">
      <c r="A45" s="491"/>
      <c r="B45" s="491"/>
      <c r="C45" s="491"/>
      <c r="D45" s="491"/>
      <c r="E45" s="491"/>
      <c r="F45" s="491"/>
    </row>
    <row r="46" spans="1:6" ht="25" customHeight="1">
      <c r="A46" s="491"/>
      <c r="B46" s="491"/>
      <c r="C46" s="491"/>
      <c r="D46" s="491"/>
      <c r="E46" s="491"/>
      <c r="F46" s="491"/>
    </row>
    <row r="47" spans="1:6" ht="25" customHeight="1">
      <c r="A47" s="491"/>
      <c r="B47" s="491"/>
      <c r="C47" s="491"/>
      <c r="D47" s="491"/>
      <c r="E47" s="491"/>
      <c r="F47" s="491"/>
    </row>
    <row r="48" spans="1:6" ht="25" customHeight="1">
      <c r="A48" s="491"/>
      <c r="B48" s="491"/>
      <c r="C48" s="491"/>
      <c r="D48" s="491"/>
      <c r="E48" s="491"/>
      <c r="F48" s="491"/>
    </row>
    <row r="49" spans="1:6" ht="25" customHeight="1">
      <c r="A49" s="491"/>
      <c r="B49" s="491"/>
      <c r="C49" s="491"/>
      <c r="D49" s="491"/>
      <c r="E49" s="491"/>
      <c r="F49" s="491"/>
    </row>
    <row r="50" spans="1:6" ht="25" customHeight="1">
      <c r="A50" s="498"/>
      <c r="B50" s="498"/>
      <c r="C50" s="498"/>
      <c r="D50" s="498"/>
      <c r="E50" s="498"/>
      <c r="F50" s="491"/>
    </row>
    <row r="51" spans="1:6" ht="25" customHeight="1">
      <c r="A51" s="493" t="s">
        <v>0</v>
      </c>
      <c r="B51" s="493" t="s">
        <v>1</v>
      </c>
      <c r="C51" s="493" t="s">
        <v>1468</v>
      </c>
      <c r="D51" s="493" t="s">
        <v>1467</v>
      </c>
      <c r="E51" s="493" t="s">
        <v>1469</v>
      </c>
      <c r="F51" s="491"/>
    </row>
    <row r="52" spans="1:6" ht="25" customHeight="1">
      <c r="F52" s="491"/>
    </row>
    <row r="53" spans="1:6" ht="25" customHeight="1">
      <c r="F53" s="491"/>
    </row>
    <row r="54" spans="1:6" ht="25" customHeight="1">
      <c r="F54" s="491"/>
    </row>
    <row r="55" spans="1:6" ht="25" customHeight="1">
      <c r="F55" s="491"/>
    </row>
    <row r="56" spans="1:6" ht="25" customHeight="1">
      <c r="F56" s="491"/>
    </row>
    <row r="57" spans="1:6" ht="25" customHeight="1">
      <c r="F57" s="491"/>
    </row>
    <row r="58" spans="1:6" ht="25" customHeight="1">
      <c r="F58" s="491"/>
    </row>
    <row r="59" spans="1:6" ht="25" customHeight="1">
      <c r="F59" s="491"/>
    </row>
    <row r="60" spans="1:6" ht="25" customHeight="1">
      <c r="F60" s="491"/>
    </row>
    <row r="61" spans="1:6" ht="25" customHeight="1">
      <c r="F61" s="491"/>
    </row>
    <row r="62" spans="1:6" ht="25" customHeight="1">
      <c r="F62" s="491"/>
    </row>
    <row r="63" spans="1:6" ht="25" customHeight="1">
      <c r="F63" s="491"/>
    </row>
    <row r="64" spans="1:6" ht="25" customHeight="1">
      <c r="A64" s="491"/>
      <c r="B64" s="491"/>
      <c r="C64" s="491"/>
      <c r="D64" s="491"/>
      <c r="E64" s="491"/>
      <c r="F64" s="491"/>
    </row>
    <row r="65" spans="1:6" ht="25" customHeight="1">
      <c r="A65" s="491"/>
      <c r="B65" s="491"/>
      <c r="C65" s="491"/>
      <c r="D65" s="491"/>
      <c r="E65" s="491"/>
      <c r="F65" s="491"/>
    </row>
    <row r="66" spans="1:6" ht="25" customHeight="1">
      <c r="A66" s="491"/>
      <c r="B66" s="491"/>
      <c r="C66" s="491"/>
      <c r="D66" s="491"/>
      <c r="E66" s="491"/>
      <c r="F66" s="491"/>
    </row>
  </sheetData>
  <mergeCells count="3">
    <mergeCell ref="A50:E50"/>
    <mergeCell ref="A29:E29"/>
    <mergeCell ref="A2:E2"/>
  </mergeCells>
  <pageMargins left="0.7" right="0.7" top="0.78740157499999996" bottom="0.78740157499999996" header="0.3" footer="0.3"/>
  <tableParts count="3">
    <tablePart r:id="rId1"/>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D1F79-686A-4202-B96C-8D11016BD1D4}">
  <sheetPr>
    <tabColor rgb="FF92D050"/>
  </sheetPr>
  <dimension ref="A1:AQ944"/>
  <sheetViews>
    <sheetView zoomScale="70" zoomScaleNormal="70" workbookViewId="0">
      <selection activeCell="I61" sqref="I61"/>
    </sheetView>
  </sheetViews>
  <sheetFormatPr baseColWidth="10" defaultColWidth="8.83203125" defaultRowHeight="13"/>
  <cols>
    <col min="1" max="2" width="25" customWidth="1"/>
    <col min="3" max="3" width="29.83203125" customWidth="1"/>
    <col min="4" max="4" width="41.6640625" customWidth="1"/>
    <col min="5" max="5" width="27.33203125" customWidth="1"/>
    <col min="6" max="6" width="30.5" customWidth="1"/>
    <col min="7" max="7" width="39" customWidth="1"/>
    <col min="8" max="8" width="40.33203125" customWidth="1"/>
    <col min="9" max="9" width="41.5" customWidth="1"/>
    <col min="10" max="10" width="39" customWidth="1"/>
    <col min="11" max="11" width="30.5" customWidth="1"/>
    <col min="12" max="12" width="42.83203125" customWidth="1"/>
    <col min="13" max="14" width="25" customWidth="1"/>
    <col min="15" max="15" width="25.5" customWidth="1"/>
    <col min="16" max="16" width="30.5" customWidth="1"/>
    <col min="17" max="17" width="44.1640625" customWidth="1"/>
  </cols>
  <sheetData>
    <row r="1" spans="1:43">
      <c r="A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7"/>
    </row>
    <row r="2" spans="1:43" ht="22" customHeight="1">
      <c r="A2" t="s">
        <v>1262</v>
      </c>
    </row>
    <row r="3" spans="1:43" ht="12.75" customHeight="1">
      <c r="A3" t="s">
        <v>1263</v>
      </c>
    </row>
    <row r="4" spans="1:43" ht="12.75" customHeight="1">
      <c r="A4" t="s">
        <v>1264</v>
      </c>
    </row>
    <row r="5" spans="1:43" ht="12.75" customHeight="1">
      <c r="A5" t="s">
        <v>1265</v>
      </c>
    </row>
    <row r="6" spans="1:43" ht="12.75" customHeight="1">
      <c r="A6" t="s">
        <v>1266</v>
      </c>
    </row>
    <row r="7" spans="1:43" ht="12.75" customHeight="1">
      <c r="A7" t="s">
        <v>1267</v>
      </c>
      <c r="B7" t="s">
        <v>1268</v>
      </c>
      <c r="C7" t="s">
        <v>1269</v>
      </c>
      <c r="D7" t="s">
        <v>1270</v>
      </c>
    </row>
    <row r="8" spans="1:43" ht="12.75" customHeight="1">
      <c r="A8" t="s">
        <v>1271</v>
      </c>
      <c r="B8" t="s">
        <v>1271</v>
      </c>
      <c r="C8">
        <v>69.86</v>
      </c>
      <c r="D8">
        <v>57.64</v>
      </c>
    </row>
    <row r="9" spans="1:43">
      <c r="A9">
        <v>5000000</v>
      </c>
      <c r="B9">
        <v>5000000</v>
      </c>
      <c r="C9">
        <v>162.08000000000001</v>
      </c>
      <c r="D9">
        <v>133.71</v>
      </c>
    </row>
    <row r="10" spans="1:43">
      <c r="A10">
        <v>10000000</v>
      </c>
      <c r="B10">
        <v>10000000</v>
      </c>
      <c r="C10">
        <v>279.44</v>
      </c>
      <c r="D10">
        <v>230.54</v>
      </c>
    </row>
    <row r="11" spans="1:43">
      <c r="A11">
        <v>15000000</v>
      </c>
      <c r="B11">
        <v>15000000</v>
      </c>
      <c r="C11">
        <v>380.04</v>
      </c>
      <c r="D11">
        <v>313.52999999999997</v>
      </c>
    </row>
    <row r="12" spans="1:43">
      <c r="A12">
        <v>35000000</v>
      </c>
      <c r="B12">
        <v>35000000</v>
      </c>
      <c r="C12">
        <v>511.38</v>
      </c>
      <c r="D12">
        <v>421.89</v>
      </c>
    </row>
    <row r="13" spans="1:43">
      <c r="A13">
        <v>75000000</v>
      </c>
      <c r="B13">
        <v>75000000</v>
      </c>
      <c r="C13">
        <v>762.88</v>
      </c>
      <c r="D13">
        <v>629.38</v>
      </c>
    </row>
    <row r="14" spans="1:43">
      <c r="A14">
        <v>125000000</v>
      </c>
      <c r="B14">
        <v>125000000</v>
      </c>
      <c r="C14">
        <v>1017.17</v>
      </c>
      <c r="D14">
        <v>839.17</v>
      </c>
    </row>
    <row r="15" spans="1:43">
      <c r="A15">
        <v>175000000</v>
      </c>
      <c r="B15">
        <v>175000000</v>
      </c>
      <c r="C15">
        <v>1271.47</v>
      </c>
      <c r="D15">
        <v>1048.96</v>
      </c>
    </row>
    <row r="16" spans="1:43">
      <c r="A16">
        <v>225000000</v>
      </c>
      <c r="B16">
        <v>225000000</v>
      </c>
      <c r="C16">
        <v>1550.91</v>
      </c>
      <c r="D16">
        <v>1279.5</v>
      </c>
    </row>
    <row r="17" spans="1:4">
      <c r="A17">
        <v>250000000</v>
      </c>
      <c r="B17">
        <v>250000000</v>
      </c>
      <c r="C17">
        <v>1620.77</v>
      </c>
      <c r="D17">
        <v>1337.13</v>
      </c>
    </row>
    <row r="18" spans="1:4">
      <c r="A18">
        <v>300000000</v>
      </c>
      <c r="B18">
        <v>300000000</v>
      </c>
      <c r="C18">
        <v>1732.55</v>
      </c>
      <c r="D18">
        <v>1429.35</v>
      </c>
    </row>
    <row r="19" spans="1:4">
      <c r="A19">
        <v>350000000</v>
      </c>
      <c r="B19">
        <v>350000000</v>
      </c>
      <c r="C19">
        <v>1816.38</v>
      </c>
      <c r="D19">
        <v>1498.51</v>
      </c>
    </row>
    <row r="20" spans="1:4">
      <c r="A20">
        <v>400000000</v>
      </c>
      <c r="B20">
        <v>400000000</v>
      </c>
      <c r="C20">
        <v>1872.27</v>
      </c>
      <c r="D20">
        <v>1544.62</v>
      </c>
    </row>
    <row r="21" spans="1:4">
      <c r="A21">
        <v>450000000</v>
      </c>
      <c r="B21">
        <v>450000000</v>
      </c>
      <c r="C21">
        <v>1928.16</v>
      </c>
      <c r="D21">
        <v>1590.73</v>
      </c>
    </row>
    <row r="22" spans="1:4">
      <c r="A22">
        <v>500000000</v>
      </c>
      <c r="B22">
        <v>500000000</v>
      </c>
      <c r="C22">
        <v>1984.04</v>
      </c>
      <c r="D22">
        <v>1636.84</v>
      </c>
    </row>
    <row r="23" spans="1:4">
      <c r="A23">
        <v>550000000</v>
      </c>
      <c r="B23">
        <v>550000000</v>
      </c>
      <c r="C23">
        <v>2011.99</v>
      </c>
      <c r="D23">
        <v>1659.89</v>
      </c>
    </row>
    <row r="24" spans="1:4">
      <c r="A24">
        <v>600000000</v>
      </c>
      <c r="B24">
        <v>600000000</v>
      </c>
      <c r="C24">
        <v>2039.93</v>
      </c>
      <c r="D24">
        <v>1682.94</v>
      </c>
    </row>
    <row r="25" spans="1:4">
      <c r="A25">
        <v>650000000</v>
      </c>
      <c r="B25">
        <v>650000000</v>
      </c>
      <c r="C25">
        <v>2067.88</v>
      </c>
      <c r="D25">
        <v>1706</v>
      </c>
    </row>
    <row r="26" spans="1:4">
      <c r="A26">
        <v>1000000000</v>
      </c>
      <c r="B26">
        <v>1000000000</v>
      </c>
      <c r="C26">
        <v>2431.15</v>
      </c>
      <c r="D26">
        <v>2005.7</v>
      </c>
    </row>
    <row r="27" spans="1:4">
      <c r="A27">
        <v>2000000000</v>
      </c>
      <c r="B27">
        <v>2000000000</v>
      </c>
      <c r="C27">
        <v>4051.92</v>
      </c>
      <c r="D27">
        <v>3342.84</v>
      </c>
    </row>
    <row r="28" spans="1:4" ht="12.75" customHeight="1">
      <c r="A28" t="s">
        <v>1272</v>
      </c>
    </row>
    <row r="29" spans="1:4" ht="12.75" customHeight="1">
      <c r="A29" t="s">
        <v>1273</v>
      </c>
    </row>
    <row r="30" spans="1:4" ht="12.75" customHeight="1">
      <c r="A30" t="s">
        <v>1274</v>
      </c>
    </row>
    <row r="31" spans="1:4" ht="12.75" customHeight="1">
      <c r="A31" t="s">
        <v>1275</v>
      </c>
      <c r="B31" t="s">
        <v>1276</v>
      </c>
      <c r="C31" t="s">
        <v>518</v>
      </c>
    </row>
    <row r="32" spans="1:4" ht="12.75" customHeight="1">
      <c r="A32">
        <v>1</v>
      </c>
      <c r="B32" t="s">
        <v>1277</v>
      </c>
      <c r="C32">
        <v>0.83</v>
      </c>
    </row>
    <row r="33" spans="1:43" ht="12.75" customHeight="1">
      <c r="A33">
        <v>2</v>
      </c>
      <c r="B33" t="s">
        <v>1278</v>
      </c>
      <c r="C33">
        <v>1</v>
      </c>
    </row>
    <row r="34" spans="1:43" ht="12.75" customHeight="1">
      <c r="A34">
        <v>3</v>
      </c>
      <c r="B34" t="s">
        <v>1279</v>
      </c>
      <c r="C34">
        <v>3.07</v>
      </c>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row>
    <row r="35" spans="1:43" ht="12.75" customHeight="1">
      <c r="A35">
        <v>4</v>
      </c>
      <c r="B35" t="s">
        <v>1280</v>
      </c>
      <c r="C35">
        <v>12.65</v>
      </c>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row>
    <row r="36" spans="1:43" ht="12.75" customHeight="1">
      <c r="A36">
        <v>5</v>
      </c>
      <c r="B36" t="s">
        <v>1281</v>
      </c>
      <c r="C36">
        <v>12.65</v>
      </c>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row>
    <row r="37" spans="1:43" ht="12.75" customHeight="1">
      <c r="A37">
        <v>6</v>
      </c>
      <c r="B37" t="s">
        <v>1282</v>
      </c>
      <c r="C37">
        <v>15</v>
      </c>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row>
    <row r="38" spans="1:43" ht="12.75" customHeight="1">
      <c r="A38" t="s">
        <v>1283</v>
      </c>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row>
    <row r="39" spans="1:43" ht="12.75" customHeight="1">
      <c r="A39" t="s">
        <v>1284</v>
      </c>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row>
    <row r="40" spans="1:43" ht="12.75" customHeight="1">
      <c r="A40" t="s">
        <v>1285</v>
      </c>
      <c r="B40" t="s">
        <v>1286</v>
      </c>
    </row>
    <row r="41" spans="1:43">
      <c r="A41">
        <v>50000</v>
      </c>
      <c r="B41">
        <v>0.4</v>
      </c>
    </row>
    <row r="42" spans="1:43">
      <c r="A42">
        <v>100000</v>
      </c>
      <c r="B42">
        <v>0.44</v>
      </c>
    </row>
    <row r="43" spans="1:43">
      <c r="A43">
        <v>250000</v>
      </c>
      <c r="B43">
        <v>0.56000000000000005</v>
      </c>
    </row>
    <row r="44" spans="1:43">
      <c r="A44">
        <v>500000</v>
      </c>
      <c r="B44">
        <v>0.74</v>
      </c>
    </row>
    <row r="45" spans="1:43">
      <c r="A45">
        <v>1000000</v>
      </c>
      <c r="B45">
        <v>1</v>
      </c>
    </row>
    <row r="46" spans="1:43">
      <c r="A46">
        <v>2000000</v>
      </c>
      <c r="B46">
        <v>1.31</v>
      </c>
    </row>
    <row r="47" spans="1:43">
      <c r="A47">
        <v>3000000</v>
      </c>
      <c r="B47">
        <v>1.56</v>
      </c>
    </row>
    <row r="48" spans="1:43">
      <c r="A48">
        <v>4000000</v>
      </c>
      <c r="B48">
        <v>1.78</v>
      </c>
    </row>
    <row r="49" spans="1:4">
      <c r="A49">
        <v>5000000</v>
      </c>
      <c r="B49">
        <v>1.99</v>
      </c>
    </row>
    <row r="50" spans="1:4">
      <c r="A50">
        <v>6000000</v>
      </c>
      <c r="B50">
        <v>2.19</v>
      </c>
    </row>
    <row r="51" spans="1:4">
      <c r="A51">
        <v>7000000</v>
      </c>
      <c r="B51">
        <v>2.37</v>
      </c>
    </row>
    <row r="52" spans="1:4">
      <c r="A52">
        <v>8000000</v>
      </c>
      <c r="B52">
        <v>2.5499999999999998</v>
      </c>
    </row>
    <row r="53" spans="1:4">
      <c r="A53">
        <v>9000000</v>
      </c>
      <c r="B53">
        <v>2.71</v>
      </c>
    </row>
    <row r="54" spans="1:4">
      <c r="A54">
        <v>10000000</v>
      </c>
      <c r="B54">
        <v>2.87</v>
      </c>
    </row>
    <row r="56" spans="1:4" ht="12.75" customHeight="1">
      <c r="A56" t="s">
        <v>1287</v>
      </c>
    </row>
    <row r="57" spans="1:4" ht="12.75" customHeight="1">
      <c r="A57" t="s">
        <v>1288</v>
      </c>
    </row>
    <row r="58" spans="1:4" ht="12.75" customHeight="1">
      <c r="A58" t="s">
        <v>1289</v>
      </c>
      <c r="B58" t="s">
        <v>1290</v>
      </c>
      <c r="C58" t="s">
        <v>1291</v>
      </c>
      <c r="D58" t="s">
        <v>1292</v>
      </c>
    </row>
    <row r="59" spans="1:4">
      <c r="A59">
        <v>25000</v>
      </c>
      <c r="B59">
        <v>1</v>
      </c>
      <c r="C59">
        <v>0.98</v>
      </c>
      <c r="D59">
        <v>0.98</v>
      </c>
    </row>
    <row r="60" spans="1:4">
      <c r="A60">
        <v>50000</v>
      </c>
      <c r="B60">
        <v>1.01</v>
      </c>
      <c r="C60">
        <v>0.99</v>
      </c>
      <c r="D60">
        <v>0.99</v>
      </c>
    </row>
    <row r="61" spans="1:4">
      <c r="A61">
        <v>100000</v>
      </c>
      <c r="B61">
        <v>1.02</v>
      </c>
      <c r="C61">
        <v>1</v>
      </c>
      <c r="D61">
        <v>1</v>
      </c>
    </row>
    <row r="62" spans="1:4">
      <c r="A62">
        <v>250000</v>
      </c>
      <c r="B62">
        <v>1.07</v>
      </c>
      <c r="C62">
        <v>1.03</v>
      </c>
      <c r="D62">
        <v>1.02</v>
      </c>
    </row>
    <row r="63" spans="1:4">
      <c r="A63">
        <v>500000</v>
      </c>
      <c r="B63">
        <v>1.1299999999999999</v>
      </c>
      <c r="C63">
        <v>1.0900000000000001</v>
      </c>
      <c r="D63">
        <v>1.05</v>
      </c>
    </row>
    <row r="64" spans="1:4">
      <c r="A64">
        <v>1000000</v>
      </c>
      <c r="B64">
        <v>1.18</v>
      </c>
      <c r="C64">
        <v>1.1599999999999999</v>
      </c>
      <c r="D64">
        <v>1.0900000000000001</v>
      </c>
    </row>
    <row r="65" spans="1:4">
      <c r="A65">
        <v>2000000</v>
      </c>
      <c r="B65">
        <v>1.2</v>
      </c>
      <c r="C65">
        <v>1.19</v>
      </c>
      <c r="D65">
        <v>1.1000000000000001</v>
      </c>
    </row>
    <row r="66" spans="1:4">
      <c r="A66">
        <v>3000000</v>
      </c>
      <c r="B66">
        <v>1.22</v>
      </c>
      <c r="C66">
        <v>1.2</v>
      </c>
      <c r="D66">
        <v>1.1100000000000001</v>
      </c>
    </row>
    <row r="67" spans="1:4">
      <c r="A67">
        <v>4000000</v>
      </c>
      <c r="B67">
        <v>1.23</v>
      </c>
      <c r="C67">
        <v>1.22</v>
      </c>
      <c r="D67">
        <v>1.1200000000000001</v>
      </c>
    </row>
    <row r="68" spans="1:4">
      <c r="A68">
        <v>5000000</v>
      </c>
      <c r="B68">
        <v>1.24</v>
      </c>
      <c r="C68">
        <v>1.23</v>
      </c>
      <c r="D68">
        <v>1.1299999999999999</v>
      </c>
    </row>
    <row r="69" spans="1:4">
      <c r="A69">
        <v>6000000</v>
      </c>
      <c r="B69">
        <v>1.25</v>
      </c>
      <c r="C69">
        <v>1.25</v>
      </c>
      <c r="D69">
        <v>1.1399999999999999</v>
      </c>
    </row>
    <row r="70" spans="1:4">
      <c r="A70">
        <v>7000000</v>
      </c>
      <c r="B70">
        <v>1.26</v>
      </c>
      <c r="C70">
        <v>1.26</v>
      </c>
      <c r="D70">
        <v>1.1499999999999999</v>
      </c>
    </row>
    <row r="71" spans="1:4">
      <c r="A71">
        <v>8000000</v>
      </c>
      <c r="B71">
        <v>1.27</v>
      </c>
      <c r="C71">
        <v>1.28</v>
      </c>
      <c r="D71">
        <v>1.1599999999999999</v>
      </c>
    </row>
    <row r="72" spans="1:4">
      <c r="A72">
        <v>9000000</v>
      </c>
      <c r="B72">
        <v>1.28</v>
      </c>
      <c r="C72">
        <v>1.29</v>
      </c>
      <c r="D72">
        <v>1.17</v>
      </c>
    </row>
    <row r="73" spans="1:4">
      <c r="A73">
        <v>10000000</v>
      </c>
      <c r="B73">
        <v>1.29</v>
      </c>
      <c r="C73">
        <v>1.3</v>
      </c>
      <c r="D73">
        <v>1.18</v>
      </c>
    </row>
    <row r="74" spans="1:4" ht="12.75" customHeight="1">
      <c r="A74" t="s">
        <v>1293</v>
      </c>
      <c r="B74" t="s">
        <v>1294</v>
      </c>
      <c r="C74">
        <v>0.93</v>
      </c>
      <c r="D74">
        <v>0.95</v>
      </c>
    </row>
    <row r="76" spans="1:4" ht="12.75" customHeight="1">
      <c r="A76" t="s">
        <v>1295</v>
      </c>
    </row>
    <row r="77" spans="1:4" ht="12.75" customHeight="1">
      <c r="A77" t="s">
        <v>1296</v>
      </c>
    </row>
    <row r="78" spans="1:4" ht="12.75" customHeight="1">
      <c r="A78" t="s">
        <v>1297</v>
      </c>
      <c r="B78" t="s">
        <v>1286</v>
      </c>
    </row>
    <row r="79" spans="1:4">
      <c r="A79">
        <v>2500</v>
      </c>
      <c r="B79">
        <v>1.07</v>
      </c>
    </row>
    <row r="80" spans="1:4">
      <c r="A80">
        <v>5000</v>
      </c>
      <c r="B80">
        <v>1.04</v>
      </c>
    </row>
    <row r="81" spans="1:4">
      <c r="A81">
        <v>10000</v>
      </c>
      <c r="B81">
        <v>1</v>
      </c>
    </row>
    <row r="82" spans="1:4">
      <c r="A82">
        <v>25000</v>
      </c>
      <c r="B82">
        <v>0.98</v>
      </c>
    </row>
    <row r="83" spans="1:4">
      <c r="A83">
        <v>50000</v>
      </c>
      <c r="B83">
        <v>0.95</v>
      </c>
    </row>
    <row r="84" spans="1:4">
      <c r="A84">
        <v>100000</v>
      </c>
      <c r="B84">
        <v>0.9</v>
      </c>
    </row>
    <row r="85" spans="1:4">
      <c r="A85">
        <v>250000</v>
      </c>
      <c r="B85">
        <v>0.76</v>
      </c>
    </row>
    <row r="86" spans="1:4" ht="12.75" customHeight="1">
      <c r="A86" t="s">
        <v>1272</v>
      </c>
    </row>
    <row r="87" spans="1:4" ht="12.75" customHeight="1">
      <c r="A87" t="s">
        <v>1298</v>
      </c>
    </row>
    <row r="88" spans="1:4" ht="12.75" customHeight="1">
      <c r="A88" t="s">
        <v>1265</v>
      </c>
    </row>
    <row r="89" spans="1:4" ht="12.75" customHeight="1">
      <c r="A89" t="s">
        <v>1266</v>
      </c>
    </row>
    <row r="90" spans="1:4" ht="12.75" customHeight="1">
      <c r="A90" t="s">
        <v>1267</v>
      </c>
      <c r="B90" t="s">
        <v>1268</v>
      </c>
      <c r="C90" t="s">
        <v>1269</v>
      </c>
      <c r="D90" t="s">
        <v>1299</v>
      </c>
    </row>
    <row r="91" spans="1:4" ht="12.75" customHeight="1">
      <c r="A91" t="s">
        <v>1300</v>
      </c>
      <c r="B91" t="s">
        <v>1300</v>
      </c>
      <c r="C91">
        <v>53.79</v>
      </c>
      <c r="D91">
        <v>44.38</v>
      </c>
    </row>
    <row r="93" spans="1:4">
      <c r="A93" t="s">
        <v>1285</v>
      </c>
    </row>
    <row r="94" spans="1:4" ht="12.75" customHeight="1">
      <c r="A94" t="s">
        <v>1301</v>
      </c>
    </row>
    <row r="95" spans="1:4" ht="12.75" customHeight="1">
      <c r="A95" t="s">
        <v>1297</v>
      </c>
    </row>
    <row r="96" spans="1:4" ht="12.75" customHeight="1">
      <c r="A96" t="s">
        <v>1302</v>
      </c>
    </row>
    <row r="97" spans="1:4" ht="12.75" customHeight="1">
      <c r="A97" t="s">
        <v>1303</v>
      </c>
    </row>
    <row r="98" spans="1:4" ht="12.75" customHeight="1">
      <c r="A98" t="s">
        <v>1265</v>
      </c>
    </row>
    <row r="99" spans="1:4" ht="12.75" customHeight="1">
      <c r="A99" t="s">
        <v>1266</v>
      </c>
    </row>
    <row r="100" spans="1:4" ht="12.75" customHeight="1">
      <c r="A100" t="s">
        <v>1304</v>
      </c>
      <c r="B100" t="s">
        <v>1305</v>
      </c>
      <c r="C100" t="s">
        <v>1306</v>
      </c>
      <c r="D100" t="s">
        <v>1307</v>
      </c>
    </row>
    <row r="101" spans="1:4" ht="12.75" customHeight="1">
      <c r="A101" t="s">
        <v>1271</v>
      </c>
      <c r="B101" t="s">
        <v>1271</v>
      </c>
      <c r="C101">
        <v>135.55000000000001</v>
      </c>
      <c r="D101">
        <v>111.83</v>
      </c>
    </row>
    <row r="102" spans="1:4">
      <c r="A102">
        <v>5000000</v>
      </c>
      <c r="B102">
        <v>5000000</v>
      </c>
      <c r="C102">
        <v>314.47000000000003</v>
      </c>
      <c r="D102">
        <v>259.44</v>
      </c>
    </row>
    <row r="103" spans="1:4">
      <c r="A103">
        <v>10000000</v>
      </c>
      <c r="B103">
        <v>10000000</v>
      </c>
      <c r="C103">
        <v>542.20000000000005</v>
      </c>
      <c r="D103">
        <v>447.31</v>
      </c>
    </row>
    <row r="104" spans="1:4">
      <c r="A104">
        <v>15000000</v>
      </c>
      <c r="B104">
        <v>15000000</v>
      </c>
      <c r="C104">
        <v>737.39</v>
      </c>
      <c r="D104">
        <v>608.34</v>
      </c>
    </row>
    <row r="105" spans="1:4">
      <c r="A105">
        <v>35000000</v>
      </c>
      <c r="B105">
        <v>35000000</v>
      </c>
      <c r="C105">
        <v>992.22</v>
      </c>
      <c r="D105">
        <v>818.58</v>
      </c>
    </row>
    <row r="106" spans="1:4">
      <c r="A106">
        <v>75000000</v>
      </c>
      <c r="B106">
        <v>75000000</v>
      </c>
      <c r="C106">
        <v>1480.2</v>
      </c>
      <c r="D106">
        <v>1221.1600000000001</v>
      </c>
    </row>
    <row r="107" spans="1:4">
      <c r="A107">
        <v>125000000</v>
      </c>
      <c r="B107">
        <v>125000000</v>
      </c>
      <c r="C107">
        <v>1973.6</v>
      </c>
      <c r="D107">
        <v>1628.22</v>
      </c>
    </row>
    <row r="108" spans="1:4">
      <c r="A108">
        <v>175000000</v>
      </c>
      <c r="B108">
        <v>175000000</v>
      </c>
      <c r="C108">
        <v>2467</v>
      </c>
      <c r="D108">
        <v>2035.27</v>
      </c>
    </row>
    <row r="109" spans="1:4">
      <c r="A109">
        <v>225000000</v>
      </c>
      <c r="B109">
        <v>225000000</v>
      </c>
      <c r="C109">
        <v>3009.19</v>
      </c>
      <c r="D109">
        <v>2482.58</v>
      </c>
    </row>
    <row r="110" spans="1:4">
      <c r="A110">
        <v>250000000</v>
      </c>
      <c r="B110">
        <v>250000000</v>
      </c>
      <c r="C110">
        <v>3144.74</v>
      </c>
      <c r="D110">
        <v>2594.41</v>
      </c>
    </row>
    <row r="111" spans="1:4">
      <c r="A111">
        <v>300000000</v>
      </c>
      <c r="B111">
        <v>300000000</v>
      </c>
      <c r="C111">
        <v>3361.62</v>
      </c>
      <c r="D111">
        <v>2773.34</v>
      </c>
    </row>
    <row r="112" spans="1:4">
      <c r="A112">
        <v>350000000</v>
      </c>
      <c r="B112">
        <v>350000000</v>
      </c>
      <c r="C112">
        <v>3524.28</v>
      </c>
      <c r="D112">
        <v>2907.53</v>
      </c>
    </row>
    <row r="113" spans="1:4">
      <c r="A113">
        <v>400000000</v>
      </c>
      <c r="B113">
        <v>400000000</v>
      </c>
      <c r="C113">
        <v>3632.72</v>
      </c>
      <c r="D113">
        <v>2996.99</v>
      </c>
    </row>
    <row r="114" spans="1:4">
      <c r="A114">
        <v>450000000</v>
      </c>
      <c r="B114">
        <v>450000000</v>
      </c>
      <c r="C114">
        <v>3741.16</v>
      </c>
      <c r="D114">
        <v>3086.46</v>
      </c>
    </row>
    <row r="115" spans="1:4">
      <c r="A115">
        <v>500000000</v>
      </c>
      <c r="B115">
        <v>500000000</v>
      </c>
      <c r="C115">
        <v>3849.6</v>
      </c>
      <c r="D115">
        <v>3175.92</v>
      </c>
    </row>
    <row r="116" spans="1:4">
      <c r="A116">
        <v>550000000</v>
      </c>
      <c r="B116">
        <v>550000000</v>
      </c>
      <c r="C116">
        <v>3903.82</v>
      </c>
      <c r="D116">
        <v>3220.65</v>
      </c>
    </row>
    <row r="117" spans="1:4">
      <c r="A117">
        <v>600000000</v>
      </c>
      <c r="B117">
        <v>600000000</v>
      </c>
      <c r="C117">
        <v>3958.04</v>
      </c>
      <c r="D117">
        <v>3265.38</v>
      </c>
    </row>
    <row r="118" spans="1:4">
      <c r="A118">
        <v>650000000</v>
      </c>
      <c r="B118">
        <v>650000000</v>
      </c>
      <c r="C118">
        <v>4012.26</v>
      </c>
      <c r="D118">
        <v>3310.11</v>
      </c>
    </row>
    <row r="119" spans="1:4">
      <c r="A119">
        <v>1000000000</v>
      </c>
      <c r="B119">
        <v>1000000000</v>
      </c>
      <c r="C119">
        <v>4717.1099999999997</v>
      </c>
      <c r="D119">
        <v>3891.62</v>
      </c>
    </row>
    <row r="120" spans="1:4">
      <c r="A120">
        <v>2000000000</v>
      </c>
      <c r="B120">
        <v>2000000000</v>
      </c>
      <c r="C120">
        <v>7861.85</v>
      </c>
      <c r="D120">
        <v>6486.03</v>
      </c>
    </row>
    <row r="121" spans="1:4" ht="12.75" customHeight="1">
      <c r="A121" t="s">
        <v>1272</v>
      </c>
    </row>
    <row r="122" spans="1:4" ht="12.75" customHeight="1">
      <c r="A122" t="s">
        <v>1308</v>
      </c>
    </row>
    <row r="123" spans="1:4" ht="12.75" customHeight="1">
      <c r="A123" t="s">
        <v>1309</v>
      </c>
    </row>
    <row r="124" spans="1:4" ht="12.75" customHeight="1">
      <c r="A124" t="s">
        <v>1310</v>
      </c>
      <c r="B124" t="s">
        <v>1276</v>
      </c>
      <c r="C124" t="s">
        <v>1286</v>
      </c>
    </row>
    <row r="125" spans="1:4" ht="12.75" customHeight="1">
      <c r="A125" t="s">
        <v>1311</v>
      </c>
      <c r="B125" t="s">
        <v>1312</v>
      </c>
      <c r="C125">
        <v>1</v>
      </c>
    </row>
    <row r="126" spans="1:4" ht="12.75" customHeight="1">
      <c r="A126" t="s">
        <v>1313</v>
      </c>
      <c r="B126" t="s">
        <v>1314</v>
      </c>
      <c r="C126">
        <v>2.17</v>
      </c>
    </row>
    <row r="128" spans="1:4" ht="12.75" customHeight="1">
      <c r="A128" t="s">
        <v>1283</v>
      </c>
    </row>
    <row r="129" spans="1:2" ht="12.75" customHeight="1">
      <c r="A129" t="s">
        <v>1315</v>
      </c>
    </row>
    <row r="130" spans="1:2">
      <c r="A130" t="s">
        <v>1285</v>
      </c>
      <c r="B130" t="s">
        <v>1286</v>
      </c>
    </row>
    <row r="131" spans="1:2">
      <c r="A131">
        <v>50000</v>
      </c>
      <c r="B131">
        <v>0.4</v>
      </c>
    </row>
    <row r="132" spans="1:2">
      <c r="A132">
        <v>100000</v>
      </c>
      <c r="B132">
        <v>0.44</v>
      </c>
    </row>
    <row r="133" spans="1:2">
      <c r="A133">
        <v>250000</v>
      </c>
      <c r="B133">
        <v>0.56000000000000005</v>
      </c>
    </row>
    <row r="134" spans="1:2">
      <c r="A134">
        <v>500000</v>
      </c>
      <c r="B134">
        <v>0.74</v>
      </c>
    </row>
    <row r="135" spans="1:2">
      <c r="A135">
        <v>1000000</v>
      </c>
      <c r="B135">
        <v>1</v>
      </c>
    </row>
    <row r="136" spans="1:2">
      <c r="A136">
        <v>2000000</v>
      </c>
      <c r="B136">
        <v>1.31</v>
      </c>
    </row>
    <row r="137" spans="1:2">
      <c r="A137">
        <v>3000000</v>
      </c>
      <c r="B137">
        <v>1.56</v>
      </c>
    </row>
    <row r="138" spans="1:2">
      <c r="A138">
        <v>4000000</v>
      </c>
      <c r="B138">
        <v>1.78</v>
      </c>
    </row>
    <row r="139" spans="1:2">
      <c r="A139">
        <v>5000000</v>
      </c>
      <c r="B139">
        <v>1.99</v>
      </c>
    </row>
    <row r="140" spans="1:2">
      <c r="A140">
        <v>6000000</v>
      </c>
      <c r="B140">
        <v>2.19</v>
      </c>
    </row>
    <row r="141" spans="1:2">
      <c r="A141">
        <v>7000000</v>
      </c>
      <c r="B141">
        <v>2.37</v>
      </c>
    </row>
    <row r="142" spans="1:2">
      <c r="A142">
        <v>8000000</v>
      </c>
      <c r="B142">
        <v>2.5499999999999998</v>
      </c>
    </row>
    <row r="143" spans="1:2">
      <c r="A143">
        <v>9000000</v>
      </c>
      <c r="B143">
        <v>2.71</v>
      </c>
    </row>
    <row r="144" spans="1:2">
      <c r="A144">
        <v>10000000</v>
      </c>
      <c r="B144">
        <v>2.87</v>
      </c>
    </row>
    <row r="146" spans="1:2" ht="12.75" customHeight="1">
      <c r="A146" t="s">
        <v>1316</v>
      </c>
    </row>
    <row r="147" spans="1:2" ht="12.75" customHeight="1">
      <c r="A147" t="s">
        <v>1317</v>
      </c>
    </row>
    <row r="148" spans="1:2" ht="12.75" customHeight="1">
      <c r="A148" t="s">
        <v>1318</v>
      </c>
      <c r="B148" t="s">
        <v>1286</v>
      </c>
    </row>
    <row r="149" spans="1:2">
      <c r="A149">
        <v>25000</v>
      </c>
      <c r="B149">
        <v>1</v>
      </c>
    </row>
    <row r="150" spans="1:2">
      <c r="A150">
        <v>50000</v>
      </c>
      <c r="B150">
        <v>1.01</v>
      </c>
    </row>
    <row r="151" spans="1:2">
      <c r="A151">
        <v>100000</v>
      </c>
      <c r="B151">
        <v>1.02</v>
      </c>
    </row>
    <row r="152" spans="1:2">
      <c r="A152">
        <v>250000</v>
      </c>
      <c r="B152">
        <v>1.07</v>
      </c>
    </row>
    <row r="153" spans="1:2">
      <c r="A153">
        <v>500000</v>
      </c>
      <c r="B153">
        <v>1.1299999999999999</v>
      </c>
    </row>
    <row r="154" spans="1:2">
      <c r="A154">
        <v>1000000</v>
      </c>
      <c r="B154">
        <v>1.18</v>
      </c>
    </row>
    <row r="155" spans="1:2">
      <c r="A155">
        <v>2000000</v>
      </c>
      <c r="B155">
        <v>1.2</v>
      </c>
    </row>
    <row r="156" spans="1:2">
      <c r="A156">
        <v>3000000</v>
      </c>
      <c r="B156">
        <v>1.22</v>
      </c>
    </row>
    <row r="157" spans="1:2">
      <c r="A157">
        <v>4000000</v>
      </c>
      <c r="B157">
        <v>1.23</v>
      </c>
    </row>
    <row r="158" spans="1:2">
      <c r="A158">
        <v>5000000</v>
      </c>
      <c r="B158">
        <v>1.24</v>
      </c>
    </row>
    <row r="159" spans="1:2">
      <c r="A159">
        <v>6000000</v>
      </c>
      <c r="B159">
        <v>1.25</v>
      </c>
    </row>
    <row r="160" spans="1:2">
      <c r="A160">
        <v>7000000</v>
      </c>
      <c r="B160">
        <v>1.26</v>
      </c>
    </row>
    <row r="161" spans="1:2">
      <c r="A161">
        <v>8000000</v>
      </c>
      <c r="B161">
        <v>1.27</v>
      </c>
    </row>
    <row r="162" spans="1:2">
      <c r="A162">
        <v>9000000</v>
      </c>
      <c r="B162">
        <v>1.28</v>
      </c>
    </row>
    <row r="163" spans="1:2">
      <c r="A163">
        <v>10000000</v>
      </c>
      <c r="B163">
        <v>1.29</v>
      </c>
    </row>
    <row r="164" spans="1:2" ht="12.75" customHeight="1">
      <c r="A164" t="s">
        <v>1295</v>
      </c>
    </row>
    <row r="165" spans="1:2" ht="12.75" customHeight="1">
      <c r="A165" t="s">
        <v>1319</v>
      </c>
    </row>
    <row r="166" spans="1:2" ht="12.75" customHeight="1">
      <c r="A166" t="s">
        <v>1297</v>
      </c>
      <c r="B166" t="s">
        <v>1286</v>
      </c>
    </row>
    <row r="167" spans="1:2">
      <c r="A167">
        <v>2500</v>
      </c>
      <c r="B167">
        <v>1.07</v>
      </c>
    </row>
    <row r="168" spans="1:2">
      <c r="A168">
        <v>5000</v>
      </c>
      <c r="B168">
        <v>1.04</v>
      </c>
    </row>
    <row r="169" spans="1:2">
      <c r="A169">
        <v>10000</v>
      </c>
      <c r="B169">
        <v>1</v>
      </c>
    </row>
    <row r="170" spans="1:2">
      <c r="A170">
        <v>25000</v>
      </c>
      <c r="B170">
        <v>0.94</v>
      </c>
    </row>
    <row r="171" spans="1:2">
      <c r="A171">
        <v>50000</v>
      </c>
      <c r="B171">
        <v>0.88</v>
      </c>
    </row>
    <row r="172" spans="1:2">
      <c r="A172">
        <v>100000</v>
      </c>
      <c r="B172">
        <v>0.84</v>
      </c>
    </row>
    <row r="173" spans="1:2">
      <c r="A173">
        <v>250000</v>
      </c>
      <c r="B173">
        <v>0.77</v>
      </c>
    </row>
    <row r="174" spans="1:2" ht="12.75" customHeight="1">
      <c r="A174" t="s">
        <v>1272</v>
      </c>
    </row>
    <row r="175" spans="1:2" ht="12.75" customHeight="1">
      <c r="A175" t="s">
        <v>1320</v>
      </c>
    </row>
    <row r="176" spans="1:2" ht="12.75" customHeight="1">
      <c r="A176" t="s">
        <v>1265</v>
      </c>
    </row>
    <row r="177" spans="1:4" ht="12.75" customHeight="1">
      <c r="A177" t="s">
        <v>1266</v>
      </c>
    </row>
    <row r="178" spans="1:4" ht="12.75" customHeight="1">
      <c r="A178" t="s">
        <v>206</v>
      </c>
      <c r="B178" t="s">
        <v>1321</v>
      </c>
      <c r="C178" t="s">
        <v>1306</v>
      </c>
      <c r="D178" t="s">
        <v>1307</v>
      </c>
    </row>
    <row r="179" spans="1:4" ht="12.75" customHeight="1">
      <c r="A179" t="s">
        <v>1322</v>
      </c>
      <c r="B179" t="s">
        <v>1322</v>
      </c>
      <c r="C179">
        <v>97.13</v>
      </c>
      <c r="D179">
        <v>80.13</v>
      </c>
    </row>
    <row r="180" spans="1:4">
      <c r="A180">
        <v>5000000</v>
      </c>
      <c r="B180">
        <v>5000000</v>
      </c>
      <c r="C180">
        <v>225.33</v>
      </c>
      <c r="D180">
        <v>185.9</v>
      </c>
    </row>
    <row r="181" spans="1:4">
      <c r="A181">
        <v>10000000</v>
      </c>
      <c r="B181">
        <v>10000000</v>
      </c>
      <c r="C181">
        <v>388.5</v>
      </c>
      <c r="D181">
        <v>320.52</v>
      </c>
    </row>
    <row r="182" spans="1:4">
      <c r="A182">
        <v>15000000</v>
      </c>
      <c r="B182">
        <v>15000000</v>
      </c>
      <c r="C182">
        <v>528.36</v>
      </c>
      <c r="D182">
        <v>435.9</v>
      </c>
    </row>
    <row r="183" spans="1:4">
      <c r="A183">
        <v>35000000</v>
      </c>
      <c r="B183">
        <v>35000000</v>
      </c>
      <c r="C183">
        <v>710.96</v>
      </c>
      <c r="D183">
        <v>586.54</v>
      </c>
    </row>
    <row r="184" spans="1:4">
      <c r="A184">
        <v>75000000</v>
      </c>
      <c r="B184">
        <v>75000000</v>
      </c>
      <c r="C184">
        <v>1060.6099999999999</v>
      </c>
      <c r="D184">
        <v>875.01</v>
      </c>
    </row>
    <row r="185" spans="1:4">
      <c r="A185">
        <v>125000000</v>
      </c>
      <c r="B185">
        <v>125000000</v>
      </c>
      <c r="C185">
        <v>1414.15</v>
      </c>
      <c r="D185">
        <v>1166.68</v>
      </c>
    </row>
    <row r="186" spans="1:4">
      <c r="A186">
        <v>175000000</v>
      </c>
      <c r="B186">
        <v>175000000</v>
      </c>
      <c r="C186">
        <v>1767.69</v>
      </c>
      <c r="D186">
        <v>1458.34</v>
      </c>
    </row>
    <row r="187" spans="1:4">
      <c r="A187">
        <v>225000000</v>
      </c>
      <c r="B187">
        <v>225000000</v>
      </c>
      <c r="C187">
        <v>2156.19</v>
      </c>
      <c r="D187">
        <v>1778.86</v>
      </c>
    </row>
    <row r="188" spans="1:4">
      <c r="A188">
        <v>250000000</v>
      </c>
      <c r="B188">
        <v>250000000</v>
      </c>
      <c r="C188">
        <v>2253.3200000000002</v>
      </c>
      <c r="D188">
        <v>1858.99</v>
      </c>
    </row>
    <row r="189" spans="1:4">
      <c r="A189">
        <v>300000000</v>
      </c>
      <c r="B189">
        <v>300000000</v>
      </c>
      <c r="C189">
        <v>2408.7199999999998</v>
      </c>
      <c r="D189">
        <v>1987.19</v>
      </c>
    </row>
    <row r="190" spans="1:4">
      <c r="A190">
        <v>350000000</v>
      </c>
      <c r="B190">
        <v>350000000</v>
      </c>
      <c r="C190">
        <v>2525.27</v>
      </c>
      <c r="D190">
        <v>2083.35</v>
      </c>
    </row>
    <row r="191" spans="1:4">
      <c r="A191">
        <v>400000000</v>
      </c>
      <c r="B191">
        <v>400000000</v>
      </c>
      <c r="C191">
        <v>2602.9699999999998</v>
      </c>
      <c r="D191">
        <v>2147.4499999999998</v>
      </c>
    </row>
    <row r="192" spans="1:4">
      <c r="A192">
        <v>450000000</v>
      </c>
      <c r="B192">
        <v>450000000</v>
      </c>
      <c r="C192">
        <v>2680.67</v>
      </c>
      <c r="D192">
        <v>2211.5500000000002</v>
      </c>
    </row>
    <row r="193" spans="1:4">
      <c r="A193">
        <v>500000000</v>
      </c>
      <c r="B193">
        <v>500000000</v>
      </c>
      <c r="C193">
        <v>2758.37</v>
      </c>
      <c r="D193">
        <v>2275.66</v>
      </c>
    </row>
    <row r="194" spans="1:4">
      <c r="A194">
        <v>550000000</v>
      </c>
      <c r="B194">
        <v>550000000</v>
      </c>
      <c r="C194">
        <v>2797.22</v>
      </c>
      <c r="D194">
        <v>2307.71</v>
      </c>
    </row>
    <row r="195" spans="1:4">
      <c r="A195">
        <v>600000000</v>
      </c>
      <c r="B195">
        <v>600000000</v>
      </c>
      <c r="C195">
        <v>2836.07</v>
      </c>
      <c r="D195">
        <v>2339.7600000000002</v>
      </c>
    </row>
    <row r="196" spans="1:4">
      <c r="A196">
        <v>650000000</v>
      </c>
      <c r="B196">
        <v>650000000</v>
      </c>
      <c r="C196">
        <v>2874.92</v>
      </c>
      <c r="D196">
        <v>2371.81</v>
      </c>
    </row>
    <row r="197" spans="1:4">
      <c r="A197">
        <v>1000000000</v>
      </c>
      <c r="B197">
        <v>1000000000</v>
      </c>
      <c r="C197">
        <v>3379.98</v>
      </c>
      <c r="D197">
        <v>2788.48</v>
      </c>
    </row>
    <row r="198" spans="1:4">
      <c r="A198">
        <v>2000000000</v>
      </c>
      <c r="B198">
        <v>2000000000</v>
      </c>
      <c r="C198">
        <v>5633.3</v>
      </c>
      <c r="D198">
        <v>4647.47</v>
      </c>
    </row>
    <row r="199" spans="1:4" ht="12.75" customHeight="1">
      <c r="A199" t="s">
        <v>1272</v>
      </c>
    </row>
    <row r="200" spans="1:4" ht="12.75" customHeight="1">
      <c r="A200" t="s">
        <v>1308</v>
      </c>
    </row>
    <row r="201" spans="1:4" ht="12.75" customHeight="1">
      <c r="A201" t="s">
        <v>1309</v>
      </c>
    </row>
    <row r="202" spans="1:4" ht="12.75" customHeight="1">
      <c r="A202" t="s">
        <v>1323</v>
      </c>
      <c r="B202" t="s">
        <v>1276</v>
      </c>
      <c r="C202" t="s">
        <v>1286</v>
      </c>
    </row>
    <row r="203" spans="1:4" ht="12.75" customHeight="1">
      <c r="A203" t="s">
        <v>1311</v>
      </c>
      <c r="B203" t="s">
        <v>1312</v>
      </c>
      <c r="C203">
        <v>1</v>
      </c>
    </row>
    <row r="204" spans="1:4" ht="12.75" customHeight="1">
      <c r="A204" t="s">
        <v>1313</v>
      </c>
      <c r="B204" t="s">
        <v>1314</v>
      </c>
      <c r="C204">
        <v>2.17</v>
      </c>
    </row>
    <row r="205" spans="1:4" ht="12.75" customHeight="1">
      <c r="A205" t="s">
        <v>1283</v>
      </c>
    </row>
    <row r="206" spans="1:4" ht="12.75" customHeight="1">
      <c r="A206" t="s">
        <v>1324</v>
      </c>
    </row>
    <row r="207" spans="1:4">
      <c r="A207" t="s">
        <v>1285</v>
      </c>
      <c r="B207" t="s">
        <v>1286</v>
      </c>
    </row>
    <row r="208" spans="1:4">
      <c r="A208">
        <v>50000</v>
      </c>
      <c r="B208">
        <v>0.4</v>
      </c>
    </row>
    <row r="209" spans="1:2">
      <c r="A209">
        <v>100000</v>
      </c>
      <c r="B209">
        <v>0.44</v>
      </c>
    </row>
    <row r="210" spans="1:2">
      <c r="A210">
        <v>250000</v>
      </c>
      <c r="B210">
        <v>0.56000000000000005</v>
      </c>
    </row>
    <row r="211" spans="1:2">
      <c r="A211">
        <v>500000</v>
      </c>
      <c r="B211">
        <v>0.74</v>
      </c>
    </row>
    <row r="212" spans="1:2">
      <c r="A212">
        <v>1000000</v>
      </c>
      <c r="B212">
        <v>1</v>
      </c>
    </row>
    <row r="213" spans="1:2">
      <c r="A213">
        <v>2000000</v>
      </c>
      <c r="B213">
        <v>1.31</v>
      </c>
    </row>
    <row r="214" spans="1:2">
      <c r="A214">
        <v>3000000</v>
      </c>
      <c r="B214">
        <v>1.56</v>
      </c>
    </row>
    <row r="215" spans="1:2">
      <c r="A215">
        <v>4000000</v>
      </c>
      <c r="B215">
        <v>1.78</v>
      </c>
    </row>
    <row r="216" spans="1:2">
      <c r="A216">
        <v>5000000</v>
      </c>
      <c r="B216">
        <v>1.99</v>
      </c>
    </row>
    <row r="217" spans="1:2">
      <c r="A217">
        <v>6000000</v>
      </c>
      <c r="B217">
        <v>2.19</v>
      </c>
    </row>
    <row r="218" spans="1:2">
      <c r="A218">
        <v>7000000</v>
      </c>
      <c r="B218">
        <v>2.37</v>
      </c>
    </row>
    <row r="219" spans="1:2">
      <c r="A219">
        <v>8000000</v>
      </c>
      <c r="B219">
        <v>2.5499999999999998</v>
      </c>
    </row>
    <row r="220" spans="1:2">
      <c r="A220">
        <v>9000000</v>
      </c>
      <c r="B220">
        <v>2.71</v>
      </c>
    </row>
    <row r="221" spans="1:2">
      <c r="A221">
        <v>10000000</v>
      </c>
      <c r="B221">
        <v>2.87</v>
      </c>
    </row>
    <row r="223" spans="1:2" ht="12.75" customHeight="1">
      <c r="A223" t="s">
        <v>1325</v>
      </c>
    </row>
    <row r="224" spans="1:2" ht="12.75" customHeight="1">
      <c r="A224" t="s">
        <v>1326</v>
      </c>
    </row>
    <row r="225" spans="1:2" ht="12.75" customHeight="1">
      <c r="A225" t="s">
        <v>1327</v>
      </c>
      <c r="B225" t="s">
        <v>1286</v>
      </c>
    </row>
    <row r="226" spans="1:2">
      <c r="A226">
        <v>0</v>
      </c>
      <c r="B226">
        <v>2</v>
      </c>
    </row>
    <row r="227" spans="1:2">
      <c r="A227">
        <v>4</v>
      </c>
      <c r="B227">
        <v>1.18</v>
      </c>
    </row>
    <row r="228" spans="1:2">
      <c r="A228">
        <v>6</v>
      </c>
      <c r="B228">
        <v>1.1499999999999999</v>
      </c>
    </row>
    <row r="229" spans="1:2">
      <c r="A229">
        <v>8</v>
      </c>
      <c r="B229">
        <v>1.07</v>
      </c>
    </row>
    <row r="230" spans="1:2">
      <c r="A230">
        <v>10</v>
      </c>
      <c r="B230">
        <v>1</v>
      </c>
    </row>
    <row r="231" spans="1:2">
      <c r="A231">
        <v>12</v>
      </c>
      <c r="B231">
        <v>0.97</v>
      </c>
    </row>
    <row r="232" spans="1:2">
      <c r="A232">
        <v>24</v>
      </c>
      <c r="B232">
        <v>0.9</v>
      </c>
    </row>
    <row r="233" spans="1:2">
      <c r="A233">
        <v>48</v>
      </c>
      <c r="B233">
        <v>0.8</v>
      </c>
    </row>
    <row r="234" spans="1:2">
      <c r="A234">
        <v>72</v>
      </c>
      <c r="B234">
        <v>0.75</v>
      </c>
    </row>
    <row r="235" spans="1:2" ht="12.75" customHeight="1">
      <c r="A235" t="s">
        <v>1328</v>
      </c>
      <c r="B235">
        <v>0.7</v>
      </c>
    </row>
    <row r="237" spans="1:2" ht="12.75" customHeight="1">
      <c r="A237" t="s">
        <v>1329</v>
      </c>
    </row>
    <row r="238" spans="1:2" ht="12.75" customHeight="1">
      <c r="A238" t="s">
        <v>1330</v>
      </c>
    </row>
    <row r="239" spans="1:2" ht="12.75" customHeight="1">
      <c r="A239" t="s">
        <v>1331</v>
      </c>
      <c r="B239" t="s">
        <v>1286</v>
      </c>
    </row>
    <row r="240" spans="1:2">
      <c r="A240">
        <v>30</v>
      </c>
      <c r="B240">
        <v>0.8</v>
      </c>
    </row>
    <row r="241" spans="1:4">
      <c r="A241">
        <v>60</v>
      </c>
      <c r="B241">
        <v>0.85</v>
      </c>
    </row>
    <row r="242" spans="1:4">
      <c r="A242">
        <v>90</v>
      </c>
      <c r="B242">
        <v>0.9</v>
      </c>
    </row>
    <row r="243" spans="1:4">
      <c r="A243">
        <v>120</v>
      </c>
      <c r="B243">
        <v>0.95</v>
      </c>
    </row>
    <row r="244" spans="1:4">
      <c r="A244">
        <v>180</v>
      </c>
      <c r="B244">
        <v>1</v>
      </c>
    </row>
    <row r="245" spans="1:4">
      <c r="A245">
        <v>240</v>
      </c>
      <c r="B245">
        <v>1.1000000000000001</v>
      </c>
    </row>
    <row r="246" spans="1:4">
      <c r="A246">
        <v>300</v>
      </c>
      <c r="B246">
        <v>1.1499999999999999</v>
      </c>
    </row>
    <row r="247" spans="1:4">
      <c r="A247">
        <v>365</v>
      </c>
      <c r="B247">
        <v>1.2</v>
      </c>
    </row>
    <row r="248" spans="1:4" ht="12.75" customHeight="1">
      <c r="A248" t="s">
        <v>1332</v>
      </c>
    </row>
    <row r="249" spans="1:4" ht="12.75" customHeight="1">
      <c r="A249" t="s">
        <v>1265</v>
      </c>
    </row>
    <row r="250" spans="1:4" ht="12.75" customHeight="1">
      <c r="A250" t="s">
        <v>1266</v>
      </c>
    </row>
    <row r="251" spans="1:4" ht="12.75" customHeight="1">
      <c r="A251" t="s">
        <v>1304</v>
      </c>
      <c r="B251" t="s">
        <v>1305</v>
      </c>
      <c r="C251" t="s">
        <v>1333</v>
      </c>
      <c r="D251" t="s">
        <v>1334</v>
      </c>
    </row>
    <row r="252" spans="1:4" ht="12.75" customHeight="1">
      <c r="A252" t="s">
        <v>1271</v>
      </c>
      <c r="B252" t="s">
        <v>1271</v>
      </c>
      <c r="C252">
        <v>164.66</v>
      </c>
      <c r="D252">
        <v>135.84</v>
      </c>
    </row>
    <row r="253" spans="1:4">
      <c r="A253">
        <v>5000000</v>
      </c>
      <c r="B253">
        <v>5000000</v>
      </c>
      <c r="C253">
        <v>382.01</v>
      </c>
      <c r="D253">
        <v>315.16000000000003</v>
      </c>
    </row>
    <row r="254" spans="1:4">
      <c r="A254">
        <v>10000000</v>
      </c>
      <c r="B254">
        <v>10000000</v>
      </c>
      <c r="C254">
        <v>658.64</v>
      </c>
      <c r="D254">
        <v>543.38</v>
      </c>
    </row>
    <row r="255" spans="1:4">
      <c r="A255">
        <v>15000000</v>
      </c>
      <c r="B255">
        <v>15000000</v>
      </c>
      <c r="C255">
        <v>895.75</v>
      </c>
      <c r="D255">
        <v>738.99</v>
      </c>
    </row>
    <row r="256" spans="1:4">
      <c r="A256">
        <v>35000000</v>
      </c>
      <c r="B256">
        <v>35000000</v>
      </c>
      <c r="C256">
        <v>1205.31</v>
      </c>
      <c r="D256">
        <v>994.38</v>
      </c>
    </row>
    <row r="257" spans="1:4">
      <c r="A257">
        <v>75000000</v>
      </c>
      <c r="B257">
        <v>75000000</v>
      </c>
      <c r="C257">
        <v>1798.08</v>
      </c>
      <c r="D257">
        <v>1483.42</v>
      </c>
    </row>
    <row r="258" spans="1:4">
      <c r="A258">
        <v>125000000</v>
      </c>
      <c r="B258">
        <v>125000000</v>
      </c>
      <c r="C258">
        <v>2397.44</v>
      </c>
      <c r="D258">
        <v>1977.89</v>
      </c>
    </row>
    <row r="259" spans="1:4">
      <c r="A259">
        <v>175000000</v>
      </c>
      <c r="B259">
        <v>175000000</v>
      </c>
      <c r="C259">
        <v>2996.8</v>
      </c>
      <c r="D259">
        <v>2472.36</v>
      </c>
    </row>
    <row r="260" spans="1:4">
      <c r="A260">
        <v>225000000</v>
      </c>
      <c r="B260">
        <v>225000000</v>
      </c>
      <c r="C260">
        <v>3655.44</v>
      </c>
      <c r="D260">
        <v>3015.74</v>
      </c>
    </row>
    <row r="261" spans="1:4">
      <c r="A261">
        <v>250000000</v>
      </c>
      <c r="B261">
        <v>250000000</v>
      </c>
      <c r="C261">
        <v>3820.1</v>
      </c>
      <c r="D261">
        <v>3151.58</v>
      </c>
    </row>
    <row r="262" spans="1:4">
      <c r="A262">
        <v>300000000</v>
      </c>
      <c r="B262">
        <v>300000000</v>
      </c>
      <c r="C262">
        <v>4083.55</v>
      </c>
      <c r="D262">
        <v>3368.93</v>
      </c>
    </row>
    <row r="263" spans="1:4">
      <c r="A263">
        <v>350000000</v>
      </c>
      <c r="B263">
        <v>350000000</v>
      </c>
      <c r="C263">
        <v>4281.1400000000003</v>
      </c>
      <c r="D263">
        <v>3531.94</v>
      </c>
    </row>
    <row r="264" spans="1:4">
      <c r="A264">
        <v>400000000</v>
      </c>
      <c r="B264">
        <v>400000000</v>
      </c>
      <c r="C264">
        <v>4412.87</v>
      </c>
      <c r="D264">
        <v>3640.62</v>
      </c>
    </row>
    <row r="265" spans="1:4">
      <c r="A265">
        <v>450000000</v>
      </c>
      <c r="B265">
        <v>450000000</v>
      </c>
      <c r="C265">
        <v>4544.6000000000004</v>
      </c>
      <c r="D265">
        <v>3749.29</v>
      </c>
    </row>
    <row r="266" spans="1:4">
      <c r="A266">
        <v>500000000</v>
      </c>
      <c r="B266">
        <v>500000000</v>
      </c>
      <c r="C266">
        <v>4676.32</v>
      </c>
      <c r="D266">
        <v>3857.97</v>
      </c>
    </row>
    <row r="267" spans="1:4">
      <c r="A267">
        <v>550000000</v>
      </c>
      <c r="B267">
        <v>550000000</v>
      </c>
      <c r="C267">
        <v>4742.1899999999996</v>
      </c>
      <c r="D267">
        <v>3912.31</v>
      </c>
    </row>
    <row r="268" spans="1:4">
      <c r="A268">
        <v>600000000</v>
      </c>
      <c r="B268">
        <v>600000000</v>
      </c>
      <c r="C268">
        <v>4808.05</v>
      </c>
      <c r="D268">
        <v>3966.64</v>
      </c>
    </row>
    <row r="269" spans="1:4">
      <c r="A269">
        <v>650000000</v>
      </c>
      <c r="B269">
        <v>650000000</v>
      </c>
      <c r="C269">
        <v>4873.92</v>
      </c>
      <c r="D269">
        <v>4020.98</v>
      </c>
    </row>
    <row r="270" spans="1:4">
      <c r="A270">
        <v>1000000000</v>
      </c>
      <c r="B270">
        <v>1000000000</v>
      </c>
      <c r="C270">
        <v>5730.14</v>
      </c>
      <c r="D270">
        <v>4727.37</v>
      </c>
    </row>
    <row r="271" spans="1:4">
      <c r="A271">
        <v>2000000000</v>
      </c>
      <c r="B271">
        <v>2000000000</v>
      </c>
      <c r="C271">
        <v>9550.24</v>
      </c>
      <c r="D271">
        <v>7878.95</v>
      </c>
    </row>
    <row r="272" spans="1:4" ht="12.75" customHeight="1">
      <c r="A272" t="s">
        <v>1272</v>
      </c>
    </row>
    <row r="273" spans="1:3" ht="12.75" customHeight="1">
      <c r="A273" t="s">
        <v>1308</v>
      </c>
    </row>
    <row r="274" spans="1:3" ht="12.75" customHeight="1">
      <c r="A274" t="s">
        <v>1309</v>
      </c>
    </row>
    <row r="275" spans="1:3" ht="12.75" customHeight="1">
      <c r="A275" t="s">
        <v>1310</v>
      </c>
      <c r="B275" t="s">
        <v>1276</v>
      </c>
      <c r="C275" t="s">
        <v>1286</v>
      </c>
    </row>
    <row r="276" spans="1:3" ht="12.75" customHeight="1">
      <c r="A276" t="s">
        <v>1311</v>
      </c>
      <c r="B276" t="s">
        <v>1312</v>
      </c>
      <c r="C276">
        <v>1</v>
      </c>
    </row>
    <row r="277" spans="1:3" ht="12.75" customHeight="1">
      <c r="A277" t="s">
        <v>1313</v>
      </c>
      <c r="B277" t="s">
        <v>1314</v>
      </c>
      <c r="C277">
        <v>2.17</v>
      </c>
    </row>
    <row r="279" spans="1:3" ht="12.75" customHeight="1">
      <c r="A279" t="s">
        <v>1283</v>
      </c>
    </row>
    <row r="280" spans="1:3" ht="12.75" customHeight="1">
      <c r="A280" t="s">
        <v>1335</v>
      </c>
    </row>
    <row r="281" spans="1:3">
      <c r="A281" t="s">
        <v>1285</v>
      </c>
      <c r="B281" t="s">
        <v>1286</v>
      </c>
    </row>
    <row r="282" spans="1:3">
      <c r="A282">
        <v>50000</v>
      </c>
      <c r="B282">
        <v>0.4</v>
      </c>
    </row>
    <row r="283" spans="1:3">
      <c r="A283">
        <v>100000</v>
      </c>
      <c r="B283">
        <v>0.44</v>
      </c>
    </row>
    <row r="284" spans="1:3">
      <c r="A284">
        <v>250000</v>
      </c>
      <c r="B284">
        <v>0.56000000000000005</v>
      </c>
    </row>
    <row r="285" spans="1:3">
      <c r="A285">
        <v>500000</v>
      </c>
      <c r="B285">
        <v>0.74</v>
      </c>
    </row>
    <row r="286" spans="1:3">
      <c r="A286">
        <v>1000000</v>
      </c>
      <c r="B286">
        <v>1</v>
      </c>
    </row>
    <row r="287" spans="1:3">
      <c r="A287">
        <v>2000000</v>
      </c>
      <c r="B287">
        <v>1.31</v>
      </c>
    </row>
    <row r="288" spans="1:3">
      <c r="A288">
        <v>3000000</v>
      </c>
      <c r="B288">
        <v>1.56</v>
      </c>
    </row>
    <row r="289" spans="1:2">
      <c r="A289">
        <v>4000000</v>
      </c>
      <c r="B289">
        <v>1.78</v>
      </c>
    </row>
    <row r="290" spans="1:2">
      <c r="A290">
        <v>5000000</v>
      </c>
      <c r="B290">
        <v>1.99</v>
      </c>
    </row>
    <row r="291" spans="1:2">
      <c r="A291">
        <v>6000000</v>
      </c>
      <c r="B291">
        <v>2.19</v>
      </c>
    </row>
    <row r="292" spans="1:2">
      <c r="A292">
        <v>7000000</v>
      </c>
      <c r="B292">
        <v>2.37</v>
      </c>
    </row>
    <row r="293" spans="1:2">
      <c r="A293">
        <v>8000000</v>
      </c>
      <c r="B293">
        <v>2.5499999999999998</v>
      </c>
    </row>
    <row r="294" spans="1:2">
      <c r="A294">
        <v>9000000</v>
      </c>
      <c r="B294">
        <v>2.71</v>
      </c>
    </row>
    <row r="295" spans="1:2">
      <c r="A295">
        <v>10000000</v>
      </c>
      <c r="B295">
        <v>2.87</v>
      </c>
    </row>
    <row r="296" spans="1:2" ht="12.75" customHeight="1">
      <c r="A296" t="s">
        <v>1295</v>
      </c>
    </row>
    <row r="297" spans="1:2" ht="12.75" customHeight="1">
      <c r="A297" t="s">
        <v>1336</v>
      </c>
    </row>
    <row r="298" spans="1:2" ht="12.75" customHeight="1">
      <c r="A298" t="s">
        <v>1297</v>
      </c>
      <c r="B298" t="s">
        <v>1286</v>
      </c>
    </row>
    <row r="299" spans="1:2">
      <c r="A299">
        <v>2500</v>
      </c>
      <c r="B299">
        <v>1.49</v>
      </c>
    </row>
    <row r="300" spans="1:2">
      <c r="A300">
        <v>5000</v>
      </c>
      <c r="B300">
        <v>1.27</v>
      </c>
    </row>
    <row r="301" spans="1:2">
      <c r="A301">
        <v>10000</v>
      </c>
      <c r="B301">
        <v>1</v>
      </c>
    </row>
    <row r="302" spans="1:2">
      <c r="A302">
        <v>25000</v>
      </c>
      <c r="B302">
        <v>0.67</v>
      </c>
    </row>
    <row r="303" spans="1:2">
      <c r="A303">
        <v>50000</v>
      </c>
      <c r="B303">
        <v>0.43</v>
      </c>
    </row>
    <row r="304" spans="1:2">
      <c r="A304">
        <v>100000</v>
      </c>
      <c r="B304">
        <v>0.23</v>
      </c>
    </row>
    <row r="305" spans="1:4">
      <c r="A305">
        <v>250000</v>
      </c>
      <c r="B305">
        <v>0.19</v>
      </c>
    </row>
    <row r="306" spans="1:4" ht="12.75" customHeight="1">
      <c r="A306" t="s">
        <v>1272</v>
      </c>
    </row>
    <row r="307" spans="1:4" ht="12.75" customHeight="1">
      <c r="A307" t="s">
        <v>1337</v>
      </c>
    </row>
    <row r="308" spans="1:4" ht="12.75" customHeight="1">
      <c r="A308" t="s">
        <v>1265</v>
      </c>
    </row>
    <row r="309" spans="1:4" ht="12.75" customHeight="1">
      <c r="A309" t="s">
        <v>1266</v>
      </c>
    </row>
    <row r="310" spans="1:4" ht="12.75" customHeight="1">
      <c r="A310" t="s">
        <v>1267</v>
      </c>
      <c r="B310" t="s">
        <v>1321</v>
      </c>
      <c r="C310" t="s">
        <v>1306</v>
      </c>
      <c r="D310" t="s">
        <v>1338</v>
      </c>
    </row>
    <row r="311" spans="1:4" ht="12.75" customHeight="1">
      <c r="A311" t="s">
        <v>1271</v>
      </c>
      <c r="B311" t="s">
        <v>1322</v>
      </c>
      <c r="C311">
        <v>31.59</v>
      </c>
      <c r="D311">
        <v>26.06</v>
      </c>
    </row>
    <row r="312" spans="1:4">
      <c r="A312">
        <v>5000000</v>
      </c>
      <c r="B312">
        <v>5000000</v>
      </c>
      <c r="C312">
        <v>73.290000000000006</v>
      </c>
      <c r="D312">
        <v>60.47</v>
      </c>
    </row>
    <row r="313" spans="1:4">
      <c r="A313">
        <v>10000000</v>
      </c>
      <c r="B313">
        <v>10000000</v>
      </c>
      <c r="C313">
        <v>126.37</v>
      </c>
      <c r="D313">
        <v>104.26</v>
      </c>
    </row>
    <row r="314" spans="1:4">
      <c r="A314">
        <v>15000000</v>
      </c>
      <c r="B314">
        <v>15000000</v>
      </c>
      <c r="C314">
        <v>171.86</v>
      </c>
      <c r="D314">
        <v>141.79</v>
      </c>
    </row>
    <row r="315" spans="1:4">
      <c r="A315">
        <v>35000000</v>
      </c>
      <c r="B315">
        <v>35000000</v>
      </c>
      <c r="C315">
        <v>231.26</v>
      </c>
      <c r="D315">
        <v>190.79</v>
      </c>
    </row>
    <row r="316" spans="1:4">
      <c r="A316">
        <v>75000000</v>
      </c>
      <c r="B316">
        <v>75000000</v>
      </c>
      <c r="C316">
        <v>344.99</v>
      </c>
      <c r="D316">
        <v>284.62</v>
      </c>
    </row>
    <row r="317" spans="1:4">
      <c r="A317">
        <v>125000000</v>
      </c>
      <c r="B317">
        <v>125000000</v>
      </c>
      <c r="C317">
        <v>459.99</v>
      </c>
      <c r="D317">
        <v>379.49</v>
      </c>
    </row>
    <row r="318" spans="1:4">
      <c r="A318">
        <v>175000000</v>
      </c>
      <c r="B318">
        <v>175000000</v>
      </c>
      <c r="C318">
        <v>574.98</v>
      </c>
      <c r="D318">
        <v>474.36</v>
      </c>
    </row>
    <row r="319" spans="1:4">
      <c r="A319">
        <v>225000000</v>
      </c>
      <c r="B319">
        <v>225000000</v>
      </c>
      <c r="C319">
        <v>701.36</v>
      </c>
      <c r="D319">
        <v>578.62</v>
      </c>
    </row>
    <row r="320" spans="1:4">
      <c r="A320">
        <v>250000000</v>
      </c>
      <c r="B320">
        <v>250000000</v>
      </c>
      <c r="C320">
        <v>732.95</v>
      </c>
      <c r="D320">
        <v>604.67999999999995</v>
      </c>
    </row>
    <row r="321" spans="1:4">
      <c r="A321">
        <v>300000000</v>
      </c>
      <c r="B321">
        <v>300000000</v>
      </c>
      <c r="C321">
        <v>783.5</v>
      </c>
      <c r="D321">
        <v>646.38</v>
      </c>
    </row>
    <row r="322" spans="1:4">
      <c r="A322">
        <v>350000000</v>
      </c>
      <c r="B322">
        <v>350000000</v>
      </c>
      <c r="C322">
        <v>821.41</v>
      </c>
      <c r="D322">
        <v>677.66</v>
      </c>
    </row>
    <row r="323" spans="1:4">
      <c r="A323">
        <v>400000000</v>
      </c>
      <c r="B323">
        <v>400000000</v>
      </c>
      <c r="C323">
        <v>846.68</v>
      </c>
      <c r="D323">
        <v>698.51</v>
      </c>
    </row>
    <row r="324" spans="1:4">
      <c r="A324">
        <v>450000000</v>
      </c>
      <c r="B324">
        <v>450000000</v>
      </c>
      <c r="C324">
        <v>871.96</v>
      </c>
      <c r="D324">
        <v>719.36</v>
      </c>
    </row>
    <row r="325" spans="1:4">
      <c r="A325">
        <v>500000000</v>
      </c>
      <c r="B325">
        <v>500000000</v>
      </c>
      <c r="C325">
        <v>897.23</v>
      </c>
      <c r="D325">
        <v>740.21</v>
      </c>
    </row>
    <row r="326" spans="1:4">
      <c r="A326">
        <v>550000000</v>
      </c>
      <c r="B326">
        <v>550000000</v>
      </c>
      <c r="C326">
        <v>909.87</v>
      </c>
      <c r="D326">
        <v>750.64</v>
      </c>
    </row>
    <row r="327" spans="1:4">
      <c r="A327">
        <v>600000000</v>
      </c>
      <c r="B327">
        <v>600000000</v>
      </c>
      <c r="C327">
        <v>922.5</v>
      </c>
      <c r="D327">
        <v>761.07</v>
      </c>
    </row>
    <row r="328" spans="1:4">
      <c r="A328">
        <v>650000000</v>
      </c>
      <c r="B328">
        <v>650000000</v>
      </c>
      <c r="C328">
        <v>935.14</v>
      </c>
      <c r="D328">
        <v>771.49</v>
      </c>
    </row>
    <row r="329" spans="1:4">
      <c r="A329">
        <v>1000000000</v>
      </c>
      <c r="B329">
        <v>1000000000</v>
      </c>
      <c r="C329">
        <v>1099.42</v>
      </c>
      <c r="D329">
        <v>907.02</v>
      </c>
    </row>
    <row r="330" spans="1:4">
      <c r="A330">
        <v>2000000000</v>
      </c>
      <c r="B330">
        <v>2000000000</v>
      </c>
      <c r="C330">
        <v>1832.37</v>
      </c>
      <c r="D330">
        <v>1511.7</v>
      </c>
    </row>
    <row r="331" spans="1:4" ht="12.75" customHeight="1">
      <c r="A331" t="s">
        <v>1272</v>
      </c>
    </row>
    <row r="332" spans="1:4" ht="12.75" customHeight="1">
      <c r="A332" t="s">
        <v>1273</v>
      </c>
    </row>
    <row r="333" spans="1:4" ht="12.75" customHeight="1">
      <c r="A333" t="s">
        <v>1274</v>
      </c>
    </row>
    <row r="334" spans="1:4" ht="12.75" customHeight="1">
      <c r="A334" t="s">
        <v>1339</v>
      </c>
      <c r="B334" t="s">
        <v>1276</v>
      </c>
      <c r="C334" t="s">
        <v>518</v>
      </c>
    </row>
    <row r="335" spans="1:4" ht="12.75" customHeight="1">
      <c r="A335">
        <v>1</v>
      </c>
      <c r="B335" t="s">
        <v>1277</v>
      </c>
      <c r="C335">
        <v>0.83</v>
      </c>
    </row>
    <row r="336" spans="1:4" ht="12.75" customHeight="1">
      <c r="A336">
        <v>2</v>
      </c>
      <c r="B336" t="s">
        <v>1278</v>
      </c>
      <c r="C336">
        <v>1</v>
      </c>
    </row>
    <row r="337" spans="1:3" ht="12.75" customHeight="1">
      <c r="A337">
        <v>3</v>
      </c>
      <c r="B337" t="s">
        <v>1279</v>
      </c>
      <c r="C337">
        <v>3.07</v>
      </c>
    </row>
    <row r="338" spans="1:3" ht="12.75" customHeight="1">
      <c r="A338">
        <v>4</v>
      </c>
      <c r="B338" t="s">
        <v>1280</v>
      </c>
      <c r="C338">
        <v>12.65</v>
      </c>
    </row>
    <row r="339" spans="1:3" ht="12.75" customHeight="1">
      <c r="A339">
        <v>5</v>
      </c>
      <c r="B339" t="s">
        <v>1281</v>
      </c>
      <c r="C339">
        <v>12.65</v>
      </c>
    </row>
    <row r="340" spans="1:3" ht="12.75" customHeight="1">
      <c r="A340">
        <v>6</v>
      </c>
      <c r="B340" t="s">
        <v>1282</v>
      </c>
      <c r="C340">
        <v>15</v>
      </c>
    </row>
    <row r="341" spans="1:3" ht="12.75" customHeight="1">
      <c r="A341" t="s">
        <v>1283</v>
      </c>
    </row>
    <row r="342" spans="1:3" ht="12.75" customHeight="1">
      <c r="A342" t="s">
        <v>1340</v>
      </c>
    </row>
    <row r="343" spans="1:3">
      <c r="A343" t="s">
        <v>1285</v>
      </c>
      <c r="B343" t="s">
        <v>1286</v>
      </c>
    </row>
    <row r="344" spans="1:3">
      <c r="A344">
        <v>50000</v>
      </c>
      <c r="B344">
        <v>0.4</v>
      </c>
    </row>
    <row r="345" spans="1:3">
      <c r="A345">
        <v>100000</v>
      </c>
      <c r="B345">
        <v>0.44</v>
      </c>
    </row>
    <row r="346" spans="1:3">
      <c r="A346">
        <v>250000</v>
      </c>
      <c r="B346">
        <v>0.56000000000000005</v>
      </c>
    </row>
    <row r="347" spans="1:3">
      <c r="A347">
        <v>500000</v>
      </c>
      <c r="B347">
        <v>0.74</v>
      </c>
    </row>
    <row r="348" spans="1:3">
      <c r="A348">
        <v>1000000</v>
      </c>
      <c r="B348">
        <v>1</v>
      </c>
    </row>
    <row r="349" spans="1:3">
      <c r="A349">
        <v>2000000</v>
      </c>
      <c r="B349">
        <v>1.31</v>
      </c>
    </row>
    <row r="350" spans="1:3">
      <c r="A350">
        <v>3000000</v>
      </c>
      <c r="B350">
        <v>1.56</v>
      </c>
    </row>
    <row r="351" spans="1:3">
      <c r="A351">
        <v>4000000</v>
      </c>
      <c r="B351">
        <v>1.78</v>
      </c>
    </row>
    <row r="352" spans="1:3">
      <c r="A352">
        <v>5000000</v>
      </c>
      <c r="B352">
        <v>1.99</v>
      </c>
    </row>
    <row r="353" spans="1:2">
      <c r="A353">
        <v>6000000</v>
      </c>
      <c r="B353">
        <v>2.19</v>
      </c>
    </row>
    <row r="354" spans="1:2">
      <c r="A354">
        <v>7000000</v>
      </c>
      <c r="B354">
        <v>2.37</v>
      </c>
    </row>
    <row r="355" spans="1:2">
      <c r="A355">
        <v>8000000</v>
      </c>
      <c r="B355">
        <v>2.5499999999999998</v>
      </c>
    </row>
    <row r="356" spans="1:2">
      <c r="A356">
        <v>9000000</v>
      </c>
      <c r="B356">
        <v>2.71</v>
      </c>
    </row>
    <row r="357" spans="1:2">
      <c r="A357">
        <v>10000000</v>
      </c>
      <c r="B357">
        <v>2.87</v>
      </c>
    </row>
    <row r="359" spans="1:2" ht="12.75" customHeight="1">
      <c r="A359" t="s">
        <v>1295</v>
      </c>
    </row>
    <row r="360" spans="1:2" ht="12.75" customHeight="1">
      <c r="A360" t="s">
        <v>1341</v>
      </c>
    </row>
    <row r="361" spans="1:2" ht="12.75" customHeight="1">
      <c r="A361" t="s">
        <v>1297</v>
      </c>
      <c r="B361" t="s">
        <v>1286</v>
      </c>
    </row>
    <row r="362" spans="1:2">
      <c r="A362">
        <v>2500</v>
      </c>
      <c r="B362">
        <v>1.07</v>
      </c>
    </row>
    <row r="363" spans="1:2">
      <c r="A363">
        <v>5000</v>
      </c>
      <c r="B363">
        <v>1.04</v>
      </c>
    </row>
    <row r="364" spans="1:2">
      <c r="A364">
        <v>10000</v>
      </c>
      <c r="B364">
        <v>1</v>
      </c>
    </row>
    <row r="365" spans="1:2">
      <c r="A365">
        <v>25000</v>
      </c>
      <c r="B365">
        <v>0.98</v>
      </c>
    </row>
    <row r="366" spans="1:2">
      <c r="A366">
        <v>50000</v>
      </c>
      <c r="B366">
        <v>0.95</v>
      </c>
    </row>
    <row r="367" spans="1:2">
      <c r="A367">
        <v>100000</v>
      </c>
      <c r="B367">
        <v>0.9</v>
      </c>
    </row>
    <row r="368" spans="1:2">
      <c r="A368">
        <v>250000</v>
      </c>
      <c r="B368">
        <v>0.76</v>
      </c>
    </row>
    <row r="369" spans="1:4" ht="12.75" customHeight="1">
      <c r="A369" t="s">
        <v>1272</v>
      </c>
    </row>
    <row r="370" spans="1:4" ht="12.75" customHeight="1">
      <c r="A370" t="s">
        <v>1342</v>
      </c>
    </row>
    <row r="371" spans="1:4" ht="12.75" customHeight="1">
      <c r="A371" t="s">
        <v>1343</v>
      </c>
    </row>
    <row r="372" spans="1:4" ht="12.75" customHeight="1">
      <c r="A372" t="s">
        <v>1344</v>
      </c>
      <c r="B372" t="s">
        <v>1286</v>
      </c>
    </row>
    <row r="373" spans="1:4">
      <c r="A373">
        <v>1</v>
      </c>
      <c r="B373">
        <v>0.85</v>
      </c>
    </row>
    <row r="374" spans="1:4">
      <c r="A374">
        <v>2</v>
      </c>
      <c r="B374">
        <v>0.9</v>
      </c>
    </row>
    <row r="375" spans="1:4" ht="12.75" customHeight="1">
      <c r="A375" t="s">
        <v>1345</v>
      </c>
      <c r="B375">
        <v>1</v>
      </c>
    </row>
    <row r="376" spans="1:4" ht="12.75" customHeight="1">
      <c r="A376" t="s">
        <v>1346</v>
      </c>
    </row>
    <row r="377" spans="1:4" ht="12.75" customHeight="1">
      <c r="A377" t="s">
        <v>1265</v>
      </c>
    </row>
    <row r="378" spans="1:4" ht="12.75" customHeight="1">
      <c r="A378" t="s">
        <v>1266</v>
      </c>
    </row>
    <row r="379" spans="1:4" ht="12.75" customHeight="1">
      <c r="A379" t="s">
        <v>1304</v>
      </c>
      <c r="B379" t="s">
        <v>1305</v>
      </c>
      <c r="C379" t="s">
        <v>1333</v>
      </c>
      <c r="D379" t="s">
        <v>1334</v>
      </c>
    </row>
    <row r="380" spans="1:4" ht="12.75" customHeight="1">
      <c r="A380" t="s">
        <v>1271</v>
      </c>
      <c r="B380" t="s">
        <v>1271</v>
      </c>
      <c r="C380">
        <v>75.73</v>
      </c>
      <c r="D380">
        <v>62.48</v>
      </c>
    </row>
    <row r="381" spans="1:4">
      <c r="A381">
        <v>5000000</v>
      </c>
      <c r="B381">
        <v>5000000</v>
      </c>
      <c r="C381">
        <v>175.7</v>
      </c>
      <c r="D381">
        <v>144.96</v>
      </c>
    </row>
    <row r="382" spans="1:4">
      <c r="A382">
        <v>10000000</v>
      </c>
      <c r="B382">
        <v>10000000</v>
      </c>
      <c r="C382">
        <v>302.94</v>
      </c>
      <c r="D382">
        <v>249.92</v>
      </c>
    </row>
    <row r="383" spans="1:4">
      <c r="A383">
        <v>15000000</v>
      </c>
      <c r="B383">
        <v>15000000</v>
      </c>
      <c r="C383">
        <v>411.99</v>
      </c>
      <c r="D383">
        <v>339.9</v>
      </c>
    </row>
    <row r="384" spans="1:4">
      <c r="A384">
        <v>35000000</v>
      </c>
      <c r="B384">
        <v>35000000</v>
      </c>
      <c r="C384">
        <v>554.37</v>
      </c>
      <c r="D384">
        <v>457.36</v>
      </c>
    </row>
    <row r="385" spans="1:4">
      <c r="A385">
        <v>75000000</v>
      </c>
      <c r="B385">
        <v>75000000</v>
      </c>
      <c r="C385">
        <v>827.02</v>
      </c>
      <c r="D385">
        <v>682.29</v>
      </c>
    </row>
    <row r="386" spans="1:4">
      <c r="A386">
        <v>125000000</v>
      </c>
      <c r="B386">
        <v>125000000</v>
      </c>
      <c r="C386">
        <v>1102.69</v>
      </c>
      <c r="D386">
        <v>909.72</v>
      </c>
    </row>
    <row r="387" spans="1:4">
      <c r="A387">
        <v>175000000</v>
      </c>
      <c r="B387">
        <v>175000000</v>
      </c>
      <c r="C387">
        <v>1378.36</v>
      </c>
      <c r="D387">
        <v>1137.1500000000001</v>
      </c>
    </row>
    <row r="388" spans="1:4">
      <c r="A388">
        <v>225000000</v>
      </c>
      <c r="B388">
        <v>225000000</v>
      </c>
      <c r="C388">
        <v>1681.3</v>
      </c>
      <c r="D388">
        <v>1387.07</v>
      </c>
    </row>
    <row r="389" spans="1:4">
      <c r="A389">
        <v>250000000</v>
      </c>
      <c r="B389">
        <v>250000000</v>
      </c>
      <c r="C389">
        <v>1757.03</v>
      </c>
      <c r="D389">
        <v>1449.55</v>
      </c>
    </row>
    <row r="390" spans="1:4">
      <c r="A390">
        <v>300000000</v>
      </c>
      <c r="B390">
        <v>300000000</v>
      </c>
      <c r="C390">
        <v>1878.21</v>
      </c>
      <c r="D390">
        <v>1549.52</v>
      </c>
    </row>
    <row r="391" spans="1:4">
      <c r="A391">
        <v>350000000</v>
      </c>
      <c r="B391">
        <v>350000000</v>
      </c>
      <c r="C391">
        <v>1969.09</v>
      </c>
      <c r="D391">
        <v>1624.5</v>
      </c>
    </row>
    <row r="392" spans="1:4">
      <c r="A392">
        <v>400000000</v>
      </c>
      <c r="B392">
        <v>400000000</v>
      </c>
      <c r="C392">
        <v>2029.68</v>
      </c>
      <c r="D392">
        <v>1674.48</v>
      </c>
    </row>
    <row r="393" spans="1:4">
      <c r="A393">
        <v>450000000</v>
      </c>
      <c r="B393">
        <v>450000000</v>
      </c>
      <c r="C393">
        <v>2090.2600000000002</v>
      </c>
      <c r="D393">
        <v>1724.47</v>
      </c>
    </row>
    <row r="394" spans="1:4">
      <c r="A394">
        <v>500000000</v>
      </c>
      <c r="B394">
        <v>500000000</v>
      </c>
      <c r="C394">
        <v>2150.85</v>
      </c>
      <c r="D394">
        <v>1774.45</v>
      </c>
    </row>
    <row r="395" spans="1:4">
      <c r="A395">
        <v>550000000</v>
      </c>
      <c r="B395">
        <v>550000000</v>
      </c>
      <c r="C395">
        <v>2181.15</v>
      </c>
      <c r="D395">
        <v>1799.44</v>
      </c>
    </row>
    <row r="396" spans="1:4">
      <c r="A396">
        <v>600000000</v>
      </c>
      <c r="B396">
        <v>600000000</v>
      </c>
      <c r="C396">
        <v>2211.44</v>
      </c>
      <c r="D396">
        <v>1824.44</v>
      </c>
    </row>
    <row r="397" spans="1:4">
      <c r="A397">
        <v>650000000</v>
      </c>
      <c r="B397">
        <v>650000000</v>
      </c>
      <c r="C397">
        <v>2241.73</v>
      </c>
      <c r="D397">
        <v>1849.43</v>
      </c>
    </row>
    <row r="398" spans="1:4">
      <c r="A398">
        <v>1000000000</v>
      </c>
      <c r="B398">
        <v>1000000000</v>
      </c>
      <c r="C398">
        <v>2635.55</v>
      </c>
      <c r="D398">
        <v>2174.33</v>
      </c>
    </row>
    <row r="399" spans="1:4">
      <c r="A399">
        <v>2000000000</v>
      </c>
      <c r="B399">
        <v>2000000000</v>
      </c>
      <c r="C399">
        <v>4392.58</v>
      </c>
      <c r="D399">
        <v>3623.88</v>
      </c>
    </row>
    <row r="400" spans="1:4" ht="12.75" customHeight="1">
      <c r="A400" t="s">
        <v>1272</v>
      </c>
    </row>
    <row r="401" spans="1:37" ht="12.75" customHeight="1">
      <c r="A401" t="s">
        <v>1308</v>
      </c>
    </row>
    <row r="402" spans="1:37" ht="12.75" customHeight="1">
      <c r="A402" t="s">
        <v>1309</v>
      </c>
    </row>
    <row r="403" spans="1:37" ht="12.75" customHeight="1">
      <c r="A403" t="s">
        <v>1310</v>
      </c>
      <c r="B403" t="s">
        <v>1276</v>
      </c>
      <c r="AK403" t="s">
        <v>1286</v>
      </c>
    </row>
    <row r="404" spans="1:37" ht="12.75" customHeight="1">
      <c r="A404" t="s">
        <v>1311</v>
      </c>
      <c r="B404" t="s">
        <v>1312</v>
      </c>
      <c r="AK404">
        <v>1</v>
      </c>
    </row>
    <row r="405" spans="1:37" ht="12.75" customHeight="1">
      <c r="A405" t="s">
        <v>1313</v>
      </c>
      <c r="B405" t="s">
        <v>1314</v>
      </c>
      <c r="AK405">
        <v>2.17</v>
      </c>
    </row>
    <row r="406" spans="1:37" ht="12.75" customHeight="1">
      <c r="A406" t="s">
        <v>1283</v>
      </c>
    </row>
    <row r="407" spans="1:37" ht="12.75" customHeight="1">
      <c r="A407" t="s">
        <v>1347</v>
      </c>
    </row>
    <row r="408" spans="1:37">
      <c r="A408" t="s">
        <v>1285</v>
      </c>
      <c r="B408" t="s">
        <v>1286</v>
      </c>
    </row>
    <row r="409" spans="1:37">
      <c r="A409">
        <v>50000</v>
      </c>
      <c r="B409">
        <v>0.4</v>
      </c>
    </row>
    <row r="410" spans="1:37">
      <c r="A410">
        <v>100000</v>
      </c>
      <c r="B410">
        <v>0.44</v>
      </c>
    </row>
    <row r="411" spans="1:37">
      <c r="A411">
        <v>250000</v>
      </c>
      <c r="B411">
        <v>0.56000000000000005</v>
      </c>
    </row>
    <row r="412" spans="1:37">
      <c r="A412">
        <v>500000</v>
      </c>
      <c r="B412">
        <v>0.74</v>
      </c>
    </row>
    <row r="413" spans="1:37">
      <c r="A413">
        <v>1000000</v>
      </c>
      <c r="B413">
        <v>1</v>
      </c>
    </row>
    <row r="414" spans="1:37">
      <c r="A414">
        <v>2000000</v>
      </c>
      <c r="B414">
        <v>1.31</v>
      </c>
    </row>
    <row r="415" spans="1:37">
      <c r="A415">
        <v>3000000</v>
      </c>
      <c r="B415">
        <v>1.56</v>
      </c>
    </row>
    <row r="416" spans="1:37">
      <c r="A416">
        <v>4000000</v>
      </c>
      <c r="B416">
        <v>1.78</v>
      </c>
    </row>
    <row r="417" spans="1:2">
      <c r="A417">
        <v>5000000</v>
      </c>
      <c r="B417">
        <v>1.99</v>
      </c>
    </row>
    <row r="418" spans="1:2">
      <c r="A418">
        <v>6000000</v>
      </c>
      <c r="B418">
        <v>2.19</v>
      </c>
    </row>
    <row r="419" spans="1:2">
      <c r="A419">
        <v>7000000</v>
      </c>
      <c r="B419">
        <v>2.37</v>
      </c>
    </row>
    <row r="420" spans="1:2">
      <c r="A420">
        <v>8000000</v>
      </c>
      <c r="B420">
        <v>2.5499999999999998</v>
      </c>
    </row>
    <row r="421" spans="1:2">
      <c r="A421">
        <v>9000000</v>
      </c>
      <c r="B421">
        <v>2.71</v>
      </c>
    </row>
    <row r="422" spans="1:2">
      <c r="A422">
        <v>10000000</v>
      </c>
      <c r="B422">
        <v>2.87</v>
      </c>
    </row>
    <row r="424" spans="1:2" ht="12.75" customHeight="1">
      <c r="A424" t="s">
        <v>1295</v>
      </c>
    </row>
    <row r="425" spans="1:2" ht="12.75" customHeight="1">
      <c r="A425" t="s">
        <v>1348</v>
      </c>
    </row>
    <row r="426" spans="1:2" ht="12.75" customHeight="1">
      <c r="A426" t="s">
        <v>1297</v>
      </c>
      <c r="B426" t="s">
        <v>1286</v>
      </c>
    </row>
    <row r="427" spans="1:2">
      <c r="A427">
        <v>2500</v>
      </c>
      <c r="B427">
        <v>1.1000000000000001</v>
      </c>
    </row>
    <row r="428" spans="1:2">
      <c r="A428">
        <v>5000</v>
      </c>
      <c r="B428">
        <v>1.07</v>
      </c>
    </row>
    <row r="429" spans="1:2">
      <c r="A429">
        <v>10000</v>
      </c>
      <c r="B429">
        <v>1</v>
      </c>
    </row>
    <row r="430" spans="1:2">
      <c r="A430">
        <v>25000</v>
      </c>
      <c r="B430">
        <v>0.82</v>
      </c>
    </row>
    <row r="431" spans="1:2">
      <c r="A431">
        <v>50000</v>
      </c>
      <c r="B431">
        <v>0.75</v>
      </c>
    </row>
    <row r="432" spans="1:2">
      <c r="A432">
        <v>100000</v>
      </c>
      <c r="B432">
        <v>0.59</v>
      </c>
    </row>
    <row r="433" spans="1:4">
      <c r="A433">
        <v>250000</v>
      </c>
      <c r="B433">
        <v>0.54</v>
      </c>
    </row>
    <row r="434" spans="1:4" ht="12.75" customHeight="1">
      <c r="A434" t="s">
        <v>1272</v>
      </c>
    </row>
    <row r="435" spans="1:4" ht="12.75" customHeight="1">
      <c r="A435" t="s">
        <v>1342</v>
      </c>
    </row>
    <row r="436" spans="1:4" ht="12.75" customHeight="1">
      <c r="A436" t="s">
        <v>1343</v>
      </c>
    </row>
    <row r="437" spans="1:4" ht="12.75" customHeight="1">
      <c r="A437" t="s">
        <v>1344</v>
      </c>
      <c r="B437" t="s">
        <v>1286</v>
      </c>
    </row>
    <row r="438" spans="1:4">
      <c r="A438">
        <v>1</v>
      </c>
      <c r="B438">
        <v>0.85</v>
      </c>
    </row>
    <row r="439" spans="1:4">
      <c r="A439">
        <v>2</v>
      </c>
      <c r="B439">
        <v>0.9</v>
      </c>
    </row>
    <row r="440" spans="1:4">
      <c r="A440" t="s">
        <v>1345</v>
      </c>
      <c r="B440">
        <v>1</v>
      </c>
    </row>
    <row r="441" spans="1:4" ht="12.75" customHeight="1">
      <c r="A441" t="s">
        <v>1349</v>
      </c>
    </row>
    <row r="442" spans="1:4" ht="12.75" customHeight="1">
      <c r="A442" t="s">
        <v>1265</v>
      </c>
    </row>
    <row r="443" spans="1:4" ht="12.75" customHeight="1">
      <c r="A443" t="s">
        <v>1266</v>
      </c>
    </row>
    <row r="444" spans="1:4" ht="12.75" customHeight="1">
      <c r="A444" t="s">
        <v>1267</v>
      </c>
      <c r="B444" t="s">
        <v>1268</v>
      </c>
      <c r="C444" t="s">
        <v>1269</v>
      </c>
      <c r="D444" t="s">
        <v>1350</v>
      </c>
    </row>
    <row r="445" spans="1:4" ht="12.75" customHeight="1">
      <c r="A445" t="s">
        <v>1271</v>
      </c>
      <c r="B445" t="s">
        <v>1271</v>
      </c>
      <c r="C445">
        <v>66.34</v>
      </c>
      <c r="D445">
        <v>54.73</v>
      </c>
    </row>
    <row r="446" spans="1:4">
      <c r="A446">
        <v>5000000</v>
      </c>
      <c r="B446">
        <v>5000000</v>
      </c>
      <c r="C446">
        <v>153.91</v>
      </c>
      <c r="D446">
        <v>126.97</v>
      </c>
    </row>
    <row r="447" spans="1:4">
      <c r="A447">
        <v>10000000</v>
      </c>
      <c r="B447">
        <v>10000000</v>
      </c>
      <c r="C447">
        <v>265.35000000000002</v>
      </c>
      <c r="D447">
        <v>218.92</v>
      </c>
    </row>
    <row r="448" spans="1:4">
      <c r="A448">
        <v>15000000</v>
      </c>
      <c r="B448">
        <v>15000000</v>
      </c>
      <c r="C448">
        <v>360.88</v>
      </c>
      <c r="D448">
        <v>297.73</v>
      </c>
    </row>
    <row r="449" spans="1:4">
      <c r="A449">
        <v>35000000</v>
      </c>
      <c r="B449">
        <v>35000000</v>
      </c>
      <c r="C449">
        <v>485.6</v>
      </c>
      <c r="D449">
        <v>400.62</v>
      </c>
    </row>
    <row r="450" spans="1:4">
      <c r="A450">
        <v>75000000</v>
      </c>
      <c r="B450">
        <v>75000000</v>
      </c>
      <c r="C450">
        <v>724.42</v>
      </c>
      <c r="D450">
        <v>597.64</v>
      </c>
    </row>
    <row r="451" spans="1:4">
      <c r="A451">
        <v>125000000</v>
      </c>
      <c r="B451">
        <v>125000000</v>
      </c>
      <c r="C451">
        <v>965.89</v>
      </c>
      <c r="D451">
        <v>796.86</v>
      </c>
    </row>
    <row r="452" spans="1:4">
      <c r="A452">
        <v>175000000</v>
      </c>
      <c r="B452">
        <v>175000000</v>
      </c>
      <c r="C452">
        <v>1207.3599999999999</v>
      </c>
      <c r="D452">
        <v>996.07</v>
      </c>
    </row>
    <row r="453" spans="1:4">
      <c r="A453">
        <v>225000000</v>
      </c>
      <c r="B453">
        <v>225000000</v>
      </c>
      <c r="C453">
        <v>1472.72</v>
      </c>
      <c r="D453">
        <v>1214.99</v>
      </c>
    </row>
    <row r="454" spans="1:4">
      <c r="A454">
        <v>250000000</v>
      </c>
      <c r="B454">
        <v>250000000</v>
      </c>
      <c r="C454">
        <v>1539.06</v>
      </c>
      <c r="D454">
        <v>1269.72</v>
      </c>
    </row>
    <row r="455" spans="1:4">
      <c r="A455">
        <v>300000000</v>
      </c>
      <c r="B455">
        <v>300000000</v>
      </c>
      <c r="C455">
        <v>1645.2</v>
      </c>
      <c r="D455">
        <v>1357.29</v>
      </c>
    </row>
    <row r="456" spans="1:4">
      <c r="A456">
        <v>350000000</v>
      </c>
      <c r="B456">
        <v>350000000</v>
      </c>
      <c r="C456">
        <v>1724.8</v>
      </c>
      <c r="D456">
        <v>1422.96</v>
      </c>
    </row>
    <row r="457" spans="1:4">
      <c r="A457">
        <v>400000000</v>
      </c>
      <c r="B457">
        <v>400000000</v>
      </c>
      <c r="C457">
        <v>1777.87</v>
      </c>
      <c r="D457">
        <v>1466.75</v>
      </c>
    </row>
    <row r="458" spans="1:4">
      <c r="A458">
        <v>450000000</v>
      </c>
      <c r="B458">
        <v>450000000</v>
      </c>
      <c r="C458">
        <v>1830.94</v>
      </c>
      <c r="D458">
        <v>1510.53</v>
      </c>
    </row>
    <row r="459" spans="1:4">
      <c r="A459">
        <v>500000000</v>
      </c>
      <c r="B459">
        <v>500000000</v>
      </c>
      <c r="C459">
        <v>1884.02</v>
      </c>
      <c r="D459">
        <v>1554.31</v>
      </c>
    </row>
    <row r="460" spans="1:4">
      <c r="A460">
        <v>550000000</v>
      </c>
      <c r="B460">
        <v>550000000</v>
      </c>
      <c r="C460">
        <v>1910.55</v>
      </c>
      <c r="D460">
        <v>1576.2</v>
      </c>
    </row>
    <row r="461" spans="1:4">
      <c r="A461">
        <v>600000000</v>
      </c>
      <c r="B461">
        <v>600000000</v>
      </c>
      <c r="C461">
        <v>1937.09</v>
      </c>
      <c r="D461">
        <v>1598.1</v>
      </c>
    </row>
    <row r="462" spans="1:4">
      <c r="A462">
        <v>650000000</v>
      </c>
      <c r="B462">
        <v>650000000</v>
      </c>
      <c r="C462">
        <v>1963.62</v>
      </c>
      <c r="D462">
        <v>1619.99</v>
      </c>
    </row>
    <row r="463" spans="1:4">
      <c r="A463">
        <v>1000000000</v>
      </c>
      <c r="B463">
        <v>1000000000</v>
      </c>
      <c r="C463">
        <v>2308.58</v>
      </c>
      <c r="D463">
        <v>1904.58</v>
      </c>
    </row>
    <row r="464" spans="1:4">
      <c r="A464">
        <v>2000000000</v>
      </c>
      <c r="B464">
        <v>2000000000</v>
      </c>
      <c r="C464">
        <v>3847.64</v>
      </c>
      <c r="D464">
        <v>3174.3</v>
      </c>
    </row>
    <row r="465" spans="1:4" ht="12.75" customHeight="1">
      <c r="A465" t="s">
        <v>1272</v>
      </c>
    </row>
    <row r="466" spans="1:4" ht="12.75" customHeight="1">
      <c r="A466" t="s">
        <v>1308</v>
      </c>
    </row>
    <row r="467" spans="1:4" ht="12.75" customHeight="1">
      <c r="A467" t="s">
        <v>1309</v>
      </c>
    </row>
    <row r="468" spans="1:4" ht="12.75" customHeight="1">
      <c r="A468" t="s">
        <v>1310</v>
      </c>
      <c r="B468" t="s">
        <v>1276</v>
      </c>
      <c r="C468" t="s">
        <v>25</v>
      </c>
      <c r="D468" t="s">
        <v>1286</v>
      </c>
    </row>
    <row r="469" spans="1:4" ht="12.75" customHeight="1">
      <c r="A469" t="s">
        <v>1311</v>
      </c>
      <c r="B469" t="s">
        <v>1312</v>
      </c>
      <c r="D469">
        <v>1</v>
      </c>
    </row>
    <row r="470" spans="1:4" ht="12.75" customHeight="1">
      <c r="A470" t="s">
        <v>1313</v>
      </c>
      <c r="B470" t="s">
        <v>1314</v>
      </c>
      <c r="D470">
        <v>2.17</v>
      </c>
    </row>
    <row r="471" spans="1:4" ht="12.75" customHeight="1">
      <c r="A471" t="s">
        <v>1283</v>
      </c>
    </row>
    <row r="472" spans="1:4" ht="12.75" customHeight="1">
      <c r="A472" t="s">
        <v>1351</v>
      </c>
    </row>
    <row r="473" spans="1:4">
      <c r="A473" t="s">
        <v>1285</v>
      </c>
      <c r="B473" t="s">
        <v>1286</v>
      </c>
    </row>
    <row r="474" spans="1:4">
      <c r="A474">
        <v>50000</v>
      </c>
      <c r="B474">
        <v>0.4</v>
      </c>
    </row>
    <row r="475" spans="1:4">
      <c r="A475">
        <v>100000</v>
      </c>
      <c r="B475">
        <v>0.44</v>
      </c>
    </row>
    <row r="476" spans="1:4">
      <c r="A476">
        <v>250000</v>
      </c>
      <c r="B476">
        <v>0.56000000000000005</v>
      </c>
    </row>
    <row r="477" spans="1:4">
      <c r="A477">
        <v>500000</v>
      </c>
      <c r="B477">
        <v>0.74</v>
      </c>
    </row>
    <row r="478" spans="1:4">
      <c r="A478">
        <v>1000000</v>
      </c>
      <c r="B478">
        <v>1</v>
      </c>
    </row>
    <row r="479" spans="1:4">
      <c r="A479">
        <v>2000000</v>
      </c>
      <c r="B479">
        <v>1.31</v>
      </c>
    </row>
    <row r="480" spans="1:4">
      <c r="A480">
        <v>3000000</v>
      </c>
      <c r="B480">
        <v>1.56</v>
      </c>
    </row>
    <row r="481" spans="1:2">
      <c r="A481">
        <v>4000000</v>
      </c>
      <c r="B481">
        <v>1.78</v>
      </c>
    </row>
    <row r="482" spans="1:2">
      <c r="A482">
        <v>5000000</v>
      </c>
      <c r="B482">
        <v>1.99</v>
      </c>
    </row>
    <row r="483" spans="1:2">
      <c r="A483">
        <v>6000000</v>
      </c>
      <c r="B483">
        <v>2.19</v>
      </c>
    </row>
    <row r="484" spans="1:2">
      <c r="A484">
        <v>7000000</v>
      </c>
      <c r="B484">
        <v>2.37</v>
      </c>
    </row>
    <row r="485" spans="1:2">
      <c r="A485">
        <v>8000000</v>
      </c>
      <c r="B485">
        <v>2.5499999999999998</v>
      </c>
    </row>
    <row r="486" spans="1:2">
      <c r="A486">
        <v>9000000</v>
      </c>
      <c r="B486">
        <v>2.71</v>
      </c>
    </row>
    <row r="487" spans="1:2">
      <c r="A487">
        <v>10000000</v>
      </c>
      <c r="B487">
        <v>2.87</v>
      </c>
    </row>
    <row r="489" spans="1:2" ht="12.75" customHeight="1">
      <c r="A489" t="s">
        <v>1295</v>
      </c>
    </row>
    <row r="490" spans="1:2" ht="12.75" customHeight="1">
      <c r="A490" t="s">
        <v>1352</v>
      </c>
    </row>
    <row r="491" spans="1:2" ht="12.75" customHeight="1">
      <c r="A491" t="s">
        <v>1297</v>
      </c>
      <c r="B491" t="s">
        <v>1286</v>
      </c>
    </row>
    <row r="492" spans="1:2">
      <c r="A492">
        <v>2500</v>
      </c>
      <c r="B492">
        <v>1.1100000000000001</v>
      </c>
    </row>
    <row r="493" spans="1:2">
      <c r="A493">
        <v>5000</v>
      </c>
      <c r="B493">
        <v>1.06</v>
      </c>
    </row>
    <row r="494" spans="1:2">
      <c r="A494">
        <v>10000</v>
      </c>
      <c r="B494">
        <v>1</v>
      </c>
    </row>
    <row r="495" spans="1:2">
      <c r="A495">
        <v>25000</v>
      </c>
      <c r="B495">
        <v>0.84</v>
      </c>
    </row>
    <row r="496" spans="1:2">
      <c r="A496">
        <v>50000</v>
      </c>
      <c r="B496">
        <v>0.78</v>
      </c>
    </row>
    <row r="497" spans="1:4">
      <c r="A497">
        <v>100000</v>
      </c>
      <c r="B497">
        <v>0.67</v>
      </c>
    </row>
    <row r="498" spans="1:4">
      <c r="A498">
        <v>250000</v>
      </c>
      <c r="B498">
        <v>0.51</v>
      </c>
    </row>
    <row r="499" spans="1:4" ht="12.75" customHeight="1">
      <c r="A499" t="s">
        <v>1272</v>
      </c>
    </row>
    <row r="500" spans="1:4" ht="12.75" customHeight="1">
      <c r="A500" t="s">
        <v>1342</v>
      </c>
    </row>
    <row r="501" spans="1:4" ht="12.75" customHeight="1">
      <c r="A501" t="s">
        <v>1343</v>
      </c>
    </row>
    <row r="502" spans="1:4" ht="12.75" customHeight="1">
      <c r="A502" t="s">
        <v>1344</v>
      </c>
      <c r="B502" t="s">
        <v>1286</v>
      </c>
    </row>
    <row r="503" spans="1:4">
      <c r="A503">
        <v>1</v>
      </c>
      <c r="B503">
        <v>0.85</v>
      </c>
    </row>
    <row r="504" spans="1:4">
      <c r="A504">
        <v>2</v>
      </c>
      <c r="B504">
        <v>0.9</v>
      </c>
    </row>
    <row r="505" spans="1:4" ht="12.75" customHeight="1">
      <c r="A505" t="s">
        <v>1345</v>
      </c>
      <c r="B505">
        <v>1</v>
      </c>
    </row>
    <row r="506" spans="1:4" ht="12.75" customHeight="1">
      <c r="A506" t="s">
        <v>1353</v>
      </c>
    </row>
    <row r="507" spans="1:4" ht="12.75" customHeight="1">
      <c r="A507" t="s">
        <v>1265</v>
      </c>
    </row>
    <row r="508" spans="1:4" ht="12.75" customHeight="1">
      <c r="A508" t="s">
        <v>1266</v>
      </c>
    </row>
    <row r="509" spans="1:4" ht="12.75" customHeight="1">
      <c r="A509" t="s">
        <v>206</v>
      </c>
      <c r="B509" t="s">
        <v>1321</v>
      </c>
      <c r="C509" t="s">
        <v>1306</v>
      </c>
      <c r="D509" t="s">
        <v>1307</v>
      </c>
    </row>
    <row r="510" spans="1:4" ht="12.75" customHeight="1">
      <c r="A510" t="s">
        <v>1322</v>
      </c>
      <c r="B510" t="s">
        <v>1322</v>
      </c>
      <c r="C510">
        <v>126.89</v>
      </c>
      <c r="D510">
        <v>104.69</v>
      </c>
    </row>
    <row r="511" spans="1:4">
      <c r="A511">
        <v>5000000</v>
      </c>
      <c r="B511">
        <v>5000000</v>
      </c>
      <c r="C511">
        <v>294.39</v>
      </c>
      <c r="D511">
        <v>242.87</v>
      </c>
    </row>
    <row r="512" spans="1:4">
      <c r="A512">
        <v>10000000</v>
      </c>
      <c r="B512">
        <v>10000000</v>
      </c>
      <c r="C512">
        <v>507.57</v>
      </c>
      <c r="D512">
        <v>418.74</v>
      </c>
    </row>
    <row r="513" spans="1:4">
      <c r="A513">
        <v>15000000</v>
      </c>
      <c r="B513">
        <v>15000000</v>
      </c>
      <c r="C513">
        <v>690.29</v>
      </c>
      <c r="D513">
        <v>569.49</v>
      </c>
    </row>
    <row r="514" spans="1:4">
      <c r="A514">
        <v>35000000</v>
      </c>
      <c r="B514">
        <v>35000000</v>
      </c>
      <c r="C514">
        <v>928.85</v>
      </c>
      <c r="D514">
        <v>766.3</v>
      </c>
    </row>
    <row r="515" spans="1:4">
      <c r="A515">
        <v>75000000</v>
      </c>
      <c r="B515">
        <v>75000000</v>
      </c>
      <c r="C515">
        <v>1385.66</v>
      </c>
      <c r="D515">
        <v>1143.17</v>
      </c>
    </row>
    <row r="516" spans="1:4">
      <c r="A516">
        <v>125000000</v>
      </c>
      <c r="B516">
        <v>125000000</v>
      </c>
      <c r="C516">
        <v>1847.54</v>
      </c>
      <c r="D516">
        <v>1524.22</v>
      </c>
    </row>
    <row r="517" spans="1:4">
      <c r="A517">
        <v>175000000</v>
      </c>
      <c r="B517">
        <v>175000000</v>
      </c>
      <c r="C517">
        <v>2309.4299999999998</v>
      </c>
      <c r="D517">
        <v>1905.28</v>
      </c>
    </row>
    <row r="518" spans="1:4">
      <c r="A518">
        <v>225000000</v>
      </c>
      <c r="B518">
        <v>225000000</v>
      </c>
      <c r="C518">
        <v>2817</v>
      </c>
      <c r="D518">
        <v>2324.02</v>
      </c>
    </row>
    <row r="519" spans="1:4">
      <c r="A519">
        <v>250000000</v>
      </c>
      <c r="B519">
        <v>250000000</v>
      </c>
      <c r="C519">
        <v>2943.89</v>
      </c>
      <c r="D519">
        <v>2428.71</v>
      </c>
    </row>
    <row r="520" spans="1:4">
      <c r="A520">
        <v>300000000</v>
      </c>
      <c r="B520">
        <v>300000000</v>
      </c>
      <c r="C520">
        <v>3146.92</v>
      </c>
      <c r="D520">
        <v>2596.21</v>
      </c>
    </row>
    <row r="521" spans="1:4">
      <c r="A521">
        <v>350000000</v>
      </c>
      <c r="B521">
        <v>350000000</v>
      </c>
      <c r="C521">
        <v>3299.19</v>
      </c>
      <c r="D521">
        <v>2721.83</v>
      </c>
    </row>
    <row r="522" spans="1:4">
      <c r="A522">
        <v>400000000</v>
      </c>
      <c r="B522">
        <v>400000000</v>
      </c>
      <c r="C522">
        <v>3400.7</v>
      </c>
      <c r="D522">
        <v>2805.58</v>
      </c>
    </row>
    <row r="523" spans="1:4">
      <c r="A523">
        <v>450000000</v>
      </c>
      <c r="B523">
        <v>450000000</v>
      </c>
      <c r="C523">
        <v>3502.21</v>
      </c>
      <c r="D523">
        <v>2889.33</v>
      </c>
    </row>
    <row r="524" spans="1:4">
      <c r="A524">
        <v>500000000</v>
      </c>
      <c r="B524">
        <v>500000000</v>
      </c>
      <c r="C524">
        <v>3603.73</v>
      </c>
      <c r="D524">
        <v>2973.07</v>
      </c>
    </row>
    <row r="525" spans="1:4">
      <c r="A525">
        <v>550000000</v>
      </c>
      <c r="B525">
        <v>550000000</v>
      </c>
      <c r="C525">
        <v>3654.48</v>
      </c>
      <c r="D525">
        <v>3014.95</v>
      </c>
    </row>
    <row r="526" spans="1:4">
      <c r="A526">
        <v>600000000</v>
      </c>
      <c r="B526">
        <v>600000000</v>
      </c>
      <c r="C526">
        <v>3705.24</v>
      </c>
      <c r="D526">
        <v>3056.82</v>
      </c>
    </row>
    <row r="527" spans="1:4">
      <c r="A527">
        <v>650000000</v>
      </c>
      <c r="B527">
        <v>650000000</v>
      </c>
      <c r="C527">
        <v>3756</v>
      </c>
      <c r="D527">
        <v>3098.7</v>
      </c>
    </row>
    <row r="528" spans="1:4">
      <c r="A528">
        <v>1000000000</v>
      </c>
      <c r="B528">
        <v>1000000000</v>
      </c>
      <c r="C528">
        <v>4415.83</v>
      </c>
      <c r="D528">
        <v>3643.06</v>
      </c>
    </row>
    <row r="529" spans="1:4">
      <c r="A529">
        <v>2000000000</v>
      </c>
      <c r="B529">
        <v>2000000000</v>
      </c>
      <c r="C529">
        <v>7359.72</v>
      </c>
      <c r="D529">
        <v>6071.77</v>
      </c>
    </row>
    <row r="530" spans="1:4" ht="12.75" customHeight="1">
      <c r="A530" t="s">
        <v>1272</v>
      </c>
    </row>
    <row r="531" spans="1:4" ht="12.75" customHeight="1">
      <c r="A531" t="s">
        <v>1308</v>
      </c>
    </row>
    <row r="532" spans="1:4" ht="12.75" customHeight="1">
      <c r="A532" t="s">
        <v>1309</v>
      </c>
    </row>
    <row r="533" spans="1:4" ht="12.75" customHeight="1">
      <c r="A533" t="s">
        <v>1323</v>
      </c>
      <c r="B533" t="s">
        <v>1276</v>
      </c>
      <c r="C533" t="s">
        <v>1286</v>
      </c>
    </row>
    <row r="534" spans="1:4" ht="12.75" customHeight="1">
      <c r="A534" t="s">
        <v>1311</v>
      </c>
      <c r="B534" t="s">
        <v>1354</v>
      </c>
      <c r="C534">
        <v>1</v>
      </c>
    </row>
    <row r="535" spans="1:4" ht="12.75" customHeight="1">
      <c r="A535" t="s">
        <v>1313</v>
      </c>
      <c r="B535" t="s">
        <v>1314</v>
      </c>
      <c r="C535">
        <v>2.17</v>
      </c>
    </row>
    <row r="536" spans="1:4" ht="12.75" customHeight="1">
      <c r="A536" t="s">
        <v>1283</v>
      </c>
    </row>
    <row r="537" spans="1:4" ht="12.75" customHeight="1">
      <c r="A537" t="s">
        <v>1355</v>
      </c>
    </row>
    <row r="538" spans="1:4">
      <c r="A538" t="s">
        <v>1285</v>
      </c>
      <c r="B538" t="s">
        <v>1286</v>
      </c>
    </row>
    <row r="539" spans="1:4">
      <c r="A539">
        <v>50000</v>
      </c>
      <c r="B539">
        <v>0.4</v>
      </c>
    </row>
    <row r="540" spans="1:4">
      <c r="A540">
        <v>100000</v>
      </c>
      <c r="B540">
        <v>0.44</v>
      </c>
    </row>
    <row r="541" spans="1:4">
      <c r="A541">
        <v>200000</v>
      </c>
      <c r="B541">
        <v>0.52</v>
      </c>
    </row>
    <row r="542" spans="1:4">
      <c r="A542">
        <v>250000</v>
      </c>
      <c r="B542">
        <v>0.56000000000000005</v>
      </c>
    </row>
    <row r="543" spans="1:4">
      <c r="A543">
        <v>300000</v>
      </c>
      <c r="B543">
        <v>0.6</v>
      </c>
    </row>
    <row r="544" spans="1:4">
      <c r="A544">
        <v>400000</v>
      </c>
      <c r="B544">
        <v>0.67</v>
      </c>
    </row>
    <row r="545" spans="1:2">
      <c r="A545">
        <v>500000</v>
      </c>
      <c r="B545">
        <v>0.74</v>
      </c>
    </row>
    <row r="546" spans="1:2">
      <c r="A546">
        <v>600000</v>
      </c>
      <c r="B546">
        <v>0.8</v>
      </c>
    </row>
    <row r="547" spans="1:2">
      <c r="A547">
        <v>700000</v>
      </c>
      <c r="B547">
        <v>0.86</v>
      </c>
    </row>
    <row r="548" spans="1:2">
      <c r="A548">
        <v>800000</v>
      </c>
      <c r="B548">
        <v>0.92</v>
      </c>
    </row>
    <row r="549" spans="1:2">
      <c r="A549">
        <v>900000</v>
      </c>
      <c r="B549">
        <v>0.96</v>
      </c>
    </row>
    <row r="550" spans="1:2">
      <c r="A550">
        <v>1000000</v>
      </c>
      <c r="B550">
        <v>1</v>
      </c>
    </row>
    <row r="551" spans="1:2">
      <c r="A551">
        <v>2000000</v>
      </c>
      <c r="B551">
        <v>1.31</v>
      </c>
    </row>
    <row r="552" spans="1:2">
      <c r="A552">
        <v>3000000</v>
      </c>
      <c r="B552">
        <v>1.56</v>
      </c>
    </row>
    <row r="553" spans="1:2">
      <c r="A553">
        <v>4000000</v>
      </c>
      <c r="B553">
        <v>1.78</v>
      </c>
    </row>
    <row r="554" spans="1:2">
      <c r="A554">
        <v>5000000</v>
      </c>
      <c r="B554">
        <v>1.99</v>
      </c>
    </row>
    <row r="555" spans="1:2">
      <c r="A555">
        <v>6000000</v>
      </c>
      <c r="B555">
        <v>2.19</v>
      </c>
    </row>
    <row r="556" spans="1:2">
      <c r="A556">
        <v>7000000</v>
      </c>
      <c r="B556">
        <v>2.37</v>
      </c>
    </row>
    <row r="557" spans="1:2">
      <c r="A557">
        <v>8000000</v>
      </c>
      <c r="B557">
        <v>2.5499999999999998</v>
      </c>
    </row>
    <row r="558" spans="1:2">
      <c r="A558">
        <v>9000000</v>
      </c>
      <c r="B558">
        <v>2.71</v>
      </c>
    </row>
    <row r="559" spans="1:2">
      <c r="A559">
        <v>10000000</v>
      </c>
      <c r="B559">
        <v>2.87</v>
      </c>
    </row>
    <row r="561" spans="1:2" ht="12.75" customHeight="1"/>
    <row r="562" spans="1:2" ht="12.75" customHeight="1"/>
    <row r="563" spans="1:2" ht="12.75" customHeight="1">
      <c r="A563" t="s">
        <v>1295</v>
      </c>
    </row>
    <row r="564" spans="1:2">
      <c r="A564" t="s">
        <v>1356</v>
      </c>
    </row>
    <row r="565" spans="1:2">
      <c r="A565" t="s">
        <v>1297</v>
      </c>
      <c r="B565" t="s">
        <v>1286</v>
      </c>
    </row>
    <row r="566" spans="1:2">
      <c r="A566">
        <v>2500</v>
      </c>
      <c r="B566">
        <v>1.1200000000000001</v>
      </c>
    </row>
    <row r="567" spans="1:2">
      <c r="A567">
        <v>5000</v>
      </c>
      <c r="B567">
        <v>1.08</v>
      </c>
    </row>
    <row r="568" spans="1:2">
      <c r="A568">
        <v>10000</v>
      </c>
      <c r="B568">
        <v>1</v>
      </c>
    </row>
    <row r="569" spans="1:2">
      <c r="A569">
        <v>25000</v>
      </c>
      <c r="B569">
        <v>0.83</v>
      </c>
    </row>
    <row r="570" spans="1:2">
      <c r="A570">
        <v>50000</v>
      </c>
      <c r="B570">
        <v>0.64</v>
      </c>
    </row>
    <row r="571" spans="1:2" ht="12.75" customHeight="1">
      <c r="A571">
        <v>100000</v>
      </c>
      <c r="B571">
        <v>0.42</v>
      </c>
    </row>
    <row r="572" spans="1:2" ht="12.75" customHeight="1">
      <c r="A572">
        <v>250000</v>
      </c>
      <c r="B572">
        <v>0.18</v>
      </c>
    </row>
    <row r="573" spans="1:2" ht="12.75" customHeight="1">
      <c r="A573" t="s">
        <v>1272</v>
      </c>
    </row>
    <row r="574" spans="1:2" ht="12.75" customHeight="1">
      <c r="A574" t="s">
        <v>1357</v>
      </c>
    </row>
    <row r="575" spans="1:2" ht="12.75" customHeight="1">
      <c r="A575" t="s">
        <v>1358</v>
      </c>
    </row>
    <row r="576" spans="1:2" ht="12.75" customHeight="1">
      <c r="A576" t="s">
        <v>1359</v>
      </c>
    </row>
    <row r="577" spans="1:2" ht="12.75" customHeight="1">
      <c r="A577" t="s">
        <v>1360</v>
      </c>
    </row>
    <row r="578" spans="1:2">
      <c r="A578" t="s">
        <v>1361</v>
      </c>
    </row>
    <row r="579" spans="1:2">
      <c r="A579" t="s">
        <v>1362</v>
      </c>
      <c r="B579" t="s">
        <v>1363</v>
      </c>
    </row>
    <row r="580" spans="1:2">
      <c r="A580">
        <v>2000</v>
      </c>
      <c r="B580">
        <v>50000</v>
      </c>
    </row>
    <row r="581" spans="1:2">
      <c r="A581">
        <v>4000</v>
      </c>
      <c r="B581">
        <v>100000</v>
      </c>
    </row>
    <row r="582" spans="1:2">
      <c r="A582">
        <v>10000</v>
      </c>
      <c r="B582">
        <v>250000</v>
      </c>
    </row>
    <row r="583" spans="1:2">
      <c r="A583">
        <v>25000</v>
      </c>
      <c r="B583">
        <v>500000</v>
      </c>
    </row>
    <row r="584" spans="1:2">
      <c r="A584">
        <v>50000</v>
      </c>
      <c r="B584">
        <v>1000000</v>
      </c>
    </row>
    <row r="585" spans="1:2">
      <c r="A585">
        <v>100000</v>
      </c>
      <c r="B585">
        <v>2000000</v>
      </c>
    </row>
    <row r="586" spans="1:2">
      <c r="A586">
        <v>250000</v>
      </c>
      <c r="B586">
        <v>3000000</v>
      </c>
    </row>
    <row r="587" spans="1:2">
      <c r="A587">
        <v>400000</v>
      </c>
      <c r="B587">
        <v>4000000</v>
      </c>
    </row>
    <row r="588" spans="1:2">
      <c r="A588">
        <v>500000</v>
      </c>
      <c r="B588">
        <v>5000000</v>
      </c>
    </row>
    <row r="589" spans="1:2">
      <c r="A589">
        <v>750000</v>
      </c>
      <c r="B589">
        <v>6000000</v>
      </c>
    </row>
    <row r="590" spans="1:2">
      <c r="A590">
        <v>1000000</v>
      </c>
      <c r="B590">
        <v>7000000</v>
      </c>
    </row>
    <row r="591" spans="1:2">
      <c r="A591">
        <v>1300000</v>
      </c>
      <c r="B591">
        <v>8000000</v>
      </c>
    </row>
    <row r="592" spans="1:2">
      <c r="A592">
        <v>1600000</v>
      </c>
      <c r="B592">
        <v>9000000</v>
      </c>
    </row>
    <row r="593" spans="1:2" ht="12.75" customHeight="1">
      <c r="A593">
        <v>2000000</v>
      </c>
      <c r="B593">
        <v>10000000</v>
      </c>
    </row>
    <row r="594" spans="1:2" ht="12.75" customHeight="1"/>
    <row r="595" spans="1:2" ht="12.75" customHeight="1">
      <c r="A595" t="s">
        <v>1364</v>
      </c>
    </row>
    <row r="596" spans="1:2" ht="12.75" customHeight="1">
      <c r="A596" t="s">
        <v>1365</v>
      </c>
    </row>
    <row r="597" spans="1:2" ht="12.75" customHeight="1">
      <c r="A597" t="s">
        <v>1366</v>
      </c>
    </row>
    <row r="598" spans="1:2" ht="12.75" customHeight="1">
      <c r="A598" t="s">
        <v>1367</v>
      </c>
    </row>
    <row r="599" spans="1:2" ht="12.75" customHeight="1">
      <c r="A599" t="s">
        <v>1368</v>
      </c>
    </row>
    <row r="600" spans="1:2">
      <c r="A600" t="s">
        <v>1369</v>
      </c>
    </row>
    <row r="601" spans="1:2">
      <c r="A601" t="s">
        <v>1331</v>
      </c>
      <c r="B601" t="s">
        <v>1286</v>
      </c>
    </row>
    <row r="602" spans="1:2">
      <c r="A602">
        <v>5</v>
      </c>
      <c r="B602">
        <v>1</v>
      </c>
    </row>
    <row r="603" spans="1:2">
      <c r="A603">
        <v>10</v>
      </c>
      <c r="B603">
        <v>1.01</v>
      </c>
    </row>
    <row r="604" spans="1:2">
      <c r="A604">
        <v>20</v>
      </c>
      <c r="B604">
        <v>1.03</v>
      </c>
    </row>
    <row r="605" spans="1:2">
      <c r="A605">
        <v>30</v>
      </c>
      <c r="B605">
        <v>1.04</v>
      </c>
    </row>
    <row r="606" spans="1:2">
      <c r="A606">
        <v>60</v>
      </c>
      <c r="B606">
        <v>1.06</v>
      </c>
    </row>
    <row r="607" spans="1:2">
      <c r="A607">
        <v>90</v>
      </c>
      <c r="B607">
        <v>1.07</v>
      </c>
    </row>
    <row r="608" spans="1:2">
      <c r="A608">
        <v>120</v>
      </c>
      <c r="B608">
        <v>1.08</v>
      </c>
    </row>
    <row r="609" spans="1:4">
      <c r="A609">
        <v>150</v>
      </c>
      <c r="B609">
        <v>1.1000000000000001</v>
      </c>
    </row>
    <row r="610" spans="1:4">
      <c r="A610">
        <v>180</v>
      </c>
      <c r="B610">
        <v>1.1100000000000001</v>
      </c>
    </row>
    <row r="611" spans="1:4" ht="12.75" customHeight="1">
      <c r="A611">
        <v>270</v>
      </c>
      <c r="B611">
        <v>1.1299999999999999</v>
      </c>
    </row>
    <row r="612" spans="1:4" ht="12.75" customHeight="1">
      <c r="A612">
        <v>365</v>
      </c>
      <c r="B612">
        <v>1.1399999999999999</v>
      </c>
    </row>
    <row r="613" spans="1:4" ht="12.75" customHeight="1">
      <c r="A613" t="s">
        <v>1370</v>
      </c>
    </row>
    <row r="614" spans="1:4" ht="12.75" customHeight="1">
      <c r="A614" t="s">
        <v>1371</v>
      </c>
    </row>
    <row r="615" spans="1:4" ht="12.75" customHeight="1">
      <c r="A615" t="s">
        <v>1372</v>
      </c>
    </row>
    <row r="616" spans="1:4" ht="12.75" customHeight="1">
      <c r="A616" t="s">
        <v>1373</v>
      </c>
    </row>
    <row r="617" spans="1:4" ht="12.75" customHeight="1">
      <c r="A617" t="s">
        <v>1374</v>
      </c>
    </row>
    <row r="618" spans="1:4" ht="12.75" customHeight="1">
      <c r="A618" t="s">
        <v>1375</v>
      </c>
    </row>
    <row r="619" spans="1:4" ht="12.75" customHeight="1">
      <c r="A619" t="s">
        <v>1265</v>
      </c>
    </row>
    <row r="620" spans="1:4" ht="12.75" customHeight="1">
      <c r="A620" t="s">
        <v>1266</v>
      </c>
    </row>
    <row r="621" spans="1:4">
      <c r="A621" t="s">
        <v>1267</v>
      </c>
      <c r="B621" t="s">
        <v>1268</v>
      </c>
      <c r="C621" t="s">
        <v>1269</v>
      </c>
      <c r="D621" t="s">
        <v>1270</v>
      </c>
    </row>
    <row r="622" spans="1:4">
      <c r="A622" t="s">
        <v>1271</v>
      </c>
      <c r="B622" t="s">
        <v>1271</v>
      </c>
      <c r="C622">
        <v>15.06</v>
      </c>
      <c r="D622">
        <v>12.42</v>
      </c>
    </row>
    <row r="623" spans="1:4">
      <c r="A623">
        <v>5000000</v>
      </c>
      <c r="B623">
        <v>5000000</v>
      </c>
      <c r="C623">
        <v>34.94</v>
      </c>
      <c r="D623">
        <v>28.82</v>
      </c>
    </row>
    <row r="624" spans="1:4">
      <c r="A624">
        <v>10000000</v>
      </c>
      <c r="B624">
        <v>10000000</v>
      </c>
      <c r="C624">
        <v>60.24</v>
      </c>
      <c r="D624">
        <v>49.69</v>
      </c>
    </row>
    <row r="625" spans="1:4">
      <c r="A625">
        <v>15000000</v>
      </c>
      <c r="B625">
        <v>15000000</v>
      </c>
      <c r="C625">
        <v>81.92</v>
      </c>
      <c r="D625">
        <v>67.58</v>
      </c>
    </row>
    <row r="626" spans="1:4">
      <c r="A626">
        <v>35000000</v>
      </c>
      <c r="B626">
        <v>35000000</v>
      </c>
      <c r="C626">
        <v>110.23</v>
      </c>
      <c r="D626">
        <v>90.94</v>
      </c>
    </row>
    <row r="627" spans="1:4">
      <c r="A627">
        <v>75000000</v>
      </c>
      <c r="B627">
        <v>75000000</v>
      </c>
      <c r="C627">
        <v>164.44</v>
      </c>
      <c r="D627">
        <v>135.66999999999999</v>
      </c>
    </row>
    <row r="628" spans="1:4">
      <c r="A628">
        <v>125000000</v>
      </c>
      <c r="B628">
        <v>125000000</v>
      </c>
      <c r="C628">
        <v>219.26</v>
      </c>
      <c r="D628">
        <v>180.89</v>
      </c>
    </row>
    <row r="629" spans="1:4">
      <c r="A629">
        <v>175000000</v>
      </c>
      <c r="B629">
        <v>175000000</v>
      </c>
      <c r="C629">
        <v>274.07</v>
      </c>
      <c r="D629">
        <v>226.11</v>
      </c>
    </row>
    <row r="630" spans="1:4">
      <c r="A630">
        <v>225000000</v>
      </c>
      <c r="B630">
        <v>225000000</v>
      </c>
      <c r="C630">
        <v>334.31</v>
      </c>
      <c r="D630">
        <v>275.8</v>
      </c>
    </row>
    <row r="631" spans="1:4">
      <c r="A631">
        <v>250000000</v>
      </c>
      <c r="B631">
        <v>250000000</v>
      </c>
      <c r="C631">
        <v>349.37</v>
      </c>
      <c r="D631">
        <v>288.23</v>
      </c>
    </row>
    <row r="632" spans="1:4">
      <c r="A632">
        <v>300000000</v>
      </c>
      <c r="B632">
        <v>300000000</v>
      </c>
      <c r="C632">
        <v>373.46</v>
      </c>
      <c r="D632">
        <v>308.10000000000002</v>
      </c>
    </row>
    <row r="633" spans="1:4">
      <c r="A633">
        <v>350000000</v>
      </c>
      <c r="B633">
        <v>350000000</v>
      </c>
      <c r="C633">
        <v>391.53</v>
      </c>
      <c r="D633">
        <v>323.01</v>
      </c>
    </row>
    <row r="634" spans="1:4">
      <c r="A634">
        <v>400000000</v>
      </c>
      <c r="B634">
        <v>400000000</v>
      </c>
      <c r="C634">
        <v>403.58</v>
      </c>
      <c r="D634">
        <v>332.95</v>
      </c>
    </row>
    <row r="635" spans="1:4">
      <c r="A635">
        <v>450000000</v>
      </c>
      <c r="B635">
        <v>450000000</v>
      </c>
      <c r="C635">
        <v>415.62</v>
      </c>
      <c r="D635">
        <v>342.89</v>
      </c>
    </row>
    <row r="636" spans="1:4">
      <c r="A636">
        <v>500000000</v>
      </c>
      <c r="B636">
        <v>500000000</v>
      </c>
      <c r="C636">
        <v>427.67</v>
      </c>
      <c r="D636">
        <v>352.83</v>
      </c>
    </row>
    <row r="637" spans="1:4">
      <c r="A637">
        <v>550000000</v>
      </c>
      <c r="B637">
        <v>550000000</v>
      </c>
      <c r="C637">
        <v>433.7</v>
      </c>
      <c r="D637">
        <v>357.8</v>
      </c>
    </row>
    <row r="638" spans="1:4">
      <c r="A638">
        <v>600000000</v>
      </c>
      <c r="B638">
        <v>600000000</v>
      </c>
      <c r="C638">
        <v>439.72</v>
      </c>
      <c r="D638">
        <v>362.77</v>
      </c>
    </row>
    <row r="639" spans="1:4">
      <c r="A639">
        <v>650000000</v>
      </c>
      <c r="B639">
        <v>650000000</v>
      </c>
      <c r="C639">
        <v>445.74</v>
      </c>
      <c r="D639">
        <v>367.74</v>
      </c>
    </row>
    <row r="640" spans="1:4" ht="12.75" customHeight="1">
      <c r="A640">
        <v>1000000000</v>
      </c>
      <c r="B640">
        <v>1000000000</v>
      </c>
      <c r="C640">
        <v>524.04999999999995</v>
      </c>
      <c r="D640">
        <v>432.34</v>
      </c>
    </row>
    <row r="641" spans="1:4" ht="12.75" customHeight="1">
      <c r="A641">
        <v>2000000000</v>
      </c>
      <c r="B641">
        <v>2000000000</v>
      </c>
      <c r="C641">
        <v>873.41</v>
      </c>
      <c r="D641">
        <v>720.57</v>
      </c>
    </row>
    <row r="642" spans="1:4" ht="12.75" customHeight="1">
      <c r="A642" t="s">
        <v>1272</v>
      </c>
    </row>
    <row r="643" spans="1:4" ht="12.75" customHeight="1">
      <c r="A643" t="s">
        <v>1273</v>
      </c>
    </row>
    <row r="644" spans="1:4" ht="12.75" customHeight="1">
      <c r="A644" t="s">
        <v>1274</v>
      </c>
    </row>
    <row r="645" spans="1:4" ht="12.75" customHeight="1">
      <c r="A645" t="s">
        <v>1275</v>
      </c>
      <c r="B645" t="s">
        <v>32</v>
      </c>
      <c r="C645" t="s">
        <v>1376</v>
      </c>
    </row>
    <row r="646" spans="1:4" ht="12.75" customHeight="1">
      <c r="A646">
        <v>1</v>
      </c>
      <c r="B646" t="s">
        <v>1377</v>
      </c>
      <c r="C646">
        <v>0.83</v>
      </c>
    </row>
    <row r="647" spans="1:4" ht="12.75" customHeight="1">
      <c r="A647">
        <v>2</v>
      </c>
      <c r="B647" t="s">
        <v>1378</v>
      </c>
      <c r="C647">
        <v>1</v>
      </c>
    </row>
    <row r="648" spans="1:4" ht="12.75" customHeight="1">
      <c r="A648">
        <v>3</v>
      </c>
      <c r="B648" t="s">
        <v>1379</v>
      </c>
      <c r="C648">
        <v>3.07</v>
      </c>
    </row>
    <row r="649" spans="1:4" ht="12.75" customHeight="1">
      <c r="A649">
        <v>4</v>
      </c>
      <c r="B649" t="s">
        <v>1380</v>
      </c>
      <c r="C649">
        <v>12.65</v>
      </c>
    </row>
    <row r="650" spans="1:4" ht="12.75" customHeight="1">
      <c r="A650">
        <v>5</v>
      </c>
      <c r="B650" t="s">
        <v>1381</v>
      </c>
      <c r="C650">
        <v>12.65</v>
      </c>
    </row>
    <row r="651" spans="1:4" ht="12.75" customHeight="1">
      <c r="A651">
        <v>6</v>
      </c>
      <c r="B651" t="s">
        <v>1382</v>
      </c>
      <c r="C651">
        <v>15</v>
      </c>
    </row>
    <row r="652" spans="1:4">
      <c r="A652" t="s">
        <v>1283</v>
      </c>
    </row>
    <row r="653" spans="1:4">
      <c r="A653" t="s">
        <v>1383</v>
      </c>
    </row>
    <row r="654" spans="1:4">
      <c r="A654" t="s">
        <v>1285</v>
      </c>
      <c r="B654" t="s">
        <v>1286</v>
      </c>
    </row>
    <row r="655" spans="1:4">
      <c r="A655">
        <v>50000</v>
      </c>
      <c r="B655">
        <v>0.18</v>
      </c>
    </row>
    <row r="656" spans="1:4">
      <c r="A656">
        <v>100000</v>
      </c>
      <c r="B656">
        <v>0.26</v>
      </c>
    </row>
    <row r="657" spans="1:2">
      <c r="A657">
        <v>250000</v>
      </c>
      <c r="B657">
        <v>0.44</v>
      </c>
    </row>
    <row r="658" spans="1:2">
      <c r="A658">
        <v>500000</v>
      </c>
      <c r="B658">
        <v>0.65</v>
      </c>
    </row>
    <row r="659" spans="1:2">
      <c r="A659">
        <v>1000000</v>
      </c>
      <c r="B659">
        <v>1</v>
      </c>
    </row>
    <row r="660" spans="1:2">
      <c r="A660">
        <v>2000000</v>
      </c>
      <c r="B660">
        <v>1.52</v>
      </c>
    </row>
    <row r="661" spans="1:2">
      <c r="A661">
        <v>3000000</v>
      </c>
      <c r="B661">
        <v>1.9</v>
      </c>
    </row>
    <row r="662" spans="1:2">
      <c r="A662">
        <v>4000000</v>
      </c>
      <c r="B662">
        <v>2.23</v>
      </c>
    </row>
    <row r="663" spans="1:2">
      <c r="A663">
        <v>5000000</v>
      </c>
      <c r="B663">
        <v>2.4500000000000002</v>
      </c>
    </row>
    <row r="664" spans="1:2">
      <c r="A664">
        <v>6000000</v>
      </c>
      <c r="B664">
        <v>2.67</v>
      </c>
    </row>
    <row r="665" spans="1:2">
      <c r="A665">
        <v>7000000</v>
      </c>
      <c r="B665">
        <v>2.89</v>
      </c>
    </row>
    <row r="666" spans="1:2">
      <c r="A666">
        <v>8000000</v>
      </c>
      <c r="B666">
        <v>3.1</v>
      </c>
    </row>
    <row r="667" spans="1:2">
      <c r="A667">
        <v>9000000</v>
      </c>
      <c r="B667">
        <v>3.29</v>
      </c>
    </row>
    <row r="668" spans="1:2" ht="12.75" customHeight="1">
      <c r="A668">
        <v>10000000</v>
      </c>
      <c r="B668">
        <v>3.48</v>
      </c>
    </row>
    <row r="669" spans="1:2" ht="12.75" customHeight="1"/>
    <row r="670" spans="1:2" ht="12.75" customHeight="1">
      <c r="A670" t="s">
        <v>1295</v>
      </c>
    </row>
    <row r="671" spans="1:2">
      <c r="A671" t="s">
        <v>1384</v>
      </c>
    </row>
    <row r="672" spans="1:2">
      <c r="A672" t="s">
        <v>1297</v>
      </c>
      <c r="B672" t="s">
        <v>1286</v>
      </c>
    </row>
    <row r="673" spans="1:4">
      <c r="A673">
        <v>2500</v>
      </c>
      <c r="B673">
        <v>1.07</v>
      </c>
    </row>
    <row r="674" spans="1:4">
      <c r="A674">
        <v>5000</v>
      </c>
      <c r="B674">
        <v>1.04</v>
      </c>
    </row>
    <row r="675" spans="1:4">
      <c r="A675">
        <v>10000</v>
      </c>
      <c r="B675">
        <v>1</v>
      </c>
    </row>
    <row r="676" spans="1:4">
      <c r="A676">
        <v>25000</v>
      </c>
      <c r="B676">
        <v>0.94</v>
      </c>
    </row>
    <row r="677" spans="1:4">
      <c r="A677">
        <v>50000</v>
      </c>
      <c r="B677">
        <v>0.88</v>
      </c>
    </row>
    <row r="678" spans="1:4" ht="12.75" customHeight="1">
      <c r="A678">
        <v>100000</v>
      </c>
      <c r="B678">
        <v>0.84</v>
      </c>
    </row>
    <row r="679" spans="1:4" ht="12.75" customHeight="1">
      <c r="A679">
        <v>250000</v>
      </c>
      <c r="B679">
        <v>0.77</v>
      </c>
    </row>
    <row r="680" spans="1:4" ht="12.75" customHeight="1">
      <c r="A680" t="s">
        <v>1272</v>
      </c>
    </row>
    <row r="681" spans="1:4" ht="12.75" customHeight="1">
      <c r="A681" t="s">
        <v>1385</v>
      </c>
    </row>
    <row r="682" spans="1:4" ht="12.75" customHeight="1">
      <c r="A682" t="s">
        <v>1386</v>
      </c>
    </row>
    <row r="683" spans="1:4" ht="12.75" customHeight="1">
      <c r="A683" t="s">
        <v>1387</v>
      </c>
    </row>
    <row r="684" spans="1:4" ht="12.75" customHeight="1">
      <c r="A684" t="s">
        <v>1388</v>
      </c>
    </row>
    <row r="685" spans="1:4" ht="12.75" customHeight="1">
      <c r="A685" t="s">
        <v>1265</v>
      </c>
    </row>
    <row r="686" spans="1:4" ht="12.75" customHeight="1">
      <c r="A686" t="s">
        <v>1266</v>
      </c>
    </row>
    <row r="687" spans="1:4">
      <c r="A687" t="s">
        <v>1267</v>
      </c>
      <c r="B687" t="s">
        <v>1268</v>
      </c>
      <c r="C687" t="s">
        <v>1269</v>
      </c>
      <c r="D687" t="s">
        <v>1270</v>
      </c>
    </row>
    <row r="688" spans="1:4">
      <c r="A688" t="s">
        <v>1271</v>
      </c>
      <c r="B688" t="s">
        <v>1271</v>
      </c>
      <c r="C688">
        <v>45.18</v>
      </c>
      <c r="D688">
        <v>37.270000000000003</v>
      </c>
    </row>
    <row r="689" spans="1:4">
      <c r="A689">
        <v>5000000</v>
      </c>
      <c r="B689">
        <v>5000000</v>
      </c>
      <c r="C689">
        <v>104.81</v>
      </c>
      <c r="D689">
        <v>86.47</v>
      </c>
    </row>
    <row r="690" spans="1:4">
      <c r="A690">
        <v>10000000</v>
      </c>
      <c r="B690">
        <v>10000000</v>
      </c>
      <c r="C690">
        <v>180.71</v>
      </c>
      <c r="D690">
        <v>149.08000000000001</v>
      </c>
    </row>
    <row r="691" spans="1:4">
      <c r="A691">
        <v>15000000</v>
      </c>
      <c r="B691">
        <v>15000000</v>
      </c>
      <c r="C691">
        <v>245.76</v>
      </c>
      <c r="D691">
        <v>202.75</v>
      </c>
    </row>
    <row r="692" spans="1:4">
      <c r="A692">
        <v>35000000</v>
      </c>
      <c r="B692">
        <v>35000000</v>
      </c>
      <c r="C692">
        <v>330.69</v>
      </c>
      <c r="D692">
        <v>272.82</v>
      </c>
    </row>
    <row r="693" spans="1:4">
      <c r="A693">
        <v>75000000</v>
      </c>
      <c r="B693">
        <v>75000000</v>
      </c>
      <c r="C693">
        <v>493.33</v>
      </c>
      <c r="D693">
        <v>407</v>
      </c>
    </row>
    <row r="694" spans="1:4">
      <c r="A694">
        <v>125000000</v>
      </c>
      <c r="B694">
        <v>125000000</v>
      </c>
      <c r="C694">
        <v>657.77</v>
      </c>
      <c r="D694">
        <v>542.66</v>
      </c>
    </row>
    <row r="695" spans="1:4">
      <c r="A695">
        <v>175000000</v>
      </c>
      <c r="B695">
        <v>175000000</v>
      </c>
      <c r="C695">
        <v>822.21</v>
      </c>
      <c r="D695">
        <v>678.33</v>
      </c>
    </row>
    <row r="696" spans="1:4">
      <c r="A696">
        <v>225000000</v>
      </c>
      <c r="B696">
        <v>225000000</v>
      </c>
      <c r="C696">
        <v>1002.92</v>
      </c>
      <c r="D696">
        <v>827.41</v>
      </c>
    </row>
    <row r="697" spans="1:4">
      <c r="A697">
        <v>250000000</v>
      </c>
      <c r="B697">
        <v>250000000</v>
      </c>
      <c r="C697">
        <v>1048.0999999999999</v>
      </c>
      <c r="D697">
        <v>864.68</v>
      </c>
    </row>
    <row r="698" spans="1:4">
      <c r="A698">
        <v>300000000</v>
      </c>
      <c r="B698">
        <v>300000000</v>
      </c>
      <c r="C698">
        <v>1120.3800000000001</v>
      </c>
      <c r="D698">
        <v>924.31</v>
      </c>
    </row>
    <row r="699" spans="1:4">
      <c r="A699">
        <v>350000000</v>
      </c>
      <c r="B699">
        <v>350000000</v>
      </c>
      <c r="C699">
        <v>1174.5899999999999</v>
      </c>
      <c r="D699">
        <v>969.04</v>
      </c>
    </row>
    <row r="700" spans="1:4">
      <c r="A700">
        <v>400000000</v>
      </c>
      <c r="B700">
        <v>400000000</v>
      </c>
      <c r="C700">
        <v>1210.73</v>
      </c>
      <c r="D700">
        <v>998.85</v>
      </c>
    </row>
    <row r="701" spans="1:4">
      <c r="A701">
        <v>450000000</v>
      </c>
      <c r="B701">
        <v>450000000</v>
      </c>
      <c r="C701">
        <v>1246.8699999999999</v>
      </c>
      <c r="D701">
        <v>1028.67</v>
      </c>
    </row>
    <row r="702" spans="1:4">
      <c r="A702">
        <v>500000000</v>
      </c>
      <c r="B702">
        <v>500000000</v>
      </c>
      <c r="C702">
        <v>1283.02</v>
      </c>
      <c r="D702">
        <v>1058.49</v>
      </c>
    </row>
    <row r="703" spans="1:4">
      <c r="A703">
        <v>550000000</v>
      </c>
      <c r="B703">
        <v>550000000</v>
      </c>
      <c r="C703">
        <v>1301.0899999999999</v>
      </c>
      <c r="D703">
        <v>1073.4000000000001</v>
      </c>
    </row>
    <row r="704" spans="1:4">
      <c r="A704">
        <v>600000000</v>
      </c>
      <c r="B704">
        <v>600000000</v>
      </c>
      <c r="C704">
        <v>1319.16</v>
      </c>
      <c r="D704">
        <v>1088.3</v>
      </c>
    </row>
    <row r="705" spans="1:4">
      <c r="A705">
        <v>650000000</v>
      </c>
      <c r="B705">
        <v>650000000</v>
      </c>
      <c r="C705">
        <v>1337.23</v>
      </c>
      <c r="D705">
        <v>1103.21</v>
      </c>
    </row>
    <row r="706" spans="1:4" ht="12.75" customHeight="1">
      <c r="A706">
        <v>1000000000</v>
      </c>
      <c r="B706">
        <v>1000000000</v>
      </c>
      <c r="C706">
        <v>1572.15</v>
      </c>
      <c r="D706">
        <v>1297.02</v>
      </c>
    </row>
    <row r="707" spans="1:4" ht="12.75" customHeight="1">
      <c r="A707">
        <v>2000000000</v>
      </c>
      <c r="B707">
        <v>2000000000</v>
      </c>
      <c r="C707">
        <v>2620.2399999999998</v>
      </c>
      <c r="D707">
        <v>2161.6999999999998</v>
      </c>
    </row>
    <row r="708" spans="1:4" ht="12.75" customHeight="1">
      <c r="A708" t="s">
        <v>1272</v>
      </c>
    </row>
    <row r="709" spans="1:4" ht="12.75" customHeight="1">
      <c r="A709" t="s">
        <v>1308</v>
      </c>
    </row>
    <row r="710" spans="1:4" ht="12.75" customHeight="1">
      <c r="A710" t="s">
        <v>1309</v>
      </c>
    </row>
    <row r="711" spans="1:4" ht="12.75" customHeight="1">
      <c r="A711" t="s">
        <v>1310</v>
      </c>
      <c r="B711" t="s">
        <v>1276</v>
      </c>
      <c r="C711" t="s">
        <v>1286</v>
      </c>
    </row>
    <row r="712" spans="1:4" ht="12.75" customHeight="1">
      <c r="A712" t="s">
        <v>1311</v>
      </c>
      <c r="B712" t="s">
        <v>1389</v>
      </c>
      <c r="C712">
        <v>1</v>
      </c>
    </row>
    <row r="713" spans="1:4" ht="12.75" customHeight="1">
      <c r="A713" t="s">
        <v>1313</v>
      </c>
      <c r="B713" t="s">
        <v>1314</v>
      </c>
      <c r="C713">
        <v>2.17</v>
      </c>
    </row>
    <row r="714" spans="1:4">
      <c r="A714" t="s">
        <v>1283</v>
      </c>
    </row>
    <row r="715" spans="1:4">
      <c r="A715" t="s">
        <v>1390</v>
      </c>
    </row>
    <row r="716" spans="1:4">
      <c r="A716" t="s">
        <v>1285</v>
      </c>
      <c r="B716" t="s">
        <v>1286</v>
      </c>
    </row>
    <row r="717" spans="1:4">
      <c r="A717">
        <v>50000</v>
      </c>
      <c r="B717">
        <v>0.18</v>
      </c>
    </row>
    <row r="718" spans="1:4">
      <c r="A718">
        <v>100000</v>
      </c>
      <c r="B718">
        <v>0.26</v>
      </c>
    </row>
    <row r="719" spans="1:4">
      <c r="A719">
        <v>250000</v>
      </c>
      <c r="B719">
        <v>0.44</v>
      </c>
    </row>
    <row r="720" spans="1:4">
      <c r="A720">
        <v>500000</v>
      </c>
      <c r="B720">
        <v>0.65</v>
      </c>
    </row>
    <row r="721" spans="1:2">
      <c r="A721">
        <v>1000000</v>
      </c>
      <c r="B721">
        <v>1</v>
      </c>
    </row>
    <row r="722" spans="1:2">
      <c r="A722">
        <v>2000000</v>
      </c>
      <c r="B722">
        <v>1.52</v>
      </c>
    </row>
    <row r="723" spans="1:2">
      <c r="A723">
        <v>3000000</v>
      </c>
      <c r="B723">
        <v>1.9</v>
      </c>
    </row>
    <row r="724" spans="1:2">
      <c r="A724">
        <v>4000000</v>
      </c>
      <c r="B724">
        <v>2.23</v>
      </c>
    </row>
    <row r="725" spans="1:2">
      <c r="A725">
        <v>5000000</v>
      </c>
      <c r="B725">
        <v>2.4500000000000002</v>
      </c>
    </row>
    <row r="726" spans="1:2">
      <c r="A726">
        <v>6000000</v>
      </c>
      <c r="B726">
        <v>2.67</v>
      </c>
    </row>
    <row r="727" spans="1:2">
      <c r="A727">
        <v>7000000</v>
      </c>
      <c r="B727">
        <v>2.89</v>
      </c>
    </row>
    <row r="728" spans="1:2">
      <c r="A728">
        <v>8000000</v>
      </c>
      <c r="B728">
        <v>3.1</v>
      </c>
    </row>
    <row r="729" spans="1:2">
      <c r="A729">
        <v>9000000</v>
      </c>
      <c r="B729">
        <v>3.29</v>
      </c>
    </row>
    <row r="730" spans="1:2" ht="12.75" customHeight="1">
      <c r="A730">
        <v>10000000</v>
      </c>
      <c r="B730">
        <v>3.48</v>
      </c>
    </row>
    <row r="731" spans="1:2" ht="12.75" customHeight="1"/>
    <row r="732" spans="1:2" ht="12.75" customHeight="1">
      <c r="A732" t="s">
        <v>1295</v>
      </c>
    </row>
    <row r="733" spans="1:2">
      <c r="A733" t="s">
        <v>1391</v>
      </c>
    </row>
    <row r="734" spans="1:2">
      <c r="A734" t="s">
        <v>1297</v>
      </c>
      <c r="B734" t="s">
        <v>1286</v>
      </c>
    </row>
    <row r="735" spans="1:2">
      <c r="A735">
        <v>2500</v>
      </c>
      <c r="B735">
        <v>1.07</v>
      </c>
    </row>
    <row r="736" spans="1:2">
      <c r="A736">
        <v>5000</v>
      </c>
      <c r="B736">
        <v>1.04</v>
      </c>
    </row>
    <row r="737" spans="1:2">
      <c r="A737">
        <v>10000</v>
      </c>
      <c r="B737">
        <v>1</v>
      </c>
    </row>
    <row r="738" spans="1:2">
      <c r="A738">
        <v>25000</v>
      </c>
      <c r="B738">
        <v>0.94</v>
      </c>
    </row>
    <row r="739" spans="1:2">
      <c r="A739">
        <v>50000</v>
      </c>
      <c r="B739">
        <v>0.88</v>
      </c>
    </row>
    <row r="740" spans="1:2" ht="12.75" customHeight="1">
      <c r="A740">
        <v>100000</v>
      </c>
      <c r="B740">
        <v>0.84</v>
      </c>
    </row>
    <row r="741" spans="1:2" ht="12.75" customHeight="1">
      <c r="A741">
        <v>250000</v>
      </c>
      <c r="B741">
        <v>0.77</v>
      </c>
    </row>
    <row r="742" spans="1:2" ht="12.75" customHeight="1">
      <c r="A742" t="s">
        <v>1272</v>
      </c>
    </row>
    <row r="743" spans="1:2" ht="12.75" customHeight="1">
      <c r="A743" t="s">
        <v>1392</v>
      </c>
    </row>
    <row r="744" spans="1:2" ht="12.75" customHeight="1">
      <c r="A744" t="s">
        <v>1393</v>
      </c>
    </row>
    <row r="745" spans="1:2">
      <c r="A745" t="s">
        <v>1394</v>
      </c>
      <c r="B745" t="s">
        <v>1286</v>
      </c>
    </row>
    <row r="746" spans="1:2">
      <c r="A746" t="s">
        <v>1395</v>
      </c>
      <c r="B746">
        <v>0.98</v>
      </c>
    </row>
    <row r="747" spans="1:2">
      <c r="A747">
        <v>30</v>
      </c>
      <c r="B747">
        <v>1</v>
      </c>
    </row>
    <row r="748" spans="1:2">
      <c r="A748">
        <v>45</v>
      </c>
      <c r="B748">
        <v>1.02</v>
      </c>
    </row>
    <row r="749" spans="1:2">
      <c r="A749">
        <v>60</v>
      </c>
      <c r="B749">
        <v>1.04</v>
      </c>
    </row>
    <row r="750" spans="1:2" ht="12.75" customHeight="1">
      <c r="A750">
        <v>90</v>
      </c>
      <c r="B750">
        <v>1.06</v>
      </c>
    </row>
    <row r="751" spans="1:2" ht="12.75" customHeight="1">
      <c r="A751">
        <v>180</v>
      </c>
      <c r="B751">
        <v>1.08</v>
      </c>
    </row>
    <row r="752" spans="1:2" ht="12.75" customHeight="1">
      <c r="A752" t="s">
        <v>1396</v>
      </c>
    </row>
    <row r="753" spans="1:4" ht="12.75" customHeight="1">
      <c r="A753" t="s">
        <v>1265</v>
      </c>
    </row>
    <row r="754" spans="1:4" ht="12.75" customHeight="1">
      <c r="A754" t="s">
        <v>1266</v>
      </c>
    </row>
    <row r="755" spans="1:4">
      <c r="A755" t="s">
        <v>1267</v>
      </c>
      <c r="B755" t="s">
        <v>1268</v>
      </c>
      <c r="C755" t="s">
        <v>1269</v>
      </c>
      <c r="D755" t="s">
        <v>1270</v>
      </c>
    </row>
    <row r="756" spans="1:4">
      <c r="A756" t="s">
        <v>1271</v>
      </c>
      <c r="B756" t="s">
        <v>1271</v>
      </c>
      <c r="C756">
        <v>114.45</v>
      </c>
      <c r="D756">
        <v>94.42</v>
      </c>
    </row>
    <row r="757" spans="1:4">
      <c r="A757">
        <v>5000000</v>
      </c>
      <c r="B757">
        <v>5000000</v>
      </c>
      <c r="C757">
        <v>265.51</v>
      </c>
      <c r="D757">
        <v>219.05</v>
      </c>
    </row>
    <row r="758" spans="1:4">
      <c r="A758">
        <v>10000000</v>
      </c>
      <c r="B758">
        <v>10000000</v>
      </c>
      <c r="C758">
        <v>457.78</v>
      </c>
      <c r="D758">
        <v>377.67</v>
      </c>
    </row>
    <row r="759" spans="1:4">
      <c r="A759">
        <v>15000000</v>
      </c>
      <c r="B759">
        <v>15000000</v>
      </c>
      <c r="C759">
        <v>622.58000000000004</v>
      </c>
      <c r="D759">
        <v>513.63</v>
      </c>
    </row>
    <row r="760" spans="1:4">
      <c r="A760">
        <v>35000000</v>
      </c>
      <c r="B760">
        <v>35000000</v>
      </c>
      <c r="C760">
        <v>837.74</v>
      </c>
      <c r="D760">
        <v>691.14</v>
      </c>
    </row>
    <row r="761" spans="1:4">
      <c r="A761">
        <v>75000000</v>
      </c>
      <c r="B761">
        <v>75000000</v>
      </c>
      <c r="C761">
        <v>1249.74</v>
      </c>
      <c r="D761">
        <v>1031.04</v>
      </c>
    </row>
    <row r="762" spans="1:4">
      <c r="A762">
        <v>125000000</v>
      </c>
      <c r="B762">
        <v>125000000</v>
      </c>
      <c r="C762">
        <v>1666.33</v>
      </c>
      <c r="D762">
        <v>1374.72</v>
      </c>
    </row>
    <row r="763" spans="1:4">
      <c r="A763">
        <v>175000000</v>
      </c>
      <c r="B763">
        <v>175000000</v>
      </c>
      <c r="C763">
        <v>2082.91</v>
      </c>
      <c r="D763">
        <v>1718.4</v>
      </c>
    </row>
    <row r="764" spans="1:4">
      <c r="A764">
        <v>225000000</v>
      </c>
      <c r="B764">
        <v>225000000</v>
      </c>
      <c r="C764">
        <v>2540.69</v>
      </c>
      <c r="D764">
        <v>2096.0700000000002</v>
      </c>
    </row>
    <row r="765" spans="1:4">
      <c r="A765">
        <v>250000000</v>
      </c>
      <c r="B765">
        <v>250000000</v>
      </c>
      <c r="C765">
        <v>2655.13</v>
      </c>
      <c r="D765">
        <v>2190.4899999999998</v>
      </c>
    </row>
    <row r="766" spans="1:4">
      <c r="A766">
        <v>300000000</v>
      </c>
      <c r="B766">
        <v>300000000</v>
      </c>
      <c r="C766">
        <v>2838.25</v>
      </c>
      <c r="D766">
        <v>2341.5500000000002</v>
      </c>
    </row>
    <row r="767" spans="1:4">
      <c r="A767">
        <v>350000000</v>
      </c>
      <c r="B767">
        <v>350000000</v>
      </c>
      <c r="C767">
        <v>2975.58</v>
      </c>
      <c r="D767">
        <v>2454.86</v>
      </c>
    </row>
    <row r="768" spans="1:4">
      <c r="A768">
        <v>400000000</v>
      </c>
      <c r="B768">
        <v>400000000</v>
      </c>
      <c r="C768">
        <v>3067.14</v>
      </c>
      <c r="D768">
        <v>2530.39</v>
      </c>
    </row>
    <row r="769" spans="1:4">
      <c r="A769">
        <v>450000000</v>
      </c>
      <c r="B769">
        <v>450000000</v>
      </c>
      <c r="C769">
        <v>3158.69</v>
      </c>
      <c r="D769">
        <v>2605.92</v>
      </c>
    </row>
    <row r="770" spans="1:4">
      <c r="A770">
        <v>500000000</v>
      </c>
      <c r="B770">
        <v>500000000</v>
      </c>
      <c r="C770">
        <v>3250.25</v>
      </c>
      <c r="D770">
        <v>2681.46</v>
      </c>
    </row>
    <row r="771" spans="1:4">
      <c r="A771">
        <v>550000000</v>
      </c>
      <c r="B771">
        <v>550000000</v>
      </c>
      <c r="C771">
        <v>3296.03</v>
      </c>
      <c r="D771">
        <v>2719.22</v>
      </c>
    </row>
    <row r="772" spans="1:4">
      <c r="A772">
        <v>600000000</v>
      </c>
      <c r="B772">
        <v>600000000</v>
      </c>
      <c r="C772">
        <v>3341.81</v>
      </c>
      <c r="D772">
        <v>2756.99</v>
      </c>
    </row>
    <row r="773" spans="1:4">
      <c r="A773">
        <v>650000000</v>
      </c>
      <c r="B773">
        <v>650000000</v>
      </c>
      <c r="C773">
        <v>3387.59</v>
      </c>
      <c r="D773">
        <v>2794.76</v>
      </c>
    </row>
    <row r="774" spans="1:4" ht="12.75" customHeight="1">
      <c r="A774">
        <v>1000000000</v>
      </c>
      <c r="B774">
        <v>1000000000</v>
      </c>
      <c r="C774">
        <v>3982.7</v>
      </c>
      <c r="D774">
        <v>3285.73</v>
      </c>
    </row>
    <row r="775" spans="1:4" ht="12.75" customHeight="1">
      <c r="A775">
        <v>2000000000</v>
      </c>
      <c r="B775">
        <v>2000000000</v>
      </c>
      <c r="C775">
        <v>6637.84</v>
      </c>
      <c r="D775">
        <v>5476.22</v>
      </c>
    </row>
    <row r="776" spans="1:4" ht="12.75" customHeight="1">
      <c r="A776" t="s">
        <v>1272</v>
      </c>
    </row>
    <row r="777" spans="1:4" ht="12.75" customHeight="1">
      <c r="A777" t="s">
        <v>1308</v>
      </c>
    </row>
    <row r="778" spans="1:4" ht="12.75" customHeight="1">
      <c r="A778" t="s">
        <v>1309</v>
      </c>
    </row>
    <row r="779" spans="1:4" ht="12.75" customHeight="1">
      <c r="A779" t="s">
        <v>1310</v>
      </c>
      <c r="B779" t="s">
        <v>1276</v>
      </c>
      <c r="C779" t="s">
        <v>1286</v>
      </c>
    </row>
    <row r="780" spans="1:4" ht="12.75" customHeight="1">
      <c r="A780" t="s">
        <v>1311</v>
      </c>
      <c r="B780" t="s">
        <v>1389</v>
      </c>
      <c r="C780">
        <v>1</v>
      </c>
    </row>
    <row r="781" spans="1:4" ht="12.75" customHeight="1">
      <c r="A781" t="s">
        <v>1313</v>
      </c>
      <c r="B781" t="s">
        <v>1314</v>
      </c>
      <c r="C781">
        <v>2.17</v>
      </c>
    </row>
    <row r="782" spans="1:4">
      <c r="A782" t="s">
        <v>1283</v>
      </c>
    </row>
    <row r="783" spans="1:4">
      <c r="A783" t="s">
        <v>1397</v>
      </c>
    </row>
    <row r="784" spans="1:4">
      <c r="A784" t="s">
        <v>1285</v>
      </c>
      <c r="B784" t="s">
        <v>1286</v>
      </c>
    </row>
    <row r="785" spans="1:2">
      <c r="A785">
        <v>50000</v>
      </c>
      <c r="B785">
        <v>0.37</v>
      </c>
    </row>
    <row r="786" spans="1:2">
      <c r="A786">
        <v>100000</v>
      </c>
      <c r="B786">
        <v>0.42</v>
      </c>
    </row>
    <row r="787" spans="1:2">
      <c r="A787">
        <v>250000</v>
      </c>
      <c r="B787">
        <v>0.56000000000000005</v>
      </c>
    </row>
    <row r="788" spans="1:2">
      <c r="A788">
        <v>500000</v>
      </c>
      <c r="B788">
        <v>0.73</v>
      </c>
    </row>
    <row r="789" spans="1:2">
      <c r="A789">
        <v>1000000</v>
      </c>
      <c r="B789">
        <v>1</v>
      </c>
    </row>
    <row r="790" spans="1:2">
      <c r="A790">
        <v>2000000</v>
      </c>
      <c r="B790">
        <v>1.4</v>
      </c>
    </row>
    <row r="791" spans="1:2">
      <c r="A791">
        <v>3000000</v>
      </c>
      <c r="B791">
        <v>1.7</v>
      </c>
    </row>
    <row r="792" spans="1:2">
      <c r="A792">
        <v>4000000</v>
      </c>
      <c r="B792">
        <v>1.95</v>
      </c>
    </row>
    <row r="793" spans="1:2">
      <c r="A793">
        <v>5000000</v>
      </c>
      <c r="B793">
        <v>2.13</v>
      </c>
    </row>
    <row r="794" spans="1:2">
      <c r="A794">
        <v>6000000</v>
      </c>
      <c r="B794">
        <v>2.2999999999999998</v>
      </c>
    </row>
    <row r="795" spans="1:2">
      <c r="A795">
        <v>7000000</v>
      </c>
      <c r="B795">
        <v>2.4700000000000002</v>
      </c>
    </row>
    <row r="796" spans="1:2">
      <c r="A796">
        <v>8000000</v>
      </c>
      <c r="B796">
        <v>2.63</v>
      </c>
    </row>
    <row r="797" spans="1:2">
      <c r="A797">
        <v>9000000</v>
      </c>
      <c r="B797">
        <v>2.78</v>
      </c>
    </row>
    <row r="798" spans="1:2" ht="12.75" customHeight="1">
      <c r="A798">
        <v>10000000</v>
      </c>
      <c r="B798">
        <v>2.93</v>
      </c>
    </row>
    <row r="799" spans="1:2" ht="12.75" customHeight="1"/>
    <row r="800" spans="1:2" ht="12.75" customHeight="1">
      <c r="A800" t="s">
        <v>1295</v>
      </c>
    </row>
    <row r="801" spans="1:2">
      <c r="A801" t="s">
        <v>1398</v>
      </c>
    </row>
    <row r="802" spans="1:2">
      <c r="A802" t="s">
        <v>1297</v>
      </c>
      <c r="B802" t="s">
        <v>1286</v>
      </c>
    </row>
    <row r="803" spans="1:2">
      <c r="A803">
        <v>2500</v>
      </c>
      <c r="B803">
        <v>1.06</v>
      </c>
    </row>
    <row r="804" spans="1:2">
      <c r="A804">
        <v>5000</v>
      </c>
      <c r="B804">
        <v>1.04</v>
      </c>
    </row>
    <row r="805" spans="1:2">
      <c r="A805">
        <v>10000</v>
      </c>
      <c r="B805">
        <v>1</v>
      </c>
    </row>
    <row r="806" spans="1:2">
      <c r="A806">
        <v>25000</v>
      </c>
      <c r="B806">
        <v>0.95</v>
      </c>
    </row>
    <row r="807" spans="1:2">
      <c r="A807">
        <v>50000</v>
      </c>
      <c r="B807">
        <v>0.9</v>
      </c>
    </row>
    <row r="808" spans="1:2" ht="12.75" customHeight="1">
      <c r="A808">
        <v>100000</v>
      </c>
      <c r="B808">
        <v>0.87</v>
      </c>
    </row>
    <row r="809" spans="1:2" ht="12.75" customHeight="1">
      <c r="A809">
        <v>250000</v>
      </c>
      <c r="B809">
        <v>0.8</v>
      </c>
    </row>
    <row r="810" spans="1:2" ht="12.75" customHeight="1">
      <c r="A810" t="s">
        <v>1272</v>
      </c>
    </row>
    <row r="811" spans="1:2" ht="12.75" customHeight="1">
      <c r="A811" t="s">
        <v>1399</v>
      </c>
    </row>
    <row r="812" spans="1:2">
      <c r="A812" t="s">
        <v>1400</v>
      </c>
    </row>
    <row r="813" spans="1:2">
      <c r="A813" t="s">
        <v>1401</v>
      </c>
      <c r="B813" t="s">
        <v>1286</v>
      </c>
    </row>
    <row r="814" spans="1:2">
      <c r="A814">
        <v>4</v>
      </c>
      <c r="B814">
        <v>7.5</v>
      </c>
    </row>
    <row r="815" spans="1:2">
      <c r="A815">
        <v>6</v>
      </c>
      <c r="B815">
        <v>3.75</v>
      </c>
    </row>
    <row r="816" spans="1:2">
      <c r="A816">
        <v>8</v>
      </c>
      <c r="B816">
        <v>1.25</v>
      </c>
    </row>
    <row r="817" spans="1:2">
      <c r="A817">
        <v>10</v>
      </c>
      <c r="B817">
        <v>1</v>
      </c>
    </row>
    <row r="818" spans="1:2" ht="12.75" customHeight="1">
      <c r="A818">
        <v>12</v>
      </c>
      <c r="B818">
        <v>0.75</v>
      </c>
    </row>
    <row r="819" spans="1:2" ht="12.75" customHeight="1">
      <c r="A819">
        <v>24</v>
      </c>
      <c r="B819">
        <v>0.5</v>
      </c>
    </row>
    <row r="820" spans="1:2" ht="12.75" customHeight="1">
      <c r="A820" t="s">
        <v>1402</v>
      </c>
    </row>
    <row r="821" spans="1:2">
      <c r="A821" t="s">
        <v>1393</v>
      </c>
    </row>
    <row r="822" spans="1:2">
      <c r="A822" t="s">
        <v>1403</v>
      </c>
      <c r="B822" t="s">
        <v>1286</v>
      </c>
    </row>
    <row r="823" spans="1:2">
      <c r="A823">
        <v>30</v>
      </c>
      <c r="B823">
        <v>0.94</v>
      </c>
    </row>
    <row r="824" spans="1:2">
      <c r="A824">
        <v>60</v>
      </c>
      <c r="B824">
        <v>1</v>
      </c>
    </row>
    <row r="825" spans="1:2">
      <c r="A825">
        <v>90</v>
      </c>
      <c r="B825">
        <v>1.06</v>
      </c>
    </row>
    <row r="826" spans="1:2">
      <c r="A826">
        <v>120</v>
      </c>
      <c r="B826">
        <v>1.1200000000000001</v>
      </c>
    </row>
    <row r="827" spans="1:2">
      <c r="A827">
        <v>180</v>
      </c>
      <c r="B827">
        <v>1.18</v>
      </c>
    </row>
    <row r="828" spans="1:2">
      <c r="A828">
        <v>240</v>
      </c>
      <c r="B828">
        <v>1.29</v>
      </c>
    </row>
    <row r="829" spans="1:2" ht="12.75" customHeight="1">
      <c r="A829">
        <v>300</v>
      </c>
      <c r="B829">
        <v>1.35</v>
      </c>
    </row>
    <row r="830" spans="1:2" ht="12.75" customHeight="1">
      <c r="A830">
        <v>365</v>
      </c>
      <c r="B830">
        <v>1.41</v>
      </c>
    </row>
    <row r="831" spans="1:2" ht="12.75" customHeight="1">
      <c r="A831" t="s">
        <v>1404</v>
      </c>
    </row>
    <row r="832" spans="1:2" ht="12.75" customHeight="1">
      <c r="A832" t="s">
        <v>1265</v>
      </c>
    </row>
    <row r="833" spans="1:4" ht="12.75" customHeight="1">
      <c r="A833" t="s">
        <v>1266</v>
      </c>
    </row>
    <row r="834" spans="1:4">
      <c r="A834" t="s">
        <v>1267</v>
      </c>
      <c r="B834" t="s">
        <v>1268</v>
      </c>
      <c r="C834" t="s">
        <v>1269</v>
      </c>
      <c r="D834" t="s">
        <v>1270</v>
      </c>
    </row>
    <row r="835" spans="1:4">
      <c r="A835" t="s">
        <v>1271</v>
      </c>
      <c r="B835" t="s">
        <v>1271</v>
      </c>
      <c r="C835">
        <v>29.34</v>
      </c>
      <c r="D835">
        <v>24.21</v>
      </c>
    </row>
    <row r="836" spans="1:4">
      <c r="A836">
        <v>5000000</v>
      </c>
      <c r="B836">
        <v>5000000</v>
      </c>
      <c r="C836">
        <v>68.069999999999993</v>
      </c>
      <c r="D836">
        <v>56.16</v>
      </c>
    </row>
    <row r="837" spans="1:4">
      <c r="A837">
        <v>10000000</v>
      </c>
      <c r="B837">
        <v>10000000</v>
      </c>
      <c r="C837">
        <v>117.36</v>
      </c>
      <c r="D837">
        <v>96.82</v>
      </c>
    </row>
    <row r="838" spans="1:4">
      <c r="A838">
        <v>15000000</v>
      </c>
      <c r="B838">
        <v>15000000</v>
      </c>
      <c r="C838">
        <v>159.61000000000001</v>
      </c>
      <c r="D838">
        <v>131.68</v>
      </c>
    </row>
    <row r="839" spans="1:4">
      <c r="A839">
        <v>35000000</v>
      </c>
      <c r="B839">
        <v>35000000</v>
      </c>
      <c r="C839">
        <v>214.77</v>
      </c>
      <c r="D839">
        <v>177.19</v>
      </c>
    </row>
    <row r="840" spans="1:4">
      <c r="A840">
        <v>75000000</v>
      </c>
      <c r="B840">
        <v>75000000</v>
      </c>
      <c r="C840">
        <v>320.39999999999998</v>
      </c>
      <c r="D840">
        <v>264.33</v>
      </c>
    </row>
    <row r="841" spans="1:4">
      <c r="A841">
        <v>125000000</v>
      </c>
      <c r="B841">
        <v>125000000</v>
      </c>
      <c r="C841">
        <v>427.2</v>
      </c>
      <c r="D841">
        <v>352.44</v>
      </c>
    </row>
    <row r="842" spans="1:4">
      <c r="A842">
        <v>175000000</v>
      </c>
      <c r="B842">
        <v>175000000</v>
      </c>
      <c r="C842">
        <v>534</v>
      </c>
      <c r="D842">
        <v>440.55</v>
      </c>
    </row>
    <row r="843" spans="1:4">
      <c r="A843">
        <v>225000000</v>
      </c>
      <c r="B843">
        <v>225000000</v>
      </c>
      <c r="C843">
        <v>651.36</v>
      </c>
      <c r="D843">
        <v>537.37</v>
      </c>
    </row>
    <row r="844" spans="1:4">
      <c r="A844">
        <v>250000000</v>
      </c>
      <c r="B844">
        <v>250000000</v>
      </c>
      <c r="C844">
        <v>680.7</v>
      </c>
      <c r="D844">
        <v>561.58000000000004</v>
      </c>
    </row>
    <row r="845" spans="1:4">
      <c r="A845">
        <v>300000000</v>
      </c>
      <c r="B845">
        <v>300000000</v>
      </c>
      <c r="C845">
        <v>727.65</v>
      </c>
      <c r="D845">
        <v>600.30999999999995</v>
      </c>
    </row>
    <row r="846" spans="1:4">
      <c r="A846">
        <v>350000000</v>
      </c>
      <c r="B846">
        <v>350000000</v>
      </c>
      <c r="C846">
        <v>762.85</v>
      </c>
      <c r="D846">
        <v>629.35</v>
      </c>
    </row>
    <row r="847" spans="1:4">
      <c r="A847">
        <v>400000000</v>
      </c>
      <c r="B847">
        <v>400000000</v>
      </c>
      <c r="C847">
        <v>786.33</v>
      </c>
      <c r="D847">
        <v>648.72</v>
      </c>
    </row>
    <row r="848" spans="1:4">
      <c r="A848">
        <v>450000000</v>
      </c>
      <c r="B848">
        <v>450000000</v>
      </c>
      <c r="C848">
        <v>809.8</v>
      </c>
      <c r="D848">
        <v>668.08</v>
      </c>
    </row>
    <row r="849" spans="1:4">
      <c r="A849">
        <v>500000000</v>
      </c>
      <c r="B849">
        <v>500000000</v>
      </c>
      <c r="C849">
        <v>833.27</v>
      </c>
      <c r="D849">
        <v>687.45</v>
      </c>
    </row>
    <row r="850" spans="1:4">
      <c r="A850">
        <v>550000000</v>
      </c>
      <c r="B850">
        <v>550000000</v>
      </c>
      <c r="C850">
        <v>845.01</v>
      </c>
      <c r="D850">
        <v>697.13</v>
      </c>
    </row>
    <row r="851" spans="1:4">
      <c r="A851">
        <v>600000000</v>
      </c>
      <c r="B851">
        <v>600000000</v>
      </c>
      <c r="C851">
        <v>856.74</v>
      </c>
      <c r="D851">
        <v>706.81</v>
      </c>
    </row>
    <row r="852" spans="1:4">
      <c r="A852">
        <v>650000000</v>
      </c>
      <c r="B852">
        <v>650000000</v>
      </c>
      <c r="C852">
        <v>868.48</v>
      </c>
      <c r="D852">
        <v>716.5</v>
      </c>
    </row>
    <row r="853" spans="1:4" ht="12.75" customHeight="1">
      <c r="A853">
        <v>1000000000</v>
      </c>
      <c r="B853">
        <v>1000000000</v>
      </c>
      <c r="C853">
        <v>1021.05</v>
      </c>
      <c r="D853">
        <v>842.37</v>
      </c>
    </row>
    <row r="854" spans="1:4" ht="12.75" customHeight="1">
      <c r="A854">
        <v>2000000000</v>
      </c>
      <c r="B854">
        <v>2000000000</v>
      </c>
      <c r="C854">
        <v>1701.75</v>
      </c>
      <c r="D854">
        <v>1403.94</v>
      </c>
    </row>
    <row r="855" spans="1:4" ht="12.75" customHeight="1">
      <c r="A855" t="s">
        <v>1272</v>
      </c>
    </row>
    <row r="856" spans="1:4" ht="12.75" customHeight="1">
      <c r="A856" t="s">
        <v>1308</v>
      </c>
    </row>
    <row r="857" spans="1:4" ht="12.75" customHeight="1">
      <c r="A857" t="s">
        <v>1309</v>
      </c>
    </row>
    <row r="858" spans="1:4" ht="12.75" customHeight="1">
      <c r="A858" t="s">
        <v>1310</v>
      </c>
      <c r="B858" t="s">
        <v>1276</v>
      </c>
      <c r="C858" t="s">
        <v>1286</v>
      </c>
    </row>
    <row r="859" spans="1:4" ht="12.75" customHeight="1">
      <c r="A859" t="s">
        <v>1311</v>
      </c>
      <c r="B859" t="s">
        <v>1354</v>
      </c>
      <c r="C859">
        <v>1</v>
      </c>
    </row>
    <row r="860" spans="1:4" ht="12.75" customHeight="1">
      <c r="A860" t="s">
        <v>1313</v>
      </c>
      <c r="B860" t="s">
        <v>1314</v>
      </c>
      <c r="C860">
        <v>2.17</v>
      </c>
    </row>
    <row r="861" spans="1:4">
      <c r="A861" t="s">
        <v>1283</v>
      </c>
    </row>
    <row r="862" spans="1:4">
      <c r="A862" t="s">
        <v>1405</v>
      </c>
    </row>
    <row r="863" spans="1:4">
      <c r="A863" t="s">
        <v>1285</v>
      </c>
      <c r="B863" t="s">
        <v>1286</v>
      </c>
    </row>
    <row r="864" spans="1:4">
      <c r="A864">
        <v>50000</v>
      </c>
      <c r="B864">
        <v>0.4</v>
      </c>
    </row>
    <row r="865" spans="1:2">
      <c r="A865">
        <v>100000</v>
      </c>
      <c r="B865">
        <v>0.44</v>
      </c>
    </row>
    <row r="866" spans="1:2">
      <c r="A866">
        <v>200000</v>
      </c>
      <c r="B866">
        <v>0.52</v>
      </c>
    </row>
    <row r="867" spans="1:2">
      <c r="A867">
        <v>250000</v>
      </c>
      <c r="B867">
        <v>0.56000000000000005</v>
      </c>
    </row>
    <row r="868" spans="1:2">
      <c r="A868">
        <v>300000</v>
      </c>
      <c r="B868">
        <v>0.6</v>
      </c>
    </row>
    <row r="869" spans="1:2">
      <c r="A869">
        <v>400000</v>
      </c>
      <c r="B869">
        <v>0.67</v>
      </c>
    </row>
    <row r="870" spans="1:2">
      <c r="A870">
        <v>500000</v>
      </c>
      <c r="B870">
        <v>0.74</v>
      </c>
    </row>
    <row r="871" spans="1:2">
      <c r="A871">
        <v>600000</v>
      </c>
      <c r="B871">
        <v>0.8</v>
      </c>
    </row>
    <row r="872" spans="1:2">
      <c r="A872">
        <v>700000</v>
      </c>
      <c r="B872">
        <v>0.86</v>
      </c>
    </row>
    <row r="873" spans="1:2">
      <c r="A873">
        <v>800000</v>
      </c>
      <c r="B873">
        <v>0.92</v>
      </c>
    </row>
    <row r="874" spans="1:2">
      <c r="A874">
        <v>900000</v>
      </c>
      <c r="B874">
        <v>0.96</v>
      </c>
    </row>
    <row r="875" spans="1:2">
      <c r="A875">
        <v>1000000</v>
      </c>
      <c r="B875">
        <v>1</v>
      </c>
    </row>
    <row r="876" spans="1:2">
      <c r="A876">
        <v>2000000</v>
      </c>
      <c r="B876">
        <v>1.31</v>
      </c>
    </row>
    <row r="877" spans="1:2">
      <c r="A877">
        <v>3000000</v>
      </c>
      <c r="B877">
        <v>1.56</v>
      </c>
    </row>
    <row r="878" spans="1:2">
      <c r="A878">
        <v>4000000</v>
      </c>
      <c r="B878">
        <v>1.78</v>
      </c>
    </row>
    <row r="879" spans="1:2">
      <c r="A879">
        <v>5000000</v>
      </c>
      <c r="B879">
        <v>1.99</v>
      </c>
    </row>
    <row r="880" spans="1:2">
      <c r="A880">
        <v>6000000</v>
      </c>
      <c r="B880">
        <v>2.19</v>
      </c>
    </row>
    <row r="881" spans="1:2">
      <c r="A881">
        <v>7000000</v>
      </c>
      <c r="B881">
        <v>2.37</v>
      </c>
    </row>
    <row r="882" spans="1:2">
      <c r="A882">
        <v>8000000</v>
      </c>
      <c r="B882">
        <v>2.5499999999999998</v>
      </c>
    </row>
    <row r="883" spans="1:2">
      <c r="A883">
        <v>9000000</v>
      </c>
      <c r="B883">
        <v>2.71</v>
      </c>
    </row>
    <row r="884" spans="1:2" ht="12.75" customHeight="1">
      <c r="A884">
        <v>10000000</v>
      </c>
      <c r="B884">
        <v>2.87</v>
      </c>
    </row>
    <row r="885" spans="1:2" ht="12.75" customHeight="1"/>
    <row r="886" spans="1:2" ht="12.75" customHeight="1">
      <c r="A886" t="s">
        <v>1295</v>
      </c>
    </row>
    <row r="887" spans="1:2">
      <c r="A887" t="s">
        <v>1406</v>
      </c>
    </row>
    <row r="888" spans="1:2">
      <c r="A888" t="s">
        <v>1297</v>
      </c>
      <c r="B888" t="s">
        <v>1286</v>
      </c>
    </row>
    <row r="889" spans="1:2">
      <c r="A889">
        <v>2500</v>
      </c>
      <c r="B889">
        <v>1.62</v>
      </c>
    </row>
    <row r="890" spans="1:2">
      <c r="A890">
        <v>5000</v>
      </c>
      <c r="B890">
        <v>1.27</v>
      </c>
    </row>
    <row r="891" spans="1:2">
      <c r="A891">
        <v>10000</v>
      </c>
      <c r="B891">
        <v>1</v>
      </c>
    </row>
    <row r="892" spans="1:2">
      <c r="A892">
        <v>25000</v>
      </c>
      <c r="B892">
        <v>0.65</v>
      </c>
    </row>
    <row r="893" spans="1:2">
      <c r="A893">
        <v>50000</v>
      </c>
      <c r="B893">
        <v>0.4</v>
      </c>
    </row>
    <row r="894" spans="1:2" ht="12.75" customHeight="1">
      <c r="A894">
        <v>100000</v>
      </c>
      <c r="B894">
        <v>0.22</v>
      </c>
    </row>
    <row r="895" spans="1:2" ht="12.75" customHeight="1">
      <c r="A895">
        <v>250000</v>
      </c>
      <c r="B895">
        <v>0.18</v>
      </c>
    </row>
    <row r="896" spans="1:2" ht="12.75" customHeight="1">
      <c r="A896" t="s">
        <v>1272</v>
      </c>
    </row>
    <row r="897" spans="1:2" ht="12.75" customHeight="1">
      <c r="A897" t="s">
        <v>1407</v>
      </c>
    </row>
    <row r="898" spans="1:2" ht="12.75" customHeight="1">
      <c r="A898" t="s">
        <v>1372</v>
      </c>
    </row>
    <row r="899" spans="1:2" ht="12.75" customHeight="1">
      <c r="A899" t="s">
        <v>1408</v>
      </c>
    </row>
    <row r="900" spans="1:2" ht="12.75" customHeight="1">
      <c r="A900" t="s">
        <v>1409</v>
      </c>
    </row>
    <row r="901" spans="1:2">
      <c r="A901" t="s">
        <v>1410</v>
      </c>
    </row>
    <row r="902" spans="1:2" ht="12.75" customHeight="1">
      <c r="A902" t="s">
        <v>1411</v>
      </c>
      <c r="B902" t="s">
        <v>1412</v>
      </c>
    </row>
    <row r="903" spans="1:2" ht="12.75" customHeight="1">
      <c r="A903" t="s">
        <v>1413</v>
      </c>
      <c r="B903">
        <v>1</v>
      </c>
    </row>
    <row r="904" spans="1:2" ht="12.75" customHeight="1">
      <c r="A904" t="s">
        <v>1414</v>
      </c>
      <c r="B904">
        <v>1.25</v>
      </c>
    </row>
    <row r="905" spans="1:2" ht="12.75" customHeight="1">
      <c r="A905" t="s">
        <v>1415</v>
      </c>
      <c r="B905">
        <v>1.5</v>
      </c>
    </row>
    <row r="906" spans="1:2" ht="12.75" customHeight="1">
      <c r="A906" t="s">
        <v>1416</v>
      </c>
      <c r="B906">
        <v>1.75</v>
      </c>
    </row>
    <row r="907" spans="1:2">
      <c r="A907" t="s">
        <v>1417</v>
      </c>
      <c r="B907">
        <v>2</v>
      </c>
    </row>
    <row r="908" spans="1:2">
      <c r="A908" t="s">
        <v>1418</v>
      </c>
      <c r="B908">
        <v>2.25</v>
      </c>
    </row>
    <row r="909" spans="1:2" ht="12.75" customHeight="1">
      <c r="A909" t="s">
        <v>1419</v>
      </c>
      <c r="B909">
        <v>2.5</v>
      </c>
    </row>
    <row r="910" spans="1:2" ht="12.75" customHeight="1"/>
    <row r="911" spans="1:2" ht="12.75" customHeight="1">
      <c r="A911" t="s">
        <v>1420</v>
      </c>
    </row>
    <row r="912" spans="1:2" ht="12.75" customHeight="1">
      <c r="A912" t="s">
        <v>1409</v>
      </c>
    </row>
    <row r="913" spans="1:3" ht="12.75" customHeight="1">
      <c r="A913" t="s">
        <v>1421</v>
      </c>
    </row>
    <row r="914" spans="1:3" ht="12.75" customHeight="1">
      <c r="C914" t="s">
        <v>1422</v>
      </c>
    </row>
    <row r="915" spans="1:3" ht="12.75" customHeight="1">
      <c r="A915" t="s">
        <v>1423</v>
      </c>
      <c r="B915" t="s">
        <v>1424</v>
      </c>
      <c r="C915" t="s">
        <v>1425</v>
      </c>
    </row>
    <row r="916" spans="1:3" ht="12.75" customHeight="1">
      <c r="A916" t="s">
        <v>1426</v>
      </c>
      <c r="B916">
        <v>0.9</v>
      </c>
      <c r="C916">
        <v>1.1000000000000001</v>
      </c>
    </row>
    <row r="917" spans="1:3" ht="12.75" customHeight="1">
      <c r="A917" t="s">
        <v>1427</v>
      </c>
      <c r="B917">
        <v>0.9</v>
      </c>
      <c r="C917">
        <v>1.1000000000000001</v>
      </c>
    </row>
    <row r="918" spans="1:3" ht="12.75" customHeight="1">
      <c r="A918" t="s">
        <v>1428</v>
      </c>
      <c r="B918">
        <v>0.9</v>
      </c>
      <c r="C918">
        <v>1.1000000000000001</v>
      </c>
    </row>
    <row r="919" spans="1:3" ht="12.75" customHeight="1">
      <c r="A919" t="s">
        <v>1429</v>
      </c>
      <c r="B919">
        <v>0.9</v>
      </c>
      <c r="C919">
        <v>1.1000000000000001</v>
      </c>
    </row>
    <row r="920" spans="1:3" ht="12.75" customHeight="1">
      <c r="A920" t="s">
        <v>1430</v>
      </c>
      <c r="B920">
        <v>0.9</v>
      </c>
      <c r="C920">
        <v>1.1000000000000001</v>
      </c>
    </row>
    <row r="921" spans="1:3" ht="12.75" customHeight="1">
      <c r="A921" t="s">
        <v>1431</v>
      </c>
      <c r="B921">
        <v>0.9</v>
      </c>
      <c r="C921">
        <v>1.1000000000000001</v>
      </c>
    </row>
    <row r="922" spans="1:3" ht="12.75" customHeight="1">
      <c r="A922" t="s">
        <v>1432</v>
      </c>
      <c r="B922">
        <v>0.9</v>
      </c>
      <c r="C922">
        <v>1.1000000000000001</v>
      </c>
    </row>
    <row r="923" spans="1:3" ht="12.75" customHeight="1">
      <c r="A923" t="s">
        <v>1433</v>
      </c>
      <c r="B923">
        <v>0.9</v>
      </c>
      <c r="C923">
        <v>1.1000000000000001</v>
      </c>
    </row>
    <row r="924" spans="1:3" ht="12.75" customHeight="1">
      <c r="A924" t="s">
        <v>1434</v>
      </c>
      <c r="B924">
        <v>0.9</v>
      </c>
      <c r="C924">
        <v>1.1000000000000001</v>
      </c>
    </row>
    <row r="925" spans="1:3" ht="12.75" customHeight="1">
      <c r="A925" t="s">
        <v>1435</v>
      </c>
      <c r="B925">
        <v>0.9</v>
      </c>
      <c r="C925">
        <v>1.1000000000000001</v>
      </c>
    </row>
    <row r="926" spans="1:3" ht="12.75" customHeight="1">
      <c r="A926" t="s">
        <v>1436</v>
      </c>
      <c r="B926">
        <v>0.9</v>
      </c>
      <c r="C926">
        <v>1.1000000000000001</v>
      </c>
    </row>
    <row r="927" spans="1:3" ht="12.75" customHeight="1">
      <c r="A927" t="s">
        <v>1437</v>
      </c>
      <c r="B927">
        <v>0.9</v>
      </c>
      <c r="C927">
        <v>1.1000000000000001</v>
      </c>
    </row>
    <row r="928" spans="1:3" ht="12.75" customHeight="1">
      <c r="A928" t="s">
        <v>1438</v>
      </c>
    </row>
    <row r="929" spans="1:3" ht="12.75" customHeight="1">
      <c r="A929" t="s">
        <v>1409</v>
      </c>
    </row>
    <row r="930" spans="1:3" ht="12.75" customHeight="1">
      <c r="A930" t="s">
        <v>1439</v>
      </c>
    </row>
    <row r="931" spans="1:3" ht="12.75" customHeight="1">
      <c r="C931" t="s">
        <v>1422</v>
      </c>
    </row>
    <row r="932" spans="1:3" ht="12.75" customHeight="1">
      <c r="A932" t="s">
        <v>1423</v>
      </c>
      <c r="B932" t="s">
        <v>1424</v>
      </c>
      <c r="C932" t="s">
        <v>1425</v>
      </c>
    </row>
    <row r="933" spans="1:3" ht="12.75" customHeight="1">
      <c r="A933" t="s">
        <v>1440</v>
      </c>
      <c r="B933">
        <v>0.9</v>
      </c>
      <c r="C933">
        <v>1.1000000000000001</v>
      </c>
    </row>
    <row r="934" spans="1:3" ht="12.75" customHeight="1">
      <c r="A934" t="s">
        <v>1441</v>
      </c>
      <c r="B934">
        <v>0.9</v>
      </c>
      <c r="C934">
        <v>1.1000000000000001</v>
      </c>
    </row>
    <row r="935" spans="1:3" ht="12.75" customHeight="1">
      <c r="A935" t="s">
        <v>1442</v>
      </c>
      <c r="B935">
        <v>0.9</v>
      </c>
      <c r="C935">
        <v>1.1000000000000001</v>
      </c>
    </row>
    <row r="936" spans="1:3" ht="12.75" customHeight="1">
      <c r="A936" t="s">
        <v>1443</v>
      </c>
      <c r="B936">
        <v>0.9</v>
      </c>
      <c r="C936">
        <v>1.1000000000000001</v>
      </c>
    </row>
    <row r="937" spans="1:3" ht="12.75" customHeight="1">
      <c r="A937" t="s">
        <v>1444</v>
      </c>
      <c r="B937">
        <v>0.9</v>
      </c>
      <c r="C937">
        <v>1.1000000000000001</v>
      </c>
    </row>
    <row r="938" spans="1:3" ht="12.75" customHeight="1">
      <c r="A938" t="s">
        <v>1445</v>
      </c>
      <c r="B938">
        <v>0.9</v>
      </c>
      <c r="C938">
        <v>1.1000000000000001</v>
      </c>
    </row>
    <row r="939" spans="1:3" ht="12.75" customHeight="1">
      <c r="A939" t="s">
        <v>1446</v>
      </c>
      <c r="B939">
        <v>0.9</v>
      </c>
      <c r="C939">
        <v>1.1000000000000001</v>
      </c>
    </row>
    <row r="940" spans="1:3">
      <c r="A940" t="s">
        <v>1447</v>
      </c>
      <c r="B940">
        <v>0.9</v>
      </c>
      <c r="C940">
        <v>1.1000000000000001</v>
      </c>
    </row>
    <row r="941" spans="1:3" ht="12.75" customHeight="1">
      <c r="A941" t="s">
        <v>1448</v>
      </c>
      <c r="B941">
        <v>0.9</v>
      </c>
      <c r="C941">
        <v>1.1000000000000001</v>
      </c>
    </row>
    <row r="942" spans="1:3" ht="12.75" customHeight="1"/>
    <row r="943" spans="1:3">
      <c r="A943" t="s">
        <v>1449</v>
      </c>
    </row>
    <row r="944" spans="1:3">
      <c r="A944" t="s">
        <v>1450</v>
      </c>
    </row>
  </sheetData>
  <pageMargins left="0.7" right="0.7" top="0.75" bottom="0.75" header="0.3" footer="0.3"/>
  <tableParts count="63">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7030A0"/>
    <outlinePr summaryBelow="0" summaryRight="0"/>
  </sheetPr>
  <dimension ref="C1:N58"/>
  <sheetViews>
    <sheetView zoomScale="70" zoomScaleNormal="70" workbookViewId="0">
      <selection activeCell="C53" sqref="C53"/>
    </sheetView>
  </sheetViews>
  <sheetFormatPr baseColWidth="10" defaultColWidth="14.5" defaultRowHeight="15.75" customHeight="1"/>
  <cols>
    <col min="3" max="3" width="41.6640625" customWidth="1"/>
    <col min="4" max="4" width="29.33203125" hidden="1" customWidth="1"/>
    <col min="5" max="5" width="60.5" customWidth="1"/>
    <col min="6" max="6" width="56.83203125" customWidth="1"/>
    <col min="7" max="7" width="55.33203125" customWidth="1"/>
    <col min="8" max="14" width="29.5" style="139" customWidth="1"/>
  </cols>
  <sheetData>
    <row r="1" spans="3:10" ht="15.75" customHeight="1" thickBot="1">
      <c r="C1" s="6" t="s">
        <v>194</v>
      </c>
    </row>
    <row r="2" spans="3:10" ht="15.75" customHeight="1" thickTop="1"/>
    <row r="3" spans="3:10" ht="15.75" customHeight="1">
      <c r="C3" s="1" t="s">
        <v>195</v>
      </c>
      <c r="D3" s="3" t="s">
        <v>196</v>
      </c>
      <c r="E3" s="3" t="s">
        <v>197</v>
      </c>
      <c r="F3" s="1" t="s">
        <v>198</v>
      </c>
      <c r="G3" s="3" t="s">
        <v>199</v>
      </c>
      <c r="H3" s="141" t="s">
        <v>200</v>
      </c>
      <c r="I3" s="141" t="s">
        <v>201</v>
      </c>
      <c r="J3" s="141" t="s">
        <v>40</v>
      </c>
    </row>
    <row r="4" spans="3:10" ht="15.75" customHeight="1">
      <c r="C4" s="1" t="s">
        <v>202</v>
      </c>
      <c r="D4" t="e">
        <f>#REF!</f>
        <v>#REF!</v>
      </c>
      <c r="E4" s="2" t="s">
        <v>30</v>
      </c>
      <c r="F4" t="s">
        <v>203</v>
      </c>
      <c r="G4" s="2" t="s">
        <v>204</v>
      </c>
      <c r="H4" s="139">
        <v>1</v>
      </c>
      <c r="I4" s="139">
        <v>1000000</v>
      </c>
      <c r="J4" s="139">
        <v>10000</v>
      </c>
    </row>
    <row r="5" spans="3:10" ht="15.75" customHeight="1">
      <c r="C5" s="1" t="s">
        <v>205</v>
      </c>
      <c r="D5" t="e">
        <f>#REF!</f>
        <v>#REF!</v>
      </c>
      <c r="E5" t="s">
        <v>206</v>
      </c>
      <c r="F5" s="2" t="s">
        <v>204</v>
      </c>
      <c r="G5" t="s">
        <v>207</v>
      </c>
      <c r="H5" s="139">
        <v>1</v>
      </c>
      <c r="I5" s="139">
        <v>1000000</v>
      </c>
      <c r="J5" s="139">
        <v>25000</v>
      </c>
    </row>
    <row r="6" spans="3:10" ht="15.75" customHeight="1">
      <c r="C6" s="136" t="s">
        <v>208</v>
      </c>
      <c r="D6" s="2" t="s">
        <v>204</v>
      </c>
      <c r="E6" s="2" t="s">
        <v>209</v>
      </c>
      <c r="F6" s="2" t="s">
        <v>210</v>
      </c>
      <c r="G6" s="2" t="s">
        <v>204</v>
      </c>
      <c r="H6" s="139">
        <v>1</v>
      </c>
      <c r="I6" s="142">
        <v>1000000</v>
      </c>
      <c r="J6" s="142">
        <v>10000</v>
      </c>
    </row>
    <row r="7" spans="3:10" ht="15.75" customHeight="1">
      <c r="C7" s="1" t="s">
        <v>211</v>
      </c>
      <c r="D7" t="e">
        <f>#REF!</f>
        <v>#REF!</v>
      </c>
      <c r="E7" s="2" t="s">
        <v>212</v>
      </c>
      <c r="F7" s="2" t="s">
        <v>210</v>
      </c>
      <c r="G7" s="2" t="s">
        <v>213</v>
      </c>
      <c r="H7" s="139">
        <v>1</v>
      </c>
      <c r="I7" s="139">
        <v>1000000</v>
      </c>
      <c r="J7" s="139">
        <v>25000</v>
      </c>
    </row>
    <row r="8" spans="3:10" ht="15.75" customHeight="1">
      <c r="C8" s="136" t="s">
        <v>214</v>
      </c>
      <c r="D8" s="2" t="s">
        <v>204</v>
      </c>
      <c r="E8" s="2" t="s">
        <v>206</v>
      </c>
      <c r="F8" s="2" t="s">
        <v>215</v>
      </c>
      <c r="G8" s="2" t="s">
        <v>215</v>
      </c>
      <c r="H8" s="139">
        <v>1</v>
      </c>
      <c r="I8" s="139">
        <v>1000000</v>
      </c>
      <c r="J8" s="140" t="s">
        <v>216</v>
      </c>
    </row>
    <row r="9" spans="3:10" ht="15.75" customHeight="1">
      <c r="C9" s="3" t="s">
        <v>217</v>
      </c>
      <c r="D9" t="e">
        <f>#REF!</f>
        <v>#REF!</v>
      </c>
      <c r="E9" s="2" t="s">
        <v>218</v>
      </c>
      <c r="F9" s="2" t="s">
        <v>204</v>
      </c>
      <c r="G9" s="2" t="s">
        <v>219</v>
      </c>
      <c r="H9" s="139">
        <v>1</v>
      </c>
      <c r="I9" s="142">
        <v>1000000</v>
      </c>
      <c r="J9" s="142">
        <v>10000</v>
      </c>
    </row>
    <row r="10" spans="3:10" ht="15.75" customHeight="1">
      <c r="C10" s="3" t="s">
        <v>220</v>
      </c>
      <c r="E10" s="2" t="s">
        <v>221</v>
      </c>
      <c r="F10" s="2" t="s">
        <v>222</v>
      </c>
      <c r="G10" s="2" t="s">
        <v>223</v>
      </c>
      <c r="H10" s="139">
        <v>1</v>
      </c>
      <c r="I10" s="139">
        <v>1000000</v>
      </c>
      <c r="J10" s="140" t="s">
        <v>224</v>
      </c>
    </row>
    <row r="11" spans="3:10" ht="15.75" customHeight="1">
      <c r="C11" s="3" t="s">
        <v>225</v>
      </c>
      <c r="E11" s="2" t="s">
        <v>226</v>
      </c>
      <c r="F11" s="2" t="s">
        <v>227</v>
      </c>
      <c r="G11" s="2" t="s">
        <v>204</v>
      </c>
      <c r="H11" s="139">
        <v>1</v>
      </c>
      <c r="I11" s="139">
        <v>1000000</v>
      </c>
      <c r="J11" s="142">
        <v>10000</v>
      </c>
    </row>
    <row r="13" spans="3:10" ht="15.75" customHeight="1" thickBot="1">
      <c r="C13" s="6" t="s">
        <v>228</v>
      </c>
      <c r="D13" s="1"/>
      <c r="E13" s="1"/>
      <c r="F13" s="1"/>
      <c r="G13" s="1"/>
      <c r="H13" s="143"/>
    </row>
    <row r="14" spans="3:10" ht="15.75" customHeight="1" thickTop="1">
      <c r="C14" s="1"/>
    </row>
    <row r="15" spans="3:10" ht="15.75" customHeight="1">
      <c r="C15" s="1" t="s">
        <v>195</v>
      </c>
      <c r="D15" s="3" t="s">
        <v>196</v>
      </c>
      <c r="E15" s="3" t="s">
        <v>229</v>
      </c>
      <c r="F15" s="1" t="s">
        <v>198</v>
      </c>
      <c r="G15" s="3" t="s">
        <v>199</v>
      </c>
      <c r="H15" s="141" t="s">
        <v>200</v>
      </c>
      <c r="I15" s="141" t="s">
        <v>201</v>
      </c>
      <c r="J15" s="141" t="s">
        <v>230</v>
      </c>
    </row>
    <row r="16" spans="3:10" ht="15.75" customHeight="1">
      <c r="C16" s="1" t="s">
        <v>202</v>
      </c>
      <c r="D16" t="e">
        <f>#REF!</f>
        <v>#REF!</v>
      </c>
      <c r="E16" s="2" t="s">
        <v>30</v>
      </c>
      <c r="F16" t="s">
        <v>203</v>
      </c>
      <c r="G16" t="s">
        <v>204</v>
      </c>
      <c r="H16" s="139">
        <v>1</v>
      </c>
      <c r="I16" s="139">
        <v>1000000</v>
      </c>
      <c r="J16" s="139">
        <v>10000</v>
      </c>
    </row>
    <row r="17" spans="3:10" ht="15.75" customHeight="1">
      <c r="C17" s="1" t="s">
        <v>205</v>
      </c>
      <c r="E17" s="2" t="s">
        <v>231</v>
      </c>
      <c r="F17" t="s">
        <v>204</v>
      </c>
      <c r="G17" t="s">
        <v>232</v>
      </c>
      <c r="H17" s="139">
        <v>1</v>
      </c>
      <c r="I17" s="139">
        <v>1000000</v>
      </c>
      <c r="J17" s="139">
        <v>25000</v>
      </c>
    </row>
    <row r="18" spans="3:10" ht="15.75" customHeight="1">
      <c r="C18" s="136" t="s">
        <v>208</v>
      </c>
      <c r="D18" s="2" t="s">
        <v>204</v>
      </c>
      <c r="E18" s="2" t="s">
        <v>233</v>
      </c>
      <c r="F18" s="2" t="s">
        <v>233</v>
      </c>
      <c r="G18" s="2" t="s">
        <v>233</v>
      </c>
      <c r="H18" s="139">
        <v>1</v>
      </c>
      <c r="I18" s="142">
        <v>1000000</v>
      </c>
      <c r="J18" s="142">
        <v>10000</v>
      </c>
    </row>
    <row r="19" spans="3:10" ht="15.75" customHeight="1">
      <c r="C19" s="1" t="s">
        <v>211</v>
      </c>
      <c r="E19" t="s">
        <v>234</v>
      </c>
      <c r="F19" s="2" t="s">
        <v>235</v>
      </c>
      <c r="G19" s="2" t="s">
        <v>236</v>
      </c>
      <c r="H19" s="139">
        <v>1</v>
      </c>
      <c r="I19" s="139">
        <v>1000000</v>
      </c>
      <c r="J19" s="139">
        <v>25000</v>
      </c>
    </row>
    <row r="20" spans="3:10" ht="15.75" customHeight="1">
      <c r="C20" s="136" t="s">
        <v>214</v>
      </c>
      <c r="E20" s="2" t="s">
        <v>206</v>
      </c>
      <c r="F20" s="2" t="s">
        <v>215</v>
      </c>
      <c r="G20" s="2" t="s">
        <v>215</v>
      </c>
      <c r="H20" s="139">
        <v>1</v>
      </c>
      <c r="I20" s="139">
        <v>1000000</v>
      </c>
      <c r="J20" s="140" t="s">
        <v>216</v>
      </c>
    </row>
    <row r="21" spans="3:10" ht="15.75" customHeight="1">
      <c r="C21" s="3" t="s">
        <v>217</v>
      </c>
      <c r="E21" s="2" t="s">
        <v>218</v>
      </c>
      <c r="F21" s="2" t="s">
        <v>204</v>
      </c>
      <c r="G21" s="2" t="s">
        <v>219</v>
      </c>
      <c r="H21" s="139">
        <v>1</v>
      </c>
      <c r="I21" s="142">
        <v>1000000</v>
      </c>
      <c r="J21" s="142">
        <v>10000</v>
      </c>
    </row>
    <row r="22" spans="3:10" ht="15.75" customHeight="1">
      <c r="C22" s="3" t="s">
        <v>220</v>
      </c>
      <c r="E22" s="2" t="s">
        <v>237</v>
      </c>
      <c r="F22" s="2" t="s">
        <v>238</v>
      </c>
      <c r="G22" s="442" t="s">
        <v>239</v>
      </c>
      <c r="H22" s="139">
        <v>1</v>
      </c>
      <c r="I22" s="142">
        <v>1000000</v>
      </c>
      <c r="J22" s="140" t="s">
        <v>224</v>
      </c>
    </row>
    <row r="23" spans="3:10" ht="15.75" customHeight="1">
      <c r="C23" s="3" t="s">
        <v>225</v>
      </c>
      <c r="E23" s="2" t="s">
        <v>226</v>
      </c>
      <c r="F23" s="2" t="s">
        <v>240</v>
      </c>
      <c r="G23" s="2" t="s">
        <v>204</v>
      </c>
      <c r="H23" s="139">
        <v>1</v>
      </c>
      <c r="I23" s="139">
        <v>1000000</v>
      </c>
      <c r="J23" s="142">
        <v>10000</v>
      </c>
    </row>
    <row r="25" spans="3:10" ht="15.75" customHeight="1" thickBot="1">
      <c r="C25" s="6" t="s">
        <v>241</v>
      </c>
    </row>
    <row r="26" spans="3:10" ht="15.75" customHeight="1" thickTop="1"/>
    <row r="27" spans="3:10" ht="15.75" customHeight="1">
      <c r="C27" s="1" t="s">
        <v>195</v>
      </c>
      <c r="D27" s="3" t="s">
        <v>196</v>
      </c>
      <c r="E27" s="3" t="s">
        <v>197</v>
      </c>
      <c r="F27" s="1" t="s">
        <v>198</v>
      </c>
      <c r="G27" s="3" t="s">
        <v>199</v>
      </c>
      <c r="H27" s="141" t="s">
        <v>200</v>
      </c>
      <c r="I27" s="141" t="s">
        <v>201</v>
      </c>
      <c r="J27" s="141" t="s">
        <v>40</v>
      </c>
    </row>
    <row r="28" spans="3:10" ht="15.75" customHeight="1">
      <c r="C28" s="1" t="s">
        <v>202</v>
      </c>
      <c r="E28" s="2" t="s">
        <v>30</v>
      </c>
      <c r="F28" t="s">
        <v>203</v>
      </c>
      <c r="G28" t="s">
        <v>204</v>
      </c>
      <c r="H28" s="139">
        <v>1</v>
      </c>
      <c r="I28" s="139">
        <v>1000000</v>
      </c>
      <c r="J28" s="139">
        <v>10000</v>
      </c>
    </row>
    <row r="29" spans="3:10" ht="15.75" customHeight="1">
      <c r="C29" s="1" t="s">
        <v>205</v>
      </c>
      <c r="E29" t="s">
        <v>206</v>
      </c>
      <c r="F29" s="2" t="s">
        <v>204</v>
      </c>
      <c r="G29" t="s">
        <v>207</v>
      </c>
      <c r="H29" s="139">
        <v>1</v>
      </c>
      <c r="I29" s="139">
        <v>1000000</v>
      </c>
      <c r="J29" s="139">
        <v>25000</v>
      </c>
    </row>
    <row r="30" spans="3:10" ht="15.75" customHeight="1">
      <c r="C30" s="136" t="s">
        <v>208</v>
      </c>
      <c r="D30" s="2" t="s">
        <v>233</v>
      </c>
      <c r="E30" s="2" t="s">
        <v>233</v>
      </c>
      <c r="F30" s="2" t="s">
        <v>193</v>
      </c>
      <c r="G30" s="2" t="s">
        <v>193</v>
      </c>
      <c r="H30" s="139">
        <v>1</v>
      </c>
      <c r="I30" s="142">
        <v>1000000</v>
      </c>
      <c r="J30" s="142">
        <v>10000</v>
      </c>
    </row>
    <row r="31" spans="3:10" ht="15.75" customHeight="1">
      <c r="C31" s="1" t="s">
        <v>211</v>
      </c>
      <c r="E31" t="s">
        <v>234</v>
      </c>
      <c r="F31" s="2" t="s">
        <v>210</v>
      </c>
      <c r="G31" s="2" t="s">
        <v>242</v>
      </c>
      <c r="H31" s="139">
        <v>1</v>
      </c>
      <c r="I31" s="139">
        <v>1000000</v>
      </c>
      <c r="J31" s="139">
        <v>25000</v>
      </c>
    </row>
    <row r="32" spans="3:10" ht="15.75" customHeight="1">
      <c r="C32" s="136" t="s">
        <v>214</v>
      </c>
      <c r="E32" s="2" t="s">
        <v>206</v>
      </c>
      <c r="F32" s="2" t="s">
        <v>215</v>
      </c>
      <c r="G32" s="2" t="s">
        <v>215</v>
      </c>
      <c r="H32" s="139">
        <v>1</v>
      </c>
      <c r="I32" s="139">
        <v>1000000</v>
      </c>
      <c r="J32" s="140" t="s">
        <v>216</v>
      </c>
    </row>
    <row r="33" spans="3:10" ht="15.75" customHeight="1">
      <c r="C33" s="3" t="s">
        <v>217</v>
      </c>
      <c r="E33" s="2" t="s">
        <v>218</v>
      </c>
      <c r="F33" t="s">
        <v>204</v>
      </c>
      <c r="G33" s="2" t="s">
        <v>219</v>
      </c>
      <c r="H33" s="139">
        <v>1</v>
      </c>
      <c r="I33" s="142">
        <v>1000000</v>
      </c>
      <c r="J33" s="142">
        <v>10000</v>
      </c>
    </row>
    <row r="34" spans="3:10" ht="15.75" customHeight="1">
      <c r="C34" s="3" t="s">
        <v>220</v>
      </c>
      <c r="E34" s="2" t="s">
        <v>243</v>
      </c>
      <c r="F34" s="2" t="s">
        <v>244</v>
      </c>
      <c r="G34" s="2" t="s">
        <v>245</v>
      </c>
      <c r="H34" s="139">
        <v>1</v>
      </c>
      <c r="I34" s="142">
        <v>1000000</v>
      </c>
      <c r="J34" s="140" t="s">
        <v>224</v>
      </c>
    </row>
    <row r="35" spans="3:10" ht="15.75" customHeight="1">
      <c r="C35" s="3" t="s">
        <v>225</v>
      </c>
      <c r="E35" s="2" t="s">
        <v>226</v>
      </c>
      <c r="F35" s="2" t="s">
        <v>246</v>
      </c>
      <c r="H35" s="139">
        <v>1</v>
      </c>
      <c r="I35" s="139">
        <v>1000000</v>
      </c>
      <c r="J35" s="142">
        <v>10000</v>
      </c>
    </row>
    <row r="37" spans="3:10" ht="15.75" customHeight="1" thickBot="1">
      <c r="C37" s="6" t="s">
        <v>1533</v>
      </c>
    </row>
    <row r="38" spans="3:10" ht="15.75" customHeight="1" thickTop="1"/>
    <row r="39" spans="3:10" ht="15.75" customHeight="1">
      <c r="C39" s="1" t="s">
        <v>195</v>
      </c>
      <c r="D39" s="3" t="s">
        <v>196</v>
      </c>
      <c r="E39" s="3" t="s">
        <v>197</v>
      </c>
      <c r="F39" s="1" t="s">
        <v>198</v>
      </c>
      <c r="G39" s="3" t="s">
        <v>199</v>
      </c>
      <c r="H39" s="141" t="s">
        <v>200</v>
      </c>
      <c r="I39" s="141" t="s">
        <v>201</v>
      </c>
      <c r="J39" s="141" t="s">
        <v>40</v>
      </c>
    </row>
    <row r="40" spans="3:10" ht="15.75" customHeight="1">
      <c r="C40" s="136" t="s">
        <v>202</v>
      </c>
      <c r="D40" s="137"/>
      <c r="E40" s="137" t="s">
        <v>30</v>
      </c>
      <c r="F40" t="s">
        <v>203</v>
      </c>
      <c r="G40" s="137" t="s">
        <v>204</v>
      </c>
      <c r="H40" s="142">
        <v>1</v>
      </c>
      <c r="I40" s="139">
        <v>1000000</v>
      </c>
      <c r="J40" s="139">
        <v>10000</v>
      </c>
    </row>
    <row r="41" spans="3:10" ht="15.75" customHeight="1">
      <c r="C41" s="136" t="s">
        <v>205</v>
      </c>
      <c r="D41" s="137"/>
      <c r="E41" s="137" t="s">
        <v>206</v>
      </c>
      <c r="F41" s="2" t="s">
        <v>204</v>
      </c>
      <c r="G41" s="137" t="s">
        <v>207</v>
      </c>
      <c r="H41" s="142">
        <v>1</v>
      </c>
      <c r="I41" s="139">
        <v>1000000</v>
      </c>
      <c r="J41" s="139">
        <v>25000</v>
      </c>
    </row>
    <row r="42" spans="3:10" ht="15.75" customHeight="1">
      <c r="C42" s="136" t="s">
        <v>208</v>
      </c>
      <c r="D42" s="137"/>
      <c r="E42" s="2" t="s">
        <v>209</v>
      </c>
      <c r="F42" s="137" t="s">
        <v>235</v>
      </c>
      <c r="G42" s="2" t="s">
        <v>204</v>
      </c>
      <c r="H42" s="142">
        <v>1</v>
      </c>
      <c r="I42" s="142">
        <v>1000000</v>
      </c>
      <c r="J42" s="142">
        <v>10000</v>
      </c>
    </row>
    <row r="43" spans="3:10" ht="15.75" customHeight="1">
      <c r="C43" s="136" t="s">
        <v>211</v>
      </c>
      <c r="D43" s="137"/>
      <c r="E43" s="137" t="s">
        <v>234</v>
      </c>
      <c r="F43" s="137" t="s">
        <v>210</v>
      </c>
      <c r="G43" s="137" t="s">
        <v>247</v>
      </c>
      <c r="H43" s="142">
        <v>1</v>
      </c>
      <c r="I43" s="139">
        <v>1000000</v>
      </c>
      <c r="J43" s="139">
        <v>25000</v>
      </c>
    </row>
    <row r="44" spans="3:10" ht="15.75" customHeight="1">
      <c r="C44" s="136" t="s">
        <v>214</v>
      </c>
      <c r="D44" s="137"/>
      <c r="E44" s="2" t="s">
        <v>206</v>
      </c>
      <c r="F44" s="137" t="s">
        <v>215</v>
      </c>
      <c r="G44" s="137" t="s">
        <v>215</v>
      </c>
      <c r="H44" s="142">
        <v>1</v>
      </c>
      <c r="I44" s="139">
        <v>1000000</v>
      </c>
      <c r="J44" s="140" t="s">
        <v>216</v>
      </c>
    </row>
    <row r="45" spans="3:10" ht="15.75" customHeight="1">
      <c r="C45" s="136" t="s">
        <v>217</v>
      </c>
      <c r="D45" s="137"/>
      <c r="E45" s="2" t="s">
        <v>218</v>
      </c>
      <c r="F45" s="2" t="s">
        <v>204</v>
      </c>
      <c r="G45" s="137" t="s">
        <v>219</v>
      </c>
      <c r="H45" s="142">
        <v>1</v>
      </c>
      <c r="I45" s="142">
        <v>1000000</v>
      </c>
      <c r="J45" s="142">
        <v>10000</v>
      </c>
    </row>
    <row r="46" spans="3:10" ht="15.75" customHeight="1">
      <c r="C46" s="136" t="s">
        <v>220</v>
      </c>
      <c r="D46" s="137"/>
      <c r="E46" s="137" t="s">
        <v>248</v>
      </c>
      <c r="F46" s="137" t="s">
        <v>238</v>
      </c>
      <c r="G46" s="138" t="s">
        <v>249</v>
      </c>
      <c r="H46" s="142">
        <v>1</v>
      </c>
      <c r="I46" s="142">
        <v>1000000</v>
      </c>
      <c r="J46" s="140" t="s">
        <v>224</v>
      </c>
    </row>
    <row r="47" spans="3:10" ht="15.75" customHeight="1">
      <c r="C47" s="136" t="s">
        <v>225</v>
      </c>
      <c r="D47" s="137"/>
      <c r="E47" s="137" t="s">
        <v>250</v>
      </c>
      <c r="F47" s="137" t="s">
        <v>227</v>
      </c>
      <c r="G47" s="2" t="s">
        <v>204</v>
      </c>
      <c r="H47" s="142">
        <v>1</v>
      </c>
      <c r="I47" s="139">
        <v>1000000</v>
      </c>
      <c r="J47" s="142">
        <v>10000</v>
      </c>
    </row>
    <row r="58" spans="3:3" ht="15.75" customHeight="1">
      <c r="C58" s="2"/>
    </row>
  </sheetData>
  <pageMargins left="0.7" right="0.7" top="0.78740157499999996" bottom="0.78740157499999996" header="0.3" footer="0.3"/>
  <pageSetup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rgb="FF92D050"/>
    <outlinePr summaryBelow="0" summaryRight="0"/>
  </sheetPr>
  <dimension ref="A1:AG538"/>
  <sheetViews>
    <sheetView topLeftCell="A18" zoomScale="85" zoomScaleNormal="85" workbookViewId="0">
      <selection activeCell="B8" sqref="B8"/>
    </sheetView>
  </sheetViews>
  <sheetFormatPr baseColWidth="10" defaultColWidth="14.5" defaultRowHeight="15.75" customHeight="1"/>
  <cols>
    <col min="1" max="1" width="14.5" style="449"/>
    <col min="2" max="2" width="65" style="449" customWidth="1"/>
    <col min="3" max="3" width="93.5" style="449" customWidth="1"/>
    <col min="4" max="4" width="104.83203125" style="449" customWidth="1"/>
    <col min="5" max="5" width="24.6640625" style="449" customWidth="1"/>
    <col min="6" max="6" width="12" style="449" customWidth="1"/>
    <col min="7" max="7" width="22.5" style="449" customWidth="1"/>
    <col min="8" max="9" width="12" style="449" customWidth="1"/>
    <col min="10" max="10" width="75.33203125" style="449" customWidth="1"/>
    <col min="11" max="11" width="14.83203125" style="449" customWidth="1"/>
    <col min="12" max="12" width="53" style="449" customWidth="1"/>
    <col min="13" max="13" width="73.6640625" style="449" customWidth="1"/>
    <col min="14" max="14" width="17.1640625" style="449" bestFit="1" customWidth="1"/>
    <col min="15" max="15" width="13.1640625" style="449" bestFit="1" customWidth="1"/>
    <col min="16" max="16" width="17.83203125" style="449" bestFit="1" customWidth="1"/>
    <col min="17" max="19" width="12" style="449" customWidth="1"/>
    <col min="20" max="16384" width="14.5" style="449"/>
  </cols>
  <sheetData>
    <row r="1" spans="2:5" ht="13"/>
    <row r="2" spans="2:5" ht="13"/>
    <row r="3" spans="2:5" ht="13"/>
    <row r="4" spans="2:5" ht="13"/>
    <row r="5" spans="2:5" ht="13"/>
    <row r="6" spans="2:5" ht="13"/>
    <row r="7" spans="2:5" ht="13"/>
    <row r="8" spans="2:5" ht="13"/>
    <row r="9" spans="2:5" ht="13"/>
    <row r="10" spans="2:5" ht="13"/>
    <row r="11" spans="2:5" ht="13"/>
    <row r="12" spans="2:5" ht="13"/>
    <row r="13" spans="2:5" ht="13"/>
    <row r="14" spans="2:5" ht="13">
      <c r="E14" s="460"/>
    </row>
    <row r="15" spans="2:5" ht="13"/>
    <row r="16" spans="2:5" ht="13">
      <c r="B16" s="449" t="s">
        <v>31</v>
      </c>
      <c r="C16" s="449" t="s">
        <v>32</v>
      </c>
    </row>
    <row r="17" spans="2:28" ht="30" customHeight="1">
      <c r="B17" s="449">
        <v>0</v>
      </c>
      <c r="C17" s="461" t="s">
        <v>33</v>
      </c>
    </row>
    <row r="18" spans="2:28" ht="30" customHeight="1">
      <c r="B18" s="449">
        <v>1</v>
      </c>
      <c r="C18" s="461" t="s">
        <v>34</v>
      </c>
    </row>
    <row r="19" spans="2:28" ht="30" customHeight="1">
      <c r="B19" s="449">
        <v>2</v>
      </c>
      <c r="C19" s="461" t="s">
        <v>35</v>
      </c>
    </row>
    <row r="20" spans="2:28" ht="30" customHeight="1">
      <c r="B20" s="449">
        <v>3</v>
      </c>
      <c r="C20" s="461" t="s">
        <v>36</v>
      </c>
    </row>
    <row r="21" spans="2:28" ht="30" customHeight="1">
      <c r="B21" s="449">
        <v>4</v>
      </c>
      <c r="C21" s="461" t="s">
        <v>37</v>
      </c>
    </row>
    <row r="22" spans="2:28" ht="30" customHeight="1">
      <c r="B22" s="449">
        <v>5</v>
      </c>
      <c r="C22" s="461" t="s">
        <v>38</v>
      </c>
    </row>
    <row r="23" spans="2:28" ht="30" customHeight="1">
      <c r="B23" s="449">
        <v>6</v>
      </c>
      <c r="C23" s="461" t="s">
        <v>39</v>
      </c>
    </row>
    <row r="24" spans="2:28" ht="30" customHeight="1">
      <c r="F24" s="462"/>
      <c r="G24" s="462"/>
      <c r="H24" s="463"/>
    </row>
    <row r="25" spans="2:28" ht="13">
      <c r="F25" s="462"/>
      <c r="G25" s="462"/>
      <c r="H25" s="463"/>
      <c r="L25" s="464"/>
      <c r="X25" s="462"/>
      <c r="Y25" s="462"/>
    </row>
    <row r="26" spans="2:28" ht="13">
      <c r="E26" s="462"/>
      <c r="F26" s="462"/>
      <c r="G26" s="462"/>
      <c r="N26" s="462"/>
      <c r="O26" s="462"/>
      <c r="P26" s="462"/>
      <c r="AA26" s="462"/>
      <c r="AB26" s="462"/>
    </row>
    <row r="27" spans="2:28" ht="13">
      <c r="E27" s="462"/>
      <c r="F27" s="462"/>
      <c r="G27" s="462"/>
      <c r="N27" s="462"/>
      <c r="O27" s="462"/>
      <c r="P27" s="462"/>
      <c r="AA27" s="462"/>
      <c r="AB27" s="462"/>
    </row>
    <row r="28" spans="2:28" ht="13">
      <c r="E28" s="462"/>
      <c r="F28" s="462"/>
      <c r="G28" s="462"/>
      <c r="N28" s="462"/>
      <c r="O28" s="462"/>
      <c r="P28" s="462"/>
      <c r="AA28" s="462"/>
      <c r="AB28" s="462"/>
    </row>
    <row r="29" spans="2:28" ht="13">
      <c r="B29" s="462"/>
      <c r="C29" s="462"/>
      <c r="D29" s="462"/>
      <c r="E29" s="462"/>
      <c r="F29" s="462"/>
      <c r="G29" s="462"/>
      <c r="N29" s="462"/>
      <c r="O29" s="462"/>
      <c r="P29" s="462"/>
      <c r="AA29" s="462"/>
      <c r="AB29" s="462"/>
    </row>
    <row r="30" spans="2:28" ht="13">
      <c r="B30" s="462"/>
      <c r="C30" s="462"/>
      <c r="D30" s="462"/>
      <c r="E30" s="462"/>
      <c r="F30" s="462"/>
      <c r="G30" s="462"/>
      <c r="N30" s="462"/>
      <c r="O30" s="462"/>
      <c r="P30" s="462"/>
      <c r="AA30" s="462"/>
      <c r="AB30" s="462"/>
    </row>
    <row r="31" spans="2:28" ht="13">
      <c r="B31" s="462"/>
      <c r="C31" s="462"/>
      <c r="D31" s="462"/>
      <c r="E31" s="462"/>
      <c r="F31" s="462"/>
      <c r="G31" s="462"/>
      <c r="N31" s="462"/>
      <c r="O31" s="462"/>
      <c r="P31" s="462"/>
      <c r="AA31" s="462"/>
      <c r="AB31" s="462"/>
    </row>
    <row r="32" spans="2:28" ht="14" thickBot="1">
      <c r="B32" s="465" t="s">
        <v>57</v>
      </c>
      <c r="C32" s="462"/>
      <c r="D32" s="462"/>
      <c r="E32" s="462"/>
      <c r="F32" s="462"/>
      <c r="G32" s="462"/>
      <c r="N32" s="462"/>
      <c r="O32" s="462"/>
      <c r="P32" s="462"/>
      <c r="AA32" s="462"/>
      <c r="AB32" s="462"/>
    </row>
    <row r="33" spans="2:28" ht="14" thickTop="1">
      <c r="B33" s="462"/>
      <c r="C33" s="462"/>
      <c r="D33" s="462"/>
      <c r="E33" s="462"/>
      <c r="F33" s="462"/>
      <c r="G33" s="462"/>
      <c r="N33" s="462"/>
      <c r="O33" s="462"/>
      <c r="P33" s="462"/>
      <c r="AA33" s="462"/>
      <c r="AB33" s="462"/>
    </row>
    <row r="34" spans="2:28" ht="15.75" customHeight="1">
      <c r="B34" s="462"/>
      <c r="C34" s="466" t="s">
        <v>58</v>
      </c>
      <c r="D34" s="466"/>
      <c r="E34" s="466"/>
      <c r="F34" s="466"/>
      <c r="G34" s="466"/>
      <c r="N34" s="462"/>
      <c r="O34" s="462"/>
      <c r="P34" s="462"/>
      <c r="AA34" s="462"/>
      <c r="AB34" s="462"/>
    </row>
    <row r="35" spans="2:28" ht="13">
      <c r="B35" s="462" t="s">
        <v>40</v>
      </c>
      <c r="C35" s="467" t="s">
        <v>59</v>
      </c>
      <c r="D35" s="467" t="s">
        <v>60</v>
      </c>
      <c r="E35" s="467" t="s">
        <v>61</v>
      </c>
      <c r="F35" s="467" t="s">
        <v>62</v>
      </c>
      <c r="G35" s="467" t="s">
        <v>63</v>
      </c>
      <c r="N35" s="467"/>
      <c r="O35" s="467"/>
      <c r="AA35" s="467"/>
      <c r="AB35" s="467"/>
    </row>
    <row r="36" spans="2:28" ht="13">
      <c r="B36" s="462">
        <v>1000</v>
      </c>
      <c r="C36" s="468">
        <v>1</v>
      </c>
      <c r="D36" s="468">
        <v>1.0109999999999999</v>
      </c>
      <c r="E36" s="468">
        <v>1.0249999999999999</v>
      </c>
      <c r="F36" s="468">
        <v>1.1140000000000001</v>
      </c>
      <c r="G36" s="468">
        <v>1.222</v>
      </c>
      <c r="N36" s="462"/>
      <c r="O36" s="462"/>
      <c r="AA36" s="462"/>
      <c r="AB36" s="462"/>
    </row>
    <row r="37" spans="2:28" ht="13">
      <c r="B37" s="462">
        <v>2500</v>
      </c>
      <c r="C37" s="468">
        <v>0.996</v>
      </c>
      <c r="D37" s="468">
        <v>1.0069999999999999</v>
      </c>
      <c r="E37" s="468">
        <v>1.0209999999999999</v>
      </c>
      <c r="F37" s="468">
        <v>1.109</v>
      </c>
      <c r="G37" s="468">
        <v>1.2170000000000001</v>
      </c>
      <c r="N37" s="462"/>
      <c r="O37" s="462"/>
      <c r="AA37" s="462"/>
      <c r="AB37" s="462"/>
    </row>
    <row r="38" spans="2:28" ht="13">
      <c r="B38" s="462">
        <v>5000</v>
      </c>
      <c r="C38" s="468">
        <v>0.98899999999999999</v>
      </c>
      <c r="D38" s="468">
        <v>1</v>
      </c>
      <c r="E38" s="468">
        <v>1.0129999999999999</v>
      </c>
      <c r="F38" s="468">
        <v>1.1020000000000001</v>
      </c>
      <c r="G38" s="468">
        <v>1.208</v>
      </c>
      <c r="N38" s="462"/>
      <c r="O38" s="462"/>
      <c r="AA38" s="462"/>
      <c r="AB38" s="462"/>
    </row>
    <row r="39" spans="2:28" ht="13">
      <c r="B39" s="462">
        <v>10000</v>
      </c>
      <c r="C39" s="468">
        <v>0.97599999999999998</v>
      </c>
      <c r="D39" s="468">
        <v>0.98699999999999999</v>
      </c>
      <c r="E39" s="468">
        <v>1</v>
      </c>
      <c r="F39" s="468">
        <v>1.087</v>
      </c>
      <c r="G39" s="468">
        <v>1.1919999999999999</v>
      </c>
      <c r="N39" s="462"/>
      <c r="O39" s="462"/>
      <c r="AA39" s="462"/>
      <c r="AB39" s="462"/>
    </row>
    <row r="40" spans="2:28" ht="13">
      <c r="B40" s="462">
        <v>25000</v>
      </c>
      <c r="C40" s="468">
        <v>0.94399999999999995</v>
      </c>
      <c r="D40" s="468">
        <v>0.95399999999999996</v>
      </c>
      <c r="E40" s="468">
        <v>0.96699999999999997</v>
      </c>
      <c r="F40" s="468">
        <v>1.0509999999999999</v>
      </c>
      <c r="G40" s="468">
        <v>1.153</v>
      </c>
      <c r="N40" s="462"/>
      <c r="O40" s="462"/>
      <c r="AA40" s="462"/>
      <c r="AB40" s="462"/>
    </row>
    <row r="41" spans="2:28" ht="13">
      <c r="B41" s="462">
        <v>50000</v>
      </c>
      <c r="C41" s="468">
        <v>0.89800000000000002</v>
      </c>
      <c r="D41" s="468">
        <v>0.90800000000000003</v>
      </c>
      <c r="E41" s="468">
        <v>0.92</v>
      </c>
      <c r="F41" s="468">
        <v>1</v>
      </c>
      <c r="G41" s="468">
        <v>1.097</v>
      </c>
      <c r="N41" s="462"/>
      <c r="O41" s="462"/>
      <c r="AA41" s="462"/>
      <c r="AB41" s="462"/>
    </row>
    <row r="42" spans="2:28" ht="13">
      <c r="B42" s="462">
        <v>100000</v>
      </c>
      <c r="C42" s="468">
        <v>0.81799999999999995</v>
      </c>
      <c r="D42" s="468">
        <v>0.82799999999999996</v>
      </c>
      <c r="E42" s="468">
        <v>0.83899999999999997</v>
      </c>
      <c r="F42" s="468">
        <v>0.91200000000000003</v>
      </c>
      <c r="G42" s="468">
        <v>1</v>
      </c>
      <c r="N42" s="462"/>
      <c r="O42" s="462"/>
      <c r="AA42" s="462"/>
      <c r="AB42" s="462"/>
    </row>
    <row r="43" spans="2:28" ht="13">
      <c r="B43" s="462">
        <v>250000</v>
      </c>
      <c r="C43" s="468">
        <v>0.69599999999999995</v>
      </c>
      <c r="D43" s="468">
        <v>0.70399999999999996</v>
      </c>
      <c r="E43" s="468" t="s">
        <v>64</v>
      </c>
      <c r="F43" s="468">
        <v>0.77500000000000002</v>
      </c>
      <c r="G43" s="468">
        <v>0.85</v>
      </c>
      <c r="N43" s="462"/>
      <c r="O43" s="462"/>
      <c r="AA43" s="462"/>
      <c r="AB43" s="462"/>
    </row>
    <row r="44" spans="2:28" ht="13">
      <c r="B44" s="462">
        <v>500000</v>
      </c>
      <c r="C44" s="468">
        <v>0.55200000000000005</v>
      </c>
      <c r="D44" s="468">
        <v>0.55800000000000005</v>
      </c>
      <c r="E44" s="468">
        <v>0.56499999999999995</v>
      </c>
      <c r="F44" s="468">
        <v>0.61499999999999999</v>
      </c>
      <c r="G44" s="468">
        <v>0.67400000000000004</v>
      </c>
      <c r="N44" s="462"/>
      <c r="O44" s="462"/>
      <c r="AA44" s="462"/>
      <c r="AB44" s="462"/>
    </row>
    <row r="45" spans="2:28" ht="13">
      <c r="B45" s="462">
        <v>750000</v>
      </c>
      <c r="C45" s="468">
        <v>0.53400000000000003</v>
      </c>
      <c r="D45" s="468">
        <v>0.53700000000000003</v>
      </c>
      <c r="E45" s="468">
        <v>0.54100000000000004</v>
      </c>
      <c r="F45" s="468">
        <v>0.56599999999999995</v>
      </c>
      <c r="G45" s="468">
        <v>0.59499999999999997</v>
      </c>
      <c r="K45" s="462"/>
      <c r="M45" s="462"/>
      <c r="N45" s="462"/>
      <c r="O45" s="462"/>
      <c r="AA45" s="462"/>
      <c r="AB45" s="462"/>
    </row>
    <row r="46" spans="2:28" ht="13">
      <c r="B46" s="462"/>
      <c r="C46" s="462"/>
      <c r="D46" s="462"/>
      <c r="E46" s="462"/>
      <c r="F46" s="462"/>
      <c r="G46" s="462"/>
      <c r="K46" s="462"/>
      <c r="M46" s="462"/>
      <c r="N46" s="462"/>
      <c r="O46" s="462"/>
      <c r="AA46" s="462"/>
      <c r="AB46" s="462"/>
    </row>
    <row r="47" spans="2:28" ht="13">
      <c r="B47" s="462"/>
      <c r="C47" s="462"/>
      <c r="D47" s="462"/>
      <c r="E47" s="462"/>
      <c r="F47" s="462"/>
      <c r="G47" s="462"/>
      <c r="K47" s="462"/>
      <c r="M47" s="462"/>
      <c r="N47" s="462"/>
      <c r="O47" s="462"/>
      <c r="AA47" s="462"/>
      <c r="AB47" s="462"/>
    </row>
    <row r="48" spans="2:28" ht="13">
      <c r="B48" s="462"/>
      <c r="C48" s="462"/>
      <c r="D48" s="462"/>
      <c r="E48" s="462"/>
      <c r="F48" s="462"/>
      <c r="G48" s="462"/>
      <c r="K48" s="462"/>
      <c r="M48" s="462"/>
      <c r="N48" s="462"/>
      <c r="O48" s="462"/>
      <c r="AA48" s="462"/>
      <c r="AB48" s="462"/>
    </row>
    <row r="49" spans="1:28" ht="13">
      <c r="B49" s="462"/>
      <c r="C49" s="462"/>
      <c r="D49" s="462"/>
      <c r="E49" s="462"/>
      <c r="F49" s="462"/>
      <c r="G49" s="462"/>
      <c r="K49" s="462"/>
      <c r="M49" s="462"/>
      <c r="N49" s="462"/>
      <c r="O49" s="462"/>
      <c r="AA49" s="462"/>
      <c r="AB49" s="462"/>
    </row>
    <row r="50" spans="1:28" ht="14" thickBot="1">
      <c r="B50" s="465" t="s">
        <v>65</v>
      </c>
      <c r="C50" s="462"/>
      <c r="D50" s="462"/>
      <c r="E50" s="462"/>
      <c r="F50" s="462"/>
      <c r="G50" s="462"/>
      <c r="K50" s="462"/>
      <c r="M50" s="462"/>
      <c r="N50" s="462"/>
      <c r="O50" s="462"/>
      <c r="AA50" s="462"/>
      <c r="AB50" s="462"/>
    </row>
    <row r="51" spans="1:28" ht="14" thickTop="1">
      <c r="B51" s="462"/>
      <c r="C51" s="462"/>
      <c r="D51" s="462"/>
      <c r="E51" s="462"/>
      <c r="F51" s="462"/>
      <c r="G51" s="462"/>
      <c r="K51" s="462"/>
      <c r="N51" s="462"/>
      <c r="O51" s="462"/>
      <c r="AA51" s="462"/>
      <c r="AB51" s="462"/>
    </row>
    <row r="52" spans="1:28" ht="13">
      <c r="B52" s="462"/>
      <c r="C52" s="462"/>
      <c r="D52" s="462"/>
      <c r="E52" s="462"/>
      <c r="F52" s="462"/>
      <c r="G52" s="462"/>
      <c r="K52" s="462"/>
      <c r="M52" s="462"/>
      <c r="N52" s="462"/>
      <c r="O52" s="462"/>
      <c r="AA52" s="462"/>
      <c r="AB52" s="462"/>
    </row>
    <row r="53" spans="1:28" ht="13">
      <c r="B53" s="462"/>
      <c r="C53" s="462"/>
      <c r="D53" s="462"/>
      <c r="E53" s="462"/>
      <c r="F53" s="462"/>
      <c r="G53" s="462"/>
      <c r="K53" s="462"/>
      <c r="M53" s="462"/>
      <c r="N53" s="462"/>
      <c r="O53" s="462"/>
      <c r="AA53" s="462"/>
      <c r="AB53" s="462"/>
    </row>
    <row r="54" spans="1:28" ht="14" thickBot="1">
      <c r="A54" s="465" t="s">
        <v>66</v>
      </c>
      <c r="B54" s="465" t="s">
        <v>41</v>
      </c>
      <c r="C54" s="462"/>
      <c r="E54" s="462"/>
      <c r="F54" s="462"/>
      <c r="G54" s="462"/>
      <c r="K54" s="462"/>
      <c r="M54" s="462"/>
      <c r="N54" s="462"/>
      <c r="O54" s="462"/>
      <c r="AA54" s="462"/>
      <c r="AB54" s="462"/>
    </row>
    <row r="55" spans="1:28" ht="15.75" customHeight="1" thickTop="1"/>
    <row r="56" spans="1:28" ht="15.75" customHeight="1" thickBot="1">
      <c r="C56" s="469" t="s">
        <v>67</v>
      </c>
      <c r="D56" s="470"/>
      <c r="E56" s="470"/>
      <c r="F56" s="470"/>
      <c r="G56" s="470"/>
      <c r="H56" s="470"/>
      <c r="I56" s="470"/>
      <c r="M56" s="459"/>
    </row>
    <row r="57" spans="1:28" ht="14" thickBot="1">
      <c r="B57" s="462" t="s">
        <v>68</v>
      </c>
      <c r="C57" s="462" t="s">
        <v>69</v>
      </c>
      <c r="D57" s="462" t="s">
        <v>70</v>
      </c>
      <c r="E57" s="462" t="s">
        <v>71</v>
      </c>
      <c r="F57" s="471" t="s">
        <v>72</v>
      </c>
      <c r="G57" s="471" t="s">
        <v>73</v>
      </c>
      <c r="H57" s="471" t="s">
        <v>74</v>
      </c>
      <c r="I57" s="471" t="s">
        <v>75</v>
      </c>
      <c r="L57" s="471"/>
      <c r="M57" s="472"/>
    </row>
    <row r="58" spans="1:28" ht="13">
      <c r="B58" s="462" t="s">
        <v>76</v>
      </c>
      <c r="C58" s="473">
        <v>60</v>
      </c>
      <c r="D58" s="473">
        <v>68</v>
      </c>
      <c r="E58" s="473">
        <v>80</v>
      </c>
      <c r="F58" s="473">
        <v>101</v>
      </c>
      <c r="G58" s="473">
        <v>141</v>
      </c>
      <c r="H58" s="473">
        <v>161</v>
      </c>
      <c r="I58" s="473">
        <v>181</v>
      </c>
      <c r="K58" s="474"/>
      <c r="L58" s="474"/>
      <c r="M58" s="474"/>
      <c r="N58" s="474"/>
      <c r="O58" s="474"/>
      <c r="P58" s="474"/>
    </row>
    <row r="59" spans="1:28" ht="13">
      <c r="B59" s="475">
        <v>500000</v>
      </c>
      <c r="C59" s="473">
        <v>65</v>
      </c>
      <c r="D59" s="473">
        <v>73</v>
      </c>
      <c r="E59" s="473">
        <v>86</v>
      </c>
      <c r="F59" s="473">
        <v>108</v>
      </c>
      <c r="G59" s="473">
        <v>151</v>
      </c>
      <c r="H59" s="473">
        <v>172</v>
      </c>
      <c r="I59" s="473">
        <v>194</v>
      </c>
      <c r="K59" s="474"/>
      <c r="L59" s="474"/>
      <c r="M59" s="474"/>
      <c r="N59" s="474"/>
      <c r="O59" s="474"/>
      <c r="P59" s="474"/>
    </row>
    <row r="60" spans="1:28" ht="13">
      <c r="B60" s="462">
        <v>1000000</v>
      </c>
      <c r="C60" s="473">
        <v>65</v>
      </c>
      <c r="D60" s="473">
        <v>73</v>
      </c>
      <c r="E60" s="473">
        <v>86</v>
      </c>
      <c r="F60" s="473">
        <v>108</v>
      </c>
      <c r="G60" s="473">
        <v>151</v>
      </c>
      <c r="H60" s="473">
        <v>172</v>
      </c>
      <c r="I60" s="473">
        <v>194</v>
      </c>
      <c r="K60" s="474"/>
      <c r="L60" s="474"/>
      <c r="M60" s="474"/>
      <c r="N60" s="474"/>
      <c r="O60" s="474"/>
      <c r="P60" s="474"/>
      <c r="V60" s="471"/>
      <c r="W60" s="471"/>
    </row>
    <row r="61" spans="1:28" ht="13">
      <c r="B61" s="462">
        <v>3000000</v>
      </c>
      <c r="C61" s="473">
        <v>68</v>
      </c>
      <c r="D61" s="473">
        <v>77</v>
      </c>
      <c r="E61" s="473">
        <v>91</v>
      </c>
      <c r="F61" s="473">
        <v>113</v>
      </c>
      <c r="G61" s="473">
        <v>158</v>
      </c>
      <c r="H61" s="473">
        <v>181</v>
      </c>
      <c r="I61" s="473">
        <v>204</v>
      </c>
      <c r="K61" s="474"/>
      <c r="L61" s="474"/>
      <c r="M61" s="474"/>
      <c r="N61" s="474"/>
      <c r="O61" s="474"/>
      <c r="P61" s="474"/>
      <c r="V61" s="462"/>
      <c r="W61" s="462"/>
    </row>
    <row r="62" spans="1:28" ht="13">
      <c r="B62" s="462">
        <v>5000000</v>
      </c>
      <c r="C62" s="473">
        <v>69</v>
      </c>
      <c r="D62" s="473">
        <v>78</v>
      </c>
      <c r="E62" s="473">
        <v>92</v>
      </c>
      <c r="F62" s="473">
        <v>115</v>
      </c>
      <c r="G62" s="473">
        <v>161</v>
      </c>
      <c r="H62" s="473">
        <v>184</v>
      </c>
      <c r="I62" s="473">
        <v>207</v>
      </c>
      <c r="K62" s="474"/>
      <c r="L62" s="474"/>
      <c r="M62" s="474"/>
      <c r="N62" s="474"/>
      <c r="O62" s="474"/>
      <c r="P62" s="474"/>
      <c r="V62" s="462"/>
      <c r="W62" s="462"/>
    </row>
    <row r="63" spans="1:28" ht="13">
      <c r="B63" s="462">
        <v>10000000</v>
      </c>
      <c r="C63" s="473">
        <v>74</v>
      </c>
      <c r="D63" s="473">
        <v>83</v>
      </c>
      <c r="E63" s="473">
        <v>98</v>
      </c>
      <c r="F63" s="473">
        <v>123</v>
      </c>
      <c r="G63" s="473">
        <v>172</v>
      </c>
      <c r="H63" s="473">
        <v>196</v>
      </c>
      <c r="I63" s="473">
        <v>221</v>
      </c>
      <c r="K63" s="474"/>
      <c r="L63" s="474"/>
      <c r="M63" s="474"/>
      <c r="N63" s="474"/>
      <c r="O63" s="474"/>
      <c r="P63" s="474"/>
      <c r="V63" s="462"/>
      <c r="W63" s="462"/>
    </row>
    <row r="64" spans="1:28" ht="13">
      <c r="B64" s="462">
        <v>20000000</v>
      </c>
      <c r="C64" s="473">
        <v>80</v>
      </c>
      <c r="D64" s="473">
        <v>91</v>
      </c>
      <c r="E64" s="473">
        <v>107</v>
      </c>
      <c r="F64" s="473">
        <v>134</v>
      </c>
      <c r="G64" s="473">
        <v>187</v>
      </c>
      <c r="H64" s="473">
        <v>214</v>
      </c>
      <c r="I64" s="473">
        <v>241</v>
      </c>
      <c r="K64" s="474"/>
      <c r="L64" s="474"/>
      <c r="M64" s="474"/>
      <c r="N64" s="474"/>
      <c r="O64" s="474"/>
      <c r="P64" s="474"/>
      <c r="V64" s="462"/>
      <c r="W64" s="462"/>
    </row>
    <row r="65" spans="1:23" ht="13">
      <c r="B65" s="462">
        <v>35000000</v>
      </c>
      <c r="C65" s="473">
        <v>91</v>
      </c>
      <c r="D65" s="473">
        <v>103</v>
      </c>
      <c r="E65" s="473">
        <v>121</v>
      </c>
      <c r="F65" s="473">
        <v>152</v>
      </c>
      <c r="G65" s="473">
        <v>212</v>
      </c>
      <c r="H65" s="473">
        <v>243</v>
      </c>
      <c r="I65" s="473">
        <v>273</v>
      </c>
      <c r="K65" s="474"/>
      <c r="L65" s="474"/>
      <c r="M65" s="474"/>
      <c r="N65" s="474"/>
      <c r="O65" s="474"/>
      <c r="P65" s="474"/>
      <c r="V65" s="462"/>
      <c r="W65" s="462"/>
    </row>
    <row r="66" spans="1:23" ht="13">
      <c r="B66" s="462">
        <v>50000000</v>
      </c>
      <c r="C66" s="473">
        <v>99</v>
      </c>
      <c r="D66" s="473">
        <v>112</v>
      </c>
      <c r="E66" s="473">
        <v>132</v>
      </c>
      <c r="F66" s="473">
        <v>165</v>
      </c>
      <c r="G66" s="473">
        <v>231</v>
      </c>
      <c r="H66" s="473">
        <v>264</v>
      </c>
      <c r="I66" s="473">
        <v>297</v>
      </c>
      <c r="K66" s="474"/>
      <c r="L66" s="474"/>
      <c r="M66" s="474"/>
      <c r="N66" s="474"/>
      <c r="O66" s="474"/>
      <c r="P66" s="474"/>
      <c r="V66" s="462"/>
      <c r="W66" s="462"/>
    </row>
    <row r="67" spans="1:23" ht="13">
      <c r="B67" s="462">
        <v>100000000</v>
      </c>
      <c r="C67" s="473">
        <v>111</v>
      </c>
      <c r="D67" s="473">
        <v>126</v>
      </c>
      <c r="E67" s="473">
        <v>148</v>
      </c>
      <c r="F67" s="473">
        <v>185</v>
      </c>
      <c r="G67" s="473">
        <v>259</v>
      </c>
      <c r="H67" s="473">
        <v>296</v>
      </c>
      <c r="I67" s="473">
        <v>333</v>
      </c>
      <c r="K67" s="474"/>
      <c r="L67" s="474"/>
      <c r="M67" s="474"/>
      <c r="N67" s="474"/>
      <c r="O67" s="474"/>
      <c r="P67" s="474"/>
      <c r="V67" s="462"/>
      <c r="W67" s="462"/>
    </row>
    <row r="68" spans="1:23" ht="13">
      <c r="B68" s="462">
        <v>500000000</v>
      </c>
      <c r="C68" s="473">
        <v>147</v>
      </c>
      <c r="D68" s="473">
        <v>167</v>
      </c>
      <c r="E68" s="473">
        <v>196</v>
      </c>
      <c r="F68" s="473">
        <v>245</v>
      </c>
      <c r="G68" s="473">
        <v>343</v>
      </c>
      <c r="H68" s="473">
        <v>392</v>
      </c>
      <c r="I68" s="473">
        <v>441</v>
      </c>
      <c r="K68" s="474"/>
      <c r="L68" s="474"/>
      <c r="M68" s="474"/>
      <c r="N68" s="474"/>
      <c r="O68" s="474"/>
      <c r="P68" s="474"/>
      <c r="V68" s="462"/>
      <c r="W68" s="462"/>
    </row>
    <row r="69" spans="1:23" ht="13">
      <c r="B69" s="475">
        <v>1000000000000</v>
      </c>
      <c r="C69" s="476">
        <v>198</v>
      </c>
      <c r="D69" s="476">
        <v>224</v>
      </c>
      <c r="E69" s="476">
        <v>264</v>
      </c>
      <c r="F69" s="476">
        <v>330</v>
      </c>
      <c r="G69" s="476">
        <v>462</v>
      </c>
      <c r="H69" s="476">
        <v>528</v>
      </c>
      <c r="I69" s="476">
        <v>594</v>
      </c>
      <c r="K69" s="474"/>
      <c r="L69" s="474"/>
      <c r="M69" s="474"/>
      <c r="N69" s="474"/>
      <c r="O69" s="474"/>
      <c r="P69" s="474"/>
      <c r="V69" s="462"/>
      <c r="W69" s="462"/>
    </row>
    <row r="70" spans="1:23" ht="13">
      <c r="H70" s="462"/>
      <c r="I70" s="462"/>
      <c r="K70" s="462"/>
      <c r="M70" s="462"/>
      <c r="N70" s="462"/>
      <c r="O70" s="462"/>
      <c r="V70" s="462"/>
      <c r="W70" s="462"/>
    </row>
    <row r="71" spans="1:23" ht="14" thickBot="1">
      <c r="A71" s="465" t="s">
        <v>77</v>
      </c>
      <c r="B71" s="465" t="s">
        <v>42</v>
      </c>
      <c r="H71" s="462"/>
      <c r="I71" s="462"/>
      <c r="K71" s="462"/>
      <c r="M71" s="462"/>
      <c r="N71" s="462"/>
      <c r="O71" s="462"/>
      <c r="V71" s="462"/>
      <c r="W71" s="462"/>
    </row>
    <row r="72" spans="1:23" ht="14" thickTop="1">
      <c r="C72" s="469" t="s">
        <v>67</v>
      </c>
      <c r="D72" s="470"/>
      <c r="E72" s="470"/>
      <c r="F72" s="470"/>
      <c r="G72" s="470"/>
      <c r="H72" s="470"/>
      <c r="I72" s="470"/>
      <c r="J72" s="462"/>
      <c r="K72" s="462"/>
      <c r="M72" s="462"/>
      <c r="N72" s="462"/>
      <c r="O72" s="462"/>
      <c r="V72" s="462"/>
      <c r="W72" s="462"/>
    </row>
    <row r="73" spans="1:23" ht="13">
      <c r="B73" s="462" t="s">
        <v>68</v>
      </c>
      <c r="C73" s="462" t="s">
        <v>69</v>
      </c>
      <c r="D73" s="462" t="s">
        <v>70</v>
      </c>
      <c r="E73" s="462" t="s">
        <v>71</v>
      </c>
      <c r="F73" s="471" t="s">
        <v>72</v>
      </c>
      <c r="G73" s="471" t="s">
        <v>73</v>
      </c>
      <c r="H73" s="471" t="s">
        <v>74</v>
      </c>
      <c r="I73" s="471" t="s">
        <v>75</v>
      </c>
      <c r="J73" s="471"/>
      <c r="L73" s="471"/>
    </row>
    <row r="74" spans="1:23" ht="13">
      <c r="B74" s="477" t="s">
        <v>78</v>
      </c>
      <c r="C74" s="473">
        <v>920</v>
      </c>
      <c r="D74" s="473">
        <v>1151</v>
      </c>
      <c r="E74" s="473">
        <v>1381</v>
      </c>
      <c r="F74" s="473">
        <v>1534</v>
      </c>
      <c r="G74" s="473">
        <v>1918</v>
      </c>
      <c r="H74" s="473">
        <v>2685</v>
      </c>
      <c r="I74" s="473">
        <v>3835</v>
      </c>
      <c r="J74" s="462"/>
      <c r="K74" s="474"/>
      <c r="L74" s="474"/>
      <c r="M74" s="474"/>
      <c r="N74" s="474"/>
      <c r="O74" s="474"/>
      <c r="P74" s="474"/>
    </row>
    <row r="75" spans="1:23" ht="13">
      <c r="B75" s="477">
        <v>250000</v>
      </c>
      <c r="C75" s="473">
        <v>1496</v>
      </c>
      <c r="D75" s="473">
        <v>1870</v>
      </c>
      <c r="E75" s="473">
        <v>2244</v>
      </c>
      <c r="F75" s="473">
        <v>2493</v>
      </c>
      <c r="G75" s="473">
        <v>3116</v>
      </c>
      <c r="H75" s="473">
        <v>4363</v>
      </c>
      <c r="I75" s="473">
        <v>6233</v>
      </c>
      <c r="J75" s="462"/>
      <c r="K75" s="474"/>
      <c r="L75" s="474"/>
      <c r="M75" s="474"/>
      <c r="N75" s="474"/>
      <c r="O75" s="474"/>
      <c r="P75" s="474"/>
    </row>
    <row r="76" spans="1:23" ht="13">
      <c r="B76" s="477">
        <v>500000</v>
      </c>
      <c r="C76" s="473">
        <v>2408</v>
      </c>
      <c r="D76" s="473">
        <v>3010</v>
      </c>
      <c r="E76" s="473">
        <v>3612</v>
      </c>
      <c r="F76" s="473">
        <v>4013</v>
      </c>
      <c r="G76" s="473">
        <v>5016</v>
      </c>
      <c r="H76" s="473">
        <v>7023</v>
      </c>
      <c r="I76" s="473">
        <v>10033</v>
      </c>
      <c r="J76" s="462"/>
      <c r="K76" s="474"/>
      <c r="L76" s="474"/>
      <c r="M76" s="474"/>
      <c r="N76" s="474"/>
      <c r="O76" s="474"/>
      <c r="P76" s="474"/>
      <c r="Q76" s="462"/>
      <c r="R76" s="462"/>
      <c r="S76" s="462"/>
      <c r="T76" s="462"/>
      <c r="U76" s="462"/>
      <c r="V76" s="462"/>
      <c r="W76" s="478"/>
    </row>
    <row r="77" spans="1:23" ht="13">
      <c r="B77" s="477">
        <v>750000</v>
      </c>
      <c r="C77" s="473">
        <v>3019</v>
      </c>
      <c r="D77" s="473">
        <v>3773</v>
      </c>
      <c r="E77" s="473">
        <v>4528</v>
      </c>
      <c r="F77" s="473">
        <v>5031</v>
      </c>
      <c r="G77" s="473">
        <v>6289</v>
      </c>
      <c r="H77" s="473">
        <v>8804</v>
      </c>
      <c r="I77" s="473">
        <v>12578</v>
      </c>
      <c r="J77" s="462"/>
      <c r="K77" s="474"/>
      <c r="L77" s="474"/>
      <c r="M77" s="474"/>
      <c r="N77" s="474"/>
      <c r="O77" s="474"/>
      <c r="P77" s="474"/>
      <c r="V77" s="471"/>
      <c r="W77" s="479"/>
    </row>
    <row r="78" spans="1:23" ht="13">
      <c r="B78" s="477">
        <v>1000000</v>
      </c>
      <c r="C78" s="473">
        <v>3323</v>
      </c>
      <c r="D78" s="473">
        <v>4154</v>
      </c>
      <c r="E78" s="473">
        <v>4985</v>
      </c>
      <c r="F78" s="473">
        <v>5539</v>
      </c>
      <c r="G78" s="473">
        <v>6924</v>
      </c>
      <c r="H78" s="473">
        <v>9693</v>
      </c>
      <c r="I78" s="473">
        <v>13848</v>
      </c>
      <c r="J78" s="462"/>
      <c r="K78" s="474"/>
      <c r="L78" s="474"/>
      <c r="M78" s="474"/>
      <c r="N78" s="474"/>
      <c r="O78" s="474"/>
      <c r="P78" s="474"/>
      <c r="V78" s="462"/>
      <c r="W78" s="478"/>
    </row>
    <row r="79" spans="1:23" ht="13">
      <c r="B79" s="477">
        <v>2000000</v>
      </c>
      <c r="C79" s="473">
        <v>4360</v>
      </c>
      <c r="D79" s="473">
        <v>5450</v>
      </c>
      <c r="E79" s="473">
        <v>6540</v>
      </c>
      <c r="F79" s="473">
        <v>7267</v>
      </c>
      <c r="G79" s="473">
        <v>9084</v>
      </c>
      <c r="H79" s="473">
        <v>12717</v>
      </c>
      <c r="I79" s="473">
        <v>18168</v>
      </c>
      <c r="J79" s="462"/>
      <c r="K79" s="474"/>
      <c r="L79" s="474"/>
      <c r="M79" s="474"/>
      <c r="N79" s="474"/>
      <c r="O79" s="474"/>
      <c r="P79" s="474"/>
      <c r="V79" s="462"/>
      <c r="W79" s="478"/>
    </row>
    <row r="80" spans="1:23" ht="13">
      <c r="B80" s="477">
        <v>3000000</v>
      </c>
      <c r="C80" s="473">
        <v>5243</v>
      </c>
      <c r="D80" s="473">
        <v>6554</v>
      </c>
      <c r="E80" s="473">
        <v>7865</v>
      </c>
      <c r="F80" s="473">
        <v>8739</v>
      </c>
      <c r="G80" s="473">
        <v>10924</v>
      </c>
      <c r="H80" s="473">
        <v>15293</v>
      </c>
      <c r="I80" s="473">
        <v>21848</v>
      </c>
      <c r="J80" s="462"/>
      <c r="K80" s="474"/>
      <c r="L80" s="474"/>
      <c r="M80" s="474"/>
      <c r="N80" s="474"/>
      <c r="O80" s="474"/>
      <c r="P80" s="474"/>
      <c r="V80" s="462"/>
      <c r="W80" s="478"/>
    </row>
    <row r="81" spans="1:23" ht="13">
      <c r="B81" s="477">
        <v>5000000</v>
      </c>
      <c r="C81" s="473">
        <v>6761</v>
      </c>
      <c r="D81" s="473">
        <v>8451</v>
      </c>
      <c r="E81" s="473">
        <v>10141</v>
      </c>
      <c r="F81" s="473">
        <v>11268</v>
      </c>
      <c r="G81" s="473">
        <v>14085</v>
      </c>
      <c r="H81" s="473">
        <v>19719</v>
      </c>
      <c r="I81" s="473">
        <v>28170</v>
      </c>
      <c r="J81" s="462"/>
      <c r="K81" s="474"/>
      <c r="L81" s="474"/>
      <c r="M81" s="474"/>
      <c r="N81" s="474"/>
      <c r="O81" s="474"/>
      <c r="P81" s="474"/>
      <c r="V81" s="462"/>
      <c r="W81" s="478"/>
    </row>
    <row r="82" spans="1:23" ht="13">
      <c r="B82" s="477">
        <v>10000000</v>
      </c>
      <c r="C82" s="473">
        <v>9653</v>
      </c>
      <c r="D82" s="473">
        <v>12066</v>
      </c>
      <c r="E82" s="473">
        <v>14479</v>
      </c>
      <c r="F82" s="473">
        <v>16088</v>
      </c>
      <c r="G82" s="473">
        <v>20110</v>
      </c>
      <c r="H82" s="473">
        <v>28154</v>
      </c>
      <c r="I82" s="473">
        <v>40220</v>
      </c>
      <c r="J82" s="462"/>
      <c r="K82" s="474"/>
      <c r="L82" s="474"/>
      <c r="M82" s="474"/>
      <c r="N82" s="474"/>
      <c r="O82" s="474"/>
      <c r="P82" s="474"/>
      <c r="V82" s="462"/>
      <c r="W82" s="478"/>
    </row>
    <row r="83" spans="1:23" ht="13">
      <c r="B83" s="477">
        <v>20000000</v>
      </c>
      <c r="C83" s="473">
        <v>14401</v>
      </c>
      <c r="D83" s="473">
        <v>18002</v>
      </c>
      <c r="E83" s="473">
        <v>21602</v>
      </c>
      <c r="F83" s="473">
        <v>24002</v>
      </c>
      <c r="G83" s="473">
        <v>30003</v>
      </c>
      <c r="H83" s="473">
        <v>42004</v>
      </c>
      <c r="I83" s="473">
        <v>60005</v>
      </c>
      <c r="J83" s="462"/>
      <c r="K83" s="474"/>
      <c r="L83" s="474"/>
      <c r="M83" s="474"/>
      <c r="N83" s="474"/>
      <c r="O83" s="474"/>
      <c r="P83" s="474"/>
      <c r="V83" s="462"/>
      <c r="W83" s="478"/>
    </row>
    <row r="84" spans="1:23" ht="13">
      <c r="B84" s="477">
        <v>35000000</v>
      </c>
      <c r="C84" s="473">
        <v>19385</v>
      </c>
      <c r="D84" s="473">
        <v>24231</v>
      </c>
      <c r="E84" s="473">
        <v>29077</v>
      </c>
      <c r="F84" s="473">
        <v>32308</v>
      </c>
      <c r="G84" s="473">
        <v>40385</v>
      </c>
      <c r="H84" s="473">
        <v>56539</v>
      </c>
      <c r="I84" s="473">
        <v>80770</v>
      </c>
      <c r="J84" s="462"/>
      <c r="K84" s="474"/>
      <c r="L84" s="474"/>
      <c r="M84" s="474"/>
      <c r="N84" s="474"/>
      <c r="O84" s="474"/>
      <c r="P84" s="474"/>
      <c r="V84" s="462"/>
      <c r="W84" s="478"/>
    </row>
    <row r="85" spans="1:23" ht="13">
      <c r="B85" s="477">
        <v>50000000</v>
      </c>
      <c r="C85" s="476">
        <v>21833</v>
      </c>
      <c r="D85" s="476">
        <v>27292</v>
      </c>
      <c r="E85" s="476">
        <v>32750</v>
      </c>
      <c r="F85" s="476">
        <v>36389</v>
      </c>
      <c r="G85" s="476">
        <v>45486</v>
      </c>
      <c r="H85" s="476">
        <v>63681</v>
      </c>
      <c r="I85" s="476">
        <v>90973</v>
      </c>
      <c r="J85" s="462"/>
      <c r="K85" s="474"/>
      <c r="L85" s="474"/>
      <c r="M85" s="474"/>
      <c r="N85" s="474"/>
      <c r="O85" s="474"/>
      <c r="P85" s="474"/>
      <c r="V85" s="462"/>
      <c r="W85" s="478"/>
    </row>
    <row r="86" spans="1:23" ht="13">
      <c r="B86" s="477">
        <v>100000000</v>
      </c>
      <c r="C86" s="473">
        <v>26933</v>
      </c>
      <c r="D86" s="473">
        <v>33666</v>
      </c>
      <c r="E86" s="473">
        <v>40399</v>
      </c>
      <c r="F86" s="473">
        <v>44888</v>
      </c>
      <c r="G86" s="473">
        <v>56110</v>
      </c>
      <c r="H86" s="473">
        <v>78554</v>
      </c>
      <c r="I86" s="473">
        <v>112220</v>
      </c>
      <c r="J86" s="462"/>
      <c r="K86" s="474"/>
      <c r="L86" s="474"/>
      <c r="M86" s="474"/>
      <c r="N86" s="474"/>
      <c r="O86" s="474"/>
      <c r="P86" s="474"/>
      <c r="V86" s="462"/>
      <c r="W86" s="478"/>
    </row>
    <row r="87" spans="1:23" ht="13">
      <c r="B87" s="477">
        <v>250000000</v>
      </c>
      <c r="C87" s="473">
        <v>39171</v>
      </c>
      <c r="D87" s="473">
        <v>48964</v>
      </c>
      <c r="E87" s="473">
        <v>58757</v>
      </c>
      <c r="F87" s="473">
        <v>65285</v>
      </c>
      <c r="G87" s="473">
        <v>81606</v>
      </c>
      <c r="H87" s="473">
        <v>114249</v>
      </c>
      <c r="I87" s="473">
        <v>163213</v>
      </c>
      <c r="J87" s="462"/>
      <c r="K87" s="474"/>
      <c r="L87" s="474"/>
      <c r="M87" s="474"/>
      <c r="N87" s="474"/>
      <c r="O87" s="474"/>
      <c r="P87" s="474"/>
      <c r="V87" s="462"/>
      <c r="W87" s="478"/>
    </row>
    <row r="88" spans="1:23" ht="13">
      <c r="B88" s="477">
        <v>500000000</v>
      </c>
      <c r="C88" s="473">
        <v>54470</v>
      </c>
      <c r="D88" s="473">
        <v>68087</v>
      </c>
      <c r="E88" s="473">
        <v>81705</v>
      </c>
      <c r="F88" s="473">
        <v>90783</v>
      </c>
      <c r="G88" s="473">
        <v>113479</v>
      </c>
      <c r="H88" s="473">
        <v>158870</v>
      </c>
      <c r="I88" s="473">
        <v>226958</v>
      </c>
      <c r="J88" s="462"/>
      <c r="K88" s="474"/>
      <c r="L88" s="474"/>
      <c r="M88" s="474"/>
      <c r="N88" s="474"/>
      <c r="O88" s="474"/>
      <c r="P88" s="474"/>
      <c r="V88" s="462"/>
      <c r="W88" s="478"/>
    </row>
    <row r="89" spans="1:23" ht="13">
      <c r="B89" s="477">
        <v>1000000000000</v>
      </c>
      <c r="C89" s="473">
        <v>84599</v>
      </c>
      <c r="D89" s="473">
        <v>105749</v>
      </c>
      <c r="E89" s="473">
        <v>126898</v>
      </c>
      <c r="F89" s="473">
        <v>140998</v>
      </c>
      <c r="G89" s="473">
        <v>176248</v>
      </c>
      <c r="H89" s="473">
        <v>246747</v>
      </c>
      <c r="I89" s="473">
        <v>352495</v>
      </c>
      <c r="J89" s="480"/>
      <c r="K89" s="474"/>
      <c r="L89" s="474"/>
      <c r="M89" s="474"/>
      <c r="N89" s="474"/>
      <c r="O89" s="474"/>
      <c r="P89" s="474"/>
      <c r="V89" s="462"/>
      <c r="W89" s="478"/>
    </row>
    <row r="90" spans="1:23" ht="13">
      <c r="C90" s="468"/>
      <c r="D90" s="468"/>
      <c r="E90" s="468"/>
      <c r="F90" s="468"/>
      <c r="G90" s="468"/>
      <c r="H90" s="468"/>
      <c r="I90" s="468"/>
      <c r="M90" s="462"/>
      <c r="N90" s="462"/>
      <c r="O90" s="462"/>
      <c r="P90" s="462"/>
      <c r="V90" s="462"/>
      <c r="W90" s="478"/>
    </row>
    <row r="91" spans="1:23" ht="13">
      <c r="M91" s="462"/>
      <c r="N91" s="462"/>
      <c r="O91" s="462"/>
      <c r="P91" s="462"/>
      <c r="V91" s="462"/>
      <c r="W91" s="478"/>
    </row>
    <row r="92" spans="1:23" ht="13">
      <c r="M92" s="462"/>
      <c r="N92" s="462"/>
      <c r="O92" s="462"/>
      <c r="P92" s="462"/>
      <c r="V92" s="462"/>
      <c r="W92" s="478"/>
    </row>
    <row r="93" spans="1:23" ht="14" thickBot="1">
      <c r="A93" s="465" t="s">
        <v>79</v>
      </c>
      <c r="B93" s="465" t="s">
        <v>43</v>
      </c>
      <c r="M93" s="462"/>
      <c r="N93" s="462"/>
      <c r="O93" s="462"/>
      <c r="P93" s="462"/>
      <c r="V93" s="462"/>
      <c r="W93" s="478"/>
    </row>
    <row r="94" spans="1:23" ht="14" thickTop="1">
      <c r="C94" s="469" t="s">
        <v>67</v>
      </c>
      <c r="D94" s="470"/>
      <c r="E94" s="470"/>
      <c r="F94" s="470"/>
      <c r="G94" s="470"/>
      <c r="H94" s="470"/>
      <c r="I94" s="470"/>
      <c r="M94" s="462"/>
      <c r="N94" s="462"/>
      <c r="O94" s="462"/>
      <c r="P94" s="462"/>
      <c r="V94" s="462"/>
      <c r="W94" s="478"/>
    </row>
    <row r="95" spans="1:23" ht="13">
      <c r="B95" s="462" t="s">
        <v>68</v>
      </c>
      <c r="C95" s="462" t="s">
        <v>69</v>
      </c>
      <c r="D95" s="462" t="s">
        <v>70</v>
      </c>
      <c r="E95" s="462" t="s">
        <v>71</v>
      </c>
      <c r="F95" s="462" t="s">
        <v>72</v>
      </c>
      <c r="G95" s="462" t="s">
        <v>73</v>
      </c>
      <c r="H95" s="462" t="s">
        <v>74</v>
      </c>
      <c r="I95" s="462" t="s">
        <v>75</v>
      </c>
      <c r="M95" s="481"/>
      <c r="N95" s="481"/>
      <c r="O95" s="481"/>
      <c r="P95" s="481"/>
      <c r="V95" s="481"/>
      <c r="W95" s="482"/>
    </row>
    <row r="96" spans="1:23" ht="13">
      <c r="B96" s="462" t="s">
        <v>76</v>
      </c>
      <c r="C96" s="473">
        <v>60</v>
      </c>
      <c r="D96" s="473">
        <v>68</v>
      </c>
      <c r="E96" s="473">
        <v>80</v>
      </c>
      <c r="F96" s="473">
        <v>101</v>
      </c>
      <c r="G96" s="473">
        <v>141</v>
      </c>
      <c r="H96" s="473">
        <v>161</v>
      </c>
      <c r="I96" s="473">
        <v>181</v>
      </c>
      <c r="J96" s="462"/>
      <c r="K96" s="474"/>
      <c r="L96" s="474"/>
      <c r="M96" s="474"/>
      <c r="N96" s="474"/>
      <c r="O96" s="474"/>
      <c r="P96" s="474"/>
    </row>
    <row r="97" spans="1:23" ht="13">
      <c r="B97" s="475">
        <v>500000</v>
      </c>
      <c r="C97" s="473">
        <v>65</v>
      </c>
      <c r="D97" s="473">
        <v>73</v>
      </c>
      <c r="E97" s="473">
        <v>86</v>
      </c>
      <c r="F97" s="473">
        <v>108</v>
      </c>
      <c r="G97" s="473">
        <v>151</v>
      </c>
      <c r="H97" s="473">
        <v>172</v>
      </c>
      <c r="I97" s="473">
        <v>194</v>
      </c>
      <c r="J97" s="462"/>
      <c r="K97" s="474"/>
      <c r="L97" s="474"/>
      <c r="M97" s="474"/>
      <c r="N97" s="474"/>
      <c r="O97" s="474"/>
      <c r="P97" s="474"/>
    </row>
    <row r="98" spans="1:23" ht="13">
      <c r="B98" s="462">
        <v>1000000</v>
      </c>
      <c r="C98" s="473">
        <v>65</v>
      </c>
      <c r="D98" s="473">
        <v>73</v>
      </c>
      <c r="E98" s="473">
        <v>86</v>
      </c>
      <c r="F98" s="473">
        <v>108</v>
      </c>
      <c r="G98" s="473">
        <v>151</v>
      </c>
      <c r="H98" s="473">
        <v>172</v>
      </c>
      <c r="I98" s="473">
        <v>194</v>
      </c>
      <c r="J98" s="462"/>
      <c r="K98" s="474"/>
      <c r="L98" s="474"/>
      <c r="M98" s="474"/>
      <c r="N98" s="474"/>
      <c r="O98" s="474"/>
      <c r="P98" s="474"/>
    </row>
    <row r="99" spans="1:23" ht="13">
      <c r="B99" s="462">
        <v>3000000</v>
      </c>
      <c r="C99" s="473">
        <v>68</v>
      </c>
      <c r="D99" s="473">
        <v>77</v>
      </c>
      <c r="E99" s="473">
        <v>91</v>
      </c>
      <c r="F99" s="473">
        <v>113</v>
      </c>
      <c r="G99" s="473">
        <v>158</v>
      </c>
      <c r="H99" s="473">
        <v>181</v>
      </c>
      <c r="I99" s="473">
        <v>204</v>
      </c>
      <c r="J99" s="462"/>
      <c r="K99" s="474"/>
      <c r="L99" s="474"/>
      <c r="M99" s="474"/>
      <c r="N99" s="474"/>
      <c r="O99" s="474"/>
      <c r="P99" s="474"/>
      <c r="Q99" s="462"/>
      <c r="R99" s="462"/>
      <c r="S99" s="462"/>
      <c r="T99" s="462"/>
      <c r="U99" s="462" t="s">
        <v>80</v>
      </c>
      <c r="V99" s="462"/>
      <c r="W99" s="462"/>
    </row>
    <row r="100" spans="1:23" ht="13">
      <c r="B100" s="462">
        <v>5000000</v>
      </c>
      <c r="C100" s="473">
        <v>69</v>
      </c>
      <c r="D100" s="473">
        <v>78</v>
      </c>
      <c r="E100" s="473">
        <v>92</v>
      </c>
      <c r="F100" s="473">
        <v>115</v>
      </c>
      <c r="G100" s="473">
        <v>161</v>
      </c>
      <c r="H100" s="473">
        <v>184</v>
      </c>
      <c r="I100" s="473">
        <v>207</v>
      </c>
      <c r="J100" s="462"/>
      <c r="K100" s="474"/>
      <c r="L100" s="474"/>
      <c r="M100" s="474"/>
      <c r="N100" s="474"/>
      <c r="O100" s="474"/>
      <c r="P100" s="474"/>
      <c r="V100" s="471"/>
      <c r="W100" s="471"/>
    </row>
    <row r="101" spans="1:23" ht="13">
      <c r="B101" s="462">
        <v>10000000</v>
      </c>
      <c r="C101" s="473">
        <v>74</v>
      </c>
      <c r="D101" s="473">
        <v>83</v>
      </c>
      <c r="E101" s="473">
        <v>98</v>
      </c>
      <c r="F101" s="473">
        <v>123</v>
      </c>
      <c r="G101" s="473">
        <v>172</v>
      </c>
      <c r="H101" s="473">
        <v>196</v>
      </c>
      <c r="I101" s="473">
        <v>221</v>
      </c>
      <c r="J101" s="462"/>
      <c r="K101" s="474"/>
      <c r="L101" s="474"/>
      <c r="M101" s="474"/>
      <c r="N101" s="474"/>
      <c r="O101" s="474"/>
      <c r="P101" s="474"/>
      <c r="V101" s="462"/>
      <c r="W101" s="462"/>
    </row>
    <row r="102" spans="1:23" ht="13">
      <c r="B102" s="462">
        <v>20000000</v>
      </c>
      <c r="C102" s="473">
        <v>80</v>
      </c>
      <c r="D102" s="473">
        <v>91</v>
      </c>
      <c r="E102" s="473">
        <v>107</v>
      </c>
      <c r="F102" s="473">
        <v>134</v>
      </c>
      <c r="G102" s="473">
        <v>187</v>
      </c>
      <c r="H102" s="473">
        <v>214</v>
      </c>
      <c r="I102" s="473">
        <v>241</v>
      </c>
      <c r="J102" s="462"/>
      <c r="K102" s="474"/>
      <c r="L102" s="474"/>
      <c r="M102" s="474"/>
      <c r="N102" s="474"/>
      <c r="O102" s="474"/>
      <c r="P102" s="474"/>
      <c r="V102" s="462"/>
      <c r="W102" s="462"/>
    </row>
    <row r="103" spans="1:23" ht="13">
      <c r="B103" s="462">
        <v>35000000</v>
      </c>
      <c r="C103" s="473">
        <v>91</v>
      </c>
      <c r="D103" s="473">
        <v>103</v>
      </c>
      <c r="E103" s="473">
        <v>121</v>
      </c>
      <c r="F103" s="473">
        <v>152</v>
      </c>
      <c r="G103" s="473">
        <v>212</v>
      </c>
      <c r="H103" s="473">
        <v>243</v>
      </c>
      <c r="I103" s="473">
        <v>273</v>
      </c>
      <c r="J103" s="462"/>
      <c r="K103" s="474"/>
      <c r="L103" s="474"/>
      <c r="M103" s="474"/>
      <c r="N103" s="474"/>
      <c r="O103" s="474"/>
      <c r="P103" s="474"/>
      <c r="V103" s="462"/>
      <c r="W103" s="462"/>
    </row>
    <row r="104" spans="1:23" ht="13">
      <c r="B104" s="480">
        <v>50000000</v>
      </c>
      <c r="C104" s="476">
        <v>99</v>
      </c>
      <c r="D104" s="476">
        <v>112</v>
      </c>
      <c r="E104" s="476">
        <v>132</v>
      </c>
      <c r="F104" s="476">
        <v>165</v>
      </c>
      <c r="G104" s="476">
        <v>231</v>
      </c>
      <c r="H104" s="476">
        <v>264</v>
      </c>
      <c r="I104" s="476">
        <v>297</v>
      </c>
      <c r="J104" s="480"/>
      <c r="K104" s="483"/>
      <c r="L104" s="483"/>
      <c r="M104" s="474"/>
      <c r="N104" s="474"/>
      <c r="O104" s="474"/>
      <c r="P104" s="474"/>
      <c r="V104" s="462"/>
      <c r="W104" s="462"/>
    </row>
    <row r="105" spans="1:23" ht="13">
      <c r="B105" s="480">
        <v>100000000</v>
      </c>
      <c r="C105" s="476">
        <v>111</v>
      </c>
      <c r="D105" s="476">
        <v>126</v>
      </c>
      <c r="E105" s="476">
        <v>148</v>
      </c>
      <c r="F105" s="476">
        <v>185</v>
      </c>
      <c r="G105" s="476">
        <v>259</v>
      </c>
      <c r="H105" s="476">
        <v>296</v>
      </c>
      <c r="I105" s="476">
        <v>333</v>
      </c>
      <c r="J105" s="480"/>
      <c r="K105" s="483"/>
      <c r="L105" s="483"/>
      <c r="M105" s="474"/>
      <c r="N105" s="474"/>
      <c r="O105" s="474"/>
      <c r="P105" s="474"/>
      <c r="V105" s="462"/>
      <c r="W105" s="462"/>
    </row>
    <row r="106" spans="1:23" ht="13">
      <c r="B106" s="480">
        <v>500000000</v>
      </c>
      <c r="C106" s="476">
        <v>147</v>
      </c>
      <c r="D106" s="476">
        <v>167</v>
      </c>
      <c r="E106" s="476">
        <v>196</v>
      </c>
      <c r="F106" s="476">
        <v>245</v>
      </c>
      <c r="G106" s="476">
        <v>343</v>
      </c>
      <c r="H106" s="476">
        <v>392</v>
      </c>
      <c r="I106" s="476">
        <v>441</v>
      </c>
      <c r="J106" s="480"/>
      <c r="K106" s="483"/>
      <c r="L106" s="483"/>
      <c r="M106" s="474"/>
      <c r="N106" s="474"/>
      <c r="O106" s="474"/>
      <c r="P106" s="474"/>
      <c r="V106" s="462"/>
      <c r="W106" s="462"/>
    </row>
    <row r="107" spans="1:23" ht="13">
      <c r="B107" s="484">
        <v>1000000000000</v>
      </c>
      <c r="C107" s="476">
        <v>198</v>
      </c>
      <c r="D107" s="476">
        <v>224</v>
      </c>
      <c r="E107" s="476">
        <v>264</v>
      </c>
      <c r="F107" s="476">
        <v>330</v>
      </c>
      <c r="G107" s="476">
        <v>462</v>
      </c>
      <c r="H107" s="476">
        <v>528</v>
      </c>
      <c r="I107" s="476">
        <v>594</v>
      </c>
      <c r="J107" s="480"/>
      <c r="K107" s="483"/>
      <c r="L107" s="483"/>
      <c r="M107" s="474"/>
      <c r="N107" s="474"/>
      <c r="O107" s="474"/>
      <c r="P107" s="474"/>
      <c r="V107" s="462"/>
      <c r="W107" s="462"/>
    </row>
    <row r="108" spans="1:23" ht="13">
      <c r="B108" s="485"/>
      <c r="C108" s="485"/>
      <c r="D108" s="485"/>
      <c r="E108" s="485"/>
      <c r="F108" s="485"/>
      <c r="G108" s="485"/>
      <c r="H108" s="485"/>
      <c r="I108" s="486"/>
      <c r="J108" s="485"/>
      <c r="K108" s="480"/>
      <c r="L108" s="485"/>
      <c r="M108" s="462"/>
      <c r="N108" s="462"/>
      <c r="O108" s="462"/>
      <c r="V108" s="462"/>
      <c r="W108" s="462"/>
    </row>
    <row r="109" spans="1:23" ht="13">
      <c r="B109" s="485"/>
      <c r="C109" s="485"/>
      <c r="D109" s="485"/>
      <c r="E109" s="485"/>
      <c r="F109" s="485"/>
      <c r="G109" s="485"/>
      <c r="H109" s="485"/>
      <c r="I109" s="486"/>
      <c r="J109" s="485"/>
      <c r="K109" s="480"/>
      <c r="L109" s="485"/>
      <c r="M109" s="462"/>
      <c r="N109" s="462"/>
      <c r="O109" s="462"/>
      <c r="V109" s="462"/>
      <c r="W109" s="462"/>
    </row>
    <row r="110" spans="1:23" ht="13">
      <c r="B110" s="485"/>
      <c r="C110" s="485"/>
      <c r="D110" s="485"/>
      <c r="E110" s="485"/>
      <c r="F110" s="485"/>
      <c r="G110" s="485"/>
      <c r="H110" s="485"/>
      <c r="I110" s="480"/>
      <c r="J110" s="485"/>
      <c r="K110" s="480"/>
      <c r="L110" s="485"/>
      <c r="M110" s="462"/>
      <c r="N110" s="462"/>
      <c r="O110" s="462"/>
      <c r="V110" s="462"/>
      <c r="W110" s="462"/>
    </row>
    <row r="111" spans="1:23" ht="14" thickBot="1">
      <c r="A111" s="465" t="s">
        <v>81</v>
      </c>
      <c r="B111" s="487" t="s">
        <v>44</v>
      </c>
      <c r="C111" s="485"/>
      <c r="D111" s="485"/>
      <c r="E111" s="485"/>
      <c r="F111" s="485"/>
      <c r="G111" s="485"/>
      <c r="H111" s="485"/>
      <c r="I111" s="480"/>
      <c r="J111" s="485"/>
      <c r="K111" s="480"/>
      <c r="L111" s="485"/>
      <c r="M111" s="462"/>
      <c r="N111" s="462"/>
      <c r="O111" s="462"/>
      <c r="V111" s="462"/>
      <c r="W111" s="462"/>
    </row>
    <row r="112" spans="1:23" ht="14" thickTop="1">
      <c r="B112" s="485"/>
      <c r="C112" s="469" t="s">
        <v>67</v>
      </c>
      <c r="D112" s="470"/>
      <c r="E112" s="470"/>
      <c r="F112" s="470"/>
      <c r="G112" s="470"/>
      <c r="H112" s="470"/>
      <c r="I112" s="470"/>
      <c r="J112" s="485"/>
      <c r="K112" s="485"/>
      <c r="L112" s="485"/>
      <c r="M112" s="462"/>
      <c r="N112" s="462"/>
      <c r="O112" s="462"/>
      <c r="V112" s="462"/>
      <c r="W112" s="462"/>
    </row>
    <row r="113" spans="2:17" ht="13">
      <c r="B113" s="480" t="s">
        <v>68</v>
      </c>
      <c r="C113" s="480" t="s">
        <v>69</v>
      </c>
      <c r="D113" s="480" t="s">
        <v>70</v>
      </c>
      <c r="E113" s="480" t="s">
        <v>71</v>
      </c>
      <c r="F113" s="480" t="s">
        <v>72</v>
      </c>
      <c r="G113" s="480" t="s">
        <v>73</v>
      </c>
      <c r="H113" s="480" t="s">
        <v>74</v>
      </c>
      <c r="I113" s="480" t="s">
        <v>75</v>
      </c>
      <c r="J113" s="480"/>
      <c r="K113" s="485"/>
      <c r="L113" s="485"/>
    </row>
    <row r="114" spans="2:17" ht="13">
      <c r="B114" s="480" t="s">
        <v>76</v>
      </c>
      <c r="C114" s="476">
        <v>603</v>
      </c>
      <c r="D114" s="476">
        <v>683</v>
      </c>
      <c r="E114" s="476">
        <v>804</v>
      </c>
      <c r="F114" s="476">
        <v>1005</v>
      </c>
      <c r="G114" s="476">
        <v>1407</v>
      </c>
      <c r="H114" s="476">
        <v>1608</v>
      </c>
      <c r="I114" s="476">
        <v>1809</v>
      </c>
      <c r="J114" s="480"/>
      <c r="K114" s="483"/>
      <c r="L114" s="483"/>
      <c r="M114" s="474"/>
      <c r="N114" s="474"/>
      <c r="O114" s="474"/>
      <c r="P114" s="474"/>
    </row>
    <row r="115" spans="2:17" ht="13">
      <c r="B115" s="484">
        <v>500000</v>
      </c>
      <c r="C115" s="476">
        <v>645</v>
      </c>
      <c r="D115" s="476">
        <v>731</v>
      </c>
      <c r="E115" s="476">
        <v>860</v>
      </c>
      <c r="F115" s="476">
        <v>1075</v>
      </c>
      <c r="G115" s="476">
        <v>1505</v>
      </c>
      <c r="H115" s="476">
        <v>1720</v>
      </c>
      <c r="I115" s="476">
        <v>1935</v>
      </c>
      <c r="J115" s="480"/>
      <c r="K115" s="483"/>
      <c r="L115" s="483"/>
      <c r="M115" s="474"/>
      <c r="N115" s="474"/>
      <c r="O115" s="474"/>
      <c r="P115" s="474"/>
    </row>
    <row r="116" spans="2:17" ht="13">
      <c r="B116" s="480">
        <v>1000000</v>
      </c>
      <c r="C116" s="476">
        <v>645</v>
      </c>
      <c r="D116" s="476">
        <v>731</v>
      </c>
      <c r="E116" s="476">
        <v>860</v>
      </c>
      <c r="F116" s="476">
        <v>1075</v>
      </c>
      <c r="G116" s="476">
        <v>1505</v>
      </c>
      <c r="H116" s="476">
        <v>1720</v>
      </c>
      <c r="I116" s="476">
        <v>1935</v>
      </c>
      <c r="J116" s="480"/>
      <c r="K116" s="483"/>
      <c r="L116" s="483"/>
      <c r="M116" s="474"/>
      <c r="N116" s="474"/>
      <c r="O116" s="474"/>
      <c r="P116" s="474"/>
    </row>
    <row r="117" spans="2:17" ht="13">
      <c r="B117" s="480">
        <v>3000000</v>
      </c>
      <c r="C117" s="476">
        <v>679</v>
      </c>
      <c r="D117" s="476">
        <v>769</v>
      </c>
      <c r="E117" s="476">
        <v>905</v>
      </c>
      <c r="F117" s="476">
        <v>1131</v>
      </c>
      <c r="G117" s="476">
        <v>1584</v>
      </c>
      <c r="H117" s="476">
        <v>1810</v>
      </c>
      <c r="I117" s="476">
        <v>2036</v>
      </c>
      <c r="J117" s="480"/>
      <c r="K117" s="483"/>
      <c r="L117" s="483"/>
      <c r="M117" s="474"/>
      <c r="N117" s="474"/>
      <c r="O117" s="474"/>
      <c r="P117" s="474"/>
    </row>
    <row r="118" spans="2:17" ht="13">
      <c r="B118" s="480">
        <v>5000000</v>
      </c>
      <c r="C118" s="476">
        <v>690</v>
      </c>
      <c r="D118" s="476">
        <v>782</v>
      </c>
      <c r="E118" s="476">
        <v>920</v>
      </c>
      <c r="F118" s="476">
        <v>1150</v>
      </c>
      <c r="G118" s="476">
        <v>1610</v>
      </c>
      <c r="H118" s="476">
        <v>1840</v>
      </c>
      <c r="I118" s="476">
        <v>2070</v>
      </c>
      <c r="J118" s="480"/>
      <c r="K118" s="483"/>
      <c r="L118" s="483"/>
      <c r="M118" s="474"/>
      <c r="N118" s="474"/>
      <c r="O118" s="474"/>
      <c r="P118" s="474"/>
      <c r="Q118" s="462"/>
    </row>
    <row r="119" spans="2:17" ht="13">
      <c r="B119" s="480">
        <v>10000000</v>
      </c>
      <c r="C119" s="476">
        <v>735</v>
      </c>
      <c r="D119" s="476">
        <v>833</v>
      </c>
      <c r="E119" s="476">
        <v>980</v>
      </c>
      <c r="F119" s="476">
        <v>1225</v>
      </c>
      <c r="G119" s="476">
        <v>1715</v>
      </c>
      <c r="H119" s="476">
        <v>1960</v>
      </c>
      <c r="I119" s="476">
        <v>2205</v>
      </c>
      <c r="J119" s="480"/>
      <c r="K119" s="483"/>
      <c r="L119" s="483"/>
      <c r="M119" s="474"/>
      <c r="N119" s="474"/>
      <c r="O119" s="474"/>
      <c r="P119" s="474"/>
    </row>
    <row r="120" spans="2:17" ht="13">
      <c r="B120" s="480">
        <v>20000000</v>
      </c>
      <c r="C120" s="476">
        <v>803</v>
      </c>
      <c r="D120" s="476">
        <v>910</v>
      </c>
      <c r="E120" s="476">
        <v>107</v>
      </c>
      <c r="F120" s="476">
        <v>1338</v>
      </c>
      <c r="G120" s="476">
        <v>1873</v>
      </c>
      <c r="H120" s="476">
        <v>2140</v>
      </c>
      <c r="I120" s="476">
        <v>2408</v>
      </c>
      <c r="J120" s="480"/>
      <c r="K120" s="483"/>
      <c r="L120" s="483"/>
      <c r="M120" s="474"/>
      <c r="N120" s="474"/>
      <c r="O120" s="474"/>
      <c r="P120" s="474"/>
    </row>
    <row r="121" spans="2:17" ht="13">
      <c r="B121" s="480">
        <v>35000000</v>
      </c>
      <c r="C121" s="476">
        <v>910</v>
      </c>
      <c r="D121" s="476">
        <v>1031</v>
      </c>
      <c r="E121" s="476">
        <v>1213</v>
      </c>
      <c r="F121" s="476">
        <v>1517</v>
      </c>
      <c r="G121" s="476">
        <v>2123</v>
      </c>
      <c r="H121" s="476">
        <v>2427</v>
      </c>
      <c r="I121" s="476">
        <v>2730</v>
      </c>
      <c r="J121" s="480"/>
      <c r="K121" s="483"/>
      <c r="L121" s="483"/>
      <c r="M121" s="474"/>
      <c r="N121" s="474"/>
      <c r="O121" s="474"/>
      <c r="P121" s="474"/>
    </row>
    <row r="122" spans="2:17" ht="13">
      <c r="B122" s="480">
        <v>50000000</v>
      </c>
      <c r="C122" s="476">
        <v>990</v>
      </c>
      <c r="D122" s="476">
        <v>1122</v>
      </c>
      <c r="E122" s="476">
        <v>1320</v>
      </c>
      <c r="F122" s="476">
        <v>1650</v>
      </c>
      <c r="G122" s="476">
        <v>2310</v>
      </c>
      <c r="H122" s="476">
        <v>2640</v>
      </c>
      <c r="I122" s="476">
        <v>2970</v>
      </c>
      <c r="J122" s="480"/>
      <c r="K122" s="483"/>
      <c r="L122" s="483"/>
      <c r="M122" s="474"/>
      <c r="N122" s="474"/>
      <c r="O122" s="474"/>
      <c r="P122" s="474"/>
    </row>
    <row r="123" spans="2:17" ht="13">
      <c r="B123" s="480">
        <v>100000000</v>
      </c>
      <c r="C123" s="476">
        <v>1110</v>
      </c>
      <c r="D123" s="476">
        <v>1258</v>
      </c>
      <c r="E123" s="476">
        <v>1480</v>
      </c>
      <c r="F123" s="476">
        <v>1850</v>
      </c>
      <c r="G123" s="476">
        <v>2590</v>
      </c>
      <c r="H123" s="476">
        <v>2960</v>
      </c>
      <c r="I123" s="476">
        <v>3330</v>
      </c>
      <c r="J123" s="480"/>
      <c r="K123" s="483"/>
      <c r="L123" s="483"/>
      <c r="M123" s="474"/>
      <c r="N123" s="474"/>
      <c r="O123" s="474"/>
      <c r="P123" s="474"/>
    </row>
    <row r="124" spans="2:17" ht="13">
      <c r="B124" s="480">
        <v>500000000</v>
      </c>
      <c r="C124" s="476">
        <v>1470</v>
      </c>
      <c r="D124" s="476">
        <v>1666</v>
      </c>
      <c r="E124" s="476">
        <v>1960</v>
      </c>
      <c r="F124" s="476">
        <v>2450</v>
      </c>
      <c r="G124" s="476">
        <v>3430</v>
      </c>
      <c r="H124" s="476">
        <v>3920</v>
      </c>
      <c r="I124" s="476">
        <v>4410</v>
      </c>
      <c r="J124" s="480"/>
      <c r="K124" s="483"/>
      <c r="L124" s="483"/>
      <c r="M124" s="474"/>
      <c r="N124" s="474"/>
      <c r="O124" s="474"/>
      <c r="P124" s="474"/>
    </row>
    <row r="125" spans="2:17" ht="13">
      <c r="B125" s="484">
        <v>1000000000000</v>
      </c>
      <c r="C125" s="476">
        <v>1980</v>
      </c>
      <c r="D125" s="476">
        <v>2244</v>
      </c>
      <c r="E125" s="476">
        <v>2640</v>
      </c>
      <c r="F125" s="476">
        <v>3300</v>
      </c>
      <c r="G125" s="476">
        <v>4620</v>
      </c>
      <c r="H125" s="476">
        <v>5280</v>
      </c>
      <c r="I125" s="476">
        <v>5940</v>
      </c>
      <c r="J125" s="480"/>
      <c r="K125" s="483"/>
      <c r="L125" s="483"/>
      <c r="M125" s="474"/>
      <c r="N125" s="474"/>
      <c r="O125" s="474"/>
      <c r="P125" s="474"/>
    </row>
    <row r="126" spans="2:17" ht="13">
      <c r="B126" s="480"/>
      <c r="C126" s="480"/>
      <c r="D126" s="480"/>
      <c r="E126" s="480"/>
      <c r="F126" s="480"/>
      <c r="G126" s="480"/>
      <c r="H126" s="480"/>
      <c r="I126" s="480"/>
      <c r="J126" s="480"/>
      <c r="K126" s="480"/>
      <c r="L126" s="485"/>
      <c r="O126" s="462"/>
    </row>
    <row r="127" spans="2:17" ht="13">
      <c r="B127" s="480"/>
      <c r="C127" s="480"/>
      <c r="D127" s="480"/>
      <c r="E127" s="480"/>
      <c r="F127" s="480"/>
      <c r="G127" s="480"/>
      <c r="H127" s="480"/>
      <c r="I127" s="480"/>
      <c r="J127" s="480"/>
      <c r="K127" s="480"/>
      <c r="L127" s="485"/>
      <c r="O127" s="462"/>
    </row>
    <row r="128" spans="2:17" ht="13">
      <c r="B128" s="480"/>
      <c r="C128" s="480"/>
      <c r="D128" s="480"/>
      <c r="E128" s="480"/>
      <c r="F128" s="480"/>
      <c r="G128" s="480"/>
      <c r="H128" s="480"/>
      <c r="I128" s="480"/>
      <c r="J128" s="480"/>
      <c r="K128" s="480"/>
      <c r="L128" s="485"/>
      <c r="O128" s="462"/>
    </row>
    <row r="129" spans="1:23" ht="13">
      <c r="B129" s="485"/>
      <c r="C129" s="485"/>
      <c r="D129" s="485"/>
      <c r="E129" s="485"/>
      <c r="F129" s="485"/>
      <c r="G129" s="485"/>
      <c r="H129" s="485"/>
      <c r="I129" s="485"/>
      <c r="J129" s="480"/>
      <c r="K129" s="485"/>
      <c r="L129" s="485"/>
      <c r="O129" s="462"/>
    </row>
    <row r="130" spans="1:23" ht="14" thickBot="1">
      <c r="A130" s="465" t="s">
        <v>82</v>
      </c>
      <c r="B130" s="487" t="s">
        <v>45</v>
      </c>
      <c r="C130" s="485"/>
      <c r="D130" s="480"/>
      <c r="E130" s="485"/>
      <c r="F130" s="485"/>
      <c r="G130" s="485"/>
      <c r="H130" s="485"/>
      <c r="I130" s="485"/>
      <c r="J130" s="480"/>
      <c r="K130" s="485"/>
      <c r="L130" s="485"/>
      <c r="O130" s="462"/>
    </row>
    <row r="131" spans="1:23" ht="14" thickTop="1">
      <c r="B131" s="485"/>
      <c r="C131" s="469" t="s">
        <v>67</v>
      </c>
      <c r="D131" s="470"/>
      <c r="E131" s="470"/>
      <c r="F131" s="470"/>
      <c r="G131" s="470"/>
      <c r="H131" s="470"/>
      <c r="I131" s="470"/>
      <c r="J131" s="480"/>
      <c r="K131" s="485"/>
      <c r="L131" s="485"/>
      <c r="O131" s="462"/>
    </row>
    <row r="132" spans="1:23" ht="13">
      <c r="B132" s="480" t="s">
        <v>68</v>
      </c>
      <c r="C132" s="486" t="s">
        <v>69</v>
      </c>
      <c r="D132" s="486" t="s">
        <v>70</v>
      </c>
      <c r="E132" s="486" t="s">
        <v>71</v>
      </c>
      <c r="F132" s="486" t="s">
        <v>72</v>
      </c>
      <c r="G132" s="486" t="s">
        <v>73</v>
      </c>
      <c r="H132" s="486" t="s">
        <v>74</v>
      </c>
      <c r="I132" s="486" t="s">
        <v>75</v>
      </c>
      <c r="J132" s="480"/>
      <c r="K132" s="485"/>
      <c r="L132" s="485"/>
      <c r="O132" s="462"/>
    </row>
    <row r="133" spans="1:23" ht="13">
      <c r="B133" s="480" t="s">
        <v>76</v>
      </c>
      <c r="C133" s="476">
        <v>505</v>
      </c>
      <c r="D133" s="476">
        <v>561</v>
      </c>
      <c r="E133" s="476">
        <v>701</v>
      </c>
      <c r="F133" s="476">
        <v>1169</v>
      </c>
      <c r="G133" s="476">
        <v>1753</v>
      </c>
      <c r="H133" s="476">
        <v>2337</v>
      </c>
      <c r="I133" s="476">
        <v>2571</v>
      </c>
      <c r="J133" s="480"/>
      <c r="K133" s="483"/>
      <c r="L133" s="483"/>
      <c r="M133" s="474"/>
      <c r="N133" s="474"/>
      <c r="O133" s="474"/>
      <c r="P133" s="474"/>
    </row>
    <row r="134" spans="1:23" ht="15.75" customHeight="1">
      <c r="B134" s="484">
        <v>500000</v>
      </c>
      <c r="C134" s="476">
        <v>842</v>
      </c>
      <c r="D134" s="476">
        <v>935</v>
      </c>
      <c r="E134" s="476">
        <v>1168</v>
      </c>
      <c r="F134" s="476">
        <v>1948</v>
      </c>
      <c r="G134" s="476">
        <v>2922</v>
      </c>
      <c r="H134" s="476">
        <v>3895</v>
      </c>
      <c r="I134" s="476">
        <v>4285</v>
      </c>
      <c r="J134" s="485"/>
      <c r="K134" s="483"/>
      <c r="L134" s="483"/>
      <c r="M134" s="474"/>
      <c r="N134" s="474"/>
      <c r="O134" s="474"/>
      <c r="P134" s="474"/>
    </row>
    <row r="135" spans="1:23" ht="15.75" customHeight="1">
      <c r="B135" s="480">
        <v>1000000</v>
      </c>
      <c r="C135" s="476">
        <v>1195</v>
      </c>
      <c r="D135" s="476">
        <v>1328</v>
      </c>
      <c r="E135" s="476">
        <v>1659</v>
      </c>
      <c r="F135" s="476">
        <v>2766</v>
      </c>
      <c r="G135" s="476">
        <v>4149</v>
      </c>
      <c r="H135" s="476">
        <v>5531</v>
      </c>
      <c r="I135" s="476">
        <v>6085</v>
      </c>
      <c r="J135" s="485"/>
      <c r="K135" s="483"/>
      <c r="L135" s="483"/>
      <c r="M135" s="474"/>
      <c r="N135" s="474"/>
      <c r="O135" s="474"/>
      <c r="P135" s="474"/>
    </row>
    <row r="136" spans="1:23" ht="15.75" customHeight="1">
      <c r="B136" s="480">
        <v>3000000</v>
      </c>
      <c r="C136" s="476">
        <v>2047</v>
      </c>
      <c r="D136" s="476">
        <v>2275</v>
      </c>
      <c r="E136" s="476">
        <v>2842</v>
      </c>
      <c r="F136" s="476">
        <v>4738</v>
      </c>
      <c r="G136" s="476">
        <v>7107</v>
      </c>
      <c r="H136" s="476">
        <v>9476</v>
      </c>
      <c r="I136" s="476">
        <v>10424</v>
      </c>
      <c r="J136" s="485"/>
      <c r="K136" s="483"/>
      <c r="L136" s="483"/>
      <c r="M136" s="474"/>
      <c r="N136" s="474"/>
      <c r="O136" s="474"/>
      <c r="P136" s="474"/>
    </row>
    <row r="137" spans="1:23" ht="15.75" customHeight="1">
      <c r="B137" s="480">
        <v>5000000</v>
      </c>
      <c r="C137" s="476">
        <v>2772</v>
      </c>
      <c r="D137" s="476">
        <v>3080</v>
      </c>
      <c r="E137" s="476">
        <v>3848</v>
      </c>
      <c r="F137" s="476">
        <v>6415</v>
      </c>
      <c r="G137" s="476">
        <v>9623</v>
      </c>
      <c r="H137" s="476">
        <v>12830</v>
      </c>
      <c r="I137" s="476">
        <v>14114</v>
      </c>
      <c r="J137" s="485"/>
      <c r="K137" s="483"/>
      <c r="L137" s="483"/>
      <c r="M137" s="474"/>
      <c r="N137" s="474"/>
      <c r="O137" s="474"/>
      <c r="P137" s="474"/>
    </row>
    <row r="138" spans="1:23" ht="13">
      <c r="B138" s="480">
        <v>10000000</v>
      </c>
      <c r="C138" s="476">
        <v>4101</v>
      </c>
      <c r="D138" s="476">
        <v>4557</v>
      </c>
      <c r="E138" s="476">
        <v>5694</v>
      </c>
      <c r="F138" s="476">
        <v>9492</v>
      </c>
      <c r="G138" s="476">
        <v>14238</v>
      </c>
      <c r="H138" s="476">
        <v>18983</v>
      </c>
      <c r="I138" s="476">
        <v>20883</v>
      </c>
      <c r="J138" s="485"/>
      <c r="K138" s="483"/>
      <c r="L138" s="483"/>
      <c r="M138" s="474"/>
      <c r="N138" s="474"/>
      <c r="O138" s="474"/>
      <c r="P138" s="474"/>
      <c r="Q138" s="462"/>
      <c r="R138" s="462"/>
      <c r="S138" s="462"/>
      <c r="T138" s="462"/>
      <c r="U138" s="462"/>
      <c r="V138" s="462"/>
      <c r="W138" s="462"/>
    </row>
    <row r="139" spans="1:23" ht="13">
      <c r="B139" s="480">
        <v>20000000</v>
      </c>
      <c r="C139" s="476">
        <v>5965</v>
      </c>
      <c r="D139" s="476">
        <v>6628</v>
      </c>
      <c r="E139" s="476">
        <v>8282</v>
      </c>
      <c r="F139" s="476">
        <v>13805</v>
      </c>
      <c r="G139" s="476">
        <v>20707</v>
      </c>
      <c r="H139" s="476">
        <v>27608</v>
      </c>
      <c r="I139" s="476">
        <v>30371</v>
      </c>
      <c r="J139" s="485"/>
      <c r="K139" s="483"/>
      <c r="L139" s="483"/>
      <c r="M139" s="474"/>
      <c r="N139" s="474"/>
      <c r="O139" s="474"/>
      <c r="P139" s="474"/>
      <c r="V139" s="471"/>
      <c r="W139" s="471"/>
    </row>
    <row r="140" spans="1:23" ht="13">
      <c r="B140" s="480">
        <v>35000000</v>
      </c>
      <c r="C140" s="476">
        <v>8056</v>
      </c>
      <c r="D140" s="476">
        <v>8952</v>
      </c>
      <c r="E140" s="476">
        <v>11186</v>
      </c>
      <c r="F140" s="476">
        <v>18646</v>
      </c>
      <c r="G140" s="476">
        <v>27967</v>
      </c>
      <c r="H140" s="476">
        <v>37289</v>
      </c>
      <c r="I140" s="476">
        <v>41020</v>
      </c>
      <c r="J140" s="485"/>
      <c r="K140" s="483"/>
      <c r="L140" s="483"/>
      <c r="M140" s="474"/>
      <c r="N140" s="474"/>
      <c r="O140" s="474"/>
      <c r="P140" s="474"/>
      <c r="Q140" s="462"/>
      <c r="R140" s="462"/>
      <c r="S140" s="462"/>
      <c r="T140" s="462"/>
      <c r="U140" s="462"/>
      <c r="V140" s="462"/>
      <c r="W140" s="462"/>
    </row>
    <row r="141" spans="1:23" ht="13">
      <c r="B141" s="480">
        <v>50000000</v>
      </c>
      <c r="C141" s="476">
        <v>9702</v>
      </c>
      <c r="D141" s="476">
        <v>10781</v>
      </c>
      <c r="E141" s="476">
        <v>13474</v>
      </c>
      <c r="F141" s="476">
        <v>22458</v>
      </c>
      <c r="G141" s="476">
        <v>33685</v>
      </c>
      <c r="H141" s="476">
        <v>44912</v>
      </c>
      <c r="I141" s="476">
        <v>49405</v>
      </c>
      <c r="J141" s="485"/>
      <c r="K141" s="483"/>
      <c r="L141" s="483"/>
      <c r="M141" s="474"/>
      <c r="N141" s="474"/>
      <c r="O141" s="474"/>
      <c r="P141" s="474"/>
      <c r="Q141" s="462"/>
      <c r="R141" s="462"/>
      <c r="S141" s="462"/>
      <c r="T141" s="462"/>
      <c r="U141" s="462"/>
      <c r="V141" s="462"/>
      <c r="W141" s="462"/>
    </row>
    <row r="142" spans="1:23" ht="13">
      <c r="B142" s="480">
        <v>100000000</v>
      </c>
      <c r="C142" s="476">
        <v>13162</v>
      </c>
      <c r="D142" s="476">
        <v>14626</v>
      </c>
      <c r="E142" s="476">
        <v>18279</v>
      </c>
      <c r="F142" s="476">
        <v>30463</v>
      </c>
      <c r="G142" s="476">
        <v>45695</v>
      </c>
      <c r="H142" s="476">
        <v>60927</v>
      </c>
      <c r="I142" s="476">
        <v>67020</v>
      </c>
      <c r="J142" s="485"/>
      <c r="K142" s="483"/>
      <c r="L142" s="483"/>
      <c r="M142" s="474"/>
      <c r="N142" s="474"/>
      <c r="O142" s="474"/>
      <c r="P142" s="474"/>
      <c r="Q142" s="462"/>
      <c r="R142" s="462"/>
      <c r="S142" s="462"/>
      <c r="T142" s="462"/>
      <c r="U142" s="462"/>
      <c r="V142" s="462"/>
      <c r="W142" s="462"/>
    </row>
    <row r="143" spans="1:23" ht="13">
      <c r="B143" s="480">
        <v>500000000</v>
      </c>
      <c r="C143" s="476">
        <v>22842</v>
      </c>
      <c r="D143" s="476">
        <v>25386</v>
      </c>
      <c r="E143" s="476">
        <v>31719</v>
      </c>
      <c r="F143" s="476">
        <v>52863</v>
      </c>
      <c r="G143" s="476">
        <v>79295</v>
      </c>
      <c r="H143" s="476">
        <v>105727</v>
      </c>
      <c r="I143" s="476">
        <v>116300</v>
      </c>
      <c r="J143" s="485"/>
      <c r="K143" s="483"/>
      <c r="L143" s="483"/>
      <c r="M143" s="474"/>
      <c r="N143" s="474"/>
      <c r="O143" s="474"/>
      <c r="P143" s="474"/>
      <c r="Q143" s="462"/>
      <c r="R143" s="462"/>
      <c r="S143" s="462"/>
      <c r="T143" s="462"/>
      <c r="U143" s="462"/>
      <c r="V143" s="462"/>
      <c r="W143" s="462"/>
    </row>
    <row r="144" spans="1:23" ht="13">
      <c r="B144" s="484">
        <v>1000000000000</v>
      </c>
      <c r="C144" s="476">
        <v>31742</v>
      </c>
      <c r="D144" s="476">
        <v>35286</v>
      </c>
      <c r="E144" s="476">
        <v>44069</v>
      </c>
      <c r="F144" s="476">
        <v>73463</v>
      </c>
      <c r="G144" s="476">
        <v>110195</v>
      </c>
      <c r="H144" s="476">
        <v>146977</v>
      </c>
      <c r="I144" s="476">
        <v>161700</v>
      </c>
      <c r="J144" s="485"/>
      <c r="K144" s="483"/>
      <c r="L144" s="483"/>
      <c r="M144" s="474"/>
      <c r="N144" s="474"/>
      <c r="O144" s="474"/>
      <c r="P144" s="474"/>
      <c r="Q144" s="462"/>
      <c r="R144" s="462"/>
      <c r="S144" s="462"/>
      <c r="T144" s="462"/>
      <c r="U144" s="462"/>
      <c r="V144" s="462"/>
      <c r="W144" s="462"/>
    </row>
    <row r="145" spans="1:23" ht="13">
      <c r="B145" s="485"/>
      <c r="C145" s="485"/>
      <c r="D145" s="485"/>
      <c r="E145" s="485"/>
      <c r="F145" s="485"/>
      <c r="G145" s="485"/>
      <c r="H145" s="485"/>
      <c r="I145" s="485"/>
      <c r="J145" s="485"/>
      <c r="K145" s="485"/>
      <c r="L145" s="480"/>
      <c r="M145" s="462"/>
      <c r="N145" s="462"/>
      <c r="O145" s="462"/>
      <c r="P145" s="462"/>
      <c r="Q145" s="462"/>
      <c r="S145" s="462"/>
      <c r="T145" s="462"/>
      <c r="V145" s="462"/>
      <c r="W145" s="462"/>
    </row>
    <row r="146" spans="1:23" ht="13">
      <c r="B146" s="485"/>
      <c r="C146" s="485"/>
      <c r="D146" s="485"/>
      <c r="E146" s="485"/>
      <c r="F146" s="485"/>
      <c r="G146" s="485"/>
      <c r="H146" s="485"/>
      <c r="I146" s="485"/>
      <c r="J146" s="485"/>
      <c r="K146" s="485"/>
      <c r="L146" s="480"/>
      <c r="M146" s="462"/>
      <c r="N146" s="462"/>
      <c r="O146" s="462"/>
      <c r="P146" s="462"/>
      <c r="Q146" s="471"/>
      <c r="S146" s="471"/>
      <c r="T146" s="471"/>
      <c r="V146" s="471"/>
      <c r="W146" s="471"/>
    </row>
    <row r="147" spans="1:23" ht="13">
      <c r="B147" s="485"/>
      <c r="C147" s="485"/>
      <c r="D147" s="485"/>
      <c r="E147" s="485"/>
      <c r="F147" s="485"/>
      <c r="G147" s="485"/>
      <c r="H147" s="485"/>
      <c r="I147" s="485"/>
      <c r="J147" s="485"/>
      <c r="K147" s="485"/>
      <c r="L147" s="480"/>
      <c r="M147" s="462"/>
      <c r="N147" s="462"/>
      <c r="O147" s="462"/>
      <c r="P147" s="462"/>
      <c r="Q147" s="462"/>
      <c r="S147" s="462"/>
      <c r="T147" s="462"/>
      <c r="V147" s="462"/>
      <c r="W147" s="462"/>
    </row>
    <row r="148" spans="1:23" ht="13">
      <c r="B148" s="485"/>
      <c r="C148" s="485"/>
      <c r="D148" s="485"/>
      <c r="E148" s="485"/>
      <c r="F148" s="485"/>
      <c r="G148" s="485"/>
      <c r="H148" s="485"/>
      <c r="I148" s="485"/>
      <c r="J148" s="485"/>
      <c r="K148" s="485"/>
      <c r="L148" s="480"/>
      <c r="M148" s="462"/>
      <c r="N148" s="462"/>
      <c r="O148" s="462"/>
      <c r="P148" s="462"/>
      <c r="Q148" s="462"/>
      <c r="S148" s="462"/>
      <c r="T148" s="462"/>
      <c r="V148" s="462"/>
      <c r="W148" s="462"/>
    </row>
    <row r="149" spans="1:23" ht="13">
      <c r="B149" s="485"/>
      <c r="C149" s="485"/>
      <c r="D149" s="485"/>
      <c r="E149" s="485"/>
      <c r="F149" s="485"/>
      <c r="G149" s="485"/>
      <c r="H149" s="485"/>
      <c r="I149" s="485"/>
      <c r="J149" s="485"/>
      <c r="K149" s="485"/>
      <c r="L149" s="480"/>
      <c r="M149" s="462"/>
      <c r="N149" s="462"/>
      <c r="O149" s="462"/>
      <c r="P149" s="462"/>
      <c r="Q149" s="462"/>
      <c r="S149" s="462"/>
      <c r="T149" s="462"/>
      <c r="V149" s="462"/>
      <c r="W149" s="462"/>
    </row>
    <row r="150" spans="1:23" ht="13">
      <c r="B150" s="485"/>
      <c r="C150" s="485"/>
      <c r="D150" s="485"/>
      <c r="E150" s="485"/>
      <c r="F150" s="485"/>
      <c r="G150" s="485"/>
      <c r="H150" s="485"/>
      <c r="I150" s="485"/>
      <c r="J150" s="485"/>
      <c r="K150" s="485"/>
      <c r="L150" s="480"/>
      <c r="M150" s="462"/>
      <c r="N150" s="462"/>
      <c r="O150" s="462"/>
      <c r="P150" s="462"/>
      <c r="Q150" s="471"/>
      <c r="S150" s="471"/>
      <c r="T150" s="471"/>
      <c r="V150" s="471"/>
      <c r="W150" s="471"/>
    </row>
    <row r="151" spans="1:23" ht="13">
      <c r="B151" s="485"/>
      <c r="C151" s="485"/>
      <c r="D151" s="485"/>
      <c r="E151" s="485"/>
      <c r="F151" s="485"/>
      <c r="G151" s="485"/>
      <c r="H151" s="485"/>
      <c r="I151" s="485"/>
      <c r="J151" s="485"/>
      <c r="K151" s="485"/>
      <c r="L151" s="480"/>
      <c r="M151" s="462"/>
      <c r="N151" s="462"/>
      <c r="O151" s="462"/>
      <c r="P151" s="462"/>
      <c r="Q151" s="462"/>
      <c r="S151" s="462"/>
      <c r="T151" s="462"/>
      <c r="V151" s="462"/>
      <c r="W151" s="462"/>
    </row>
    <row r="152" spans="1:23" ht="15.75" customHeight="1">
      <c r="B152" s="485"/>
      <c r="C152" s="485"/>
      <c r="D152" s="485"/>
      <c r="E152" s="485"/>
      <c r="F152" s="485"/>
      <c r="G152" s="485"/>
      <c r="H152" s="485"/>
      <c r="I152" s="485"/>
      <c r="J152" s="485"/>
      <c r="K152" s="485"/>
      <c r="L152" s="480"/>
      <c r="M152" s="480"/>
      <c r="N152" s="462"/>
      <c r="O152" s="462"/>
      <c r="P152" s="462"/>
      <c r="Q152" s="462"/>
      <c r="S152" s="462"/>
      <c r="T152" s="462"/>
      <c r="V152" s="462"/>
      <c r="W152" s="462"/>
    </row>
    <row r="153" spans="1:23" ht="15.75" customHeight="1">
      <c r="B153" s="485"/>
      <c r="C153" s="485"/>
      <c r="D153" s="485"/>
      <c r="E153" s="485"/>
      <c r="F153" s="485"/>
      <c r="G153" s="485"/>
      <c r="H153" s="485"/>
      <c r="I153" s="485"/>
      <c r="J153" s="485"/>
      <c r="K153" s="485"/>
      <c r="L153" s="480"/>
      <c r="M153" s="480"/>
      <c r="N153" s="462"/>
      <c r="O153" s="462"/>
      <c r="P153" s="462"/>
      <c r="Q153" s="462"/>
      <c r="S153" s="462"/>
      <c r="T153" s="462"/>
      <c r="V153" s="462"/>
      <c r="W153" s="462"/>
    </row>
    <row r="154" spans="1:23" ht="15.75" customHeight="1">
      <c r="B154" s="485"/>
      <c r="C154" s="485"/>
      <c r="D154" s="485"/>
      <c r="E154" s="485"/>
      <c r="F154" s="485"/>
      <c r="G154" s="485"/>
      <c r="H154" s="485"/>
      <c r="I154" s="485"/>
      <c r="J154" s="485"/>
      <c r="K154" s="485"/>
      <c r="L154" s="480"/>
      <c r="M154" s="480"/>
      <c r="N154" s="462"/>
      <c r="O154" s="462"/>
      <c r="P154" s="462"/>
      <c r="Q154" s="471"/>
      <c r="S154" s="471"/>
      <c r="T154" s="471"/>
      <c r="V154" s="471"/>
      <c r="W154" s="471"/>
    </row>
    <row r="155" spans="1:23" ht="14" thickBot="1">
      <c r="A155" s="465" t="s">
        <v>83</v>
      </c>
      <c r="B155" s="487" t="s">
        <v>46</v>
      </c>
      <c r="C155" s="485"/>
      <c r="D155" s="485"/>
      <c r="E155" s="485"/>
      <c r="F155" s="485"/>
      <c r="G155" s="485"/>
      <c r="H155" s="485"/>
      <c r="I155" s="480"/>
      <c r="J155" s="480"/>
      <c r="K155" s="480"/>
      <c r="L155" s="480"/>
      <c r="M155" s="480"/>
      <c r="N155" s="462"/>
      <c r="O155" s="462"/>
      <c r="P155" s="462"/>
      <c r="Q155" s="462"/>
      <c r="S155" s="462"/>
      <c r="T155" s="462"/>
      <c r="V155" s="462"/>
      <c r="W155" s="462"/>
    </row>
    <row r="156" spans="1:23" ht="14" thickTop="1">
      <c r="B156" s="485"/>
      <c r="C156" s="469" t="s">
        <v>67</v>
      </c>
      <c r="D156" s="470"/>
      <c r="E156" s="470"/>
      <c r="F156" s="470"/>
      <c r="G156" s="470"/>
      <c r="H156" s="470"/>
      <c r="I156" s="470"/>
      <c r="J156" s="485"/>
      <c r="K156" s="485"/>
      <c r="L156" s="480"/>
      <c r="M156" s="480"/>
      <c r="N156" s="462"/>
      <c r="O156" s="462"/>
      <c r="P156" s="462"/>
      <c r="Q156" s="462"/>
      <c r="S156" s="462"/>
      <c r="T156" s="462"/>
      <c r="V156" s="462"/>
      <c r="W156" s="462"/>
    </row>
    <row r="157" spans="1:23" ht="13">
      <c r="B157" s="480" t="s">
        <v>68</v>
      </c>
      <c r="C157" s="486" t="s">
        <v>69</v>
      </c>
      <c r="D157" s="486" t="s">
        <v>70</v>
      </c>
      <c r="E157" s="486" t="s">
        <v>71</v>
      </c>
      <c r="F157" s="486" t="s">
        <v>72</v>
      </c>
      <c r="G157" s="486" t="s">
        <v>73</v>
      </c>
      <c r="H157" s="486" t="s">
        <v>74</v>
      </c>
      <c r="I157" s="486" t="s">
        <v>75</v>
      </c>
      <c r="J157" s="485"/>
      <c r="K157" s="485"/>
      <c r="L157" s="480"/>
      <c r="M157" s="480"/>
      <c r="N157" s="462"/>
      <c r="O157" s="462"/>
      <c r="P157" s="462"/>
      <c r="Q157" s="462"/>
      <c r="S157" s="462"/>
      <c r="T157" s="462"/>
      <c r="V157" s="462"/>
      <c r="W157" s="462"/>
    </row>
    <row r="158" spans="1:23" ht="13">
      <c r="B158" s="480" t="s">
        <v>76</v>
      </c>
      <c r="C158" s="476">
        <v>189</v>
      </c>
      <c r="D158" s="476">
        <v>210</v>
      </c>
      <c r="E158" s="476">
        <v>263</v>
      </c>
      <c r="F158" s="476">
        <v>438</v>
      </c>
      <c r="G158" s="476">
        <v>657</v>
      </c>
      <c r="H158" s="476">
        <v>876</v>
      </c>
      <c r="I158" s="476">
        <v>964</v>
      </c>
      <c r="J158" s="485"/>
      <c r="K158" s="483"/>
      <c r="L158" s="483"/>
      <c r="M158" s="483"/>
      <c r="N158" s="474"/>
      <c r="O158" s="474"/>
      <c r="P158" s="474"/>
      <c r="Q158" s="471"/>
      <c r="S158" s="471"/>
      <c r="T158" s="471"/>
      <c r="V158" s="471"/>
      <c r="W158" s="471"/>
    </row>
    <row r="159" spans="1:23" ht="13">
      <c r="B159" s="484">
        <v>500000</v>
      </c>
      <c r="C159" s="476">
        <v>315</v>
      </c>
      <c r="D159" s="476">
        <v>350</v>
      </c>
      <c r="E159" s="476">
        <v>438</v>
      </c>
      <c r="F159" s="476">
        <v>730</v>
      </c>
      <c r="G159" s="476">
        <v>1095</v>
      </c>
      <c r="H159" s="476">
        <v>1460</v>
      </c>
      <c r="I159" s="476">
        <v>1607</v>
      </c>
      <c r="J159" s="485"/>
      <c r="K159" s="483"/>
      <c r="L159" s="483"/>
      <c r="M159" s="483"/>
      <c r="N159" s="474"/>
      <c r="O159" s="474"/>
      <c r="P159" s="474"/>
    </row>
    <row r="160" spans="1:23" ht="13">
      <c r="B160" s="480">
        <v>1000000</v>
      </c>
      <c r="C160" s="476">
        <v>448</v>
      </c>
      <c r="D160" s="476">
        <v>497</v>
      </c>
      <c r="E160" s="476">
        <v>622</v>
      </c>
      <c r="F160" s="476">
        <v>1037</v>
      </c>
      <c r="G160" s="476">
        <v>1555</v>
      </c>
      <c r="H160" s="476">
        <v>2073</v>
      </c>
      <c r="I160" s="476">
        <v>2282</v>
      </c>
      <c r="J160" s="485"/>
      <c r="K160" s="483"/>
      <c r="L160" s="483"/>
      <c r="M160" s="483"/>
      <c r="N160" s="474"/>
      <c r="O160" s="474"/>
      <c r="P160" s="474"/>
    </row>
    <row r="161" spans="1:23" ht="13">
      <c r="B161" s="480">
        <v>3000000</v>
      </c>
      <c r="C161" s="476">
        <v>768</v>
      </c>
      <c r="D161" s="476">
        <v>852</v>
      </c>
      <c r="E161" s="476">
        <v>1066</v>
      </c>
      <c r="F161" s="476">
        <v>1777</v>
      </c>
      <c r="G161" s="476">
        <v>2664</v>
      </c>
      <c r="H161" s="476">
        <v>3552</v>
      </c>
      <c r="I161" s="476">
        <v>3909</v>
      </c>
      <c r="J161" s="485"/>
      <c r="K161" s="483"/>
      <c r="L161" s="483"/>
      <c r="M161" s="483"/>
      <c r="N161" s="474"/>
      <c r="O161" s="474"/>
      <c r="P161" s="474"/>
    </row>
    <row r="162" spans="1:23" ht="13">
      <c r="B162" s="480">
        <v>5000000</v>
      </c>
      <c r="C162" s="476">
        <v>1040</v>
      </c>
      <c r="D162" s="476">
        <v>1154</v>
      </c>
      <c r="E162" s="476">
        <v>1443</v>
      </c>
      <c r="F162" s="476">
        <v>2406</v>
      </c>
      <c r="G162" s="476">
        <v>3607</v>
      </c>
      <c r="H162" s="476">
        <v>4810</v>
      </c>
      <c r="I162" s="476">
        <v>5293</v>
      </c>
      <c r="J162" s="485"/>
      <c r="K162" s="483"/>
      <c r="L162" s="483"/>
      <c r="M162" s="483"/>
      <c r="N162" s="474"/>
      <c r="O162" s="474"/>
      <c r="P162" s="474"/>
    </row>
    <row r="163" spans="1:23" ht="13">
      <c r="B163" s="480">
        <v>10000000</v>
      </c>
      <c r="C163" s="476">
        <v>1538</v>
      </c>
      <c r="D163" s="476">
        <v>1708</v>
      </c>
      <c r="E163" s="476">
        <v>2135</v>
      </c>
      <c r="F163" s="476">
        <v>3560</v>
      </c>
      <c r="G163" s="476">
        <v>5338</v>
      </c>
      <c r="H163" s="476">
        <v>7117</v>
      </c>
      <c r="I163" s="476">
        <v>7831</v>
      </c>
      <c r="J163" s="485"/>
      <c r="K163" s="483"/>
      <c r="L163" s="483"/>
      <c r="M163" s="483"/>
      <c r="N163" s="474"/>
      <c r="O163" s="474"/>
      <c r="P163" s="474"/>
    </row>
    <row r="164" spans="1:23" ht="13">
      <c r="B164" s="480">
        <v>20000000</v>
      </c>
      <c r="C164" s="476">
        <v>2237</v>
      </c>
      <c r="D164" s="476">
        <v>2485</v>
      </c>
      <c r="E164" s="476">
        <v>3106</v>
      </c>
      <c r="F164" s="476">
        <v>5178</v>
      </c>
      <c r="G164" s="476">
        <v>7765</v>
      </c>
      <c r="H164" s="476">
        <v>10352</v>
      </c>
      <c r="I164" s="476">
        <v>11390</v>
      </c>
      <c r="J164" s="485"/>
      <c r="K164" s="483"/>
      <c r="L164" s="483"/>
      <c r="M164" s="483"/>
      <c r="N164" s="474"/>
      <c r="O164" s="474"/>
      <c r="P164" s="474"/>
    </row>
    <row r="165" spans="1:23" ht="13">
      <c r="B165" s="480">
        <v>35000000</v>
      </c>
      <c r="C165" s="476">
        <v>3022</v>
      </c>
      <c r="D165" s="476">
        <v>3357</v>
      </c>
      <c r="E165" s="476">
        <v>4197</v>
      </c>
      <c r="F165" s="476">
        <v>6993</v>
      </c>
      <c r="G165" s="476">
        <v>10488</v>
      </c>
      <c r="H165" s="476">
        <v>13984</v>
      </c>
      <c r="I165" s="476">
        <v>15385</v>
      </c>
      <c r="J165" s="485"/>
      <c r="K165" s="483"/>
      <c r="L165" s="483"/>
      <c r="M165" s="483"/>
      <c r="N165" s="474"/>
      <c r="O165" s="474"/>
      <c r="P165" s="474"/>
    </row>
    <row r="166" spans="1:23" ht="13">
      <c r="B166" s="480">
        <v>50000000</v>
      </c>
      <c r="C166" s="476">
        <v>3639</v>
      </c>
      <c r="D166" s="476">
        <v>4043</v>
      </c>
      <c r="E166" s="476">
        <v>5055</v>
      </c>
      <c r="F166" s="476">
        <v>8423</v>
      </c>
      <c r="G166" s="476">
        <v>12633</v>
      </c>
      <c r="H166" s="476">
        <v>16845</v>
      </c>
      <c r="I166" s="476">
        <v>18532</v>
      </c>
      <c r="J166" s="485"/>
      <c r="K166" s="483"/>
      <c r="L166" s="483"/>
      <c r="M166" s="483"/>
      <c r="N166" s="474"/>
      <c r="O166" s="474"/>
      <c r="P166" s="474"/>
    </row>
    <row r="167" spans="1:23" ht="13">
      <c r="B167" s="480">
        <v>100000000</v>
      </c>
      <c r="C167" s="476">
        <v>4934</v>
      </c>
      <c r="D167" s="476">
        <v>5483</v>
      </c>
      <c r="E167" s="476">
        <v>6855</v>
      </c>
      <c r="F167" s="476">
        <v>11428</v>
      </c>
      <c r="G167" s="476">
        <v>17138</v>
      </c>
      <c r="H167" s="476">
        <v>22855</v>
      </c>
      <c r="I167" s="476">
        <v>25142</v>
      </c>
      <c r="J167" s="485"/>
      <c r="K167" s="483"/>
      <c r="L167" s="483"/>
      <c r="M167" s="483"/>
      <c r="N167" s="474"/>
      <c r="O167" s="474"/>
      <c r="P167" s="474"/>
    </row>
    <row r="168" spans="1:23" ht="13">
      <c r="B168" s="480">
        <v>500000000</v>
      </c>
      <c r="C168" s="476">
        <v>8574</v>
      </c>
      <c r="D168" s="476">
        <v>9523</v>
      </c>
      <c r="E168" s="476">
        <v>11895</v>
      </c>
      <c r="F168" s="476">
        <v>19828</v>
      </c>
      <c r="G168" s="476">
        <v>29778</v>
      </c>
      <c r="H168" s="476">
        <v>39655</v>
      </c>
      <c r="I168" s="476">
        <v>43622</v>
      </c>
      <c r="J168" s="485"/>
      <c r="K168" s="483"/>
      <c r="L168" s="483"/>
      <c r="M168" s="483"/>
      <c r="N168" s="474"/>
      <c r="O168" s="474"/>
      <c r="P168" s="474"/>
    </row>
    <row r="169" spans="1:23" ht="15.75" customHeight="1">
      <c r="B169" s="484">
        <v>1000000000000</v>
      </c>
      <c r="C169" s="476">
        <v>11924</v>
      </c>
      <c r="D169" s="476">
        <v>13223</v>
      </c>
      <c r="E169" s="476">
        <v>16495</v>
      </c>
      <c r="F169" s="476">
        <v>27528</v>
      </c>
      <c r="G169" s="476">
        <v>41378</v>
      </c>
      <c r="H169" s="476">
        <v>55055</v>
      </c>
      <c r="I169" s="476">
        <v>60572</v>
      </c>
      <c r="J169" s="485"/>
      <c r="K169" s="483"/>
      <c r="L169" s="483"/>
      <c r="M169" s="483"/>
      <c r="N169" s="474"/>
      <c r="O169" s="474"/>
      <c r="P169" s="474"/>
    </row>
    <row r="170" spans="1:23" ht="15.75" customHeight="1">
      <c r="B170" s="485"/>
      <c r="C170" s="485"/>
      <c r="D170" s="485"/>
      <c r="E170" s="485"/>
      <c r="F170" s="485"/>
      <c r="G170" s="485"/>
      <c r="H170" s="485"/>
      <c r="I170" s="485"/>
      <c r="J170" s="485"/>
      <c r="K170" s="485"/>
      <c r="L170" s="480"/>
      <c r="M170" s="480"/>
      <c r="N170" s="462"/>
      <c r="O170" s="462"/>
      <c r="P170" s="462"/>
    </row>
    <row r="171" spans="1:23" ht="15.75" customHeight="1">
      <c r="B171" s="485"/>
      <c r="C171" s="485"/>
      <c r="D171" s="485"/>
      <c r="E171" s="485"/>
      <c r="F171" s="485"/>
      <c r="G171" s="485"/>
      <c r="H171" s="485"/>
      <c r="I171" s="485"/>
      <c r="J171" s="485"/>
      <c r="K171" s="485"/>
      <c r="L171" s="485"/>
      <c r="M171" s="485"/>
    </row>
    <row r="172" spans="1:23" ht="15.75" customHeight="1" thickBot="1">
      <c r="A172" s="465" t="s">
        <v>84</v>
      </c>
      <c r="B172" s="487" t="s">
        <v>47</v>
      </c>
      <c r="C172" s="485"/>
      <c r="D172" s="485"/>
      <c r="E172" s="485"/>
      <c r="F172" s="485"/>
      <c r="G172" s="485"/>
      <c r="H172" s="485"/>
      <c r="I172" s="485"/>
      <c r="J172" s="485"/>
      <c r="K172" s="485"/>
      <c r="L172" s="485"/>
      <c r="M172" s="485"/>
    </row>
    <row r="173" spans="1:23" ht="14" thickTop="1">
      <c r="B173" s="485"/>
      <c r="C173" s="469" t="s">
        <v>67</v>
      </c>
      <c r="D173" s="470"/>
      <c r="E173" s="470"/>
      <c r="F173" s="470"/>
      <c r="G173" s="470"/>
      <c r="H173" s="470"/>
      <c r="I173" s="470"/>
      <c r="J173" s="480"/>
      <c r="K173" s="480"/>
      <c r="L173" s="480"/>
      <c r="M173" s="480"/>
      <c r="N173" s="462"/>
      <c r="O173" s="462"/>
      <c r="P173" s="462"/>
      <c r="Q173" s="462"/>
      <c r="R173" s="462"/>
      <c r="S173" s="462"/>
      <c r="T173" s="462"/>
      <c r="U173" s="462"/>
      <c r="V173" s="462"/>
      <c r="W173" s="462"/>
    </row>
    <row r="174" spans="1:23" ht="13">
      <c r="B174" s="486" t="s">
        <v>68</v>
      </c>
      <c r="C174" s="486" t="s">
        <v>69</v>
      </c>
      <c r="D174" s="486" t="s">
        <v>70</v>
      </c>
      <c r="E174" s="486" t="s">
        <v>71</v>
      </c>
      <c r="F174" s="486" t="s">
        <v>72</v>
      </c>
      <c r="G174" s="486" t="s">
        <v>73</v>
      </c>
      <c r="H174" s="486" t="s">
        <v>74</v>
      </c>
      <c r="I174" s="486" t="s">
        <v>75</v>
      </c>
      <c r="J174" s="485"/>
      <c r="K174" s="486"/>
      <c r="L174" s="486"/>
      <c r="M174" s="485"/>
      <c r="N174" s="471"/>
      <c r="P174" s="471"/>
      <c r="V174" s="471"/>
      <c r="W174" s="471"/>
    </row>
    <row r="175" spans="1:23" ht="13">
      <c r="B175" s="480" t="s">
        <v>76</v>
      </c>
      <c r="C175" s="476">
        <v>63</v>
      </c>
      <c r="D175" s="476">
        <v>70</v>
      </c>
      <c r="E175" s="476">
        <v>88</v>
      </c>
      <c r="F175" s="476">
        <v>146</v>
      </c>
      <c r="G175" s="476">
        <v>219</v>
      </c>
      <c r="H175" s="476">
        <v>292</v>
      </c>
      <c r="I175" s="476">
        <v>321</v>
      </c>
      <c r="J175" s="485"/>
      <c r="K175" s="483"/>
      <c r="L175" s="483"/>
      <c r="M175" s="483"/>
      <c r="N175" s="474"/>
      <c r="O175" s="474"/>
      <c r="P175" s="474"/>
      <c r="V175" s="462"/>
      <c r="W175" s="462"/>
    </row>
    <row r="176" spans="1:23" ht="13">
      <c r="B176" s="484">
        <v>500000</v>
      </c>
      <c r="C176" s="476">
        <v>105</v>
      </c>
      <c r="D176" s="476">
        <v>117</v>
      </c>
      <c r="E176" s="476">
        <v>146</v>
      </c>
      <c r="F176" s="476">
        <v>243</v>
      </c>
      <c r="G176" s="476">
        <v>365</v>
      </c>
      <c r="H176" s="476">
        <v>487</v>
      </c>
      <c r="I176" s="476">
        <v>535</v>
      </c>
      <c r="J176" s="485"/>
      <c r="K176" s="480"/>
      <c r="L176" s="480"/>
      <c r="M176" s="485"/>
      <c r="N176" s="462"/>
      <c r="P176" s="462"/>
      <c r="V176" s="462"/>
      <c r="W176" s="462"/>
    </row>
    <row r="177" spans="1:23" ht="13">
      <c r="B177" s="480">
        <v>1000000</v>
      </c>
      <c r="C177" s="476">
        <v>149</v>
      </c>
      <c r="D177" s="476">
        <v>166</v>
      </c>
      <c r="E177" s="476">
        <v>207</v>
      </c>
      <c r="F177" s="476">
        <v>345</v>
      </c>
      <c r="G177" s="476">
        <v>518</v>
      </c>
      <c r="H177" s="476">
        <v>691</v>
      </c>
      <c r="I177" s="476">
        <v>760</v>
      </c>
      <c r="J177" s="485"/>
      <c r="K177" s="480"/>
      <c r="L177" s="480"/>
      <c r="M177" s="485"/>
      <c r="N177" s="462"/>
      <c r="P177" s="462"/>
      <c r="V177" s="462"/>
      <c r="W177" s="462"/>
    </row>
    <row r="178" spans="1:23" ht="13">
      <c r="B178" s="480">
        <v>3000000</v>
      </c>
      <c r="C178" s="476">
        <v>256</v>
      </c>
      <c r="D178" s="476">
        <v>284</v>
      </c>
      <c r="E178" s="476">
        <v>355</v>
      </c>
      <c r="F178" s="476">
        <v>591</v>
      </c>
      <c r="G178" s="476">
        <v>888</v>
      </c>
      <c r="H178" s="476">
        <v>1184</v>
      </c>
      <c r="I178" s="476">
        <v>1302</v>
      </c>
      <c r="J178" s="485"/>
      <c r="K178" s="480"/>
      <c r="L178" s="480"/>
      <c r="M178" s="485"/>
      <c r="N178" s="462"/>
      <c r="P178" s="462"/>
      <c r="V178" s="462"/>
      <c r="W178" s="462"/>
    </row>
    <row r="179" spans="1:23" ht="13">
      <c r="B179" s="480">
        <v>5000000</v>
      </c>
      <c r="C179" s="476">
        <v>347</v>
      </c>
      <c r="D179" s="476">
        <v>385</v>
      </c>
      <c r="E179" s="476">
        <v>481</v>
      </c>
      <c r="F179" s="476">
        <v>801</v>
      </c>
      <c r="G179" s="476">
        <v>1202</v>
      </c>
      <c r="H179" s="476">
        <v>1603</v>
      </c>
      <c r="I179" s="476">
        <v>1763</v>
      </c>
      <c r="J179" s="485"/>
      <c r="K179" s="480"/>
      <c r="L179" s="480"/>
      <c r="M179" s="485"/>
      <c r="N179" s="462"/>
      <c r="P179" s="462"/>
      <c r="V179" s="462"/>
      <c r="W179" s="462"/>
    </row>
    <row r="180" spans="1:23" ht="13">
      <c r="B180" s="480">
        <v>10000000</v>
      </c>
      <c r="C180" s="476">
        <v>514</v>
      </c>
      <c r="D180" s="476">
        <v>570</v>
      </c>
      <c r="E180" s="476">
        <v>712</v>
      </c>
      <c r="F180" s="476">
        <v>1186</v>
      </c>
      <c r="G180" s="476">
        <v>1779</v>
      </c>
      <c r="H180" s="476">
        <v>2373</v>
      </c>
      <c r="I180" s="476">
        <v>2610</v>
      </c>
      <c r="J180" s="485"/>
      <c r="K180" s="480"/>
      <c r="L180" s="480"/>
      <c r="M180" s="485"/>
      <c r="N180" s="462"/>
      <c r="P180" s="462"/>
      <c r="V180" s="462"/>
      <c r="W180" s="462"/>
    </row>
    <row r="181" spans="1:23" ht="13">
      <c r="B181" s="480">
        <v>20000000</v>
      </c>
      <c r="C181" s="476">
        <v>748</v>
      </c>
      <c r="D181" s="476">
        <v>830</v>
      </c>
      <c r="E181" s="476">
        <v>1036</v>
      </c>
      <c r="F181" s="476">
        <v>1726</v>
      </c>
      <c r="G181" s="476">
        <v>2589</v>
      </c>
      <c r="H181" s="476">
        <v>3452</v>
      </c>
      <c r="I181" s="476">
        <v>3797</v>
      </c>
      <c r="J181" s="485"/>
      <c r="K181" s="480"/>
      <c r="L181" s="480"/>
      <c r="M181" s="485"/>
      <c r="N181" s="462"/>
      <c r="P181" s="462"/>
      <c r="V181" s="462"/>
      <c r="W181" s="462"/>
    </row>
    <row r="182" spans="1:23" ht="13">
      <c r="B182" s="480">
        <v>35000000</v>
      </c>
      <c r="C182" s="476">
        <v>1011</v>
      </c>
      <c r="D182" s="476">
        <v>1121</v>
      </c>
      <c r="E182" s="476">
        <v>1399</v>
      </c>
      <c r="F182" s="476">
        <v>2331</v>
      </c>
      <c r="G182" s="476">
        <v>3497</v>
      </c>
      <c r="H182" s="476">
        <v>4663</v>
      </c>
      <c r="I182" s="476">
        <v>5129</v>
      </c>
      <c r="J182" s="485"/>
      <c r="K182" s="480"/>
      <c r="L182" s="480"/>
      <c r="M182" s="485"/>
      <c r="N182" s="462"/>
      <c r="P182" s="462"/>
      <c r="V182" s="462"/>
      <c r="W182" s="462"/>
    </row>
    <row r="183" spans="1:23" ht="13">
      <c r="B183" s="480">
        <v>50000000</v>
      </c>
      <c r="C183" s="476">
        <v>1217</v>
      </c>
      <c r="D183" s="476">
        <v>1349</v>
      </c>
      <c r="E183" s="476">
        <v>1686</v>
      </c>
      <c r="F183" s="476">
        <v>2807</v>
      </c>
      <c r="G183" s="476">
        <v>4211</v>
      </c>
      <c r="H183" s="476">
        <v>5616</v>
      </c>
      <c r="I183" s="476">
        <v>6178</v>
      </c>
      <c r="J183" s="485"/>
      <c r="K183" s="480"/>
      <c r="L183" s="480"/>
      <c r="M183" s="485"/>
      <c r="N183" s="462"/>
      <c r="P183" s="462"/>
      <c r="V183" s="462"/>
      <c r="W183" s="462"/>
    </row>
    <row r="184" spans="1:23" ht="13">
      <c r="B184" s="480">
        <v>100000000</v>
      </c>
      <c r="C184" s="476">
        <v>1647</v>
      </c>
      <c r="D184" s="476">
        <v>1829</v>
      </c>
      <c r="E184" s="476">
        <v>2291</v>
      </c>
      <c r="F184" s="476">
        <v>3807</v>
      </c>
      <c r="G184" s="476">
        <v>5716</v>
      </c>
      <c r="H184" s="476">
        <v>7616</v>
      </c>
      <c r="I184" s="476">
        <v>8378</v>
      </c>
      <c r="J184" s="485"/>
      <c r="K184" s="480"/>
      <c r="L184" s="480"/>
      <c r="M184" s="485"/>
      <c r="N184" s="462"/>
      <c r="P184" s="462"/>
      <c r="V184" s="462"/>
      <c r="W184" s="462"/>
    </row>
    <row r="185" spans="1:23" ht="13">
      <c r="B185" s="480">
        <v>500000000</v>
      </c>
      <c r="C185" s="476">
        <v>2887</v>
      </c>
      <c r="D185" s="476">
        <v>3189</v>
      </c>
      <c r="E185" s="476">
        <v>3971</v>
      </c>
      <c r="F185" s="476">
        <v>6607</v>
      </c>
      <c r="G185" s="476">
        <v>9916</v>
      </c>
      <c r="H185" s="476">
        <v>13216</v>
      </c>
      <c r="I185" s="476">
        <v>14538</v>
      </c>
      <c r="J185" s="485"/>
      <c r="K185" s="480"/>
      <c r="L185" s="480"/>
      <c r="M185" s="485"/>
      <c r="N185" s="462"/>
      <c r="P185" s="462"/>
      <c r="V185" s="462"/>
      <c r="W185" s="462"/>
    </row>
    <row r="186" spans="1:23" ht="13">
      <c r="B186" s="484">
        <v>1000000000000</v>
      </c>
      <c r="C186" s="476">
        <v>4037</v>
      </c>
      <c r="D186" s="476">
        <v>4439</v>
      </c>
      <c r="E186" s="476">
        <v>5471</v>
      </c>
      <c r="F186" s="476">
        <v>9157</v>
      </c>
      <c r="G186" s="476">
        <v>13766</v>
      </c>
      <c r="H186" s="476">
        <v>18366</v>
      </c>
      <c r="I186" s="476">
        <v>20188</v>
      </c>
      <c r="J186" s="485"/>
      <c r="K186" s="480"/>
      <c r="L186" s="480"/>
      <c r="M186" s="485"/>
      <c r="N186" s="462"/>
      <c r="P186" s="462"/>
      <c r="V186" s="462"/>
      <c r="W186" s="462"/>
    </row>
    <row r="187" spans="1:23" ht="15.75" customHeight="1">
      <c r="B187" s="485"/>
      <c r="C187" s="485"/>
      <c r="D187" s="485"/>
      <c r="E187" s="485"/>
      <c r="F187" s="485"/>
      <c r="G187" s="485"/>
      <c r="H187" s="485"/>
      <c r="I187" s="485"/>
      <c r="J187" s="485"/>
      <c r="K187" s="485"/>
      <c r="L187" s="485"/>
      <c r="M187" s="485"/>
    </row>
    <row r="188" spans="1:23" ht="15.75" customHeight="1">
      <c r="B188" s="485"/>
      <c r="C188" s="485"/>
      <c r="D188" s="485"/>
      <c r="E188" s="485"/>
      <c r="F188" s="485"/>
      <c r="G188" s="485"/>
      <c r="H188" s="485"/>
      <c r="I188" s="485"/>
      <c r="J188" s="485"/>
      <c r="K188" s="485"/>
      <c r="L188" s="485"/>
      <c r="M188" s="485"/>
    </row>
    <row r="189" spans="1:23" ht="15.75" customHeight="1" thickBot="1">
      <c r="A189" s="465" t="s">
        <v>85</v>
      </c>
      <c r="B189" s="487" t="s">
        <v>48</v>
      </c>
      <c r="C189" s="485"/>
      <c r="D189" s="485"/>
      <c r="E189" s="485"/>
      <c r="F189" s="485"/>
      <c r="G189" s="485"/>
      <c r="H189" s="485"/>
      <c r="I189" s="485"/>
      <c r="J189" s="485"/>
      <c r="K189" s="485"/>
      <c r="L189" s="485"/>
      <c r="M189" s="485"/>
    </row>
    <row r="190" spans="1:23" ht="14" thickTop="1">
      <c r="B190" s="485"/>
      <c r="C190" s="469" t="s">
        <v>67</v>
      </c>
      <c r="D190" s="470"/>
      <c r="E190" s="470"/>
      <c r="F190" s="470"/>
      <c r="G190" s="470"/>
      <c r="H190" s="470"/>
      <c r="I190" s="470"/>
      <c r="J190" s="480"/>
      <c r="K190" s="480"/>
      <c r="L190" s="480"/>
      <c r="M190" s="480"/>
      <c r="O190" s="462"/>
      <c r="P190" s="462"/>
      <c r="Q190" s="462"/>
      <c r="R190" s="462"/>
      <c r="S190" s="462"/>
      <c r="T190" s="462"/>
      <c r="U190" s="462"/>
      <c r="V190" s="462"/>
      <c r="W190" s="462"/>
    </row>
    <row r="191" spans="1:23" ht="13">
      <c r="B191" s="486" t="s">
        <v>68</v>
      </c>
      <c r="C191" s="486" t="s">
        <v>69</v>
      </c>
      <c r="D191" s="486" t="s">
        <v>70</v>
      </c>
      <c r="E191" s="486" t="s">
        <v>71</v>
      </c>
      <c r="F191" s="486" t="s">
        <v>72</v>
      </c>
      <c r="G191" s="486" t="s">
        <v>73</v>
      </c>
      <c r="H191" s="486" t="s">
        <v>74</v>
      </c>
      <c r="I191" s="486" t="s">
        <v>75</v>
      </c>
      <c r="J191" s="485"/>
      <c r="K191" s="485"/>
      <c r="L191" s="486"/>
      <c r="M191" s="486"/>
      <c r="O191" s="471"/>
      <c r="V191" s="471"/>
      <c r="W191" s="471"/>
    </row>
    <row r="192" spans="1:23" ht="13">
      <c r="B192" s="480" t="s">
        <v>76</v>
      </c>
      <c r="C192" s="476">
        <v>347</v>
      </c>
      <c r="D192" s="476">
        <v>386</v>
      </c>
      <c r="E192" s="476">
        <v>482</v>
      </c>
      <c r="F192" s="476">
        <v>803</v>
      </c>
      <c r="G192" s="476">
        <v>1205</v>
      </c>
      <c r="H192" s="476">
        <v>1607</v>
      </c>
      <c r="I192" s="476">
        <v>1767</v>
      </c>
      <c r="J192" s="485"/>
      <c r="K192" s="483"/>
      <c r="L192" s="483"/>
      <c r="M192" s="483"/>
      <c r="N192" s="474"/>
      <c r="O192" s="474"/>
      <c r="P192" s="474"/>
      <c r="V192" s="462"/>
      <c r="W192" s="462"/>
    </row>
    <row r="193" spans="1:23" ht="13">
      <c r="B193" s="484">
        <v>500000</v>
      </c>
      <c r="C193" s="476">
        <v>578</v>
      </c>
      <c r="D193" s="476">
        <v>643</v>
      </c>
      <c r="E193" s="476">
        <v>803</v>
      </c>
      <c r="F193" s="476">
        <v>1339</v>
      </c>
      <c r="G193" s="476">
        <v>2008</v>
      </c>
      <c r="H193" s="476">
        <v>2678</v>
      </c>
      <c r="I193" s="476">
        <v>2945</v>
      </c>
      <c r="J193" s="485"/>
      <c r="K193" s="483"/>
      <c r="L193" s="483"/>
      <c r="M193" s="483"/>
      <c r="N193" s="474"/>
      <c r="O193" s="474"/>
      <c r="P193" s="474"/>
      <c r="V193" s="462"/>
      <c r="W193" s="462"/>
    </row>
    <row r="194" spans="1:23" ht="13">
      <c r="B194" s="480">
        <v>1000000</v>
      </c>
      <c r="C194" s="476">
        <v>821</v>
      </c>
      <c r="D194" s="476">
        <v>913</v>
      </c>
      <c r="E194" s="476">
        <v>1140</v>
      </c>
      <c r="F194" s="476">
        <v>1901</v>
      </c>
      <c r="G194" s="476">
        <v>2852</v>
      </c>
      <c r="H194" s="476">
        <v>3803</v>
      </c>
      <c r="I194" s="476">
        <v>4182</v>
      </c>
      <c r="J194" s="485"/>
      <c r="K194" s="483"/>
      <c r="L194" s="483"/>
      <c r="M194" s="483"/>
      <c r="N194" s="474"/>
      <c r="O194" s="474"/>
      <c r="P194" s="474"/>
      <c r="V194" s="462"/>
      <c r="W194" s="462"/>
    </row>
    <row r="195" spans="1:23" ht="13">
      <c r="B195" s="480">
        <v>3000000</v>
      </c>
      <c r="C195" s="476">
        <v>1407</v>
      </c>
      <c r="D195" s="476">
        <v>1564</v>
      </c>
      <c r="E195" s="476">
        <v>1954</v>
      </c>
      <c r="F195" s="476">
        <v>3257</v>
      </c>
      <c r="G195" s="476">
        <v>4886</v>
      </c>
      <c r="H195" s="476">
        <v>6515</v>
      </c>
      <c r="I195" s="476">
        <v>7165</v>
      </c>
      <c r="J195" s="485"/>
      <c r="K195" s="483"/>
      <c r="L195" s="483"/>
      <c r="M195" s="483"/>
      <c r="N195" s="474"/>
      <c r="O195" s="474"/>
      <c r="P195" s="474"/>
      <c r="V195" s="462"/>
      <c r="W195" s="462"/>
    </row>
    <row r="196" spans="1:23" ht="13">
      <c r="B196" s="480">
        <v>5000000</v>
      </c>
      <c r="C196" s="476">
        <v>1905</v>
      </c>
      <c r="D196" s="476">
        <v>2117</v>
      </c>
      <c r="E196" s="476">
        <v>2646</v>
      </c>
      <c r="F196" s="476">
        <v>4410</v>
      </c>
      <c r="G196" s="476">
        <v>6615</v>
      </c>
      <c r="H196" s="476">
        <v>8821</v>
      </c>
      <c r="I196" s="476">
        <v>9702</v>
      </c>
      <c r="J196" s="485"/>
      <c r="K196" s="483"/>
      <c r="L196" s="483"/>
      <c r="M196" s="483"/>
      <c r="N196" s="474"/>
      <c r="O196" s="474"/>
      <c r="P196" s="474"/>
      <c r="V196" s="462"/>
      <c r="W196" s="462"/>
    </row>
    <row r="197" spans="1:23" ht="13">
      <c r="B197" s="480">
        <v>10000000</v>
      </c>
      <c r="C197" s="476">
        <v>2819</v>
      </c>
      <c r="D197" s="476">
        <v>3132</v>
      </c>
      <c r="E197" s="476">
        <v>3915</v>
      </c>
      <c r="F197" s="476">
        <v>6525</v>
      </c>
      <c r="G197" s="476">
        <v>9788</v>
      </c>
      <c r="H197" s="476">
        <v>13051</v>
      </c>
      <c r="I197" s="476">
        <v>14355</v>
      </c>
      <c r="J197" s="485"/>
      <c r="K197" s="483"/>
      <c r="L197" s="483"/>
      <c r="M197" s="483"/>
      <c r="N197" s="474"/>
      <c r="O197" s="474"/>
      <c r="P197" s="474"/>
      <c r="V197" s="462"/>
      <c r="W197" s="462"/>
    </row>
    <row r="198" spans="1:23" ht="13">
      <c r="B198" s="480">
        <v>20000000</v>
      </c>
      <c r="C198" s="476">
        <v>4101</v>
      </c>
      <c r="D198" s="476">
        <v>4556</v>
      </c>
      <c r="E198" s="476">
        <v>5695</v>
      </c>
      <c r="F198" s="476">
        <v>9490</v>
      </c>
      <c r="G198" s="476">
        <v>14235</v>
      </c>
      <c r="H198" s="476">
        <v>18982</v>
      </c>
      <c r="I198" s="476">
        <v>20879</v>
      </c>
      <c r="J198" s="485"/>
      <c r="K198" s="483"/>
      <c r="L198" s="483"/>
      <c r="M198" s="483"/>
      <c r="N198" s="474"/>
      <c r="O198" s="474"/>
      <c r="P198" s="474"/>
      <c r="V198" s="462"/>
      <c r="W198" s="462"/>
    </row>
    <row r="199" spans="1:23" ht="13">
      <c r="B199" s="480">
        <v>35000000</v>
      </c>
      <c r="C199" s="476">
        <v>5540</v>
      </c>
      <c r="D199" s="476">
        <v>6154</v>
      </c>
      <c r="E199" s="476">
        <v>7692</v>
      </c>
      <c r="F199" s="476">
        <v>12819</v>
      </c>
      <c r="G199" s="476">
        <v>19226</v>
      </c>
      <c r="H199" s="476">
        <v>25638</v>
      </c>
      <c r="I199" s="476">
        <v>28201</v>
      </c>
      <c r="J199" s="485"/>
      <c r="K199" s="483"/>
      <c r="L199" s="483"/>
      <c r="M199" s="483"/>
      <c r="N199" s="474"/>
      <c r="O199" s="474"/>
      <c r="P199" s="474"/>
      <c r="V199" s="462"/>
      <c r="W199" s="462"/>
    </row>
    <row r="200" spans="1:23" ht="13">
      <c r="B200" s="480">
        <v>50000000</v>
      </c>
      <c r="C200" s="476">
        <v>6673</v>
      </c>
      <c r="D200" s="476">
        <v>7413</v>
      </c>
      <c r="E200" s="476">
        <v>9264</v>
      </c>
      <c r="F200" s="476">
        <v>15440</v>
      </c>
      <c r="G200" s="476">
        <v>23158</v>
      </c>
      <c r="H200" s="476">
        <v>30881</v>
      </c>
      <c r="I200" s="476">
        <v>33969</v>
      </c>
      <c r="J200" s="485"/>
      <c r="K200" s="483"/>
      <c r="L200" s="483"/>
      <c r="M200" s="483"/>
      <c r="N200" s="474"/>
      <c r="O200" s="474"/>
      <c r="P200" s="474"/>
      <c r="V200" s="462"/>
      <c r="W200" s="462"/>
    </row>
    <row r="201" spans="1:23" ht="13">
      <c r="B201" s="480">
        <v>100000000</v>
      </c>
      <c r="C201" s="476">
        <v>9048</v>
      </c>
      <c r="D201" s="476">
        <v>10053</v>
      </c>
      <c r="E201" s="476">
        <v>12564</v>
      </c>
      <c r="F201" s="476">
        <v>20945</v>
      </c>
      <c r="G201" s="476">
        <v>31413</v>
      </c>
      <c r="H201" s="476">
        <v>41891</v>
      </c>
      <c r="I201" s="476">
        <v>46079</v>
      </c>
      <c r="J201" s="485"/>
      <c r="K201" s="483"/>
      <c r="L201" s="483"/>
      <c r="M201" s="483"/>
      <c r="N201" s="474"/>
      <c r="O201" s="474"/>
      <c r="P201" s="474"/>
      <c r="V201" s="462"/>
      <c r="W201" s="462"/>
    </row>
    <row r="202" spans="1:23" ht="13">
      <c r="B202" s="480">
        <v>500000000</v>
      </c>
      <c r="C202" s="476">
        <v>15368</v>
      </c>
      <c r="D202" s="476">
        <v>17093</v>
      </c>
      <c r="E202" s="476">
        <v>21364</v>
      </c>
      <c r="F202" s="476">
        <v>35585</v>
      </c>
      <c r="G202" s="476">
        <v>53373</v>
      </c>
      <c r="H202" s="476">
        <v>71171</v>
      </c>
      <c r="I202" s="476">
        <v>78279</v>
      </c>
      <c r="J202" s="485"/>
      <c r="K202" s="483"/>
      <c r="L202" s="483"/>
      <c r="M202" s="483"/>
      <c r="N202" s="474"/>
      <c r="O202" s="474"/>
      <c r="P202" s="474"/>
      <c r="V202" s="462"/>
      <c r="W202" s="462"/>
    </row>
    <row r="203" spans="1:23" ht="13">
      <c r="B203" s="484">
        <v>1000000000000</v>
      </c>
      <c r="C203" s="476">
        <v>21468</v>
      </c>
      <c r="D203" s="476">
        <v>23893</v>
      </c>
      <c r="E203" s="476">
        <v>29864</v>
      </c>
      <c r="F203" s="476">
        <v>49735</v>
      </c>
      <c r="G203" s="476">
        <v>74623</v>
      </c>
      <c r="H203" s="476">
        <v>99471</v>
      </c>
      <c r="I203" s="476">
        <v>109429</v>
      </c>
      <c r="J203" s="485"/>
      <c r="K203" s="483"/>
      <c r="L203" s="483"/>
      <c r="M203" s="483"/>
      <c r="N203" s="474"/>
      <c r="O203" s="474"/>
      <c r="P203" s="474"/>
      <c r="V203" s="462"/>
      <c r="W203" s="462"/>
    </row>
    <row r="204" spans="1:23" ht="15.75" customHeight="1">
      <c r="B204" s="485"/>
      <c r="C204" s="485"/>
      <c r="D204" s="485"/>
      <c r="E204" s="485"/>
      <c r="F204" s="485"/>
      <c r="G204" s="485"/>
      <c r="H204" s="485"/>
      <c r="I204" s="485"/>
      <c r="J204" s="485"/>
      <c r="K204" s="485"/>
      <c r="L204" s="485"/>
      <c r="M204" s="485"/>
    </row>
    <row r="205" spans="1:23" ht="15.75" customHeight="1">
      <c r="B205" s="485"/>
      <c r="C205" s="485"/>
      <c r="D205" s="485"/>
      <c r="E205" s="485"/>
      <c r="F205" s="485"/>
      <c r="G205" s="485"/>
      <c r="H205" s="485"/>
      <c r="I205" s="485"/>
      <c r="J205" s="485"/>
      <c r="K205" s="485"/>
      <c r="L205" s="485"/>
      <c r="M205" s="485"/>
    </row>
    <row r="206" spans="1:23" ht="15.75" customHeight="1" thickBot="1">
      <c r="A206" s="465" t="s">
        <v>86</v>
      </c>
      <c r="B206" s="487" t="s">
        <v>49</v>
      </c>
      <c r="C206" s="485"/>
      <c r="D206" s="485"/>
      <c r="E206" s="485"/>
      <c r="F206" s="485"/>
      <c r="G206" s="485"/>
      <c r="H206" s="485"/>
      <c r="I206" s="485"/>
      <c r="J206" s="485"/>
      <c r="K206" s="485"/>
      <c r="L206" s="485"/>
      <c r="M206" s="485"/>
    </row>
    <row r="207" spans="1:23" ht="14" thickTop="1">
      <c r="B207" s="485"/>
      <c r="C207" s="469" t="s">
        <v>67</v>
      </c>
      <c r="D207" s="470"/>
      <c r="E207" s="470"/>
      <c r="F207" s="470"/>
      <c r="G207" s="470"/>
      <c r="H207" s="470"/>
      <c r="I207" s="470"/>
      <c r="J207" s="485"/>
      <c r="K207" s="485"/>
      <c r="L207" s="485"/>
      <c r="M207" s="480"/>
      <c r="N207" s="462"/>
      <c r="O207" s="462"/>
      <c r="P207" s="462"/>
      <c r="Q207" s="462"/>
    </row>
    <row r="208" spans="1:23" ht="13">
      <c r="B208" s="486" t="s">
        <v>68</v>
      </c>
      <c r="C208" s="486" t="s">
        <v>69</v>
      </c>
      <c r="D208" s="486" t="s">
        <v>70</v>
      </c>
      <c r="E208" s="486" t="s">
        <v>71</v>
      </c>
      <c r="F208" s="486" t="s">
        <v>72</v>
      </c>
      <c r="G208" s="486" t="s">
        <v>73</v>
      </c>
      <c r="H208" s="486" t="s">
        <v>74</v>
      </c>
      <c r="I208" s="486" t="s">
        <v>75</v>
      </c>
      <c r="J208" s="485"/>
      <c r="K208" s="485"/>
      <c r="L208" s="485"/>
      <c r="M208" s="485"/>
    </row>
    <row r="209" spans="1:23" ht="13">
      <c r="B209" s="480" t="s">
        <v>76</v>
      </c>
      <c r="C209" s="476">
        <v>241</v>
      </c>
      <c r="D209" s="476">
        <v>268</v>
      </c>
      <c r="E209" s="476">
        <v>334</v>
      </c>
      <c r="F209" s="476">
        <v>557</v>
      </c>
      <c r="G209" s="476">
        <v>836</v>
      </c>
      <c r="H209" s="476">
        <v>1115</v>
      </c>
      <c r="I209" s="476">
        <v>1226</v>
      </c>
      <c r="J209" s="485"/>
      <c r="K209" s="483"/>
      <c r="L209" s="483"/>
      <c r="M209" s="483"/>
      <c r="N209" s="474"/>
      <c r="O209" s="474"/>
      <c r="P209" s="474"/>
    </row>
    <row r="210" spans="1:23" ht="13">
      <c r="B210" s="484">
        <v>500000</v>
      </c>
      <c r="C210" s="476">
        <v>402</v>
      </c>
      <c r="D210" s="476">
        <v>446</v>
      </c>
      <c r="E210" s="476">
        <v>557</v>
      </c>
      <c r="F210" s="476">
        <v>929</v>
      </c>
      <c r="G210" s="476">
        <v>1393</v>
      </c>
      <c r="H210" s="476">
        <v>1858</v>
      </c>
      <c r="I210" s="476">
        <v>2044</v>
      </c>
      <c r="J210" s="485"/>
      <c r="K210" s="483"/>
      <c r="L210" s="483"/>
      <c r="M210" s="483"/>
      <c r="N210" s="474"/>
      <c r="O210" s="474"/>
      <c r="P210" s="474"/>
    </row>
    <row r="211" spans="1:23" ht="13">
      <c r="B211" s="480">
        <v>1000000</v>
      </c>
      <c r="C211" s="476">
        <v>571</v>
      </c>
      <c r="D211" s="476">
        <v>633</v>
      </c>
      <c r="E211" s="476">
        <v>791</v>
      </c>
      <c r="F211" s="476">
        <v>1319</v>
      </c>
      <c r="G211" s="476">
        <v>1978</v>
      </c>
      <c r="H211" s="476">
        <v>2638</v>
      </c>
      <c r="I211" s="476">
        <v>2902</v>
      </c>
      <c r="J211" s="485"/>
      <c r="K211" s="483"/>
      <c r="L211" s="483"/>
      <c r="M211" s="483"/>
      <c r="N211" s="474"/>
      <c r="O211" s="474"/>
      <c r="P211" s="474"/>
    </row>
    <row r="212" spans="1:23" ht="13">
      <c r="B212" s="480">
        <v>3000000</v>
      </c>
      <c r="C212" s="476">
        <v>977</v>
      </c>
      <c r="D212" s="476">
        <v>1085</v>
      </c>
      <c r="E212" s="476">
        <v>1356</v>
      </c>
      <c r="F212" s="476">
        <v>2260</v>
      </c>
      <c r="G212" s="476">
        <v>3389</v>
      </c>
      <c r="H212" s="476">
        <v>4520</v>
      </c>
      <c r="I212" s="476">
        <v>4972</v>
      </c>
      <c r="J212" s="485"/>
      <c r="K212" s="483"/>
      <c r="L212" s="483"/>
      <c r="M212" s="483"/>
      <c r="N212" s="474"/>
      <c r="O212" s="474"/>
      <c r="P212" s="474"/>
    </row>
    <row r="213" spans="1:23" ht="13">
      <c r="B213" s="480">
        <v>5000000</v>
      </c>
      <c r="C213" s="476">
        <v>1322</v>
      </c>
      <c r="D213" s="476">
        <v>1469</v>
      </c>
      <c r="E213" s="476">
        <v>1836</v>
      </c>
      <c r="F213" s="476">
        <v>3060</v>
      </c>
      <c r="G213" s="476">
        <v>4589</v>
      </c>
      <c r="H213" s="476">
        <v>6120</v>
      </c>
      <c r="I213" s="476">
        <v>6732</v>
      </c>
      <c r="J213" s="485"/>
      <c r="K213" s="483"/>
      <c r="L213" s="483"/>
      <c r="M213" s="483"/>
      <c r="N213" s="474"/>
      <c r="O213" s="474"/>
      <c r="P213" s="474"/>
    </row>
    <row r="214" spans="1:23" ht="13">
      <c r="B214" s="480">
        <v>10000000</v>
      </c>
      <c r="C214" s="476">
        <v>1956</v>
      </c>
      <c r="D214" s="476">
        <v>2174</v>
      </c>
      <c r="E214" s="476">
        <v>2717</v>
      </c>
      <c r="F214" s="476">
        <v>4528</v>
      </c>
      <c r="G214" s="476">
        <v>6792</v>
      </c>
      <c r="H214" s="476">
        <v>9056</v>
      </c>
      <c r="I214" s="476">
        <v>9962</v>
      </c>
      <c r="J214" s="485"/>
      <c r="K214" s="483"/>
      <c r="L214" s="483"/>
      <c r="M214" s="483"/>
      <c r="N214" s="474"/>
      <c r="O214" s="474"/>
      <c r="P214" s="474"/>
    </row>
    <row r="215" spans="1:23" ht="13">
      <c r="B215" s="480">
        <v>20000000</v>
      </c>
      <c r="C215" s="476">
        <v>2845</v>
      </c>
      <c r="D215" s="476">
        <v>3162</v>
      </c>
      <c r="E215" s="476">
        <v>3951</v>
      </c>
      <c r="F215" s="476">
        <v>6585</v>
      </c>
      <c r="G215" s="476">
        <v>9877</v>
      </c>
      <c r="H215" s="476">
        <v>13170</v>
      </c>
      <c r="I215" s="476">
        <v>14487</v>
      </c>
      <c r="J215" s="485"/>
      <c r="K215" s="483"/>
      <c r="L215" s="483"/>
      <c r="M215" s="483"/>
      <c r="N215" s="474"/>
      <c r="O215" s="474"/>
      <c r="P215" s="474"/>
    </row>
    <row r="216" spans="1:23" ht="13">
      <c r="B216" s="480">
        <v>35000000</v>
      </c>
      <c r="C216" s="476">
        <v>3840</v>
      </c>
      <c r="D216" s="476">
        <v>4268</v>
      </c>
      <c r="E216" s="476">
        <v>5333</v>
      </c>
      <c r="F216" s="476">
        <v>8889</v>
      </c>
      <c r="G216" s="476">
        <v>13332</v>
      </c>
      <c r="H216" s="476">
        <v>17777</v>
      </c>
      <c r="I216" s="476">
        <v>19554</v>
      </c>
      <c r="J216" s="485"/>
      <c r="K216" s="483"/>
      <c r="L216" s="483"/>
      <c r="M216" s="483"/>
      <c r="N216" s="474"/>
      <c r="O216" s="474"/>
      <c r="P216" s="474"/>
    </row>
    <row r="217" spans="1:23" ht="13">
      <c r="B217" s="480">
        <v>50000000</v>
      </c>
      <c r="C217" s="476">
        <v>4629</v>
      </c>
      <c r="D217" s="476">
        <v>5144</v>
      </c>
      <c r="E217" s="476">
        <v>6427</v>
      </c>
      <c r="F217" s="476">
        <v>10712</v>
      </c>
      <c r="G217" s="476">
        <v>16068</v>
      </c>
      <c r="H217" s="476">
        <v>21424</v>
      </c>
      <c r="I217" s="476">
        <v>23565</v>
      </c>
      <c r="J217" s="485"/>
      <c r="K217" s="483"/>
      <c r="L217" s="483"/>
      <c r="M217" s="483"/>
      <c r="N217" s="474"/>
      <c r="O217" s="474"/>
      <c r="P217" s="474"/>
    </row>
    <row r="218" spans="1:23" ht="13">
      <c r="B218" s="480">
        <v>100000000</v>
      </c>
      <c r="C218" s="476">
        <v>6269</v>
      </c>
      <c r="D218" s="476">
        <v>6964</v>
      </c>
      <c r="E218" s="476">
        <v>8707</v>
      </c>
      <c r="F218" s="476">
        <v>14512</v>
      </c>
      <c r="G218" s="476">
        <v>21768</v>
      </c>
      <c r="H218" s="476">
        <v>29019</v>
      </c>
      <c r="I218" s="476">
        <v>31920</v>
      </c>
      <c r="J218" s="485"/>
      <c r="K218" s="483"/>
      <c r="L218" s="483"/>
      <c r="M218" s="483"/>
      <c r="N218" s="474"/>
      <c r="O218" s="474"/>
      <c r="P218" s="474"/>
    </row>
    <row r="219" spans="1:23" ht="13">
      <c r="B219" s="480">
        <v>500000000</v>
      </c>
      <c r="C219" s="476">
        <v>10869</v>
      </c>
      <c r="D219" s="476">
        <v>12084</v>
      </c>
      <c r="E219" s="476">
        <v>15107</v>
      </c>
      <c r="F219" s="476">
        <v>25192</v>
      </c>
      <c r="G219" s="476">
        <v>37768</v>
      </c>
      <c r="H219" s="476">
        <v>50339</v>
      </c>
      <c r="I219" s="476">
        <v>55360</v>
      </c>
      <c r="J219" s="485"/>
      <c r="K219" s="483"/>
      <c r="L219" s="483"/>
      <c r="M219" s="483"/>
      <c r="N219" s="474"/>
      <c r="O219" s="474"/>
      <c r="P219" s="474"/>
    </row>
    <row r="220" spans="1:23" ht="13">
      <c r="B220" s="484">
        <v>1000000000000</v>
      </c>
      <c r="C220" s="476">
        <v>15169</v>
      </c>
      <c r="D220" s="476">
        <v>16834</v>
      </c>
      <c r="E220" s="476">
        <v>21057</v>
      </c>
      <c r="F220" s="476">
        <v>35092</v>
      </c>
      <c r="G220" s="476">
        <v>52668</v>
      </c>
      <c r="H220" s="476">
        <v>70139</v>
      </c>
      <c r="I220" s="476">
        <v>77160</v>
      </c>
      <c r="J220" s="485"/>
      <c r="K220" s="483"/>
      <c r="L220" s="483"/>
      <c r="M220" s="483"/>
      <c r="N220" s="474"/>
      <c r="O220" s="474"/>
      <c r="P220" s="474"/>
    </row>
    <row r="221" spans="1:23" ht="15.75" customHeight="1">
      <c r="B221" s="485"/>
      <c r="C221" s="485"/>
      <c r="D221" s="485"/>
      <c r="E221" s="485"/>
      <c r="F221" s="485"/>
      <c r="G221" s="485"/>
      <c r="H221" s="485"/>
      <c r="I221" s="485"/>
      <c r="J221" s="485"/>
      <c r="K221" s="485"/>
      <c r="L221" s="485"/>
      <c r="M221" s="485"/>
    </row>
    <row r="222" spans="1:23" ht="15.75" customHeight="1" thickBot="1">
      <c r="A222" s="465" t="s">
        <v>87</v>
      </c>
      <c r="B222" s="487" t="s">
        <v>50</v>
      </c>
      <c r="C222" s="485"/>
      <c r="D222" s="485"/>
      <c r="E222" s="485"/>
      <c r="F222" s="485"/>
      <c r="G222" s="485"/>
      <c r="H222" s="485"/>
      <c r="I222" s="485"/>
      <c r="J222" s="485"/>
      <c r="K222" s="485"/>
      <c r="L222" s="485"/>
      <c r="M222" s="485"/>
    </row>
    <row r="223" spans="1:23" ht="14" thickTop="1">
      <c r="B223" s="485"/>
      <c r="C223" s="469" t="s">
        <v>67</v>
      </c>
      <c r="D223" s="470"/>
      <c r="E223" s="470"/>
      <c r="F223" s="470"/>
      <c r="G223" s="470"/>
      <c r="H223" s="470"/>
      <c r="I223" s="470"/>
      <c r="J223" s="485"/>
      <c r="K223" s="480"/>
      <c r="L223" s="480"/>
      <c r="M223" s="480"/>
      <c r="T223" s="462"/>
      <c r="U223" s="462"/>
      <c r="V223" s="462"/>
      <c r="W223" s="462"/>
    </row>
    <row r="224" spans="1:23" ht="13">
      <c r="B224" s="486" t="s">
        <v>68</v>
      </c>
      <c r="C224" s="486" t="s">
        <v>69</v>
      </c>
      <c r="D224" s="486" t="s">
        <v>70</v>
      </c>
      <c r="E224" s="486" t="s">
        <v>71</v>
      </c>
      <c r="F224" s="486" t="s">
        <v>72</v>
      </c>
      <c r="G224" s="486" t="s">
        <v>73</v>
      </c>
      <c r="H224" s="486" t="s">
        <v>74</v>
      </c>
      <c r="I224" s="486" t="s">
        <v>75</v>
      </c>
      <c r="J224" s="485"/>
      <c r="K224" s="485"/>
      <c r="L224" s="485"/>
      <c r="M224" s="485"/>
      <c r="V224" s="471"/>
      <c r="W224" s="471"/>
    </row>
    <row r="225" spans="1:23" ht="13">
      <c r="B225" s="480" t="s">
        <v>76</v>
      </c>
      <c r="C225" s="476">
        <v>103</v>
      </c>
      <c r="D225" s="476">
        <v>114</v>
      </c>
      <c r="E225" s="476">
        <v>143</v>
      </c>
      <c r="F225" s="476">
        <v>238</v>
      </c>
      <c r="G225" s="476">
        <v>357</v>
      </c>
      <c r="H225" s="476">
        <v>476</v>
      </c>
      <c r="I225" s="476">
        <v>524</v>
      </c>
      <c r="J225" s="485"/>
      <c r="K225" s="483"/>
      <c r="L225" s="483"/>
      <c r="M225" s="483"/>
      <c r="N225" s="474"/>
      <c r="O225" s="474"/>
      <c r="P225" s="474"/>
      <c r="V225" s="462"/>
      <c r="W225" s="462"/>
    </row>
    <row r="226" spans="1:23" ht="13">
      <c r="B226" s="484">
        <v>500000</v>
      </c>
      <c r="C226" s="476">
        <v>172</v>
      </c>
      <c r="D226" s="476">
        <v>190</v>
      </c>
      <c r="E226" s="476">
        <v>238</v>
      </c>
      <c r="F226" s="476">
        <v>397</v>
      </c>
      <c r="G226" s="476">
        <v>595</v>
      </c>
      <c r="H226" s="476">
        <v>794</v>
      </c>
      <c r="I226" s="476">
        <v>873</v>
      </c>
      <c r="J226" s="485"/>
      <c r="K226" s="483"/>
      <c r="L226" s="483"/>
      <c r="M226" s="483"/>
      <c r="N226" s="474"/>
      <c r="O226" s="474"/>
      <c r="P226" s="474"/>
      <c r="V226" s="462"/>
      <c r="W226" s="462"/>
    </row>
    <row r="227" spans="1:23" ht="13">
      <c r="B227" s="480">
        <v>1000000</v>
      </c>
      <c r="C227" s="476">
        <v>244</v>
      </c>
      <c r="D227" s="476">
        <v>270</v>
      </c>
      <c r="E227" s="476">
        <v>338</v>
      </c>
      <c r="F227" s="476">
        <v>564</v>
      </c>
      <c r="G227" s="476">
        <v>845</v>
      </c>
      <c r="H227" s="476">
        <v>1127</v>
      </c>
      <c r="I227" s="476">
        <v>1240</v>
      </c>
      <c r="J227" s="485"/>
      <c r="K227" s="483"/>
      <c r="L227" s="483"/>
      <c r="M227" s="483"/>
      <c r="N227" s="474"/>
      <c r="O227" s="474"/>
      <c r="P227" s="474"/>
      <c r="V227" s="462"/>
      <c r="W227" s="462"/>
    </row>
    <row r="228" spans="1:23" ht="13">
      <c r="B228" s="480">
        <v>3000000</v>
      </c>
      <c r="C228" s="476">
        <v>418</v>
      </c>
      <c r="D228" s="476">
        <v>463</v>
      </c>
      <c r="E228" s="476">
        <v>579</v>
      </c>
      <c r="F228" s="476">
        <v>966</v>
      </c>
      <c r="G228" s="476">
        <v>1448</v>
      </c>
      <c r="H228" s="476">
        <v>1931</v>
      </c>
      <c r="I228" s="476">
        <v>2124</v>
      </c>
      <c r="J228" s="485"/>
      <c r="K228" s="483"/>
      <c r="L228" s="483"/>
      <c r="M228" s="474"/>
      <c r="N228" s="474"/>
      <c r="O228" s="474"/>
      <c r="P228" s="474"/>
      <c r="V228" s="462"/>
      <c r="W228" s="462"/>
    </row>
    <row r="229" spans="1:23" ht="13">
      <c r="B229" s="480">
        <v>5000000</v>
      </c>
      <c r="C229" s="476">
        <v>566</v>
      </c>
      <c r="D229" s="476">
        <v>627</v>
      </c>
      <c r="E229" s="476">
        <v>784</v>
      </c>
      <c r="F229" s="476">
        <v>1308</v>
      </c>
      <c r="G229" s="476">
        <v>1961</v>
      </c>
      <c r="H229" s="476">
        <v>2614</v>
      </c>
      <c r="I229" s="476">
        <v>2876</v>
      </c>
      <c r="J229" s="485"/>
      <c r="K229" s="483"/>
      <c r="L229" s="483"/>
      <c r="M229" s="474"/>
      <c r="N229" s="474"/>
      <c r="O229" s="474"/>
      <c r="P229" s="474"/>
      <c r="V229" s="462"/>
      <c r="W229" s="462"/>
    </row>
    <row r="230" spans="1:23" ht="13">
      <c r="B230" s="480">
        <v>10000000</v>
      </c>
      <c r="C230" s="476">
        <v>837</v>
      </c>
      <c r="D230" s="476">
        <v>928</v>
      </c>
      <c r="E230" s="476">
        <v>1160</v>
      </c>
      <c r="F230" s="476">
        <v>1935</v>
      </c>
      <c r="G230" s="476">
        <v>2902</v>
      </c>
      <c r="H230" s="476">
        <v>3868</v>
      </c>
      <c r="I230" s="476">
        <v>4256</v>
      </c>
      <c r="J230" s="485"/>
      <c r="K230" s="483"/>
      <c r="L230" s="483"/>
      <c r="M230" s="474"/>
      <c r="N230" s="474"/>
      <c r="O230" s="474"/>
      <c r="P230" s="474"/>
      <c r="V230" s="462"/>
      <c r="W230" s="462"/>
    </row>
    <row r="231" spans="1:23" ht="13">
      <c r="B231" s="480">
        <v>20000000</v>
      </c>
      <c r="C231" s="476">
        <v>1217</v>
      </c>
      <c r="D231" s="476">
        <v>1350</v>
      </c>
      <c r="E231" s="476">
        <v>1688</v>
      </c>
      <c r="F231" s="476">
        <v>2814</v>
      </c>
      <c r="G231" s="476">
        <v>4220</v>
      </c>
      <c r="H231" s="476">
        <v>5625</v>
      </c>
      <c r="I231" s="476">
        <v>6189</v>
      </c>
      <c r="J231" s="485"/>
      <c r="K231" s="483"/>
      <c r="L231" s="483"/>
      <c r="M231" s="474"/>
      <c r="N231" s="474"/>
      <c r="O231" s="474"/>
      <c r="P231" s="474"/>
      <c r="V231" s="462"/>
      <c r="W231" s="462"/>
    </row>
    <row r="232" spans="1:23" ht="13">
      <c r="B232" s="480">
        <v>35000000</v>
      </c>
      <c r="C232" s="476">
        <v>1643</v>
      </c>
      <c r="D232" s="476">
        <v>1824</v>
      </c>
      <c r="E232" s="476">
        <v>2281</v>
      </c>
      <c r="F232" s="476">
        <v>3800</v>
      </c>
      <c r="G232" s="476">
        <v>5699</v>
      </c>
      <c r="H232" s="476">
        <v>7598</v>
      </c>
      <c r="I232" s="476">
        <v>8360</v>
      </c>
      <c r="J232" s="485"/>
      <c r="K232" s="483"/>
      <c r="L232" s="483"/>
      <c r="M232" s="474"/>
      <c r="N232" s="474"/>
      <c r="O232" s="474"/>
      <c r="P232" s="474"/>
      <c r="V232" s="462"/>
      <c r="W232" s="462"/>
    </row>
    <row r="233" spans="1:23" ht="13">
      <c r="B233" s="480">
        <v>50000000</v>
      </c>
      <c r="C233" s="476">
        <v>1979</v>
      </c>
      <c r="D233" s="476">
        <v>2198</v>
      </c>
      <c r="E233" s="476">
        <v>2748</v>
      </c>
      <c r="F233" s="476">
        <v>4577</v>
      </c>
      <c r="G233" s="476">
        <v>6865</v>
      </c>
      <c r="H233" s="476">
        <v>9152</v>
      </c>
      <c r="I233" s="476">
        <v>10070</v>
      </c>
      <c r="J233" s="485"/>
      <c r="K233" s="483"/>
      <c r="L233" s="483"/>
      <c r="M233" s="474"/>
      <c r="N233" s="474"/>
      <c r="O233" s="474"/>
      <c r="P233" s="474"/>
      <c r="V233" s="462"/>
      <c r="W233" s="462"/>
    </row>
    <row r="234" spans="1:23" ht="13">
      <c r="B234" s="480">
        <v>100000000</v>
      </c>
      <c r="C234" s="476">
        <v>2684</v>
      </c>
      <c r="D234" s="476">
        <v>2983</v>
      </c>
      <c r="E234" s="476">
        <v>3728</v>
      </c>
      <c r="F234" s="476">
        <v>6207</v>
      </c>
      <c r="G234" s="476">
        <v>9310</v>
      </c>
      <c r="H234" s="476">
        <v>12417</v>
      </c>
      <c r="I234" s="476">
        <v>13660</v>
      </c>
      <c r="J234" s="485"/>
      <c r="K234" s="483"/>
      <c r="L234" s="483"/>
      <c r="M234" s="474"/>
      <c r="N234" s="474"/>
      <c r="O234" s="474"/>
      <c r="P234" s="474"/>
      <c r="V234" s="462"/>
      <c r="W234" s="462"/>
    </row>
    <row r="235" spans="1:23" ht="13">
      <c r="B235" s="480">
        <v>500000000</v>
      </c>
      <c r="C235" s="476">
        <v>4684</v>
      </c>
      <c r="D235" s="476">
        <v>5183</v>
      </c>
      <c r="E235" s="476">
        <v>6488</v>
      </c>
      <c r="F235" s="476">
        <v>10807</v>
      </c>
      <c r="G235" s="476">
        <v>16190</v>
      </c>
      <c r="H235" s="476">
        <v>21577</v>
      </c>
      <c r="I235" s="476">
        <v>23740</v>
      </c>
      <c r="J235" s="485"/>
      <c r="K235" s="483"/>
      <c r="L235" s="483"/>
      <c r="M235" s="474"/>
      <c r="N235" s="474"/>
      <c r="O235" s="474"/>
      <c r="P235" s="474"/>
      <c r="V235" s="462"/>
      <c r="W235" s="462"/>
    </row>
    <row r="236" spans="1:23" ht="13">
      <c r="B236" s="484">
        <v>1000000000000</v>
      </c>
      <c r="C236" s="476">
        <v>6484</v>
      </c>
      <c r="D236" s="476">
        <v>8988</v>
      </c>
      <c r="E236" s="476">
        <v>7183</v>
      </c>
      <c r="F236" s="476">
        <v>14957</v>
      </c>
      <c r="G236" s="476">
        <v>22440</v>
      </c>
      <c r="H236" s="476">
        <v>29927</v>
      </c>
      <c r="I236" s="476">
        <v>32940</v>
      </c>
      <c r="J236" s="485"/>
      <c r="K236" s="483"/>
      <c r="L236" s="483"/>
      <c r="M236" s="474"/>
      <c r="N236" s="474"/>
      <c r="O236" s="474"/>
      <c r="P236" s="474"/>
      <c r="V236" s="462"/>
      <c r="W236" s="462"/>
    </row>
    <row r="237" spans="1:23" ht="15.75" customHeight="1">
      <c r="B237" s="485"/>
      <c r="C237" s="485"/>
      <c r="D237" s="485"/>
      <c r="E237" s="485"/>
      <c r="F237" s="485"/>
      <c r="G237" s="485"/>
      <c r="H237" s="485"/>
      <c r="I237" s="485"/>
      <c r="J237" s="485"/>
      <c r="K237" s="485"/>
      <c r="L237" s="485"/>
    </row>
    <row r="238" spans="1:23" ht="15.75" customHeight="1" thickBot="1">
      <c r="A238" s="465" t="s">
        <v>88</v>
      </c>
      <c r="B238" s="487" t="s">
        <v>51</v>
      </c>
      <c r="C238" s="485"/>
      <c r="D238" s="485"/>
      <c r="E238" s="485"/>
      <c r="F238" s="485"/>
      <c r="G238" s="485"/>
      <c r="H238" s="485"/>
      <c r="I238" s="485"/>
      <c r="J238" s="485"/>
      <c r="K238" s="485"/>
      <c r="L238" s="485"/>
    </row>
    <row r="239" spans="1:23" ht="14" thickTop="1">
      <c r="B239" s="485"/>
      <c r="C239" s="469" t="s">
        <v>67</v>
      </c>
      <c r="D239" s="470"/>
      <c r="E239" s="470"/>
      <c r="F239" s="470"/>
      <c r="G239" s="470"/>
      <c r="H239" s="470"/>
      <c r="I239" s="470"/>
      <c r="J239" s="480"/>
      <c r="K239" s="480"/>
      <c r="L239" s="480"/>
      <c r="M239" s="462"/>
      <c r="N239" s="462"/>
      <c r="O239" s="462"/>
      <c r="P239" s="462"/>
      <c r="Q239" s="462"/>
      <c r="R239" s="462"/>
      <c r="S239" s="462"/>
      <c r="T239" s="462"/>
      <c r="U239" s="462"/>
      <c r="V239" s="462"/>
      <c r="W239" s="462"/>
    </row>
    <row r="240" spans="1:23" ht="13">
      <c r="B240" s="486" t="s">
        <v>68</v>
      </c>
      <c r="C240" s="486" t="s">
        <v>69</v>
      </c>
      <c r="D240" s="486" t="s">
        <v>70</v>
      </c>
      <c r="E240" s="486" t="s">
        <v>71</v>
      </c>
      <c r="F240" s="486" t="s">
        <v>72</v>
      </c>
      <c r="G240" s="486" t="s">
        <v>73</v>
      </c>
      <c r="H240" s="486" t="s">
        <v>74</v>
      </c>
      <c r="I240" s="486" t="s">
        <v>75</v>
      </c>
      <c r="J240" s="485"/>
      <c r="K240" s="485"/>
      <c r="L240" s="485"/>
      <c r="S240" s="471"/>
      <c r="T240" s="471"/>
      <c r="V240" s="471"/>
      <c r="W240" s="471"/>
    </row>
    <row r="241" spans="1:23" ht="13">
      <c r="B241" s="480" t="s">
        <v>76</v>
      </c>
      <c r="C241" s="476">
        <v>88</v>
      </c>
      <c r="D241" s="476">
        <v>98</v>
      </c>
      <c r="E241" s="476">
        <v>122</v>
      </c>
      <c r="F241" s="476">
        <v>204</v>
      </c>
      <c r="G241" s="476">
        <v>306</v>
      </c>
      <c r="H241" s="476">
        <v>408</v>
      </c>
      <c r="I241" s="476">
        <v>449</v>
      </c>
      <c r="J241" s="485"/>
      <c r="K241" s="483"/>
      <c r="L241" s="483"/>
      <c r="M241" s="474"/>
      <c r="N241" s="474"/>
      <c r="O241" s="474"/>
      <c r="P241" s="474"/>
      <c r="S241" s="462"/>
      <c r="T241" s="462"/>
      <c r="V241" s="462"/>
      <c r="W241" s="462"/>
    </row>
    <row r="242" spans="1:23" ht="13">
      <c r="B242" s="484">
        <v>500000</v>
      </c>
      <c r="C242" s="476">
        <v>147</v>
      </c>
      <c r="D242" s="476">
        <v>163</v>
      </c>
      <c r="E242" s="476">
        <v>204</v>
      </c>
      <c r="F242" s="476">
        <v>340</v>
      </c>
      <c r="G242" s="476">
        <v>510</v>
      </c>
      <c r="H242" s="476">
        <v>680</v>
      </c>
      <c r="I242" s="476">
        <v>748</v>
      </c>
      <c r="J242" s="485"/>
      <c r="K242" s="483"/>
      <c r="L242" s="483"/>
      <c r="M242" s="474"/>
      <c r="N242" s="474"/>
      <c r="O242" s="474"/>
      <c r="P242" s="474"/>
      <c r="S242" s="462"/>
      <c r="T242" s="462"/>
      <c r="V242" s="462"/>
      <c r="W242" s="462"/>
    </row>
    <row r="243" spans="1:23" ht="13">
      <c r="B243" s="480">
        <v>1000000</v>
      </c>
      <c r="C243" s="476">
        <v>209</v>
      </c>
      <c r="D243" s="476">
        <v>232</v>
      </c>
      <c r="E243" s="476">
        <v>290</v>
      </c>
      <c r="F243" s="476">
        <v>483</v>
      </c>
      <c r="G243" s="476">
        <v>724</v>
      </c>
      <c r="H243" s="476">
        <v>966</v>
      </c>
      <c r="I243" s="476">
        <v>1062</v>
      </c>
      <c r="J243" s="485"/>
      <c r="K243" s="483"/>
      <c r="L243" s="483"/>
      <c r="M243" s="474"/>
      <c r="N243" s="474"/>
      <c r="O243" s="474"/>
      <c r="P243" s="474"/>
      <c r="S243" s="462"/>
      <c r="T243" s="462"/>
      <c r="V243" s="462"/>
      <c r="W243" s="462"/>
    </row>
    <row r="244" spans="1:23" ht="13">
      <c r="B244" s="480">
        <v>3000000</v>
      </c>
      <c r="C244" s="476">
        <v>358</v>
      </c>
      <c r="D244" s="476">
        <v>397</v>
      </c>
      <c r="E244" s="476">
        <v>497</v>
      </c>
      <c r="F244" s="476">
        <v>828</v>
      </c>
      <c r="G244" s="476">
        <v>1241</v>
      </c>
      <c r="H244" s="476">
        <v>1655</v>
      </c>
      <c r="I244" s="476">
        <v>1820</v>
      </c>
      <c r="J244" s="485"/>
      <c r="K244" s="483"/>
      <c r="L244" s="483"/>
      <c r="M244" s="474"/>
      <c r="N244" s="474"/>
      <c r="O244" s="474"/>
      <c r="P244" s="474"/>
      <c r="S244" s="462"/>
      <c r="T244" s="462"/>
      <c r="V244" s="462"/>
      <c r="W244" s="462"/>
    </row>
    <row r="245" spans="1:23" ht="13">
      <c r="B245" s="480">
        <v>5000000</v>
      </c>
      <c r="C245" s="476">
        <v>485</v>
      </c>
      <c r="D245" s="476">
        <v>538</v>
      </c>
      <c r="E245" s="476">
        <v>673</v>
      </c>
      <c r="F245" s="476">
        <v>1121</v>
      </c>
      <c r="G245" s="476">
        <v>1680</v>
      </c>
      <c r="H245" s="476">
        <v>2241</v>
      </c>
      <c r="I245" s="476">
        <v>2464</v>
      </c>
      <c r="J245" s="485"/>
      <c r="K245" s="483"/>
      <c r="L245" s="483"/>
      <c r="M245" s="474"/>
      <c r="N245" s="474"/>
      <c r="O245" s="474"/>
      <c r="P245" s="474"/>
      <c r="S245" s="462"/>
      <c r="T245" s="462"/>
      <c r="V245" s="462"/>
      <c r="W245" s="462"/>
    </row>
    <row r="246" spans="1:23" ht="13">
      <c r="B246" s="480">
        <v>10000000</v>
      </c>
      <c r="C246" s="476">
        <v>718</v>
      </c>
      <c r="D246" s="476">
        <v>797</v>
      </c>
      <c r="E246" s="476">
        <v>996</v>
      </c>
      <c r="F246" s="476">
        <v>1659</v>
      </c>
      <c r="G246" s="476">
        <v>2486</v>
      </c>
      <c r="H246" s="476">
        <v>3316</v>
      </c>
      <c r="I246" s="476">
        <v>3646</v>
      </c>
      <c r="J246" s="485"/>
      <c r="K246" s="483"/>
      <c r="L246" s="483"/>
      <c r="M246" s="474"/>
      <c r="N246" s="474"/>
      <c r="O246" s="474"/>
      <c r="P246" s="474"/>
      <c r="S246" s="462"/>
      <c r="T246" s="462"/>
      <c r="V246" s="462"/>
      <c r="W246" s="462"/>
    </row>
    <row r="247" spans="1:23" ht="13">
      <c r="B247" s="480">
        <v>20000000</v>
      </c>
      <c r="C247" s="476">
        <v>1044</v>
      </c>
      <c r="D247" s="476">
        <v>1159</v>
      </c>
      <c r="E247" s="476">
        <v>1448</v>
      </c>
      <c r="F247" s="476">
        <v>2413</v>
      </c>
      <c r="G247" s="476">
        <v>3616</v>
      </c>
      <c r="H247" s="476">
        <v>4823</v>
      </c>
      <c r="I247" s="476">
        <v>5304</v>
      </c>
      <c r="J247" s="485"/>
      <c r="K247" s="483"/>
      <c r="L247" s="483"/>
      <c r="M247" s="474"/>
      <c r="N247" s="474"/>
      <c r="O247" s="474"/>
      <c r="P247" s="474"/>
      <c r="S247" s="462"/>
      <c r="T247" s="462"/>
      <c r="V247" s="462"/>
      <c r="W247" s="462"/>
    </row>
    <row r="248" spans="1:23" ht="13">
      <c r="B248" s="480">
        <v>35000000</v>
      </c>
      <c r="C248" s="476">
        <v>1409</v>
      </c>
      <c r="D248" s="476">
        <v>1564</v>
      </c>
      <c r="E248" s="476">
        <v>1955</v>
      </c>
      <c r="F248" s="476">
        <v>3258</v>
      </c>
      <c r="G248" s="476">
        <v>4884</v>
      </c>
      <c r="H248" s="476">
        <v>6512</v>
      </c>
      <c r="I248" s="476">
        <v>7163</v>
      </c>
      <c r="J248" s="485"/>
      <c r="K248" s="483"/>
      <c r="L248" s="483"/>
      <c r="M248" s="474"/>
      <c r="N248" s="474"/>
      <c r="O248" s="474"/>
      <c r="P248" s="474"/>
      <c r="S248" s="462"/>
      <c r="T248" s="462"/>
      <c r="V248" s="462"/>
      <c r="W248" s="462"/>
    </row>
    <row r="249" spans="1:23" ht="13">
      <c r="B249" s="480">
        <v>50000000</v>
      </c>
      <c r="C249" s="476">
        <v>1697</v>
      </c>
      <c r="D249" s="476">
        <v>1884</v>
      </c>
      <c r="E249" s="476">
        <v>2354</v>
      </c>
      <c r="F249" s="476">
        <v>3924</v>
      </c>
      <c r="G249" s="476">
        <v>5883</v>
      </c>
      <c r="H249" s="476">
        <v>7844</v>
      </c>
      <c r="I249" s="476">
        <v>8629</v>
      </c>
      <c r="J249" s="485"/>
      <c r="K249" s="483"/>
      <c r="L249" s="483"/>
      <c r="M249" s="474"/>
      <c r="N249" s="474"/>
      <c r="O249" s="474"/>
      <c r="P249" s="474"/>
      <c r="S249" s="462"/>
      <c r="T249" s="462"/>
      <c r="V249" s="462"/>
      <c r="W249" s="462"/>
    </row>
    <row r="250" spans="1:23" ht="13">
      <c r="B250" s="480">
        <v>100000000</v>
      </c>
      <c r="C250" s="476">
        <v>2302</v>
      </c>
      <c r="D250" s="476">
        <v>2554</v>
      </c>
      <c r="E250" s="476">
        <v>3194</v>
      </c>
      <c r="F250" s="476">
        <v>5324</v>
      </c>
      <c r="G250" s="476">
        <v>7983</v>
      </c>
      <c r="H250" s="476">
        <v>10639</v>
      </c>
      <c r="I250" s="476">
        <v>11704</v>
      </c>
      <c r="J250" s="485"/>
      <c r="K250" s="483"/>
      <c r="L250" s="483"/>
      <c r="M250" s="474"/>
      <c r="N250" s="474"/>
      <c r="O250" s="474"/>
      <c r="P250" s="474"/>
      <c r="S250" s="462"/>
      <c r="T250" s="462"/>
      <c r="V250" s="462"/>
      <c r="W250" s="462"/>
    </row>
    <row r="251" spans="1:23" ht="13">
      <c r="B251" s="480">
        <v>500000000</v>
      </c>
      <c r="C251" s="476">
        <v>3982</v>
      </c>
      <c r="D251" s="476">
        <v>4434</v>
      </c>
      <c r="E251" s="476">
        <v>5554</v>
      </c>
      <c r="F251" s="476">
        <v>9244</v>
      </c>
      <c r="G251" s="476">
        <v>13863</v>
      </c>
      <c r="H251" s="476">
        <v>18479</v>
      </c>
      <c r="I251" s="476">
        <v>20344</v>
      </c>
      <c r="J251" s="485"/>
      <c r="K251" s="483"/>
      <c r="L251" s="483"/>
      <c r="M251" s="474"/>
      <c r="N251" s="474"/>
      <c r="O251" s="474"/>
      <c r="P251" s="474"/>
      <c r="S251" s="462"/>
      <c r="T251" s="462"/>
      <c r="V251" s="462"/>
      <c r="W251" s="462"/>
    </row>
    <row r="252" spans="1:23" ht="13">
      <c r="B252" s="484">
        <v>1000000000000</v>
      </c>
      <c r="C252" s="476">
        <v>5582</v>
      </c>
      <c r="D252" s="476">
        <v>6184</v>
      </c>
      <c r="E252" s="476">
        <v>7754</v>
      </c>
      <c r="F252" s="476">
        <v>12844</v>
      </c>
      <c r="G252" s="476">
        <v>19313</v>
      </c>
      <c r="H252" s="476">
        <v>25729</v>
      </c>
      <c r="I252" s="476">
        <v>28344</v>
      </c>
      <c r="J252" s="485"/>
      <c r="K252" s="483"/>
      <c r="L252" s="483"/>
      <c r="M252" s="474"/>
      <c r="N252" s="474"/>
      <c r="O252" s="474"/>
      <c r="P252" s="474"/>
      <c r="S252" s="462"/>
      <c r="T252" s="462"/>
      <c r="V252" s="462"/>
      <c r="W252" s="462"/>
    </row>
    <row r="253" spans="1:23" ht="15.75" customHeight="1">
      <c r="B253" s="488"/>
      <c r="C253" s="485"/>
      <c r="D253" s="485"/>
      <c r="E253" s="485"/>
      <c r="F253" s="485"/>
      <c r="G253" s="485"/>
      <c r="H253" s="485"/>
      <c r="I253" s="485"/>
      <c r="J253" s="485"/>
      <c r="K253" s="485"/>
      <c r="L253" s="485"/>
    </row>
    <row r="254" spans="1:23" ht="15.75" customHeight="1">
      <c r="B254" s="485"/>
      <c r="C254" s="485"/>
      <c r="D254" s="485"/>
      <c r="E254" s="485"/>
      <c r="F254" s="485"/>
      <c r="G254" s="485"/>
      <c r="H254" s="485"/>
      <c r="I254" s="485"/>
      <c r="J254" s="485"/>
      <c r="K254" s="485"/>
      <c r="L254" s="485"/>
    </row>
    <row r="255" spans="1:23" ht="15.75" customHeight="1" thickBot="1">
      <c r="A255" s="465" t="s">
        <v>89</v>
      </c>
      <c r="B255" s="487" t="s">
        <v>52</v>
      </c>
      <c r="C255" s="485"/>
      <c r="D255" s="485"/>
      <c r="E255" s="485"/>
      <c r="F255" s="485"/>
      <c r="G255" s="485"/>
      <c r="H255" s="485"/>
      <c r="I255" s="485"/>
      <c r="J255" s="485"/>
      <c r="K255" s="485"/>
      <c r="L255" s="485"/>
    </row>
    <row r="256" spans="1:23" ht="14" thickTop="1">
      <c r="B256" s="485"/>
      <c r="C256" s="469" t="s">
        <v>67</v>
      </c>
      <c r="D256" s="470"/>
      <c r="E256" s="470"/>
      <c r="F256" s="470"/>
      <c r="G256" s="470"/>
      <c r="H256" s="470"/>
      <c r="I256" s="470"/>
      <c r="J256" s="480"/>
      <c r="K256" s="480"/>
      <c r="L256" s="480"/>
      <c r="M256" s="462"/>
      <c r="N256" s="462"/>
      <c r="O256" s="462"/>
      <c r="P256" s="462"/>
      <c r="Q256" s="462"/>
      <c r="R256" s="462"/>
      <c r="S256" s="462"/>
      <c r="T256" s="462"/>
      <c r="U256" s="462"/>
      <c r="V256" s="462"/>
      <c r="W256" s="462"/>
    </row>
    <row r="257" spans="2:23" ht="13">
      <c r="B257" s="486" t="s">
        <v>68</v>
      </c>
      <c r="C257" s="486" t="s">
        <v>69</v>
      </c>
      <c r="D257" s="486" t="s">
        <v>70</v>
      </c>
      <c r="E257" s="486" t="s">
        <v>71</v>
      </c>
      <c r="F257" s="486" t="s">
        <v>72</v>
      </c>
      <c r="G257" s="486" t="s">
        <v>73</v>
      </c>
      <c r="H257" s="486" t="s">
        <v>74</v>
      </c>
      <c r="I257" s="486" t="s">
        <v>75</v>
      </c>
      <c r="J257" s="486"/>
      <c r="K257" s="485"/>
      <c r="L257" s="485"/>
      <c r="V257" s="471"/>
      <c r="W257" s="471"/>
    </row>
    <row r="258" spans="2:23" ht="13">
      <c r="B258" s="480" t="s">
        <v>76</v>
      </c>
      <c r="C258" s="476">
        <v>126</v>
      </c>
      <c r="D258" s="476">
        <v>140</v>
      </c>
      <c r="E258" s="476">
        <v>175</v>
      </c>
      <c r="F258" s="476">
        <v>292</v>
      </c>
      <c r="G258" s="476">
        <v>438</v>
      </c>
      <c r="H258" s="476">
        <v>584</v>
      </c>
      <c r="I258" s="476">
        <v>643</v>
      </c>
      <c r="J258" s="480"/>
      <c r="K258" s="483"/>
      <c r="L258" s="483"/>
      <c r="M258" s="474"/>
      <c r="N258" s="474"/>
      <c r="O258" s="474"/>
      <c r="P258" s="474"/>
      <c r="V258" s="462"/>
      <c r="W258" s="462"/>
    </row>
    <row r="259" spans="2:23" ht="13">
      <c r="B259" s="484">
        <v>500000</v>
      </c>
      <c r="C259" s="476">
        <v>210</v>
      </c>
      <c r="D259" s="476">
        <v>233</v>
      </c>
      <c r="E259" s="476">
        <v>292</v>
      </c>
      <c r="F259" s="476">
        <v>487</v>
      </c>
      <c r="G259" s="476">
        <v>730</v>
      </c>
      <c r="H259" s="476">
        <v>974</v>
      </c>
      <c r="I259" s="476">
        <v>1071</v>
      </c>
      <c r="J259" s="480"/>
      <c r="K259" s="483"/>
      <c r="L259" s="483"/>
      <c r="M259" s="474"/>
      <c r="N259" s="474"/>
      <c r="O259" s="474"/>
      <c r="P259" s="474"/>
      <c r="V259" s="462"/>
      <c r="W259" s="462"/>
    </row>
    <row r="260" spans="2:23" ht="13">
      <c r="B260" s="480">
        <v>1000000</v>
      </c>
      <c r="C260" s="476">
        <v>298</v>
      </c>
      <c r="D260" s="476">
        <v>331</v>
      </c>
      <c r="E260" s="476">
        <v>415</v>
      </c>
      <c r="F260" s="476">
        <v>692</v>
      </c>
      <c r="G260" s="476">
        <v>1037</v>
      </c>
      <c r="H260" s="476">
        <v>1383</v>
      </c>
      <c r="I260" s="476">
        <v>1521</v>
      </c>
      <c r="J260" s="480"/>
      <c r="K260" s="483"/>
      <c r="L260" s="483"/>
      <c r="M260" s="474"/>
      <c r="N260" s="474"/>
      <c r="O260" s="474"/>
      <c r="P260" s="474"/>
      <c r="V260" s="462"/>
      <c r="W260" s="462"/>
    </row>
    <row r="261" spans="2:23" ht="13">
      <c r="B261" s="480">
        <v>3000000</v>
      </c>
      <c r="C261" s="476">
        <v>511</v>
      </c>
      <c r="D261" s="476">
        <v>568</v>
      </c>
      <c r="E261" s="476">
        <v>711</v>
      </c>
      <c r="F261" s="476">
        <v>1185</v>
      </c>
      <c r="G261" s="476">
        <v>1777</v>
      </c>
      <c r="H261" s="476">
        <v>2369</v>
      </c>
      <c r="I261" s="476">
        <v>2606</v>
      </c>
      <c r="J261" s="480"/>
      <c r="K261" s="483"/>
      <c r="L261" s="483"/>
      <c r="M261" s="474"/>
      <c r="N261" s="474"/>
      <c r="O261" s="474"/>
      <c r="P261" s="474"/>
      <c r="V261" s="462"/>
      <c r="W261" s="462"/>
    </row>
    <row r="262" spans="2:23" ht="13">
      <c r="B262" s="480">
        <v>5000000</v>
      </c>
      <c r="C262" s="476">
        <v>692</v>
      </c>
      <c r="D262" s="476">
        <v>769</v>
      </c>
      <c r="E262" s="476">
        <v>963</v>
      </c>
      <c r="F262" s="476">
        <v>1604</v>
      </c>
      <c r="G262" s="476">
        <v>2406</v>
      </c>
      <c r="H262" s="476">
        <v>3207</v>
      </c>
      <c r="I262" s="476">
        <v>3528</v>
      </c>
      <c r="J262" s="480"/>
      <c r="K262" s="483"/>
      <c r="L262" s="483"/>
      <c r="M262" s="474"/>
      <c r="N262" s="474"/>
      <c r="O262" s="474"/>
      <c r="P262" s="474"/>
      <c r="V262" s="462"/>
      <c r="W262" s="462"/>
    </row>
    <row r="263" spans="2:23" ht="13">
      <c r="B263" s="480">
        <v>10000000</v>
      </c>
      <c r="C263" s="476">
        <v>1024</v>
      </c>
      <c r="D263" s="476">
        <v>1138</v>
      </c>
      <c r="E263" s="476">
        <v>1425</v>
      </c>
      <c r="F263" s="476">
        <v>2373</v>
      </c>
      <c r="G263" s="476">
        <v>3559</v>
      </c>
      <c r="H263" s="476">
        <v>4745</v>
      </c>
      <c r="I263" s="476">
        <v>5220</v>
      </c>
      <c r="J263" s="480"/>
      <c r="K263" s="483"/>
      <c r="L263" s="483"/>
      <c r="M263" s="474"/>
      <c r="N263" s="474"/>
      <c r="O263" s="474"/>
      <c r="P263" s="474"/>
      <c r="V263" s="462"/>
      <c r="W263" s="462"/>
    </row>
    <row r="264" spans="2:23" ht="13">
      <c r="B264" s="480">
        <v>20000000</v>
      </c>
      <c r="C264" s="476">
        <v>1489</v>
      </c>
      <c r="D264" s="476">
        <v>1655</v>
      </c>
      <c r="E264" s="476">
        <v>2072</v>
      </c>
      <c r="F264" s="476">
        <v>3451</v>
      </c>
      <c r="G264" s="476">
        <v>5176</v>
      </c>
      <c r="H264" s="476">
        <v>6901</v>
      </c>
      <c r="I264" s="476">
        <v>7592</v>
      </c>
      <c r="J264" s="480"/>
      <c r="K264" s="483"/>
      <c r="L264" s="483"/>
      <c r="M264" s="474"/>
      <c r="N264" s="474"/>
      <c r="O264" s="474"/>
      <c r="P264" s="474"/>
      <c r="V264" s="462"/>
      <c r="W264" s="462"/>
    </row>
    <row r="265" spans="2:23" ht="13">
      <c r="B265" s="480">
        <v>35000000</v>
      </c>
      <c r="C265" s="476">
        <v>2011</v>
      </c>
      <c r="D265" s="476">
        <v>2236</v>
      </c>
      <c r="E265" s="476">
        <v>2798</v>
      </c>
      <c r="F265" s="476">
        <v>4662</v>
      </c>
      <c r="G265" s="476">
        <v>6991</v>
      </c>
      <c r="H265" s="476">
        <v>9321</v>
      </c>
      <c r="I265" s="476">
        <v>10253</v>
      </c>
      <c r="J265" s="480"/>
      <c r="K265" s="483"/>
      <c r="L265" s="483"/>
      <c r="M265" s="474"/>
      <c r="N265" s="474"/>
      <c r="O265" s="474"/>
      <c r="P265" s="474"/>
      <c r="V265" s="462"/>
      <c r="W265" s="462"/>
    </row>
    <row r="266" spans="2:23" ht="13">
      <c r="B266" s="480">
        <v>50000000</v>
      </c>
      <c r="C266" s="476">
        <v>2424</v>
      </c>
      <c r="D266" s="476">
        <v>2694</v>
      </c>
      <c r="E266" s="476">
        <v>3370</v>
      </c>
      <c r="F266" s="476">
        <v>5615</v>
      </c>
      <c r="G266" s="476">
        <v>8419</v>
      </c>
      <c r="H266" s="476">
        <v>11225</v>
      </c>
      <c r="I266" s="476">
        <v>12347</v>
      </c>
      <c r="J266" s="480"/>
      <c r="K266" s="483"/>
      <c r="L266" s="483"/>
      <c r="M266" s="474"/>
      <c r="N266" s="474"/>
      <c r="O266" s="474"/>
      <c r="P266" s="474"/>
      <c r="V266" s="462"/>
      <c r="W266" s="462"/>
    </row>
    <row r="267" spans="2:23" ht="13">
      <c r="B267" s="480">
        <v>100000000</v>
      </c>
      <c r="C267" s="476">
        <v>3289</v>
      </c>
      <c r="D267" s="476">
        <v>3654</v>
      </c>
      <c r="E267" s="476">
        <v>4570</v>
      </c>
      <c r="F267" s="476">
        <v>7615</v>
      </c>
      <c r="G267" s="476">
        <v>11419</v>
      </c>
      <c r="H267" s="476">
        <v>15225</v>
      </c>
      <c r="I267" s="476">
        <v>16747</v>
      </c>
      <c r="J267" s="480"/>
      <c r="K267" s="483"/>
      <c r="L267" s="483"/>
      <c r="M267" s="474"/>
      <c r="N267" s="474"/>
      <c r="O267" s="474"/>
      <c r="P267" s="474"/>
      <c r="V267" s="462"/>
      <c r="W267" s="462"/>
    </row>
    <row r="268" spans="2:23" ht="13">
      <c r="B268" s="480">
        <v>500000000</v>
      </c>
      <c r="C268" s="476">
        <v>5729</v>
      </c>
      <c r="D268" s="476">
        <v>6374</v>
      </c>
      <c r="E268" s="476">
        <v>7930</v>
      </c>
      <c r="F268" s="476">
        <v>13215</v>
      </c>
      <c r="G268" s="476">
        <v>19779</v>
      </c>
      <c r="H268" s="476">
        <v>26425</v>
      </c>
      <c r="I268" s="476">
        <v>29067</v>
      </c>
      <c r="J268" s="480"/>
      <c r="K268" s="483"/>
      <c r="L268" s="483"/>
      <c r="M268" s="474"/>
      <c r="N268" s="474"/>
      <c r="O268" s="474"/>
      <c r="P268" s="474"/>
      <c r="V268" s="462"/>
      <c r="W268" s="462"/>
    </row>
    <row r="269" spans="2:23" ht="13">
      <c r="B269" s="484">
        <v>1000000000000</v>
      </c>
      <c r="C269" s="476">
        <v>7929</v>
      </c>
      <c r="D269" s="476">
        <v>8824</v>
      </c>
      <c r="E269" s="476">
        <v>11030</v>
      </c>
      <c r="F269" s="476">
        <v>18365</v>
      </c>
      <c r="G269" s="476">
        <v>27479</v>
      </c>
      <c r="H269" s="476">
        <v>36725</v>
      </c>
      <c r="I269" s="476">
        <v>40417</v>
      </c>
      <c r="J269" s="480"/>
      <c r="K269" s="483"/>
      <c r="L269" s="483"/>
      <c r="M269" s="474"/>
      <c r="N269" s="474"/>
      <c r="O269" s="474"/>
      <c r="P269" s="474"/>
      <c r="V269" s="462"/>
      <c r="W269" s="462"/>
    </row>
    <row r="270" spans="2:23" ht="15.75" customHeight="1">
      <c r="B270" s="485"/>
      <c r="C270" s="485"/>
      <c r="D270" s="485"/>
      <c r="E270" s="485"/>
      <c r="F270" s="485"/>
      <c r="G270" s="485"/>
      <c r="H270" s="485"/>
      <c r="I270" s="485"/>
      <c r="J270" s="485"/>
      <c r="K270" s="485"/>
      <c r="L270" s="485"/>
    </row>
    <row r="271" spans="2:23" ht="15.75" customHeight="1">
      <c r="B271" s="485"/>
      <c r="C271" s="485"/>
      <c r="D271" s="485"/>
      <c r="E271" s="485"/>
      <c r="F271" s="485"/>
      <c r="G271" s="485"/>
      <c r="H271" s="485"/>
      <c r="I271" s="485"/>
      <c r="J271" s="485"/>
      <c r="K271" s="485"/>
      <c r="L271" s="485"/>
    </row>
    <row r="272" spans="2:23" ht="15.75" customHeight="1">
      <c r="B272" s="485"/>
      <c r="C272" s="485"/>
      <c r="D272" s="485"/>
      <c r="E272" s="485"/>
      <c r="F272" s="485"/>
      <c r="G272" s="485"/>
      <c r="H272" s="485"/>
      <c r="I272" s="485"/>
      <c r="J272" s="485"/>
      <c r="K272" s="485"/>
      <c r="L272" s="485"/>
    </row>
    <row r="283" spans="2:16" ht="15.75" customHeight="1" thickBot="1">
      <c r="B283" s="465" t="s">
        <v>90</v>
      </c>
    </row>
    <row r="284" spans="2:16" ht="15.75" customHeight="1" thickTop="1"/>
    <row r="285" spans="2:16" ht="13">
      <c r="B285" s="448" t="s">
        <v>20</v>
      </c>
      <c r="C285" s="448" t="s">
        <v>91</v>
      </c>
      <c r="D285" s="449" t="s">
        <v>92</v>
      </c>
      <c r="E285" s="448" t="s">
        <v>93</v>
      </c>
      <c r="F285" s="450" t="s">
        <v>94</v>
      </c>
      <c r="L285" s="448" t="s">
        <v>53</v>
      </c>
      <c r="M285" s="448" t="s">
        <v>91</v>
      </c>
      <c r="N285" s="448" t="s">
        <v>93</v>
      </c>
      <c r="O285" s="449" t="s">
        <v>92</v>
      </c>
      <c r="P285" s="448" t="s">
        <v>94</v>
      </c>
    </row>
    <row r="286" spans="2:16" ht="13">
      <c r="B286" s="448" t="s">
        <v>95</v>
      </c>
      <c r="C286" s="448">
        <v>0.75</v>
      </c>
      <c r="D286" s="448" t="s">
        <v>96</v>
      </c>
      <c r="E286" s="448">
        <v>1.25</v>
      </c>
      <c r="F286" s="451">
        <v>1</v>
      </c>
      <c r="L286" s="448" t="s">
        <v>97</v>
      </c>
      <c r="M286" s="448">
        <v>0.75</v>
      </c>
      <c r="N286" s="448" t="s">
        <v>96</v>
      </c>
      <c r="O286" s="448">
        <v>1.25</v>
      </c>
      <c r="P286" s="448">
        <v>1</v>
      </c>
    </row>
    <row r="287" spans="2:16" ht="13">
      <c r="B287" s="448" t="s">
        <v>98</v>
      </c>
      <c r="C287" s="448">
        <v>0.75</v>
      </c>
      <c r="D287" s="448" t="s">
        <v>96</v>
      </c>
      <c r="E287" s="448">
        <v>1.25</v>
      </c>
      <c r="F287" s="452">
        <v>1</v>
      </c>
      <c r="L287" s="448" t="s">
        <v>99</v>
      </c>
      <c r="M287" s="448">
        <v>0.75</v>
      </c>
      <c r="N287" s="448" t="s">
        <v>96</v>
      </c>
      <c r="O287" s="448">
        <v>1.25</v>
      </c>
      <c r="P287" s="448">
        <v>1</v>
      </c>
    </row>
    <row r="288" spans="2:16" ht="15.75" customHeight="1">
      <c r="B288" s="448" t="s">
        <v>100</v>
      </c>
      <c r="C288" s="448">
        <v>0.75</v>
      </c>
      <c r="D288" s="448" t="s">
        <v>96</v>
      </c>
      <c r="E288" s="448">
        <v>1.25</v>
      </c>
      <c r="F288" s="451">
        <v>1</v>
      </c>
      <c r="L288" s="448" t="s">
        <v>101</v>
      </c>
      <c r="M288" s="448">
        <v>0.75</v>
      </c>
      <c r="N288" s="448" t="s">
        <v>96</v>
      </c>
      <c r="O288" s="448">
        <v>1.25</v>
      </c>
      <c r="P288" s="448">
        <v>1</v>
      </c>
    </row>
    <row r="289" spans="2:16" ht="15.75" customHeight="1">
      <c r="B289" s="448" t="s">
        <v>102</v>
      </c>
      <c r="C289" s="448">
        <v>0.75</v>
      </c>
      <c r="D289" s="448" t="s">
        <v>96</v>
      </c>
      <c r="E289" s="448">
        <v>1.25</v>
      </c>
      <c r="F289" s="452">
        <v>1</v>
      </c>
      <c r="L289" s="448" t="s">
        <v>103</v>
      </c>
      <c r="M289" s="448">
        <v>0.75</v>
      </c>
      <c r="N289" s="448" t="s">
        <v>96</v>
      </c>
      <c r="O289" s="448">
        <v>1.25</v>
      </c>
      <c r="P289" s="448">
        <v>1</v>
      </c>
    </row>
    <row r="290" spans="2:16" ht="15.75" customHeight="1">
      <c r="B290" s="448" t="s">
        <v>103</v>
      </c>
      <c r="C290" s="448">
        <v>0.75</v>
      </c>
      <c r="D290" s="448" t="s">
        <v>96</v>
      </c>
      <c r="E290" s="448">
        <v>1.25</v>
      </c>
      <c r="F290" s="451">
        <v>1</v>
      </c>
      <c r="L290" s="448" t="s">
        <v>104</v>
      </c>
      <c r="M290" s="448">
        <v>0.75</v>
      </c>
      <c r="N290" s="448" t="s">
        <v>96</v>
      </c>
      <c r="O290" s="448">
        <v>1.25</v>
      </c>
      <c r="P290" s="448">
        <v>1</v>
      </c>
    </row>
    <row r="291" spans="2:16" ht="13">
      <c r="B291" s="448" t="s">
        <v>105</v>
      </c>
      <c r="C291" s="448">
        <v>0.75</v>
      </c>
      <c r="D291" s="448" t="s">
        <v>96</v>
      </c>
      <c r="E291" s="448">
        <v>1.25</v>
      </c>
      <c r="F291" s="452">
        <v>1</v>
      </c>
      <c r="L291" s="448" t="s">
        <v>106</v>
      </c>
      <c r="M291" s="448">
        <v>0.75</v>
      </c>
      <c r="N291" s="448" t="s">
        <v>96</v>
      </c>
      <c r="O291" s="448">
        <v>1.25</v>
      </c>
      <c r="P291" s="448">
        <v>1</v>
      </c>
    </row>
    <row r="292" spans="2:16" ht="13">
      <c r="B292" s="448" t="s">
        <v>107</v>
      </c>
      <c r="C292" s="448"/>
      <c r="D292" s="448"/>
      <c r="E292" s="448"/>
      <c r="F292" s="448">
        <f>PRODUCT(F286:F291)</f>
        <v>1</v>
      </c>
      <c r="L292" s="448" t="s">
        <v>108</v>
      </c>
      <c r="M292" s="448">
        <v>0.75</v>
      </c>
      <c r="N292" s="448" t="s">
        <v>96</v>
      </c>
      <c r="O292" s="448">
        <v>1.25</v>
      </c>
      <c r="P292" s="448">
        <v>1</v>
      </c>
    </row>
    <row r="293" spans="2:16" ht="13">
      <c r="L293" s="448" t="s">
        <v>109</v>
      </c>
      <c r="M293" s="448">
        <v>0.75</v>
      </c>
      <c r="N293" s="448" t="s">
        <v>96</v>
      </c>
      <c r="O293" s="448">
        <v>1.25</v>
      </c>
      <c r="P293" s="448">
        <v>1</v>
      </c>
    </row>
    <row r="294" spans="2:16" ht="13">
      <c r="L294" s="448" t="s">
        <v>110</v>
      </c>
      <c r="M294" s="448">
        <v>0.75</v>
      </c>
      <c r="N294" s="448" t="s">
        <v>96</v>
      </c>
      <c r="O294" s="448">
        <v>1.25</v>
      </c>
      <c r="P294" s="448">
        <v>1</v>
      </c>
    </row>
    <row r="295" spans="2:16" ht="13">
      <c r="B295" s="448" t="s">
        <v>111</v>
      </c>
      <c r="C295" s="448" t="s">
        <v>91</v>
      </c>
      <c r="D295" s="449" t="s">
        <v>92</v>
      </c>
      <c r="E295" s="448" t="s">
        <v>93</v>
      </c>
      <c r="F295" s="448" t="s">
        <v>94</v>
      </c>
      <c r="L295" s="448" t="s">
        <v>107</v>
      </c>
      <c r="M295" s="448"/>
      <c r="N295" s="448">
        <f>PRODUCT(N287:N293)</f>
        <v>0</v>
      </c>
      <c r="O295" s="448"/>
      <c r="P295" s="448">
        <f>PRODUCT(P286:P293)</f>
        <v>1</v>
      </c>
    </row>
    <row r="296" spans="2:16" ht="13">
      <c r="B296" s="448" t="s">
        <v>112</v>
      </c>
      <c r="C296" s="448">
        <v>0.75</v>
      </c>
      <c r="D296" s="448" t="s">
        <v>96</v>
      </c>
      <c r="E296" s="448">
        <v>1.25</v>
      </c>
      <c r="F296" s="448">
        <v>1</v>
      </c>
    </row>
    <row r="297" spans="2:16" ht="13">
      <c r="B297" s="448" t="s">
        <v>113</v>
      </c>
      <c r="C297" s="448">
        <v>0.75</v>
      </c>
      <c r="D297" s="448" t="s">
        <v>96</v>
      </c>
      <c r="E297" s="448">
        <v>1.25</v>
      </c>
      <c r="F297" s="448">
        <v>1</v>
      </c>
    </row>
    <row r="298" spans="2:16" ht="15.75" customHeight="1">
      <c r="B298" s="448" t="s">
        <v>114</v>
      </c>
      <c r="C298" s="448">
        <v>0.75</v>
      </c>
      <c r="D298" s="448" t="s">
        <v>96</v>
      </c>
      <c r="E298" s="448">
        <v>1.25</v>
      </c>
      <c r="F298" s="448">
        <v>1</v>
      </c>
      <c r="L298" s="448" t="s">
        <v>115</v>
      </c>
      <c r="M298" s="448" t="s">
        <v>91</v>
      </c>
      <c r="N298" s="448" t="s">
        <v>93</v>
      </c>
      <c r="O298" s="449" t="s">
        <v>92</v>
      </c>
      <c r="P298" s="450" t="s">
        <v>94</v>
      </c>
    </row>
    <row r="299" spans="2:16" ht="15.75" customHeight="1">
      <c r="B299" s="448" t="s">
        <v>116</v>
      </c>
      <c r="C299" s="448">
        <v>0.75</v>
      </c>
      <c r="D299" s="448" t="s">
        <v>96</v>
      </c>
      <c r="E299" s="448">
        <v>1.25</v>
      </c>
      <c r="F299" s="448">
        <v>1</v>
      </c>
      <c r="L299" s="448" t="s">
        <v>117</v>
      </c>
      <c r="M299" s="448">
        <v>0.75</v>
      </c>
      <c r="N299" s="448" t="s">
        <v>96</v>
      </c>
      <c r="O299" s="448">
        <v>1.25</v>
      </c>
      <c r="P299" s="451">
        <v>1</v>
      </c>
    </row>
    <row r="300" spans="2:16" ht="13">
      <c r="B300" s="448" t="s">
        <v>118</v>
      </c>
      <c r="C300" s="448">
        <v>0.75</v>
      </c>
      <c r="D300" s="448" t="s">
        <v>96</v>
      </c>
      <c r="E300" s="448">
        <v>1.25</v>
      </c>
      <c r="F300" s="448">
        <v>1</v>
      </c>
      <c r="L300" s="448" t="s">
        <v>119</v>
      </c>
      <c r="M300" s="448">
        <v>0.75</v>
      </c>
      <c r="N300" s="448" t="s">
        <v>96</v>
      </c>
      <c r="O300" s="448">
        <v>1.25</v>
      </c>
      <c r="P300" s="452">
        <v>1</v>
      </c>
    </row>
    <row r="301" spans="2:16" ht="13">
      <c r="B301" s="448" t="s">
        <v>120</v>
      </c>
      <c r="C301" s="448">
        <v>0.75</v>
      </c>
      <c r="D301" s="448" t="s">
        <v>96</v>
      </c>
      <c r="E301" s="448">
        <v>1.25</v>
      </c>
      <c r="F301" s="448">
        <v>1</v>
      </c>
      <c r="L301" s="448" t="s">
        <v>103</v>
      </c>
      <c r="M301" s="448">
        <v>0.75</v>
      </c>
      <c r="N301" s="448" t="s">
        <v>96</v>
      </c>
      <c r="O301" s="448">
        <v>1.25</v>
      </c>
      <c r="P301" s="451">
        <v>1</v>
      </c>
    </row>
    <row r="302" spans="2:16" ht="13">
      <c r="B302" s="448" t="s">
        <v>121</v>
      </c>
      <c r="C302" s="448">
        <v>0.75</v>
      </c>
      <c r="D302" s="448" t="s">
        <v>96</v>
      </c>
      <c r="E302" s="448">
        <v>1.25</v>
      </c>
      <c r="F302" s="448">
        <v>1</v>
      </c>
      <c r="L302" s="448" t="s">
        <v>122</v>
      </c>
      <c r="M302" s="448">
        <v>0.75</v>
      </c>
      <c r="N302" s="448" t="s">
        <v>96</v>
      </c>
      <c r="O302" s="448">
        <v>1.25</v>
      </c>
      <c r="P302" s="452">
        <v>1</v>
      </c>
    </row>
    <row r="303" spans="2:16" ht="13">
      <c r="B303" s="448" t="s">
        <v>123</v>
      </c>
      <c r="C303" s="448">
        <v>0.75</v>
      </c>
      <c r="D303" s="448" t="s">
        <v>96</v>
      </c>
      <c r="E303" s="448">
        <v>1.25</v>
      </c>
      <c r="F303" s="448">
        <v>1</v>
      </c>
      <c r="L303" s="448" t="s">
        <v>124</v>
      </c>
      <c r="M303" s="448">
        <v>0.75</v>
      </c>
      <c r="N303" s="448" t="s">
        <v>96</v>
      </c>
      <c r="O303" s="448">
        <v>1.25</v>
      </c>
      <c r="P303" s="451">
        <v>1</v>
      </c>
    </row>
    <row r="304" spans="2:16" ht="13">
      <c r="B304" s="448" t="s">
        <v>107</v>
      </c>
      <c r="C304" s="448"/>
      <c r="D304" s="448"/>
      <c r="E304" s="448"/>
      <c r="F304" s="448">
        <f>PRODUCT(F296:F303)</f>
        <v>1</v>
      </c>
      <c r="L304" s="448" t="s">
        <v>125</v>
      </c>
      <c r="M304" s="448">
        <v>0.75</v>
      </c>
      <c r="N304" s="448" t="s">
        <v>96</v>
      </c>
      <c r="O304" s="448">
        <v>1.25</v>
      </c>
      <c r="P304" s="452">
        <v>1</v>
      </c>
    </row>
    <row r="305" spans="2:16" ht="15.75" customHeight="1">
      <c r="L305" s="453" t="s">
        <v>107</v>
      </c>
      <c r="M305" s="454"/>
      <c r="N305" s="454"/>
      <c r="O305" s="454"/>
      <c r="P305" s="455">
        <f>PRODUCT(P299:P304)</f>
        <v>1</v>
      </c>
    </row>
    <row r="306" spans="2:16" ht="13">
      <c r="B306" s="448" t="s">
        <v>21</v>
      </c>
      <c r="C306" s="448" t="s">
        <v>91</v>
      </c>
      <c r="D306" s="449" t="s">
        <v>92</v>
      </c>
      <c r="E306" s="448" t="s">
        <v>93</v>
      </c>
      <c r="F306" s="448" t="s">
        <v>94</v>
      </c>
    </row>
    <row r="307" spans="2:16" ht="13">
      <c r="B307" s="448" t="s">
        <v>126</v>
      </c>
      <c r="C307" s="448">
        <v>0.75</v>
      </c>
      <c r="D307" s="448" t="s">
        <v>96</v>
      </c>
      <c r="E307" s="448">
        <v>1.25</v>
      </c>
      <c r="F307" s="448">
        <v>1</v>
      </c>
      <c r="L307" s="448" t="s">
        <v>54</v>
      </c>
      <c r="M307" s="448" t="s">
        <v>91</v>
      </c>
      <c r="N307" s="448" t="s">
        <v>93</v>
      </c>
      <c r="O307" s="449" t="s">
        <v>92</v>
      </c>
      <c r="P307" s="448" t="s">
        <v>94</v>
      </c>
    </row>
    <row r="308" spans="2:16" ht="13">
      <c r="B308" s="448" t="s">
        <v>127</v>
      </c>
      <c r="C308" s="448">
        <v>0.75</v>
      </c>
      <c r="D308" s="448" t="s">
        <v>96</v>
      </c>
      <c r="E308" s="448">
        <v>1.25</v>
      </c>
      <c r="F308" s="448">
        <v>1</v>
      </c>
      <c r="L308" s="448" t="s">
        <v>128</v>
      </c>
      <c r="M308" s="448">
        <v>0.75</v>
      </c>
      <c r="N308" s="448" t="s">
        <v>96</v>
      </c>
      <c r="O308" s="448">
        <v>1.25</v>
      </c>
      <c r="P308" s="448">
        <v>1</v>
      </c>
    </row>
    <row r="309" spans="2:16" ht="13">
      <c r="B309" s="448" t="s">
        <v>129</v>
      </c>
      <c r="C309" s="448">
        <v>0.75</v>
      </c>
      <c r="D309" s="448" t="s">
        <v>96</v>
      </c>
      <c r="E309" s="448">
        <v>1.25</v>
      </c>
      <c r="F309" s="448">
        <v>1</v>
      </c>
      <c r="L309" s="448" t="s">
        <v>130</v>
      </c>
      <c r="M309" s="448">
        <v>0.75</v>
      </c>
      <c r="N309" s="448" t="s">
        <v>96</v>
      </c>
      <c r="O309" s="448">
        <v>1.25</v>
      </c>
      <c r="P309" s="448">
        <v>1</v>
      </c>
    </row>
    <row r="310" spans="2:16" ht="15.75" customHeight="1">
      <c r="B310" s="448" t="s">
        <v>131</v>
      </c>
      <c r="C310" s="448">
        <v>0.75</v>
      </c>
      <c r="D310" s="448" t="s">
        <v>96</v>
      </c>
      <c r="E310" s="448">
        <v>1.25</v>
      </c>
      <c r="F310" s="448">
        <v>1</v>
      </c>
      <c r="L310" s="448" t="s">
        <v>132</v>
      </c>
      <c r="M310" s="448">
        <v>0.75</v>
      </c>
      <c r="N310" s="448" t="s">
        <v>96</v>
      </c>
      <c r="O310" s="448">
        <v>1.25</v>
      </c>
      <c r="P310" s="448">
        <v>1</v>
      </c>
    </row>
    <row r="311" spans="2:16" ht="15.75" customHeight="1">
      <c r="B311" s="448" t="s">
        <v>133</v>
      </c>
      <c r="C311" s="448">
        <v>0.75</v>
      </c>
      <c r="D311" s="448" t="s">
        <v>96</v>
      </c>
      <c r="E311" s="448">
        <v>1.25</v>
      </c>
      <c r="F311" s="448">
        <v>1</v>
      </c>
      <c r="L311" s="448" t="s">
        <v>134</v>
      </c>
      <c r="M311" s="448">
        <v>0.75</v>
      </c>
      <c r="N311" s="448" t="s">
        <v>96</v>
      </c>
      <c r="O311" s="448">
        <v>1.25</v>
      </c>
      <c r="P311" s="448">
        <v>1</v>
      </c>
    </row>
    <row r="312" spans="2:16" ht="15.75" customHeight="1">
      <c r="B312" s="448" t="s">
        <v>103</v>
      </c>
      <c r="C312" s="448">
        <v>0.75</v>
      </c>
      <c r="D312" s="448" t="s">
        <v>96</v>
      </c>
      <c r="E312" s="448">
        <v>1.25</v>
      </c>
      <c r="F312" s="448">
        <v>1</v>
      </c>
      <c r="L312" s="448" t="s">
        <v>103</v>
      </c>
      <c r="M312" s="448">
        <v>0.75</v>
      </c>
      <c r="N312" s="448" t="s">
        <v>96</v>
      </c>
      <c r="O312" s="448">
        <v>1.25</v>
      </c>
      <c r="P312" s="448">
        <v>1</v>
      </c>
    </row>
    <row r="313" spans="2:16" ht="15.75" customHeight="1">
      <c r="B313" s="448" t="s">
        <v>135</v>
      </c>
      <c r="C313" s="448">
        <v>0.75</v>
      </c>
      <c r="D313" s="448" t="s">
        <v>96</v>
      </c>
      <c r="E313" s="448">
        <v>1.25</v>
      </c>
      <c r="F313" s="448">
        <v>1</v>
      </c>
      <c r="L313" s="448" t="s">
        <v>136</v>
      </c>
      <c r="M313" s="448">
        <v>0.75</v>
      </c>
      <c r="N313" s="448" t="s">
        <v>96</v>
      </c>
      <c r="O313" s="448">
        <v>1.25</v>
      </c>
      <c r="P313" s="448">
        <v>1</v>
      </c>
    </row>
    <row r="314" spans="2:16" ht="13">
      <c r="B314" s="448" t="s">
        <v>137</v>
      </c>
      <c r="C314" s="448">
        <v>0.75</v>
      </c>
      <c r="D314" s="448" t="s">
        <v>96</v>
      </c>
      <c r="E314" s="448">
        <v>1.25</v>
      </c>
      <c r="F314" s="448">
        <v>1</v>
      </c>
      <c r="L314" s="448" t="s">
        <v>138</v>
      </c>
      <c r="M314" s="448">
        <v>0.75</v>
      </c>
      <c r="N314" s="448" t="s">
        <v>96</v>
      </c>
      <c r="O314" s="448">
        <v>1.25</v>
      </c>
      <c r="P314" s="448">
        <v>1</v>
      </c>
    </row>
    <row r="315" spans="2:16" ht="13">
      <c r="B315" s="448" t="s">
        <v>121</v>
      </c>
      <c r="C315" s="448">
        <v>0.75</v>
      </c>
      <c r="D315" s="448" t="s">
        <v>96</v>
      </c>
      <c r="E315" s="448">
        <v>1.25</v>
      </c>
      <c r="F315" s="448">
        <v>1</v>
      </c>
      <c r="L315" s="448" t="s">
        <v>139</v>
      </c>
      <c r="M315" s="448">
        <v>0.75</v>
      </c>
      <c r="N315" s="448" t="s">
        <v>96</v>
      </c>
      <c r="O315" s="448">
        <v>1.25</v>
      </c>
      <c r="P315" s="448">
        <v>1</v>
      </c>
    </row>
    <row r="316" spans="2:16" ht="13">
      <c r="B316" s="448" t="s">
        <v>107</v>
      </c>
      <c r="C316" s="448"/>
      <c r="D316" s="448"/>
      <c r="E316" s="448"/>
      <c r="F316" s="448">
        <f>PRODUCT(F307:F315)</f>
        <v>1</v>
      </c>
      <c r="L316" s="448" t="s">
        <v>140</v>
      </c>
      <c r="M316" s="448">
        <v>0.75</v>
      </c>
      <c r="N316" s="448" t="s">
        <v>96</v>
      </c>
      <c r="O316" s="448">
        <v>1.25</v>
      </c>
      <c r="P316" s="448">
        <v>1</v>
      </c>
    </row>
    <row r="317" spans="2:16" ht="15.75" customHeight="1">
      <c r="L317" s="448" t="s">
        <v>107</v>
      </c>
      <c r="M317" s="448"/>
      <c r="N317" s="448"/>
      <c r="O317" s="448"/>
      <c r="P317" s="448">
        <f>PRODUCT(P308:P315)</f>
        <v>1</v>
      </c>
    </row>
    <row r="319" spans="2:16" ht="13">
      <c r="B319" s="448" t="s">
        <v>23</v>
      </c>
      <c r="C319" s="448" t="s">
        <v>91</v>
      </c>
      <c r="D319" s="449" t="s">
        <v>92</v>
      </c>
      <c r="E319" s="448" t="s">
        <v>93</v>
      </c>
      <c r="F319" s="448" t="s">
        <v>94</v>
      </c>
    </row>
    <row r="320" spans="2:16" ht="13">
      <c r="B320" s="448" t="s">
        <v>141</v>
      </c>
      <c r="C320" s="448">
        <v>0.75</v>
      </c>
      <c r="D320" s="448" t="s">
        <v>96</v>
      </c>
      <c r="E320" s="448">
        <v>1.25</v>
      </c>
      <c r="F320" s="448">
        <v>1</v>
      </c>
    </row>
    <row r="321" spans="2:6" ht="15.75" customHeight="1">
      <c r="B321" s="448" t="s">
        <v>142</v>
      </c>
      <c r="C321" s="448">
        <v>0.75</v>
      </c>
      <c r="D321" s="448" t="s">
        <v>96</v>
      </c>
      <c r="E321" s="448">
        <v>1.25</v>
      </c>
      <c r="F321" s="448">
        <v>1</v>
      </c>
    </row>
    <row r="322" spans="2:6" ht="15.75" customHeight="1">
      <c r="B322" s="448" t="s">
        <v>143</v>
      </c>
      <c r="C322" s="448">
        <v>0.75</v>
      </c>
      <c r="D322" s="448" t="s">
        <v>96</v>
      </c>
      <c r="E322" s="448">
        <v>1.25</v>
      </c>
      <c r="F322" s="448">
        <v>1</v>
      </c>
    </row>
    <row r="323" spans="2:6" ht="15.75" customHeight="1">
      <c r="B323" s="448" t="s">
        <v>144</v>
      </c>
      <c r="C323" s="448">
        <v>0.75</v>
      </c>
      <c r="D323" s="448" t="s">
        <v>96</v>
      </c>
      <c r="E323" s="448">
        <v>1.25</v>
      </c>
      <c r="F323" s="448">
        <v>1</v>
      </c>
    </row>
    <row r="324" spans="2:6" ht="13">
      <c r="B324" s="448" t="s">
        <v>116</v>
      </c>
      <c r="C324" s="448">
        <v>0.75</v>
      </c>
      <c r="D324" s="448" t="s">
        <v>96</v>
      </c>
      <c r="E324" s="448">
        <v>1.25</v>
      </c>
      <c r="F324" s="448">
        <v>1</v>
      </c>
    </row>
    <row r="325" spans="2:6" ht="13">
      <c r="B325" s="448" t="s">
        <v>145</v>
      </c>
      <c r="C325" s="448">
        <v>0.75</v>
      </c>
      <c r="D325" s="448" t="s">
        <v>96</v>
      </c>
      <c r="E325" s="448">
        <v>1.25</v>
      </c>
      <c r="F325" s="448">
        <v>1</v>
      </c>
    </row>
    <row r="326" spans="2:6" ht="13">
      <c r="B326" s="448" t="s">
        <v>146</v>
      </c>
      <c r="C326" s="448">
        <v>0.75</v>
      </c>
      <c r="D326" s="448" t="s">
        <v>96</v>
      </c>
      <c r="E326" s="448">
        <v>1.25</v>
      </c>
      <c r="F326" s="448">
        <v>1</v>
      </c>
    </row>
    <row r="327" spans="2:6" ht="15.75" customHeight="1">
      <c r="B327" s="448" t="s">
        <v>107</v>
      </c>
      <c r="C327" s="448"/>
      <c r="D327" s="448"/>
      <c r="E327" s="448"/>
      <c r="F327" s="448">
        <f>PRODUCT(F320:F326)</f>
        <v>1</v>
      </c>
    </row>
    <row r="329" spans="2:6" ht="13">
      <c r="B329" s="448" t="s">
        <v>147</v>
      </c>
      <c r="C329" s="448" t="s">
        <v>91</v>
      </c>
      <c r="D329" s="449" t="s">
        <v>92</v>
      </c>
      <c r="E329" s="448" t="s">
        <v>93</v>
      </c>
      <c r="F329" s="448" t="s">
        <v>94</v>
      </c>
    </row>
    <row r="330" spans="2:6" ht="13">
      <c r="B330" s="448" t="s">
        <v>148</v>
      </c>
      <c r="C330" s="448">
        <v>0.75</v>
      </c>
      <c r="D330" s="448" t="s">
        <v>96</v>
      </c>
      <c r="E330" s="448">
        <v>1.25</v>
      </c>
      <c r="F330" s="448">
        <v>1</v>
      </c>
    </row>
    <row r="331" spans="2:6" ht="13">
      <c r="B331" s="448" t="s">
        <v>149</v>
      </c>
      <c r="C331" s="448">
        <v>0.75</v>
      </c>
      <c r="D331" s="448" t="s">
        <v>96</v>
      </c>
      <c r="E331" s="448">
        <v>1.25</v>
      </c>
      <c r="F331" s="448">
        <v>1</v>
      </c>
    </row>
    <row r="332" spans="2:6" ht="13">
      <c r="B332" s="448" t="s">
        <v>103</v>
      </c>
      <c r="C332" s="448">
        <v>0.75</v>
      </c>
      <c r="D332" s="448" t="s">
        <v>96</v>
      </c>
      <c r="E332" s="448">
        <v>1.25</v>
      </c>
      <c r="F332" s="448">
        <v>1</v>
      </c>
    </row>
    <row r="333" spans="2:6" ht="13">
      <c r="B333" s="448" t="s">
        <v>150</v>
      </c>
      <c r="C333" s="448">
        <v>0.75</v>
      </c>
      <c r="D333" s="448" t="s">
        <v>96</v>
      </c>
      <c r="E333" s="448">
        <v>1.25</v>
      </c>
      <c r="F333" s="448">
        <v>1</v>
      </c>
    </row>
    <row r="334" spans="2:6" ht="15.75" customHeight="1">
      <c r="B334" s="448" t="s">
        <v>151</v>
      </c>
      <c r="C334" s="448">
        <v>0.75</v>
      </c>
      <c r="D334" s="448" t="s">
        <v>96</v>
      </c>
      <c r="E334" s="448">
        <v>1.25</v>
      </c>
      <c r="F334" s="448">
        <v>1</v>
      </c>
    </row>
    <row r="335" spans="2:6" ht="15.75" customHeight="1">
      <c r="B335" s="448" t="s">
        <v>152</v>
      </c>
      <c r="C335" s="448">
        <v>0.75</v>
      </c>
      <c r="D335" s="448" t="s">
        <v>96</v>
      </c>
      <c r="E335" s="448">
        <v>1.25</v>
      </c>
      <c r="F335" s="448">
        <v>1</v>
      </c>
    </row>
    <row r="336" spans="2:6" ht="15.75" customHeight="1">
      <c r="B336" s="448" t="s">
        <v>107</v>
      </c>
      <c r="C336" s="448"/>
      <c r="D336" s="448"/>
      <c r="E336" s="448"/>
      <c r="F336" s="448">
        <f>PRODUCT(F330:F335)</f>
        <v>1</v>
      </c>
    </row>
    <row r="338" spans="2:6" ht="13">
      <c r="B338" s="448" t="s">
        <v>22</v>
      </c>
      <c r="C338" s="448" t="s">
        <v>91</v>
      </c>
      <c r="D338" s="449" t="s">
        <v>92</v>
      </c>
      <c r="E338" s="448" t="s">
        <v>93</v>
      </c>
      <c r="F338" s="448" t="s">
        <v>94</v>
      </c>
    </row>
    <row r="339" spans="2:6" ht="13">
      <c r="B339" s="448" t="s">
        <v>153</v>
      </c>
      <c r="C339" s="448">
        <v>0.75</v>
      </c>
      <c r="D339" s="448" t="s">
        <v>96</v>
      </c>
      <c r="E339" s="448">
        <v>1.25</v>
      </c>
      <c r="F339" s="448">
        <v>1</v>
      </c>
    </row>
    <row r="340" spans="2:6" ht="13">
      <c r="B340" s="448" t="s">
        <v>154</v>
      </c>
      <c r="C340" s="448">
        <v>0.75</v>
      </c>
      <c r="D340" s="448" t="s">
        <v>96</v>
      </c>
      <c r="E340" s="448">
        <v>1.25</v>
      </c>
      <c r="F340" s="448">
        <v>1</v>
      </c>
    </row>
    <row r="341" spans="2:6" ht="13">
      <c r="B341" s="448" t="s">
        <v>103</v>
      </c>
      <c r="C341" s="448">
        <v>0.75</v>
      </c>
      <c r="D341" s="448" t="s">
        <v>96</v>
      </c>
      <c r="E341" s="448">
        <v>1.25</v>
      </c>
      <c r="F341" s="448">
        <v>1</v>
      </c>
    </row>
    <row r="342" spans="2:6" ht="13">
      <c r="B342" s="448" t="s">
        <v>155</v>
      </c>
      <c r="C342" s="448">
        <v>0.75</v>
      </c>
      <c r="D342" s="448" t="s">
        <v>96</v>
      </c>
      <c r="E342" s="448">
        <v>1.25</v>
      </c>
      <c r="F342" s="448">
        <v>1</v>
      </c>
    </row>
    <row r="343" spans="2:6" ht="13">
      <c r="B343" s="448" t="s">
        <v>156</v>
      </c>
      <c r="C343" s="448">
        <v>0.75</v>
      </c>
      <c r="D343" s="448" t="s">
        <v>96</v>
      </c>
      <c r="E343" s="448">
        <v>1.25</v>
      </c>
      <c r="F343" s="448">
        <v>1</v>
      </c>
    </row>
    <row r="344" spans="2:6" ht="13">
      <c r="B344" s="448" t="s">
        <v>157</v>
      </c>
      <c r="C344" s="448">
        <v>0.75</v>
      </c>
      <c r="D344" s="448" t="s">
        <v>96</v>
      </c>
      <c r="E344" s="448">
        <v>1.25</v>
      </c>
      <c r="F344" s="448">
        <v>1</v>
      </c>
    </row>
    <row r="345" spans="2:6" ht="13">
      <c r="B345" s="448" t="s">
        <v>158</v>
      </c>
      <c r="C345" s="448">
        <v>0.75</v>
      </c>
      <c r="D345" s="448" t="s">
        <v>96</v>
      </c>
      <c r="E345" s="448">
        <v>1.25</v>
      </c>
      <c r="F345" s="448">
        <v>1</v>
      </c>
    </row>
    <row r="346" spans="2:6" ht="15.75" customHeight="1">
      <c r="B346" s="448" t="s">
        <v>107</v>
      </c>
      <c r="C346" s="448"/>
      <c r="D346" s="448"/>
      <c r="E346" s="448"/>
      <c r="F346" s="448">
        <f>PRODUCT(F339:F345)</f>
        <v>1</v>
      </c>
    </row>
    <row r="348" spans="2:6" ht="15.75" customHeight="1">
      <c r="B348" s="456" t="s">
        <v>56</v>
      </c>
      <c r="C348" s="456" t="s">
        <v>91</v>
      </c>
      <c r="D348" s="489" t="s">
        <v>92</v>
      </c>
      <c r="E348" s="456" t="s">
        <v>93</v>
      </c>
      <c r="F348" s="456" t="s">
        <v>94</v>
      </c>
    </row>
    <row r="349" spans="2:6" ht="13">
      <c r="B349" s="457" t="s">
        <v>159</v>
      </c>
      <c r="C349" s="457">
        <v>0.75</v>
      </c>
      <c r="D349" s="457" t="s">
        <v>96</v>
      </c>
      <c r="E349" s="457">
        <v>1.25</v>
      </c>
      <c r="F349" s="448">
        <v>1</v>
      </c>
    </row>
    <row r="350" spans="2:6" ht="13">
      <c r="B350" s="448" t="s">
        <v>149</v>
      </c>
      <c r="C350" s="448">
        <v>0.75</v>
      </c>
      <c r="D350" s="448" t="s">
        <v>96</v>
      </c>
      <c r="E350" s="448">
        <v>1.25</v>
      </c>
      <c r="F350" s="448">
        <v>1</v>
      </c>
    </row>
    <row r="351" spans="2:6" ht="13">
      <c r="B351" s="457" t="s">
        <v>160</v>
      </c>
      <c r="C351" s="457">
        <v>0.75</v>
      </c>
      <c r="D351" s="457" t="s">
        <v>96</v>
      </c>
      <c r="E351" s="457">
        <v>1.25</v>
      </c>
      <c r="F351" s="448">
        <v>1</v>
      </c>
    </row>
    <row r="352" spans="2:6" ht="13">
      <c r="B352" s="448" t="s">
        <v>103</v>
      </c>
      <c r="C352" s="448">
        <v>0.75</v>
      </c>
      <c r="D352" s="448" t="s">
        <v>96</v>
      </c>
      <c r="E352" s="448">
        <v>1.25</v>
      </c>
      <c r="F352" s="448">
        <v>1</v>
      </c>
    </row>
    <row r="353" spans="2:6" ht="13">
      <c r="B353" s="457" t="s">
        <v>161</v>
      </c>
      <c r="C353" s="457">
        <v>0.75</v>
      </c>
      <c r="D353" s="457" t="s">
        <v>96</v>
      </c>
      <c r="E353" s="457">
        <v>1.25</v>
      </c>
      <c r="F353" s="448">
        <v>1</v>
      </c>
    </row>
    <row r="354" spans="2:6" ht="13">
      <c r="B354" s="448" t="s">
        <v>162</v>
      </c>
      <c r="C354" s="448">
        <v>0.75</v>
      </c>
      <c r="D354" s="448" t="s">
        <v>96</v>
      </c>
      <c r="E354" s="448">
        <v>1.25</v>
      </c>
      <c r="F354" s="448">
        <v>1</v>
      </c>
    </row>
    <row r="355" spans="2:6" ht="15.75" customHeight="1">
      <c r="B355" s="448" t="s">
        <v>107</v>
      </c>
      <c r="C355" s="448"/>
      <c r="D355" s="448"/>
      <c r="E355" s="448"/>
      <c r="F355" s="448">
        <f>PRODUCT(F349:F354)</f>
        <v>1</v>
      </c>
    </row>
    <row r="358" spans="2:6" ht="13">
      <c r="B358" s="448" t="s">
        <v>163</v>
      </c>
      <c r="C358" s="448" t="s">
        <v>91</v>
      </c>
      <c r="D358" s="449" t="s">
        <v>92</v>
      </c>
      <c r="E358" s="448" t="s">
        <v>93</v>
      </c>
      <c r="F358" s="458" t="s">
        <v>94</v>
      </c>
    </row>
    <row r="359" spans="2:6" ht="13">
      <c r="B359" s="448" t="s">
        <v>164</v>
      </c>
      <c r="C359" s="448">
        <v>0.75</v>
      </c>
      <c r="D359" s="448" t="s">
        <v>96</v>
      </c>
      <c r="E359" s="448">
        <v>1.25</v>
      </c>
      <c r="F359" s="448">
        <v>1</v>
      </c>
    </row>
    <row r="360" spans="2:6" ht="13">
      <c r="B360" s="448" t="s">
        <v>165</v>
      </c>
      <c r="C360" s="448">
        <v>0.75</v>
      </c>
      <c r="D360" s="448" t="s">
        <v>96</v>
      </c>
      <c r="E360" s="448">
        <v>1.25</v>
      </c>
      <c r="F360" s="448">
        <v>1</v>
      </c>
    </row>
    <row r="361" spans="2:6" ht="13">
      <c r="B361" s="448" t="s">
        <v>116</v>
      </c>
      <c r="C361" s="448">
        <v>0.75</v>
      </c>
      <c r="D361" s="448" t="s">
        <v>96</v>
      </c>
      <c r="E361" s="448">
        <v>1.25</v>
      </c>
      <c r="F361" s="448">
        <v>1</v>
      </c>
    </row>
    <row r="362" spans="2:6" ht="13">
      <c r="B362" s="448" t="s">
        <v>166</v>
      </c>
      <c r="C362" s="448">
        <v>0.75</v>
      </c>
      <c r="D362" s="448" t="s">
        <v>96</v>
      </c>
      <c r="E362" s="448">
        <v>1.25</v>
      </c>
      <c r="F362" s="448">
        <v>1</v>
      </c>
    </row>
    <row r="363" spans="2:6" ht="13">
      <c r="B363" s="448" t="s">
        <v>167</v>
      </c>
      <c r="C363" s="448">
        <v>0.75</v>
      </c>
      <c r="D363" s="448" t="s">
        <v>96</v>
      </c>
      <c r="E363" s="448">
        <v>1.25</v>
      </c>
      <c r="F363" s="448">
        <v>1</v>
      </c>
    </row>
    <row r="364" spans="2:6" ht="13">
      <c r="B364" s="448" t="s">
        <v>168</v>
      </c>
      <c r="C364" s="448">
        <v>0.75</v>
      </c>
      <c r="D364" s="448" t="s">
        <v>96</v>
      </c>
      <c r="E364" s="448">
        <v>1.25</v>
      </c>
      <c r="F364" s="448">
        <v>1</v>
      </c>
    </row>
    <row r="365" spans="2:6" ht="15.75" customHeight="1">
      <c r="B365" s="448" t="s">
        <v>169</v>
      </c>
      <c r="C365" s="448">
        <v>0.75</v>
      </c>
      <c r="D365" s="448" t="s">
        <v>96</v>
      </c>
      <c r="E365" s="448">
        <v>1.25</v>
      </c>
      <c r="F365" s="448">
        <v>1</v>
      </c>
    </row>
    <row r="366" spans="2:6" ht="15.75" customHeight="1">
      <c r="B366" s="448" t="s">
        <v>170</v>
      </c>
      <c r="C366" s="448">
        <v>0.75</v>
      </c>
      <c r="D366" s="448" t="s">
        <v>96</v>
      </c>
      <c r="E366" s="448">
        <v>1.25</v>
      </c>
      <c r="F366" s="448">
        <v>1</v>
      </c>
    </row>
    <row r="367" spans="2:6" ht="13">
      <c r="B367" s="448" t="s">
        <v>171</v>
      </c>
      <c r="C367" s="448">
        <v>0.75</v>
      </c>
      <c r="D367" s="448" t="s">
        <v>96</v>
      </c>
      <c r="E367" s="448">
        <v>1.25</v>
      </c>
      <c r="F367" s="448">
        <v>1</v>
      </c>
    </row>
    <row r="368" spans="2:6" ht="15.75" customHeight="1">
      <c r="B368" s="448" t="s">
        <v>107</v>
      </c>
      <c r="C368" s="448"/>
      <c r="D368" s="448"/>
      <c r="E368" s="448"/>
      <c r="F368" s="448">
        <f>PRODUCT(F358:F366)</f>
        <v>1</v>
      </c>
    </row>
    <row r="369" spans="2:6" ht="13"/>
    <row r="370" spans="2:6" ht="13">
      <c r="B370" s="448" t="s">
        <v>172</v>
      </c>
      <c r="C370" s="448" t="s">
        <v>91</v>
      </c>
      <c r="D370" s="449" t="s">
        <v>92</v>
      </c>
      <c r="E370" s="448" t="s">
        <v>93</v>
      </c>
      <c r="F370" s="458" t="s">
        <v>94</v>
      </c>
    </row>
    <row r="371" spans="2:6" ht="13">
      <c r="B371" s="448" t="s">
        <v>173</v>
      </c>
      <c r="C371" s="448">
        <v>0.75</v>
      </c>
      <c r="D371" s="448" t="s">
        <v>96</v>
      </c>
      <c r="E371" s="448">
        <v>1.25</v>
      </c>
      <c r="F371" s="448">
        <v>1</v>
      </c>
    </row>
    <row r="372" spans="2:6" ht="13">
      <c r="B372" s="448" t="s">
        <v>174</v>
      </c>
      <c r="C372" s="448">
        <v>0.75</v>
      </c>
      <c r="D372" s="448" t="s">
        <v>96</v>
      </c>
      <c r="E372" s="448">
        <v>1.25</v>
      </c>
      <c r="F372" s="448">
        <v>1</v>
      </c>
    </row>
    <row r="373" spans="2:6" ht="13">
      <c r="B373" s="448" t="s">
        <v>175</v>
      </c>
      <c r="C373" s="448">
        <v>0.75</v>
      </c>
      <c r="D373" s="448" t="s">
        <v>96</v>
      </c>
      <c r="E373" s="448">
        <v>1.25</v>
      </c>
      <c r="F373" s="448">
        <v>1</v>
      </c>
    </row>
    <row r="374" spans="2:6" ht="13">
      <c r="B374" s="448" t="s">
        <v>116</v>
      </c>
      <c r="C374" s="448">
        <v>0.75</v>
      </c>
      <c r="D374" s="448" t="s">
        <v>96</v>
      </c>
      <c r="E374" s="448">
        <v>1.25</v>
      </c>
      <c r="F374" s="448">
        <v>1</v>
      </c>
    </row>
    <row r="375" spans="2:6" ht="15.75" customHeight="1">
      <c r="B375" s="448" t="s">
        <v>176</v>
      </c>
      <c r="C375" s="448">
        <v>0.75</v>
      </c>
      <c r="D375" s="448" t="s">
        <v>96</v>
      </c>
      <c r="E375" s="448">
        <v>1.25</v>
      </c>
      <c r="F375" s="448">
        <v>1</v>
      </c>
    </row>
    <row r="376" spans="2:6" ht="15.75" customHeight="1">
      <c r="B376" s="448" t="s">
        <v>177</v>
      </c>
      <c r="C376" s="448">
        <v>0.75</v>
      </c>
      <c r="D376" s="448" t="s">
        <v>96</v>
      </c>
      <c r="E376" s="448">
        <v>1.25</v>
      </c>
      <c r="F376" s="448">
        <v>1</v>
      </c>
    </row>
    <row r="377" spans="2:6" ht="13">
      <c r="B377" s="448" t="s">
        <v>168</v>
      </c>
      <c r="C377" s="448">
        <v>0.75</v>
      </c>
      <c r="D377" s="448" t="s">
        <v>96</v>
      </c>
      <c r="E377" s="448">
        <v>1.25</v>
      </c>
      <c r="F377" s="448">
        <v>1</v>
      </c>
    </row>
    <row r="378" spans="2:6" ht="13">
      <c r="B378" s="448" t="s">
        <v>170</v>
      </c>
      <c r="C378" s="448">
        <v>0.75</v>
      </c>
      <c r="D378" s="448" t="s">
        <v>96</v>
      </c>
      <c r="E378" s="448">
        <v>1.25</v>
      </c>
      <c r="F378" s="448">
        <v>1</v>
      </c>
    </row>
    <row r="379" spans="2:6" ht="13">
      <c r="B379" s="448" t="s">
        <v>171</v>
      </c>
      <c r="C379" s="448">
        <v>0.75</v>
      </c>
      <c r="D379" s="448" t="s">
        <v>96</v>
      </c>
      <c r="E379" s="448">
        <v>1.25</v>
      </c>
      <c r="F379" s="448">
        <v>1</v>
      </c>
    </row>
    <row r="380" spans="2:6" ht="15.75" customHeight="1">
      <c r="B380" s="448" t="s">
        <v>107</v>
      </c>
      <c r="C380" s="448"/>
      <c r="D380" s="448"/>
      <c r="E380" s="448"/>
      <c r="F380" s="448">
        <f>PRODUCT(F370:F379)</f>
        <v>1</v>
      </c>
    </row>
    <row r="382" spans="2:6" ht="15.75" customHeight="1">
      <c r="B382" s="459" t="s">
        <v>178</v>
      </c>
    </row>
    <row r="383" spans="2:6" ht="13">
      <c r="B383" s="448" t="s">
        <v>179</v>
      </c>
      <c r="C383" s="448" t="s">
        <v>91</v>
      </c>
      <c r="D383" s="449" t="s">
        <v>92</v>
      </c>
      <c r="E383" s="448" t="s">
        <v>93</v>
      </c>
      <c r="F383" s="458" t="s">
        <v>94</v>
      </c>
    </row>
    <row r="384" spans="2:6" ht="15.75" customHeight="1">
      <c r="B384" s="448" t="s">
        <v>180</v>
      </c>
      <c r="C384" s="448">
        <v>0.75</v>
      </c>
      <c r="D384" s="448" t="s">
        <v>96</v>
      </c>
      <c r="E384" s="448">
        <v>1.25</v>
      </c>
      <c r="F384" s="448">
        <v>1</v>
      </c>
    </row>
    <row r="385" spans="2:6" ht="15.75" customHeight="1">
      <c r="B385" s="448" t="s">
        <v>181</v>
      </c>
      <c r="C385" s="448">
        <v>0.75</v>
      </c>
      <c r="D385" s="448" t="s">
        <v>96</v>
      </c>
      <c r="E385" s="448">
        <v>1.25</v>
      </c>
      <c r="F385" s="448">
        <v>1</v>
      </c>
    </row>
    <row r="386" spans="2:6" ht="15.75" customHeight="1">
      <c r="B386" s="448" t="s">
        <v>167</v>
      </c>
      <c r="C386" s="448">
        <v>0.75</v>
      </c>
      <c r="D386" s="448" t="s">
        <v>96</v>
      </c>
      <c r="E386" s="448">
        <v>1.25</v>
      </c>
      <c r="F386" s="448">
        <v>1</v>
      </c>
    </row>
    <row r="387" spans="2:6" ht="13">
      <c r="B387" s="448" t="s">
        <v>182</v>
      </c>
      <c r="C387" s="448">
        <v>0.75</v>
      </c>
      <c r="D387" s="448" t="s">
        <v>96</v>
      </c>
      <c r="E387" s="448">
        <v>1.25</v>
      </c>
      <c r="F387" s="448">
        <v>1</v>
      </c>
    </row>
    <row r="388" spans="2:6" ht="13">
      <c r="B388" s="448" t="s">
        <v>183</v>
      </c>
      <c r="C388" s="448">
        <v>0.75</v>
      </c>
      <c r="D388" s="448" t="s">
        <v>96</v>
      </c>
      <c r="E388" s="448">
        <v>1.25</v>
      </c>
      <c r="F388" s="448">
        <v>1</v>
      </c>
    </row>
    <row r="389" spans="2:6" ht="13">
      <c r="B389" s="448" t="s">
        <v>184</v>
      </c>
      <c r="C389" s="448">
        <v>0.75</v>
      </c>
      <c r="D389" s="448" t="s">
        <v>96</v>
      </c>
      <c r="E389" s="448">
        <v>1.25</v>
      </c>
      <c r="F389" s="448">
        <v>1</v>
      </c>
    </row>
    <row r="390" spans="2:6" ht="13">
      <c r="B390" s="448" t="s">
        <v>185</v>
      </c>
      <c r="C390" s="448">
        <v>0.75</v>
      </c>
      <c r="D390" s="448" t="s">
        <v>96</v>
      </c>
      <c r="E390" s="448">
        <v>1.25</v>
      </c>
      <c r="F390" s="448">
        <v>1</v>
      </c>
    </row>
    <row r="391" spans="2:6" ht="13">
      <c r="B391" s="448" t="s">
        <v>186</v>
      </c>
      <c r="C391" s="448">
        <v>0.75</v>
      </c>
      <c r="D391" s="448" t="s">
        <v>96</v>
      </c>
      <c r="E391" s="448">
        <v>1.25</v>
      </c>
      <c r="F391" s="448">
        <v>1</v>
      </c>
    </row>
    <row r="392" spans="2:6" ht="15.75" customHeight="1">
      <c r="B392" s="448" t="s">
        <v>107</v>
      </c>
      <c r="C392" s="448"/>
      <c r="D392" s="448"/>
      <c r="E392" s="448"/>
      <c r="F392" s="448">
        <f>PRODUCT(F384:F391)</f>
        <v>1</v>
      </c>
    </row>
    <row r="395" spans="2:6" ht="15.75" customHeight="1">
      <c r="B395" s="449" t="s">
        <v>187</v>
      </c>
      <c r="C395" s="449" t="s">
        <v>29</v>
      </c>
    </row>
    <row r="396" spans="2:6" ht="15.75" customHeight="1">
      <c r="B396" s="449" t="s">
        <v>188</v>
      </c>
      <c r="C396" s="449">
        <f>F392</f>
        <v>1</v>
      </c>
    </row>
    <row r="401" spans="1:33" ht="15.75" customHeight="1">
      <c r="B401" s="490"/>
      <c r="C401" s="490"/>
    </row>
    <row r="402" spans="1:33" ht="15.75" customHeight="1">
      <c r="B402" s="490"/>
      <c r="C402" s="490"/>
    </row>
    <row r="403" spans="1:33" ht="15.75" customHeight="1">
      <c r="B403" s="490"/>
      <c r="C403" s="490"/>
    </row>
    <row r="404" spans="1:33" ht="15.75" customHeight="1">
      <c r="B404" s="490"/>
      <c r="C404" s="490"/>
    </row>
    <row r="405" spans="1:33" ht="15.75" customHeight="1">
      <c r="B405" s="490"/>
      <c r="C405" s="490"/>
    </row>
    <row r="406" spans="1:33" ht="15.75" customHeight="1">
      <c r="B406" s="490"/>
      <c r="C406" s="490"/>
    </row>
    <row r="407" spans="1:33" ht="15.75" customHeight="1">
      <c r="B407" s="490"/>
      <c r="C407" s="490"/>
    </row>
    <row r="408" spans="1:33" ht="15.75" customHeight="1">
      <c r="B408" s="490"/>
      <c r="C408" s="490"/>
    </row>
    <row r="409" spans="1:33" ht="15.75" customHeight="1">
      <c r="B409" s="490"/>
      <c r="C409" s="490"/>
    </row>
    <row r="410" spans="1:33" ht="15.75" customHeight="1">
      <c r="A410" s="490"/>
      <c r="B410" s="490"/>
      <c r="C410" s="490"/>
      <c r="E410" s="490"/>
      <c r="F410" s="490"/>
      <c r="G410" s="490"/>
      <c r="H410" s="490"/>
      <c r="I410" s="490"/>
      <c r="J410" s="490"/>
      <c r="K410" s="490"/>
      <c r="L410" s="490"/>
      <c r="M410" s="490"/>
      <c r="N410" s="490"/>
      <c r="O410" s="490"/>
      <c r="P410" s="490"/>
      <c r="Q410" s="490"/>
      <c r="R410" s="490"/>
      <c r="S410" s="490"/>
      <c r="T410" s="490"/>
      <c r="U410" s="490"/>
      <c r="V410" s="490"/>
      <c r="W410" s="490"/>
      <c r="X410" s="490"/>
      <c r="Y410" s="490"/>
      <c r="Z410" s="490"/>
      <c r="AA410" s="490"/>
      <c r="AB410" s="490"/>
      <c r="AC410" s="490"/>
      <c r="AD410" s="490"/>
      <c r="AE410" s="490"/>
      <c r="AF410" s="490"/>
      <c r="AG410" s="490"/>
    </row>
    <row r="411" spans="1:33" ht="15.75" customHeight="1">
      <c r="A411" s="490"/>
      <c r="B411" s="490"/>
      <c r="C411" s="490"/>
      <c r="E411" s="490"/>
      <c r="F411" s="490"/>
      <c r="G411" s="490"/>
      <c r="H411" s="490"/>
      <c r="I411" s="490"/>
      <c r="J411" s="490"/>
      <c r="K411" s="490"/>
      <c r="L411" s="490"/>
      <c r="M411" s="490"/>
      <c r="N411" s="490"/>
      <c r="O411" s="490"/>
      <c r="P411" s="490"/>
      <c r="Q411" s="490"/>
      <c r="R411" s="490"/>
      <c r="S411" s="490"/>
      <c r="T411" s="490"/>
      <c r="U411" s="490"/>
      <c r="V411" s="490"/>
      <c r="W411" s="490"/>
      <c r="X411" s="490"/>
      <c r="Y411" s="490"/>
      <c r="Z411" s="490"/>
      <c r="AA411" s="490"/>
      <c r="AB411" s="490"/>
      <c r="AC411" s="490"/>
      <c r="AD411" s="490"/>
      <c r="AE411" s="490"/>
      <c r="AF411" s="490"/>
      <c r="AG411" s="490"/>
    </row>
    <row r="412" spans="1:33" ht="13">
      <c r="A412" s="490"/>
      <c r="B412" s="490"/>
      <c r="C412" s="490"/>
      <c r="E412" s="490"/>
      <c r="F412" s="490"/>
      <c r="G412" s="490"/>
      <c r="H412" s="490"/>
      <c r="I412" s="490"/>
      <c r="J412" s="490"/>
      <c r="K412" s="490"/>
      <c r="L412" s="490"/>
      <c r="M412" s="490"/>
      <c r="N412" s="490"/>
      <c r="O412" s="490"/>
      <c r="P412" s="490"/>
      <c r="Q412" s="490"/>
      <c r="R412" s="490"/>
      <c r="S412" s="490"/>
      <c r="T412" s="490"/>
      <c r="U412" s="490"/>
      <c r="V412" s="490"/>
      <c r="W412" s="490"/>
      <c r="X412" s="490"/>
      <c r="Y412" s="490"/>
      <c r="Z412" s="490"/>
      <c r="AA412" s="490"/>
      <c r="AB412" s="490"/>
      <c r="AC412" s="490"/>
      <c r="AD412" s="490"/>
      <c r="AE412" s="490"/>
      <c r="AF412" s="490"/>
      <c r="AG412" s="490"/>
    </row>
    <row r="413" spans="1:33" ht="14" thickBot="1">
      <c r="A413" s="490"/>
      <c r="B413" s="465"/>
      <c r="C413" s="490"/>
      <c r="E413" s="490"/>
      <c r="F413" s="490"/>
      <c r="G413" s="490"/>
      <c r="H413" s="490"/>
      <c r="I413" s="490"/>
      <c r="J413" s="490"/>
      <c r="K413" s="490"/>
      <c r="L413" s="490"/>
      <c r="M413" s="490"/>
      <c r="N413" s="490"/>
      <c r="O413" s="490"/>
      <c r="P413" s="490"/>
      <c r="Q413" s="490"/>
      <c r="R413" s="490"/>
      <c r="S413" s="490"/>
      <c r="T413" s="490"/>
      <c r="U413" s="490"/>
      <c r="V413" s="490"/>
      <c r="W413" s="490"/>
      <c r="X413" s="490"/>
      <c r="Y413" s="490"/>
      <c r="Z413" s="490"/>
      <c r="AA413" s="490"/>
      <c r="AB413" s="490"/>
      <c r="AC413" s="490"/>
      <c r="AD413" s="490"/>
      <c r="AE413" s="490"/>
      <c r="AF413" s="490"/>
      <c r="AG413" s="490"/>
    </row>
    <row r="414" spans="1:33" ht="14" thickTop="1">
      <c r="A414" s="490"/>
      <c r="B414" s="490"/>
      <c r="C414" s="490"/>
      <c r="E414" s="490"/>
      <c r="F414" s="490"/>
      <c r="G414" s="490"/>
      <c r="H414" s="490"/>
      <c r="I414" s="490"/>
      <c r="J414" s="490"/>
      <c r="K414" s="490"/>
      <c r="L414" s="490"/>
      <c r="M414" s="490"/>
      <c r="N414" s="490"/>
      <c r="O414" s="490"/>
      <c r="P414" s="490"/>
      <c r="Q414" s="490"/>
      <c r="R414" s="490"/>
      <c r="S414" s="490"/>
      <c r="T414" s="490"/>
      <c r="U414" s="490"/>
      <c r="V414" s="490"/>
      <c r="W414" s="490"/>
      <c r="X414" s="490"/>
      <c r="Y414" s="490"/>
      <c r="Z414" s="490"/>
      <c r="AA414" s="490"/>
      <c r="AB414" s="490"/>
      <c r="AC414" s="490"/>
      <c r="AD414" s="490"/>
      <c r="AE414" s="490"/>
      <c r="AF414" s="490"/>
      <c r="AG414" s="490"/>
    </row>
    <row r="415" spans="1:33" ht="13">
      <c r="A415" s="490"/>
      <c r="B415" s="459" t="s">
        <v>189</v>
      </c>
      <c r="C415" s="448"/>
      <c r="E415" s="490"/>
      <c r="F415" s="490"/>
      <c r="G415" s="490"/>
      <c r="H415" s="490"/>
      <c r="I415" s="490"/>
      <c r="J415" s="490"/>
      <c r="K415" s="490"/>
      <c r="L415" s="490"/>
      <c r="M415" s="490"/>
      <c r="N415" s="490"/>
      <c r="O415" s="490"/>
      <c r="P415" s="490"/>
      <c r="Q415" s="490"/>
      <c r="R415" s="490"/>
      <c r="S415" s="490"/>
      <c r="T415" s="490"/>
      <c r="U415" s="490"/>
      <c r="V415" s="490"/>
      <c r="W415" s="490"/>
      <c r="X415" s="490"/>
      <c r="Y415" s="490"/>
      <c r="Z415" s="490"/>
      <c r="AA415" s="490"/>
      <c r="AB415" s="490"/>
      <c r="AC415" s="490"/>
      <c r="AD415" s="490"/>
      <c r="AE415" s="490"/>
      <c r="AF415" s="490"/>
      <c r="AG415" s="490"/>
    </row>
    <row r="416" spans="1:33" ht="13">
      <c r="A416" s="490"/>
      <c r="B416" s="448" t="s">
        <v>1486</v>
      </c>
      <c r="C416" s="448" t="s">
        <v>1487</v>
      </c>
      <c r="E416" s="490"/>
      <c r="F416" s="490"/>
      <c r="G416" s="490"/>
      <c r="H416" s="490"/>
      <c r="I416" s="490"/>
      <c r="J416" s="490"/>
      <c r="K416" s="490"/>
      <c r="L416" s="490"/>
      <c r="M416" s="490"/>
      <c r="N416" s="490"/>
      <c r="O416" s="490"/>
      <c r="P416" s="490"/>
      <c r="Q416" s="490"/>
      <c r="R416" s="490"/>
      <c r="S416" s="490"/>
      <c r="T416" s="490"/>
      <c r="U416" s="490"/>
      <c r="V416" s="490"/>
      <c r="W416" s="490"/>
      <c r="X416" s="490"/>
      <c r="Y416" s="490"/>
      <c r="Z416" s="490"/>
      <c r="AA416" s="490"/>
      <c r="AB416" s="490"/>
      <c r="AC416" s="490"/>
      <c r="AD416" s="490"/>
      <c r="AE416" s="490"/>
      <c r="AF416" s="490"/>
      <c r="AG416" s="490"/>
    </row>
    <row r="417" spans="1:33" ht="13">
      <c r="A417" s="490"/>
      <c r="B417" s="448" t="s">
        <v>1488</v>
      </c>
      <c r="C417" s="448">
        <v>85</v>
      </c>
      <c r="E417" s="490"/>
      <c r="F417" s="490"/>
      <c r="G417" s="490"/>
      <c r="H417" s="490"/>
      <c r="I417" s="490"/>
      <c r="J417" s="490"/>
      <c r="K417" s="490"/>
      <c r="L417" s="490"/>
      <c r="M417" s="490"/>
      <c r="N417" s="490"/>
      <c r="O417" s="490"/>
      <c r="P417" s="490"/>
      <c r="Q417" s="490"/>
      <c r="R417" s="490"/>
      <c r="S417" s="490"/>
      <c r="T417" s="490"/>
      <c r="U417" s="490"/>
      <c r="V417" s="490"/>
      <c r="W417" s="490"/>
      <c r="X417" s="490"/>
      <c r="Y417" s="490"/>
      <c r="Z417" s="490"/>
      <c r="AA417" s="490"/>
      <c r="AB417" s="490"/>
      <c r="AC417" s="490"/>
      <c r="AD417" s="490"/>
      <c r="AE417" s="490"/>
      <c r="AF417" s="490"/>
      <c r="AG417" s="490"/>
    </row>
    <row r="418" spans="1:33" ht="13">
      <c r="A418" s="490"/>
      <c r="B418" s="448" t="s">
        <v>1489</v>
      </c>
      <c r="C418" s="448">
        <v>90</v>
      </c>
      <c r="E418" s="490"/>
      <c r="F418" s="490"/>
      <c r="G418" s="490"/>
      <c r="H418" s="490"/>
      <c r="I418" s="490"/>
      <c r="J418" s="490"/>
      <c r="K418" s="490"/>
      <c r="L418" s="490"/>
      <c r="M418" s="490"/>
      <c r="N418" s="490"/>
      <c r="O418" s="490"/>
      <c r="P418" s="490"/>
      <c r="Q418" s="490"/>
      <c r="R418" s="490"/>
      <c r="S418" s="490"/>
      <c r="T418" s="490"/>
      <c r="U418" s="490"/>
      <c r="V418" s="490"/>
      <c r="W418" s="490"/>
      <c r="X418" s="490"/>
      <c r="Y418" s="490"/>
      <c r="Z418" s="490"/>
      <c r="AA418" s="490"/>
      <c r="AB418" s="490"/>
      <c r="AC418" s="490"/>
      <c r="AD418" s="490"/>
      <c r="AE418" s="490"/>
      <c r="AF418" s="490"/>
      <c r="AG418" s="490"/>
    </row>
    <row r="419" spans="1:33" ht="13">
      <c r="A419" s="490"/>
      <c r="B419" s="448" t="s">
        <v>1490</v>
      </c>
      <c r="C419" s="448">
        <v>93</v>
      </c>
      <c r="E419" s="490"/>
      <c r="F419" s="490"/>
      <c r="G419" s="490"/>
      <c r="H419" s="490"/>
      <c r="I419" s="490"/>
      <c r="J419" s="490"/>
      <c r="K419" s="490"/>
      <c r="L419" s="490"/>
      <c r="M419" s="490"/>
      <c r="N419" s="490"/>
      <c r="O419" s="490"/>
      <c r="P419" s="490"/>
      <c r="Q419" s="490"/>
      <c r="R419" s="490"/>
      <c r="S419" s="490"/>
      <c r="T419" s="490"/>
      <c r="U419" s="490"/>
      <c r="V419" s="490"/>
      <c r="W419" s="490"/>
      <c r="X419" s="490"/>
      <c r="Y419" s="490"/>
      <c r="Z419" s="490"/>
      <c r="AA419" s="490"/>
      <c r="AB419" s="490"/>
      <c r="AC419" s="490"/>
      <c r="AD419" s="490"/>
      <c r="AE419" s="490"/>
      <c r="AF419" s="490"/>
      <c r="AG419" s="490"/>
    </row>
    <row r="420" spans="1:33" ht="13">
      <c r="A420" s="490"/>
      <c r="B420" s="448" t="s">
        <v>1491</v>
      </c>
      <c r="C420" s="448">
        <v>97</v>
      </c>
      <c r="E420" s="490"/>
      <c r="F420" s="490"/>
      <c r="G420" s="490"/>
      <c r="H420" s="490"/>
      <c r="I420" s="490"/>
      <c r="J420" s="490"/>
      <c r="K420" s="490"/>
      <c r="L420" s="490"/>
      <c r="M420" s="490"/>
      <c r="N420" s="490"/>
      <c r="O420" s="490"/>
      <c r="P420" s="490"/>
      <c r="Q420" s="490"/>
      <c r="R420" s="490"/>
      <c r="S420" s="490"/>
      <c r="T420" s="490"/>
      <c r="U420" s="490"/>
      <c r="V420" s="490"/>
      <c r="W420" s="490"/>
      <c r="X420" s="490"/>
      <c r="Y420" s="490"/>
      <c r="Z420" s="490"/>
      <c r="AA420" s="490"/>
      <c r="AB420" s="490"/>
      <c r="AC420" s="490"/>
      <c r="AD420" s="490"/>
      <c r="AE420" s="490"/>
      <c r="AF420" s="490"/>
      <c r="AG420" s="490"/>
    </row>
    <row r="421" spans="1:33" ht="15.75" customHeight="1">
      <c r="A421" s="490"/>
      <c r="B421" s="448" t="s">
        <v>1492</v>
      </c>
      <c r="C421" s="448">
        <v>100</v>
      </c>
      <c r="E421" s="490"/>
      <c r="F421" s="490"/>
      <c r="G421" s="490"/>
      <c r="H421" s="490"/>
      <c r="I421" s="490"/>
      <c r="J421" s="490"/>
      <c r="K421" s="490"/>
      <c r="L421" s="490"/>
      <c r="M421" s="490"/>
      <c r="N421" s="490"/>
      <c r="O421" s="490"/>
      <c r="P421" s="490"/>
      <c r="Q421" s="490"/>
      <c r="R421" s="490"/>
      <c r="S421" s="490"/>
      <c r="T421" s="490"/>
      <c r="U421" s="490"/>
      <c r="V421" s="490"/>
      <c r="W421" s="490"/>
      <c r="X421" s="490"/>
      <c r="Y421" s="490"/>
      <c r="Z421" s="490"/>
      <c r="AA421" s="490"/>
      <c r="AB421" s="490"/>
      <c r="AC421" s="490"/>
      <c r="AD421" s="490"/>
      <c r="AE421" s="490"/>
      <c r="AF421" s="490"/>
      <c r="AG421" s="490"/>
    </row>
    <row r="422" spans="1:33" ht="15.75" customHeight="1">
      <c r="A422" s="490"/>
      <c r="E422" s="490"/>
      <c r="F422" s="490"/>
      <c r="G422" s="490"/>
      <c r="H422" s="490"/>
      <c r="I422" s="490"/>
      <c r="J422" s="490"/>
      <c r="K422" s="490"/>
      <c r="L422" s="490"/>
      <c r="M422" s="490"/>
      <c r="N422" s="490"/>
      <c r="O422" s="490"/>
      <c r="P422" s="490"/>
      <c r="Q422" s="490"/>
      <c r="R422" s="490"/>
      <c r="S422" s="490"/>
      <c r="T422" s="490"/>
      <c r="U422" s="490"/>
      <c r="V422" s="490"/>
      <c r="W422" s="490"/>
      <c r="X422" s="490"/>
      <c r="Y422" s="490"/>
      <c r="Z422" s="490"/>
      <c r="AA422" s="490"/>
      <c r="AB422" s="490"/>
      <c r="AC422" s="490"/>
      <c r="AD422" s="490"/>
      <c r="AE422" s="490"/>
      <c r="AF422" s="490"/>
      <c r="AG422" s="490"/>
    </row>
    <row r="423" spans="1:33" ht="21" customHeight="1">
      <c r="A423" s="490"/>
      <c r="B423" s="459" t="s">
        <v>190</v>
      </c>
      <c r="E423" s="490"/>
      <c r="F423" s="490"/>
      <c r="G423" s="490"/>
      <c r="H423" s="490"/>
      <c r="I423" s="490"/>
      <c r="J423" s="490"/>
      <c r="K423" s="490"/>
      <c r="L423" s="490"/>
      <c r="M423" s="490"/>
      <c r="N423" s="490"/>
      <c r="O423" s="490"/>
      <c r="P423" s="490"/>
      <c r="Q423" s="490"/>
      <c r="R423" s="490"/>
      <c r="S423" s="490"/>
      <c r="T423" s="490"/>
      <c r="U423" s="490"/>
      <c r="V423" s="490"/>
      <c r="W423" s="490"/>
      <c r="X423" s="490"/>
      <c r="Y423" s="490"/>
      <c r="Z423" s="490"/>
      <c r="AA423" s="490"/>
      <c r="AB423" s="490"/>
      <c r="AC423" s="490"/>
      <c r="AD423" s="490"/>
      <c r="AE423" s="490"/>
      <c r="AF423" s="490"/>
      <c r="AG423" s="490"/>
    </row>
    <row r="424" spans="1:33" ht="21" customHeight="1">
      <c r="A424" s="490"/>
      <c r="B424" s="448" t="s">
        <v>1493</v>
      </c>
      <c r="C424" s="448" t="s">
        <v>1376</v>
      </c>
      <c r="E424" s="448"/>
      <c r="F424" s="490"/>
      <c r="G424" s="490"/>
      <c r="H424" s="490"/>
      <c r="I424" s="490"/>
      <c r="J424" s="490"/>
      <c r="K424" s="490"/>
      <c r="L424" s="490"/>
      <c r="M424" s="490"/>
      <c r="N424" s="490"/>
      <c r="O424" s="490"/>
      <c r="P424" s="490"/>
      <c r="Q424" s="490"/>
      <c r="R424" s="490"/>
      <c r="S424" s="490"/>
      <c r="T424" s="490"/>
      <c r="U424" s="490"/>
      <c r="V424" s="490"/>
      <c r="W424" s="490"/>
      <c r="X424" s="490"/>
      <c r="Y424" s="490"/>
      <c r="Z424" s="490"/>
      <c r="AA424" s="490"/>
      <c r="AB424" s="490"/>
      <c r="AC424" s="490"/>
      <c r="AD424" s="490"/>
      <c r="AE424" s="490"/>
      <c r="AF424" s="490"/>
      <c r="AG424" s="490"/>
    </row>
    <row r="425" spans="1:33" ht="21" customHeight="1">
      <c r="A425" s="490"/>
      <c r="B425" s="448" t="s">
        <v>1494</v>
      </c>
      <c r="C425" s="448">
        <v>950</v>
      </c>
      <c r="E425" s="448"/>
      <c r="AF425" s="490"/>
      <c r="AG425" s="490"/>
    </row>
    <row r="426" spans="1:33" ht="21" customHeight="1">
      <c r="A426" s="490"/>
      <c r="B426" s="448" t="s">
        <v>1495</v>
      </c>
      <c r="C426" s="448">
        <v>975</v>
      </c>
      <c r="E426" s="448"/>
      <c r="AF426" s="490"/>
      <c r="AG426" s="490"/>
    </row>
    <row r="427" spans="1:33" ht="21" customHeight="1">
      <c r="A427" s="490"/>
      <c r="B427" s="448" t="s">
        <v>1496</v>
      </c>
      <c r="C427" s="448">
        <v>1000</v>
      </c>
      <c r="E427" s="448"/>
      <c r="AF427" s="490"/>
      <c r="AG427" s="490"/>
    </row>
    <row r="428" spans="1:33" ht="21" customHeight="1">
      <c r="A428" s="490"/>
      <c r="B428" s="448" t="s">
        <v>1497</v>
      </c>
      <c r="C428" s="448">
        <v>1050</v>
      </c>
      <c r="E428" s="448"/>
      <c r="AF428" s="490"/>
      <c r="AG428" s="490"/>
    </row>
    <row r="429" spans="1:33" ht="21" customHeight="1">
      <c r="A429" s="490"/>
      <c r="B429" s="448" t="s">
        <v>1498</v>
      </c>
      <c r="C429" s="448">
        <v>1100</v>
      </c>
      <c r="E429" s="448"/>
      <c r="AF429" s="490"/>
      <c r="AG429" s="490"/>
    </row>
    <row r="430" spans="1:33" ht="21" customHeight="1">
      <c r="A430" s="490"/>
      <c r="B430" s="448" t="s">
        <v>1499</v>
      </c>
      <c r="C430" s="448">
        <v>1150</v>
      </c>
      <c r="E430" s="448"/>
      <c r="AF430" s="490"/>
      <c r="AG430" s="490"/>
    </row>
    <row r="431" spans="1:33" ht="21" customHeight="1">
      <c r="A431" s="490"/>
      <c r="AF431" s="490"/>
      <c r="AG431" s="490"/>
    </row>
    <row r="432" spans="1:33" ht="21" customHeight="1">
      <c r="A432" s="490"/>
      <c r="B432" s="459" t="s">
        <v>191</v>
      </c>
      <c r="AF432" s="490"/>
      <c r="AG432" s="490"/>
    </row>
    <row r="433" spans="1:33" ht="21" customHeight="1">
      <c r="A433" s="490"/>
      <c r="AF433" s="490"/>
      <c r="AG433" s="490"/>
    </row>
    <row r="434" spans="1:33" ht="21" customHeight="1">
      <c r="A434" s="490"/>
      <c r="B434" s="449" t="s">
        <v>1500</v>
      </c>
      <c r="C434" s="449" t="s">
        <v>1376</v>
      </c>
      <c r="AF434" s="490"/>
      <c r="AG434" s="490"/>
    </row>
    <row r="435" spans="1:33" ht="21" customHeight="1">
      <c r="A435" s="490"/>
      <c r="B435" s="449" t="s">
        <v>1494</v>
      </c>
      <c r="C435" s="449">
        <v>950</v>
      </c>
      <c r="AF435" s="490"/>
      <c r="AG435" s="490"/>
    </row>
    <row r="436" spans="1:33" ht="21" customHeight="1">
      <c r="A436" s="490"/>
      <c r="B436" s="449" t="s">
        <v>1495</v>
      </c>
      <c r="C436" s="449">
        <v>975</v>
      </c>
      <c r="AF436" s="490"/>
      <c r="AG436" s="490"/>
    </row>
    <row r="437" spans="1:33" ht="21" customHeight="1">
      <c r="A437" s="490"/>
      <c r="B437" s="449" t="s">
        <v>1496</v>
      </c>
      <c r="C437" s="449">
        <v>1000</v>
      </c>
      <c r="AF437" s="490"/>
      <c r="AG437" s="490"/>
    </row>
    <row r="438" spans="1:33" ht="21" customHeight="1">
      <c r="A438" s="490"/>
      <c r="B438" s="449" t="s">
        <v>1497</v>
      </c>
      <c r="C438" s="449">
        <v>1050</v>
      </c>
      <c r="AF438" s="490"/>
      <c r="AG438" s="490"/>
    </row>
    <row r="439" spans="1:33" ht="21" customHeight="1">
      <c r="A439" s="490"/>
      <c r="B439" s="449" t="s">
        <v>1498</v>
      </c>
      <c r="C439" s="449">
        <v>1100</v>
      </c>
      <c r="AF439" s="490"/>
      <c r="AG439" s="490"/>
    </row>
    <row r="440" spans="1:33" ht="21" customHeight="1">
      <c r="A440" s="490"/>
      <c r="B440" s="449" t="s">
        <v>1499</v>
      </c>
      <c r="C440" s="449">
        <v>1150</v>
      </c>
      <c r="AF440" s="490"/>
      <c r="AG440" s="490"/>
    </row>
    <row r="441" spans="1:33" ht="21" customHeight="1">
      <c r="A441" s="490"/>
      <c r="AF441" s="490"/>
      <c r="AG441" s="490"/>
    </row>
    <row r="442" spans="1:33" ht="21" customHeight="1">
      <c r="A442" s="490"/>
      <c r="AF442" s="490"/>
      <c r="AG442" s="490"/>
    </row>
    <row r="443" spans="1:33" ht="21" customHeight="1">
      <c r="A443" s="490"/>
      <c r="AF443" s="490"/>
      <c r="AG443" s="490"/>
    </row>
    <row r="444" spans="1:33" ht="21" customHeight="1">
      <c r="A444" s="490"/>
      <c r="AF444" s="490"/>
      <c r="AG444" s="490"/>
    </row>
    <row r="445" spans="1:33" ht="21" customHeight="1">
      <c r="A445" s="490"/>
      <c r="AF445" s="490"/>
      <c r="AG445" s="490"/>
    </row>
    <row r="446" spans="1:33" ht="21" customHeight="1">
      <c r="A446" s="490"/>
      <c r="AF446" s="490"/>
      <c r="AG446" s="490"/>
    </row>
    <row r="447" spans="1:33" ht="21" customHeight="1">
      <c r="A447" s="490"/>
      <c r="AF447" s="490"/>
      <c r="AG447" s="490"/>
    </row>
    <row r="448" spans="1:33" ht="21" customHeight="1">
      <c r="A448" s="490"/>
      <c r="B448" s="459" t="s">
        <v>192</v>
      </c>
      <c r="AF448" s="490"/>
      <c r="AG448" s="490"/>
    </row>
    <row r="449" spans="1:33" ht="21" customHeight="1">
      <c r="A449" s="490"/>
      <c r="AF449" s="490"/>
      <c r="AG449" s="490"/>
    </row>
    <row r="450" spans="1:33" ht="21" customHeight="1">
      <c r="A450" s="490"/>
      <c r="B450" s="449" t="s">
        <v>1501</v>
      </c>
      <c r="C450" s="449" t="s">
        <v>1376</v>
      </c>
      <c r="AF450" s="490"/>
      <c r="AG450" s="490"/>
    </row>
    <row r="451" spans="1:33" ht="15.75" customHeight="1">
      <c r="A451" s="490"/>
      <c r="B451" s="449" t="s">
        <v>1494</v>
      </c>
      <c r="C451" s="449">
        <v>950</v>
      </c>
      <c r="AF451" s="490"/>
      <c r="AG451" s="490"/>
    </row>
    <row r="452" spans="1:33" ht="15.75" customHeight="1">
      <c r="A452" s="490"/>
      <c r="B452" s="449" t="s">
        <v>1495</v>
      </c>
      <c r="C452" s="449">
        <v>975</v>
      </c>
      <c r="AF452" s="490"/>
      <c r="AG452" s="490"/>
    </row>
    <row r="453" spans="1:33" ht="15.75" customHeight="1">
      <c r="A453" s="490"/>
      <c r="B453" s="449" t="s">
        <v>1496</v>
      </c>
      <c r="C453" s="449">
        <v>1000</v>
      </c>
      <c r="AF453" s="490"/>
      <c r="AG453" s="490"/>
    </row>
    <row r="454" spans="1:33" ht="15.75" customHeight="1">
      <c r="A454" s="490"/>
      <c r="B454" s="449" t="s">
        <v>1497</v>
      </c>
      <c r="C454" s="449">
        <v>1100</v>
      </c>
      <c r="AF454" s="490"/>
      <c r="AG454" s="490"/>
    </row>
    <row r="455" spans="1:33" ht="15.75" customHeight="1">
      <c r="A455" s="490"/>
      <c r="B455" s="449" t="s">
        <v>1498</v>
      </c>
      <c r="C455" s="449">
        <v>1200</v>
      </c>
      <c r="AF455" s="490"/>
      <c r="AG455" s="490"/>
    </row>
    <row r="456" spans="1:33" ht="15.75" customHeight="1">
      <c r="A456" s="490"/>
      <c r="B456" s="449" t="s">
        <v>1499</v>
      </c>
      <c r="C456" s="449">
        <v>1250</v>
      </c>
      <c r="AF456" s="490"/>
      <c r="AG456" s="490"/>
    </row>
    <row r="457" spans="1:33" ht="15.75" customHeight="1">
      <c r="A457" s="490"/>
      <c r="AF457" s="490"/>
      <c r="AG457" s="490"/>
    </row>
    <row r="458" spans="1:33" ht="15.75" customHeight="1">
      <c r="A458" s="490"/>
      <c r="B458" s="449" t="s">
        <v>1502</v>
      </c>
      <c r="AF458" s="490"/>
      <c r="AG458" s="490"/>
    </row>
    <row r="459" spans="1:33" ht="25.5" customHeight="1">
      <c r="A459" s="490"/>
      <c r="B459" s="449" t="s">
        <v>1503</v>
      </c>
      <c r="C459" s="449" t="s">
        <v>1504</v>
      </c>
      <c r="AF459" s="490"/>
      <c r="AG459" s="490"/>
    </row>
    <row r="460" spans="1:33" ht="25.5" customHeight="1">
      <c r="A460" s="490"/>
      <c r="B460" s="449">
        <v>0</v>
      </c>
      <c r="C460" s="449">
        <v>1120</v>
      </c>
      <c r="AF460" s="490"/>
      <c r="AG460" s="490"/>
    </row>
    <row r="461" spans="1:33" ht="25.5" customHeight="1">
      <c r="A461" s="490"/>
      <c r="B461" s="449">
        <v>5</v>
      </c>
      <c r="C461" s="449">
        <v>120</v>
      </c>
      <c r="AF461" s="490"/>
      <c r="AG461" s="490"/>
    </row>
    <row r="462" spans="1:33" ht="25.5" customHeight="1">
      <c r="A462" s="490"/>
      <c r="B462" s="449">
        <v>8</v>
      </c>
      <c r="C462" s="449">
        <v>110</v>
      </c>
      <c r="AF462" s="490"/>
      <c r="AG462" s="490"/>
    </row>
    <row r="463" spans="1:33" ht="25.5" customHeight="1">
      <c r="A463" s="490"/>
      <c r="B463" s="449">
        <v>10</v>
      </c>
      <c r="C463" s="449">
        <v>100</v>
      </c>
      <c r="AF463" s="490"/>
      <c r="AG463" s="490"/>
    </row>
    <row r="464" spans="1:33" ht="25.5" customHeight="1">
      <c r="A464" s="490"/>
      <c r="B464" s="449">
        <v>24</v>
      </c>
      <c r="C464" s="449">
        <v>90</v>
      </c>
      <c r="AF464" s="490"/>
      <c r="AG464" s="490"/>
    </row>
    <row r="465" spans="1:33" ht="25.5" customHeight="1">
      <c r="A465" s="490"/>
      <c r="B465" s="449">
        <v>48</v>
      </c>
      <c r="C465" s="449">
        <v>80</v>
      </c>
      <c r="AF465" s="490"/>
      <c r="AG465" s="490"/>
    </row>
    <row r="466" spans="1:33" ht="25.5" customHeight="1">
      <c r="A466" s="490"/>
      <c r="B466" s="449">
        <v>72</v>
      </c>
      <c r="C466" s="449">
        <v>76</v>
      </c>
      <c r="AF466" s="490"/>
      <c r="AG466" s="490"/>
    </row>
    <row r="467" spans="1:33" ht="25.5" customHeight="1">
      <c r="A467" s="490"/>
      <c r="C467" s="449">
        <v>75</v>
      </c>
      <c r="AF467" s="490"/>
      <c r="AG467" s="490"/>
    </row>
    <row r="468" spans="1:33" ht="25.5" customHeight="1">
      <c r="A468" s="490"/>
      <c r="AF468" s="490"/>
      <c r="AG468" s="490"/>
    </row>
    <row r="469" spans="1:33" ht="15.75" customHeight="1">
      <c r="A469" s="490"/>
      <c r="AF469" s="490"/>
      <c r="AG469" s="490"/>
    </row>
    <row r="470" spans="1:33" ht="15.75" customHeight="1">
      <c r="A470" s="490"/>
      <c r="AF470" s="490"/>
      <c r="AG470" s="490"/>
    </row>
    <row r="471" spans="1:33" ht="15.75" customHeight="1">
      <c r="A471" s="490"/>
      <c r="AF471" s="490"/>
      <c r="AG471" s="490"/>
    </row>
    <row r="472" spans="1:33" ht="15.75" customHeight="1">
      <c r="A472" s="490"/>
      <c r="AF472" s="490"/>
      <c r="AG472" s="490"/>
    </row>
    <row r="473" spans="1:33" ht="15.75" customHeight="1">
      <c r="A473" s="490"/>
      <c r="AF473" s="490"/>
      <c r="AG473" s="490"/>
    </row>
    <row r="474" spans="1:33" ht="15.75" customHeight="1">
      <c r="A474" s="490"/>
      <c r="B474" s="449" t="s">
        <v>1508</v>
      </c>
      <c r="C474" s="449" t="s">
        <v>1376</v>
      </c>
      <c r="AF474" s="490"/>
      <c r="AG474" s="490"/>
    </row>
    <row r="475" spans="1:33" ht="15.75" customHeight="1">
      <c r="A475" s="490"/>
      <c r="B475" s="448" t="s">
        <v>1509</v>
      </c>
      <c r="C475" s="448">
        <v>1050</v>
      </c>
      <c r="AF475" s="490"/>
      <c r="AG475" s="490"/>
    </row>
    <row r="476" spans="1:33" ht="15.75" customHeight="1">
      <c r="A476" s="490"/>
      <c r="B476" s="448" t="s">
        <v>1494</v>
      </c>
      <c r="C476" s="448">
        <v>1000</v>
      </c>
      <c r="AF476" s="490"/>
      <c r="AG476" s="490"/>
    </row>
    <row r="477" spans="1:33" ht="15.75" customHeight="1">
      <c r="A477" s="490"/>
      <c r="B477" s="448" t="s">
        <v>1495</v>
      </c>
      <c r="C477" s="448">
        <v>980</v>
      </c>
      <c r="AF477" s="490"/>
      <c r="AG477" s="490"/>
    </row>
    <row r="478" spans="1:33" ht="20.25" customHeight="1">
      <c r="A478" s="490"/>
      <c r="B478" s="448" t="s">
        <v>1496</v>
      </c>
      <c r="C478" s="448">
        <v>970</v>
      </c>
      <c r="AF478" s="490"/>
      <c r="AG478" s="490"/>
    </row>
    <row r="479" spans="1:33" ht="20.25" customHeight="1">
      <c r="A479" s="490"/>
      <c r="B479" s="448" t="s">
        <v>1497</v>
      </c>
      <c r="C479" s="448">
        <v>960</v>
      </c>
      <c r="AF479" s="490"/>
      <c r="AG479" s="490"/>
    </row>
    <row r="480" spans="1:33" ht="20.25" customHeight="1">
      <c r="A480" s="490"/>
      <c r="B480" s="448" t="s">
        <v>1498</v>
      </c>
      <c r="C480" s="448">
        <v>950</v>
      </c>
      <c r="X480" s="449" t="s">
        <v>1505</v>
      </c>
      <c r="AF480" s="490"/>
      <c r="AG480" s="490"/>
    </row>
    <row r="481" spans="1:33" ht="20.25" customHeight="1">
      <c r="A481" s="490"/>
      <c r="B481" s="448" t="s">
        <v>1499</v>
      </c>
      <c r="C481" s="448"/>
      <c r="AF481" s="490"/>
      <c r="AG481" s="490"/>
    </row>
    <row r="482" spans="1:33" ht="20.25" customHeight="1">
      <c r="A482" s="490"/>
      <c r="B482" s="449" t="s">
        <v>1510</v>
      </c>
      <c r="AF482" s="490"/>
      <c r="AG482" s="490"/>
    </row>
    <row r="483" spans="1:33" ht="20.25" customHeight="1">
      <c r="A483" s="490"/>
      <c r="B483" s="449" t="s">
        <v>25</v>
      </c>
      <c r="C483" s="449" t="s">
        <v>26</v>
      </c>
      <c r="D483" s="449" t="s">
        <v>27</v>
      </c>
      <c r="E483" s="449" t="s">
        <v>28</v>
      </c>
      <c r="AF483" s="490"/>
      <c r="AG483" s="490"/>
    </row>
    <row r="484" spans="1:33" ht="20.25" customHeight="1">
      <c r="A484" s="490"/>
      <c r="B484" s="449" t="s">
        <v>1511</v>
      </c>
      <c r="AF484" s="490"/>
      <c r="AG484" s="490"/>
    </row>
    <row r="485" spans="1:33" ht="20.25" customHeight="1">
      <c r="A485" s="490"/>
      <c r="B485" s="449" t="s">
        <v>1512</v>
      </c>
      <c r="C485" s="449" t="s">
        <v>1513</v>
      </c>
      <c r="D485" s="449" t="s">
        <v>1514</v>
      </c>
      <c r="E485" s="449" t="s">
        <v>1515</v>
      </c>
      <c r="X485" s="449" t="s">
        <v>1506</v>
      </c>
      <c r="Z485" s="449" t="s">
        <v>1507</v>
      </c>
      <c r="AF485" s="490"/>
      <c r="AG485" s="490"/>
    </row>
    <row r="486" spans="1:33" ht="15.75" customHeight="1">
      <c r="A486" s="490"/>
      <c r="B486" s="449">
        <v>0</v>
      </c>
      <c r="C486" s="449" t="s">
        <v>1516</v>
      </c>
      <c r="D486" s="449" t="s">
        <v>1517</v>
      </c>
      <c r="E486" s="449" t="s">
        <v>1518</v>
      </c>
      <c r="AF486" s="490"/>
      <c r="AG486" s="490"/>
    </row>
    <row r="487" spans="1:33" ht="15.75" customHeight="1">
      <c r="A487" s="490"/>
      <c r="B487" s="449">
        <v>1</v>
      </c>
      <c r="C487" s="449" t="s">
        <v>1519</v>
      </c>
      <c r="D487" s="449" t="s">
        <v>1520</v>
      </c>
      <c r="E487" s="449" t="s">
        <v>1521</v>
      </c>
      <c r="AF487" s="490"/>
      <c r="AG487" s="490"/>
    </row>
    <row r="488" spans="1:33" ht="15.75" customHeight="1">
      <c r="A488" s="490"/>
      <c r="B488" s="449">
        <v>2</v>
      </c>
      <c r="C488" s="449" t="s">
        <v>1517</v>
      </c>
      <c r="D488" s="449" t="s">
        <v>1522</v>
      </c>
      <c r="E488" s="449" t="s">
        <v>1523</v>
      </c>
      <c r="AF488" s="490"/>
      <c r="AG488" s="490"/>
    </row>
    <row r="489" spans="1:33" ht="15.75" customHeight="1">
      <c r="A489" s="490"/>
      <c r="B489" s="449">
        <v>3</v>
      </c>
      <c r="C489" s="449" t="s">
        <v>1524</v>
      </c>
      <c r="D489" s="449" t="s">
        <v>1525</v>
      </c>
      <c r="E489" s="449" t="s">
        <v>1526</v>
      </c>
      <c r="AF489" s="490"/>
      <c r="AG489" s="490"/>
    </row>
    <row r="490" spans="1:33" ht="15.75" customHeight="1">
      <c r="A490" s="490"/>
      <c r="B490" s="449">
        <v>4</v>
      </c>
      <c r="C490" s="449" t="s">
        <v>1520</v>
      </c>
      <c r="D490" s="449" t="s">
        <v>1527</v>
      </c>
      <c r="E490" s="449" t="s">
        <v>1528</v>
      </c>
      <c r="AF490" s="490"/>
      <c r="AG490" s="490"/>
    </row>
    <row r="491" spans="1:33" ht="15.75" customHeight="1">
      <c r="A491" s="490"/>
      <c r="B491" s="449">
        <v>5</v>
      </c>
      <c r="C491" s="449" t="s">
        <v>1529</v>
      </c>
      <c r="D491" s="449" t="s">
        <v>1530</v>
      </c>
      <c r="E491" s="449" t="s">
        <v>1531</v>
      </c>
      <c r="AF491" s="490"/>
      <c r="AG491" s="490"/>
    </row>
    <row r="492" spans="1:33" ht="15.75" customHeight="1">
      <c r="A492" s="490"/>
      <c r="B492" s="449">
        <v>6</v>
      </c>
      <c r="C492" s="449" t="s">
        <v>1522</v>
      </c>
      <c r="D492" s="449" t="s">
        <v>1523</v>
      </c>
      <c r="E492" s="449" t="s">
        <v>1532</v>
      </c>
      <c r="AF492" s="490"/>
      <c r="AG492" s="490"/>
    </row>
    <row r="493" spans="1:33" ht="15.75" customHeight="1">
      <c r="A493" s="490"/>
      <c r="AF493" s="490"/>
      <c r="AG493" s="490"/>
    </row>
    <row r="494" spans="1:33" ht="15.75" customHeight="1">
      <c r="A494" s="490"/>
      <c r="AF494" s="490"/>
      <c r="AG494" s="490"/>
    </row>
    <row r="495" spans="1:33" ht="15.75" customHeight="1">
      <c r="A495" s="490"/>
      <c r="AF495" s="490"/>
      <c r="AG495" s="490"/>
    </row>
    <row r="496" spans="1:33" ht="15.75" customHeight="1">
      <c r="A496" s="490"/>
      <c r="AF496" s="490"/>
      <c r="AG496" s="490"/>
    </row>
    <row r="497" spans="1:33" ht="15.75" customHeight="1">
      <c r="A497" s="490"/>
      <c r="AF497" s="490"/>
      <c r="AG497" s="490"/>
    </row>
    <row r="498" spans="1:33" ht="15.75" customHeight="1">
      <c r="A498" s="490"/>
      <c r="AF498" s="490"/>
      <c r="AG498" s="490"/>
    </row>
    <row r="499" spans="1:33" ht="15.75" customHeight="1">
      <c r="A499" s="490"/>
      <c r="AF499" s="490"/>
      <c r="AG499" s="490"/>
    </row>
    <row r="500" spans="1:33" ht="15.75" customHeight="1">
      <c r="A500" s="490"/>
      <c r="AF500" s="490"/>
      <c r="AG500" s="490"/>
    </row>
    <row r="501" spans="1:33" ht="15.75" customHeight="1">
      <c r="A501" s="490"/>
      <c r="AF501" s="490"/>
      <c r="AG501" s="490"/>
    </row>
    <row r="502" spans="1:33" ht="15.75" customHeight="1">
      <c r="A502" s="490"/>
      <c r="AF502" s="490"/>
      <c r="AG502" s="490"/>
    </row>
    <row r="503" spans="1:33" ht="15.75" customHeight="1">
      <c r="A503" s="490"/>
      <c r="AF503" s="490"/>
      <c r="AG503" s="490"/>
    </row>
    <row r="504" spans="1:33" ht="15.75" customHeight="1">
      <c r="A504" s="490"/>
      <c r="AF504" s="490"/>
      <c r="AG504" s="490"/>
    </row>
    <row r="505" spans="1:33" ht="15.75" customHeight="1">
      <c r="A505" s="490"/>
      <c r="AF505" s="490"/>
      <c r="AG505" s="490"/>
    </row>
    <row r="506" spans="1:33" ht="15.75" customHeight="1">
      <c r="A506" s="490"/>
      <c r="AF506" s="490"/>
      <c r="AG506" s="490"/>
    </row>
    <row r="507" spans="1:33" ht="15.75" customHeight="1">
      <c r="A507" s="490"/>
      <c r="AF507" s="490"/>
      <c r="AG507" s="490"/>
    </row>
    <row r="508" spans="1:33" ht="15.75" customHeight="1">
      <c r="A508" s="490"/>
      <c r="AF508" s="490"/>
      <c r="AG508" s="490"/>
    </row>
    <row r="509" spans="1:33" ht="15.75" customHeight="1">
      <c r="A509" s="490"/>
      <c r="AF509" s="490"/>
      <c r="AG509" s="490"/>
    </row>
    <row r="510" spans="1:33" ht="15.75" customHeight="1">
      <c r="A510" s="490"/>
      <c r="AF510" s="490"/>
      <c r="AG510" s="490"/>
    </row>
    <row r="511" spans="1:33" ht="15.75" customHeight="1">
      <c r="A511" s="490"/>
      <c r="AF511" s="490"/>
      <c r="AG511" s="490"/>
    </row>
    <row r="512" spans="1:33" ht="15.75" customHeight="1">
      <c r="A512" s="490"/>
      <c r="AF512" s="490"/>
      <c r="AG512" s="490"/>
    </row>
    <row r="513" spans="1:33" ht="15.75" customHeight="1">
      <c r="A513" s="490"/>
      <c r="AF513" s="490"/>
      <c r="AG513" s="490"/>
    </row>
    <row r="514" spans="1:33" ht="15.75" customHeight="1">
      <c r="A514" s="490"/>
      <c r="AF514" s="490"/>
      <c r="AG514" s="490"/>
    </row>
    <row r="515" spans="1:33" ht="15.75" customHeight="1">
      <c r="A515" s="490"/>
      <c r="AF515" s="490"/>
      <c r="AG515" s="490"/>
    </row>
    <row r="516" spans="1:33" ht="15.75" customHeight="1">
      <c r="A516" s="490"/>
      <c r="AF516" s="490"/>
      <c r="AG516" s="490"/>
    </row>
    <row r="517" spans="1:33" ht="15.75" customHeight="1">
      <c r="A517" s="490"/>
      <c r="AF517" s="490"/>
      <c r="AG517" s="490"/>
    </row>
    <row r="518" spans="1:33" ht="15.75" customHeight="1">
      <c r="A518" s="490"/>
      <c r="AF518" s="490"/>
      <c r="AG518" s="490"/>
    </row>
    <row r="519" spans="1:33" ht="15.75" customHeight="1">
      <c r="A519" s="490"/>
      <c r="AF519" s="490"/>
      <c r="AG519" s="490"/>
    </row>
    <row r="520" spans="1:33" ht="15.75" customHeight="1">
      <c r="A520" s="490"/>
      <c r="AF520" s="490"/>
      <c r="AG520" s="490"/>
    </row>
    <row r="521" spans="1:33" ht="15.75" customHeight="1">
      <c r="A521" s="490"/>
      <c r="AF521" s="490"/>
      <c r="AG521" s="490"/>
    </row>
    <row r="522" spans="1:33" ht="15.75" customHeight="1">
      <c r="A522" s="490"/>
      <c r="AF522" s="490"/>
      <c r="AG522" s="490"/>
    </row>
    <row r="523" spans="1:33" ht="15.75" customHeight="1">
      <c r="A523" s="490"/>
      <c r="AF523" s="490"/>
      <c r="AG523" s="490"/>
    </row>
    <row r="524" spans="1:33" ht="15.75" customHeight="1">
      <c r="A524" s="490"/>
      <c r="AF524" s="490"/>
      <c r="AG524" s="490"/>
    </row>
    <row r="525" spans="1:33" ht="15.75" customHeight="1">
      <c r="A525" s="490"/>
      <c r="AF525" s="490"/>
      <c r="AG525" s="490"/>
    </row>
    <row r="526" spans="1:33" ht="15.75" customHeight="1">
      <c r="A526" s="490"/>
      <c r="AF526" s="490"/>
      <c r="AG526" s="490"/>
    </row>
    <row r="527" spans="1:33" ht="15.75" customHeight="1">
      <c r="A527" s="490"/>
      <c r="AF527" s="490"/>
      <c r="AG527" s="490"/>
    </row>
    <row r="528" spans="1:33" ht="15.75" customHeight="1">
      <c r="A528" s="490"/>
      <c r="AF528" s="490"/>
      <c r="AG528" s="490"/>
    </row>
    <row r="529" spans="1:33" ht="15.75" customHeight="1">
      <c r="A529" s="490"/>
      <c r="AF529" s="490"/>
      <c r="AG529" s="490"/>
    </row>
    <row r="530" spans="1:33" ht="15.75" customHeight="1">
      <c r="A530" s="490"/>
      <c r="AF530" s="490"/>
      <c r="AG530" s="490"/>
    </row>
    <row r="531" spans="1:33" ht="15.75" customHeight="1">
      <c r="A531" s="490"/>
      <c r="AF531" s="490"/>
      <c r="AG531" s="490"/>
    </row>
    <row r="532" spans="1:33" ht="15.75" customHeight="1">
      <c r="A532" s="490"/>
      <c r="AF532" s="490"/>
      <c r="AG532" s="490"/>
    </row>
    <row r="533" spans="1:33" ht="15.75" customHeight="1">
      <c r="A533" s="490"/>
      <c r="AF533" s="490"/>
      <c r="AG533" s="490"/>
    </row>
    <row r="534" spans="1:33" ht="15.75" customHeight="1">
      <c r="A534" s="490"/>
      <c r="AF534" s="490"/>
      <c r="AG534" s="490"/>
    </row>
    <row r="535" spans="1:33" ht="15.75" customHeight="1">
      <c r="A535" s="490"/>
      <c r="B535" s="490"/>
      <c r="C535" s="490"/>
      <c r="D535" s="490"/>
      <c r="E535" s="490"/>
      <c r="F535" s="490"/>
      <c r="G535" s="490"/>
      <c r="H535" s="490"/>
      <c r="I535" s="490"/>
      <c r="J535" s="490"/>
      <c r="K535" s="490"/>
      <c r="L535" s="490"/>
      <c r="M535" s="490"/>
      <c r="N535" s="490"/>
      <c r="O535" s="490"/>
      <c r="P535" s="490"/>
      <c r="Q535" s="490"/>
      <c r="R535" s="490"/>
      <c r="S535" s="490"/>
      <c r="T535" s="490"/>
      <c r="U535" s="490"/>
      <c r="V535" s="490"/>
      <c r="W535" s="490"/>
      <c r="X535" s="490"/>
      <c r="Y535" s="490"/>
      <c r="Z535" s="490"/>
      <c r="AA535" s="490"/>
      <c r="AB535" s="490"/>
      <c r="AC535" s="490"/>
      <c r="AD535" s="490"/>
      <c r="AE535" s="490"/>
      <c r="AF535" s="490"/>
      <c r="AG535" s="490"/>
    </row>
    <row r="536" spans="1:33" ht="15.75" customHeight="1">
      <c r="A536" s="490"/>
      <c r="B536" s="490"/>
      <c r="C536" s="490"/>
      <c r="D536" s="490"/>
      <c r="E536" s="490"/>
      <c r="F536" s="490"/>
      <c r="G536" s="490"/>
      <c r="H536" s="490"/>
      <c r="I536" s="490"/>
      <c r="J536" s="490"/>
      <c r="K536" s="490"/>
      <c r="L536" s="490"/>
      <c r="M536" s="490"/>
      <c r="N536" s="490"/>
      <c r="O536" s="490"/>
      <c r="P536" s="490"/>
      <c r="Q536" s="490"/>
      <c r="R536" s="490"/>
      <c r="S536" s="490"/>
      <c r="T536" s="490"/>
      <c r="U536" s="490"/>
      <c r="V536" s="490"/>
      <c r="W536" s="490"/>
      <c r="X536" s="490"/>
      <c r="Y536" s="490"/>
      <c r="Z536" s="490"/>
      <c r="AA536" s="490"/>
      <c r="AB536" s="490"/>
      <c r="AC536" s="490"/>
      <c r="AD536" s="490"/>
      <c r="AE536" s="490"/>
      <c r="AF536" s="490"/>
      <c r="AG536" s="490"/>
    </row>
    <row r="537" spans="1:33" ht="15.75" customHeight="1">
      <c r="A537" s="490"/>
      <c r="B537" s="490"/>
      <c r="C537" s="490"/>
      <c r="D537" s="490"/>
      <c r="E537" s="490"/>
      <c r="F537" s="490"/>
      <c r="G537" s="490"/>
      <c r="H537" s="490"/>
      <c r="I537" s="490"/>
      <c r="J537" s="490"/>
      <c r="K537" s="490"/>
      <c r="L537" s="490"/>
      <c r="M537" s="490"/>
      <c r="N537" s="490"/>
      <c r="O537" s="490"/>
      <c r="P537" s="490"/>
      <c r="Q537" s="490"/>
      <c r="R537" s="490"/>
      <c r="S537" s="490"/>
      <c r="T537" s="490"/>
      <c r="U537" s="490"/>
      <c r="V537" s="490"/>
      <c r="W537" s="490"/>
      <c r="X537" s="490"/>
      <c r="Y537" s="490"/>
      <c r="Z537" s="490"/>
      <c r="AA537" s="490"/>
      <c r="AB537" s="490"/>
      <c r="AC537" s="490"/>
      <c r="AD537" s="490"/>
      <c r="AE537" s="490"/>
      <c r="AF537" s="490"/>
      <c r="AG537" s="490"/>
    </row>
    <row r="538" spans="1:33" ht="15.75" customHeight="1">
      <c r="A538" s="490"/>
      <c r="B538" s="490"/>
      <c r="C538" s="490"/>
      <c r="D538" s="490"/>
      <c r="E538" s="490"/>
      <c r="F538" s="490"/>
      <c r="G538" s="490"/>
      <c r="H538" s="490"/>
      <c r="I538" s="490"/>
      <c r="J538" s="490"/>
      <c r="K538" s="490"/>
      <c r="L538" s="490"/>
      <c r="M538" s="490"/>
      <c r="N538" s="490"/>
      <c r="O538" s="490"/>
      <c r="P538" s="490"/>
      <c r="Q538" s="490"/>
      <c r="R538" s="490"/>
      <c r="S538" s="490"/>
      <c r="T538" s="490"/>
      <c r="U538" s="490"/>
      <c r="V538" s="490"/>
      <c r="W538" s="490"/>
      <c r="X538" s="490"/>
      <c r="Y538" s="490"/>
      <c r="Z538" s="490"/>
      <c r="AA538" s="490"/>
      <c r="AB538" s="490"/>
      <c r="AC538" s="490"/>
      <c r="AD538" s="490"/>
      <c r="AE538" s="490"/>
      <c r="AF538" s="490"/>
      <c r="AG538" s="490"/>
    </row>
  </sheetData>
  <phoneticPr fontId="3" type="noConversion"/>
  <pageMargins left="0.7" right="0.7" top="0.78740157499999996" bottom="0.78740157499999996" header="0.3" footer="0.3"/>
  <pageSetup orientation="portrait" r:id="rId1"/>
  <tableParts count="3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outlinePr summaryBelow="0" summaryRight="0"/>
  </sheetPr>
  <dimension ref="A1:AP198"/>
  <sheetViews>
    <sheetView topLeftCell="A22" workbookViewId="0">
      <selection activeCell="E25" sqref="E25"/>
    </sheetView>
  </sheetViews>
  <sheetFormatPr baseColWidth="10" defaultColWidth="14.5" defaultRowHeight="15.75" customHeight="1"/>
  <cols>
    <col min="2" max="2" width="47.6640625" customWidth="1"/>
    <col min="3" max="3" width="21.6640625" customWidth="1"/>
    <col min="6" max="6" width="15.6640625" customWidth="1"/>
    <col min="7" max="15" width="0" hidden="1" customWidth="1"/>
  </cols>
  <sheetData>
    <row r="1" spans="1:42" ht="15.75" customHeight="1">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7"/>
      <c r="AN1" s="7"/>
      <c r="AO1" s="7"/>
      <c r="AP1" s="7"/>
    </row>
    <row r="2" spans="1:42" ht="15.75" customHeight="1">
      <c r="A2" s="64" t="s">
        <v>268</v>
      </c>
      <c r="B2" s="65" t="s">
        <v>269</v>
      </c>
      <c r="C2" s="64" t="s">
        <v>270</v>
      </c>
      <c r="D2" s="64" t="s">
        <v>271</v>
      </c>
      <c r="E2" s="64" t="s">
        <v>272</v>
      </c>
      <c r="J2" s="21"/>
      <c r="K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7"/>
      <c r="AO2" s="7"/>
      <c r="AP2" s="7"/>
    </row>
    <row r="3" spans="1:42" ht="15.75" customHeight="1">
      <c r="A3" s="27" t="s">
        <v>273</v>
      </c>
      <c r="B3" s="28">
        <v>547</v>
      </c>
      <c r="C3" s="29">
        <v>684</v>
      </c>
      <c r="D3" s="23">
        <v>1197</v>
      </c>
      <c r="E3" s="23">
        <v>1709</v>
      </c>
      <c r="J3" s="21"/>
      <c r="K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7"/>
      <c r="AO3" s="7"/>
      <c r="AP3" s="7"/>
    </row>
    <row r="4" spans="1:42" ht="15.75" customHeight="1">
      <c r="A4" s="52" t="s">
        <v>274</v>
      </c>
      <c r="B4" s="26">
        <v>762</v>
      </c>
      <c r="C4" s="53">
        <v>952</v>
      </c>
      <c r="D4" s="51">
        <v>1666</v>
      </c>
      <c r="E4" s="51">
        <v>2380</v>
      </c>
      <c r="J4" s="21"/>
      <c r="K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7"/>
      <c r="AO4" s="7"/>
      <c r="AP4" s="7"/>
    </row>
    <row r="5" spans="1:42" ht="15.75" customHeight="1">
      <c r="A5" s="52" t="s">
        <v>275</v>
      </c>
      <c r="B5" s="20">
        <v>1030</v>
      </c>
      <c r="C5" s="51">
        <v>1288</v>
      </c>
      <c r="D5" s="51">
        <v>2253</v>
      </c>
      <c r="E5" s="51">
        <v>3219</v>
      </c>
      <c r="J5" s="21"/>
      <c r="K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7"/>
      <c r="AO5" s="7"/>
      <c r="AP5" s="7"/>
    </row>
    <row r="6" spans="1:42" ht="15.75" customHeight="1">
      <c r="A6" s="52" t="s">
        <v>276</v>
      </c>
      <c r="B6" s="20">
        <v>1580</v>
      </c>
      <c r="C6" s="51">
        <v>1975</v>
      </c>
      <c r="D6" s="51">
        <v>3456</v>
      </c>
      <c r="E6" s="51">
        <v>4937</v>
      </c>
      <c r="J6" s="21"/>
      <c r="K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7"/>
      <c r="AO6" s="7"/>
      <c r="AP6" s="7"/>
    </row>
    <row r="7" spans="1:42" ht="15.75" customHeight="1">
      <c r="A7" s="52" t="s">
        <v>277</v>
      </c>
      <c r="B7" s="20">
        <v>2290</v>
      </c>
      <c r="C7" s="51">
        <v>2863</v>
      </c>
      <c r="D7" s="51">
        <v>5010</v>
      </c>
      <c r="E7" s="51">
        <v>7157</v>
      </c>
      <c r="J7" s="21"/>
      <c r="K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7"/>
      <c r="AO7" s="7"/>
      <c r="AP7" s="7"/>
    </row>
    <row r="8" spans="1:42" ht="15.75" customHeight="1">
      <c r="A8" s="52" t="s">
        <v>278</v>
      </c>
      <c r="B8" s="20">
        <v>3203</v>
      </c>
      <c r="C8" s="51">
        <v>4004</v>
      </c>
      <c r="D8" s="51">
        <v>7008</v>
      </c>
      <c r="E8" s="51">
        <v>10011</v>
      </c>
      <c r="J8" s="21"/>
      <c r="K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7"/>
      <c r="AO8" s="7"/>
      <c r="AP8" s="7"/>
    </row>
    <row r="9" spans="1:42" ht="15.75" customHeight="1">
      <c r="A9" s="52" t="s">
        <v>279</v>
      </c>
      <c r="B9" s="20">
        <v>4456</v>
      </c>
      <c r="C9" s="51">
        <v>5570</v>
      </c>
      <c r="D9" s="51">
        <v>9747</v>
      </c>
      <c r="E9" s="51">
        <v>13924</v>
      </c>
      <c r="J9" s="21"/>
      <c r="K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7"/>
      <c r="AO9" s="7"/>
      <c r="AP9" s="7"/>
    </row>
    <row r="10" spans="1:42" ht="15.75" customHeight="1">
      <c r="A10" s="52" t="s">
        <v>280</v>
      </c>
      <c r="B10" s="20">
        <v>5717</v>
      </c>
      <c r="C10" s="51">
        <v>7146</v>
      </c>
      <c r="D10" s="51">
        <v>12505</v>
      </c>
      <c r="E10" s="51">
        <v>17864</v>
      </c>
      <c r="J10" s="21"/>
      <c r="K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7"/>
      <c r="AO10" s="7"/>
      <c r="AP10" s="7"/>
    </row>
    <row r="11" spans="1:42" ht="15.75" customHeight="1">
      <c r="A11" s="52" t="s">
        <v>281</v>
      </c>
      <c r="B11" s="20">
        <v>6780</v>
      </c>
      <c r="C11" s="51">
        <v>8475</v>
      </c>
      <c r="D11" s="51">
        <v>14831</v>
      </c>
      <c r="E11" s="51">
        <v>21187</v>
      </c>
      <c r="J11" s="21"/>
      <c r="K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7"/>
      <c r="AO11" s="7"/>
      <c r="AP11" s="7"/>
    </row>
    <row r="12" spans="1:42" ht="15.75" customHeight="1">
      <c r="A12" s="52" t="s">
        <v>282</v>
      </c>
      <c r="B12" s="20">
        <v>7817</v>
      </c>
      <c r="C12" s="51">
        <v>9771</v>
      </c>
      <c r="D12" s="51">
        <v>17099</v>
      </c>
      <c r="E12" s="51">
        <v>24427</v>
      </c>
      <c r="J12" s="21"/>
      <c r="K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7"/>
      <c r="AO12" s="7"/>
      <c r="AP12" s="7"/>
    </row>
    <row r="13" spans="1:42" ht="15.75" customHeight="1">
      <c r="A13" s="52" t="s">
        <v>283</v>
      </c>
      <c r="B13" s="20">
        <v>12209</v>
      </c>
      <c r="C13" s="51">
        <v>15262</v>
      </c>
      <c r="D13" s="51">
        <v>26708</v>
      </c>
      <c r="E13" s="51">
        <v>38155</v>
      </c>
      <c r="J13" s="21"/>
      <c r="K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7"/>
      <c r="AO13" s="7"/>
      <c r="AP13" s="7"/>
    </row>
    <row r="14" spans="1:42" ht="15.75" customHeight="1">
      <c r="A14" s="52" t="s">
        <v>284</v>
      </c>
      <c r="B14" s="20">
        <v>16349</v>
      </c>
      <c r="C14" s="51">
        <v>20436</v>
      </c>
      <c r="D14" s="51">
        <v>35764</v>
      </c>
      <c r="E14" s="51">
        <v>51091</v>
      </c>
      <c r="J14" s="21"/>
      <c r="K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7"/>
      <c r="AO14" s="7"/>
      <c r="AP14" s="7"/>
    </row>
    <row r="15" spans="1:42" ht="15.75" customHeight="1">
      <c r="A15" s="52" t="s">
        <v>285</v>
      </c>
      <c r="B15" s="20">
        <v>24933</v>
      </c>
      <c r="C15" s="51">
        <v>31166</v>
      </c>
      <c r="D15" s="51">
        <v>54541</v>
      </c>
      <c r="E15" s="51">
        <v>77916</v>
      </c>
      <c r="J15" s="21"/>
      <c r="K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7"/>
      <c r="AO15" s="7"/>
      <c r="AP15" s="7"/>
    </row>
    <row r="16" spans="1:42" ht="15.75" customHeight="1">
      <c r="A16" s="52" t="s">
        <v>286</v>
      </c>
      <c r="B16" s="20">
        <v>29756</v>
      </c>
      <c r="C16" s="51">
        <v>37195</v>
      </c>
      <c r="D16" s="51">
        <v>65092</v>
      </c>
      <c r="E16" s="51">
        <v>92988</v>
      </c>
      <c r="J16" s="21"/>
      <c r="K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7"/>
      <c r="AO16" s="7"/>
      <c r="AP16" s="7"/>
    </row>
    <row r="17" spans="1:42" ht="15.75" customHeight="1">
      <c r="A17" s="52" t="s">
        <v>287</v>
      </c>
      <c r="B17" s="20">
        <v>36788</v>
      </c>
      <c r="C17" s="51">
        <v>45985</v>
      </c>
      <c r="D17" s="51">
        <v>80474</v>
      </c>
      <c r="E17" s="51">
        <v>114963</v>
      </c>
      <c r="J17" s="21"/>
      <c r="K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7"/>
      <c r="AO17" s="7"/>
      <c r="AP17" s="7"/>
    </row>
    <row r="18" spans="1:42" ht="15.75" customHeight="1">
      <c r="A18" s="52" t="s">
        <v>288</v>
      </c>
      <c r="B18" s="20">
        <v>41026</v>
      </c>
      <c r="C18" s="51">
        <v>51283</v>
      </c>
      <c r="D18" s="51">
        <v>89744</v>
      </c>
      <c r="E18" s="51">
        <v>128206</v>
      </c>
      <c r="J18" s="21"/>
      <c r="K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7"/>
      <c r="AO18" s="7"/>
      <c r="AP18" s="7"/>
    </row>
    <row r="19" spans="1:42" ht="15.75" customHeight="1">
      <c r="A19" s="52" t="s">
        <v>289</v>
      </c>
      <c r="B19" s="20">
        <v>44024</v>
      </c>
      <c r="C19" s="51">
        <v>55030</v>
      </c>
      <c r="D19" s="51">
        <v>96303</v>
      </c>
      <c r="E19" s="51">
        <v>137575</v>
      </c>
      <c r="J19" s="21"/>
      <c r="K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7"/>
      <c r="AO19" s="7"/>
      <c r="AP19" s="7"/>
    </row>
    <row r="20" spans="1:42" ht="15.75" customHeight="1">
      <c r="A20" s="52" t="s">
        <v>290</v>
      </c>
      <c r="B20" s="20">
        <v>48252</v>
      </c>
      <c r="C20" s="51">
        <v>60314</v>
      </c>
      <c r="D20" s="51">
        <v>105550</v>
      </c>
      <c r="E20" s="51">
        <v>150786</v>
      </c>
      <c r="J20" s="21"/>
      <c r="K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7"/>
      <c r="AO20" s="7"/>
      <c r="AP20" s="7"/>
    </row>
    <row r="21" spans="1:42" ht="15.75" customHeight="1">
      <c r="A21" s="52" t="s">
        <v>291</v>
      </c>
      <c r="B21" s="20">
        <v>51210</v>
      </c>
      <c r="C21" s="51">
        <v>64012</v>
      </c>
      <c r="D21" s="51">
        <v>112021</v>
      </c>
      <c r="E21" s="51">
        <v>160031</v>
      </c>
      <c r="J21" s="21"/>
      <c r="K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7"/>
      <c r="AO21" s="7"/>
      <c r="AP21" s="7"/>
    </row>
    <row r="22" spans="1:42" ht="15.75" customHeight="1">
      <c r="A22" s="52" t="s">
        <v>292</v>
      </c>
      <c r="B22" s="20">
        <v>53913</v>
      </c>
      <c r="C22" s="51">
        <v>67391</v>
      </c>
      <c r="D22" s="51">
        <v>117934</v>
      </c>
      <c r="E22" s="51">
        <v>168477</v>
      </c>
      <c r="J22" s="21"/>
      <c r="K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7"/>
      <c r="AO22" s="7"/>
      <c r="AP22" s="7"/>
    </row>
    <row r="23" spans="1:42" ht="15.75" customHeight="1">
      <c r="A23" s="52" t="s">
        <v>293</v>
      </c>
      <c r="B23" s="20">
        <v>61577</v>
      </c>
      <c r="C23" s="51">
        <v>76971</v>
      </c>
      <c r="D23" s="51">
        <v>134699</v>
      </c>
      <c r="E23" s="51">
        <v>192427</v>
      </c>
      <c r="J23" s="21"/>
      <c r="K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7"/>
      <c r="AO23" s="7"/>
      <c r="AP23" s="7"/>
    </row>
    <row r="24" spans="1:42" ht="15.75" customHeight="1">
      <c r="A24" s="52" t="s">
        <v>294</v>
      </c>
      <c r="B24" s="20">
        <v>69207</v>
      </c>
      <c r="C24" s="51">
        <v>86508</v>
      </c>
      <c r="D24" s="51">
        <v>151389</v>
      </c>
      <c r="E24" s="51">
        <v>216270</v>
      </c>
      <c r="J24" s="21"/>
      <c r="K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7"/>
      <c r="AO24" s="7"/>
      <c r="AP24" s="7"/>
    </row>
    <row r="25" spans="1:42" ht="15.75" customHeight="1">
      <c r="A25" s="52" t="s">
        <v>295</v>
      </c>
      <c r="B25" s="20">
        <v>75266</v>
      </c>
      <c r="C25" s="51">
        <v>94083</v>
      </c>
      <c r="D25" s="51">
        <v>164645</v>
      </c>
      <c r="E25" s="51">
        <v>235207</v>
      </c>
      <c r="J25" s="21"/>
      <c r="K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7"/>
      <c r="AO25" s="7"/>
      <c r="AP25" s="7"/>
    </row>
    <row r="26" spans="1:42" ht="15.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7"/>
      <c r="AO26" s="7"/>
      <c r="AP26" s="7"/>
    </row>
    <row r="27" spans="1:42" ht="15.75" customHeight="1">
      <c r="A27" s="25"/>
      <c r="B27" s="25"/>
      <c r="C27" s="25"/>
      <c r="D27" s="25"/>
      <c r="E27" s="25"/>
      <c r="F27" s="25"/>
      <c r="G27" s="25"/>
      <c r="H27" s="25"/>
      <c r="I27" s="25"/>
      <c r="J27" s="25"/>
      <c r="K27" s="25"/>
      <c r="L27" s="25"/>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5"/>
      <c r="AM27" s="25"/>
      <c r="AN27" s="7"/>
      <c r="AO27" s="7"/>
      <c r="AP27" s="7"/>
    </row>
    <row r="28" spans="1:42" ht="15.75" customHeight="1">
      <c r="A28" s="25"/>
      <c r="B28" s="25"/>
      <c r="C28" s="25"/>
      <c r="D28" s="25"/>
      <c r="E28" s="25"/>
      <c r="F28" s="25"/>
      <c r="G28" s="25"/>
      <c r="H28" s="25"/>
      <c r="I28" s="25"/>
      <c r="J28" s="25"/>
      <c r="K28" s="25"/>
      <c r="L28" s="25"/>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5"/>
      <c r="AM28" s="25"/>
      <c r="AN28" s="7"/>
      <c r="AO28" s="7"/>
      <c r="AP28" s="7"/>
    </row>
    <row r="29" spans="1:42" ht="15.75" customHeight="1">
      <c r="A29" s="25"/>
      <c r="B29" s="25"/>
      <c r="C29" s="25"/>
      <c r="D29" s="25"/>
      <c r="E29" s="25"/>
      <c r="F29" s="25"/>
      <c r="G29" s="25"/>
      <c r="H29" s="25"/>
      <c r="I29" s="25"/>
      <c r="J29" s="25"/>
      <c r="K29" s="25"/>
      <c r="L29" s="25"/>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5"/>
      <c r="AM29" s="25"/>
      <c r="AN29" s="7"/>
      <c r="AO29" s="7"/>
      <c r="AP29" s="7"/>
    </row>
    <row r="30" spans="1:42" ht="36.75" customHeight="1">
      <c r="A30" s="117" t="s">
        <v>296</v>
      </c>
      <c r="B30" s="118"/>
      <c r="C30" s="118"/>
      <c r="D30" s="118"/>
      <c r="E30" s="118"/>
      <c r="F30" s="118"/>
      <c r="G30" s="118"/>
      <c r="H30" s="118"/>
      <c r="I30" s="118"/>
      <c r="J30" s="119"/>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501"/>
      <c r="AM30" s="502"/>
      <c r="AN30" s="7"/>
      <c r="AO30" s="7"/>
      <c r="AP30" s="7"/>
    </row>
    <row r="31" spans="1:42" ht="15.75" customHeight="1">
      <c r="A31" s="444" t="s">
        <v>297</v>
      </c>
      <c r="B31" s="445" t="s">
        <v>298</v>
      </c>
      <c r="C31" s="446" t="s">
        <v>1470</v>
      </c>
      <c r="D31" s="446" t="s">
        <v>1482</v>
      </c>
      <c r="E31" s="446" t="s">
        <v>1483</v>
      </c>
      <c r="F31" s="446" t="s">
        <v>1484</v>
      </c>
      <c r="G31" s="63"/>
      <c r="H31" s="63"/>
      <c r="I31" s="63"/>
      <c r="J31" s="1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499"/>
      <c r="AM31" s="500"/>
      <c r="AN31" s="7"/>
      <c r="AO31" s="7"/>
      <c r="AP31" s="7"/>
    </row>
    <row r="32" spans="1:42" ht="15.75" customHeight="1">
      <c r="A32" s="443"/>
      <c r="B32" s="22">
        <v>2500</v>
      </c>
      <c r="C32" s="22">
        <v>5000</v>
      </c>
      <c r="D32" s="10">
        <v>10000</v>
      </c>
      <c r="E32" s="22">
        <v>25000</v>
      </c>
      <c r="F32" s="22">
        <v>50000</v>
      </c>
      <c r="G32" s="22">
        <v>100000</v>
      </c>
      <c r="H32" s="22">
        <v>250000</v>
      </c>
      <c r="I32" s="22">
        <v>500000</v>
      </c>
      <c r="J32" s="123">
        <v>1000000</v>
      </c>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499"/>
      <c r="AM32" s="500"/>
      <c r="AN32" s="7"/>
      <c r="AO32" s="7"/>
      <c r="AP32" s="7"/>
    </row>
    <row r="33" spans="1:42" ht="15.75" customHeight="1">
      <c r="A33" s="23">
        <v>50000</v>
      </c>
      <c r="B33" s="24">
        <v>0.31</v>
      </c>
      <c r="C33" s="24">
        <v>0.22</v>
      </c>
      <c r="D33" s="11">
        <v>0.19</v>
      </c>
      <c r="E33" s="24">
        <v>0.15</v>
      </c>
      <c r="F33" s="24">
        <v>0.11</v>
      </c>
      <c r="G33" s="24">
        <v>0.08</v>
      </c>
      <c r="H33" s="24">
        <v>0.05</v>
      </c>
      <c r="I33" s="24">
        <v>0.04</v>
      </c>
      <c r="J33" s="125">
        <v>0.02</v>
      </c>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499"/>
      <c r="AM33" s="500"/>
      <c r="AN33" s="7"/>
      <c r="AO33" s="7"/>
      <c r="AP33" s="7"/>
    </row>
    <row r="34" spans="1:42" ht="15.75" customHeight="1">
      <c r="A34" s="51">
        <v>100000</v>
      </c>
      <c r="B34" s="19">
        <v>0.42</v>
      </c>
      <c r="C34" s="19">
        <v>0.33</v>
      </c>
      <c r="D34" s="12">
        <v>0.3</v>
      </c>
      <c r="E34" s="19">
        <v>0.24</v>
      </c>
      <c r="F34" s="19">
        <v>0.2</v>
      </c>
      <c r="G34" s="19">
        <v>0.15</v>
      </c>
      <c r="H34" s="19">
        <v>0.1</v>
      </c>
      <c r="I34" s="19">
        <v>7.0000000000000007E-2</v>
      </c>
      <c r="J34" s="127">
        <v>0.05</v>
      </c>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499"/>
      <c r="AM34" s="500"/>
      <c r="AN34" s="7"/>
      <c r="AO34" s="7"/>
      <c r="AP34" s="7"/>
    </row>
    <row r="35" spans="1:42" ht="15.75" customHeight="1">
      <c r="A35" s="51">
        <v>250000</v>
      </c>
      <c r="B35" s="19">
        <v>0.63</v>
      </c>
      <c r="C35" s="19">
        <v>0.54</v>
      </c>
      <c r="D35" s="12">
        <v>0.5</v>
      </c>
      <c r="E35" s="19">
        <v>0.44</v>
      </c>
      <c r="F35" s="19">
        <v>0.38</v>
      </c>
      <c r="G35" s="19">
        <v>0.31</v>
      </c>
      <c r="H35" s="19">
        <v>0.22</v>
      </c>
      <c r="I35" s="19">
        <v>0.16</v>
      </c>
      <c r="J35" s="127">
        <v>0.11</v>
      </c>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499"/>
      <c r="AM35" s="500"/>
      <c r="AN35" s="7"/>
      <c r="AO35" s="7"/>
      <c r="AP35" s="7"/>
    </row>
    <row r="36" spans="1:42" ht="15.75" customHeight="1">
      <c r="A36" s="51">
        <v>500000</v>
      </c>
      <c r="B36" s="19">
        <v>0.85</v>
      </c>
      <c r="C36" s="19">
        <v>0.75</v>
      </c>
      <c r="D36" s="13">
        <v>0.72</v>
      </c>
      <c r="E36" s="19">
        <v>0.65</v>
      </c>
      <c r="F36" s="19">
        <v>0.57999999999999996</v>
      </c>
      <c r="G36" s="19">
        <v>0.5</v>
      </c>
      <c r="H36" s="19">
        <v>0.38</v>
      </c>
      <c r="I36" s="19">
        <v>0.28999999999999998</v>
      </c>
      <c r="J36" s="127">
        <v>0.21</v>
      </c>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499"/>
      <c r="AM36" s="500"/>
      <c r="AN36" s="7"/>
      <c r="AO36" s="7"/>
      <c r="AP36" s="7"/>
    </row>
    <row r="37" spans="1:42" ht="15.75" customHeight="1">
      <c r="A37" s="51">
        <v>1000000</v>
      </c>
      <c r="B37" s="19">
        <v>1.1399999999999999</v>
      </c>
      <c r="C37" s="19">
        <v>1.04</v>
      </c>
      <c r="D37" s="14">
        <v>1</v>
      </c>
      <c r="E37" s="19">
        <v>0.93</v>
      </c>
      <c r="F37" s="19">
        <v>0.85</v>
      </c>
      <c r="G37" s="19">
        <v>0.76</v>
      </c>
      <c r="H37" s="19">
        <v>0.62</v>
      </c>
      <c r="I37" s="19">
        <v>0.49</v>
      </c>
      <c r="J37" s="127">
        <v>0.37</v>
      </c>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499"/>
      <c r="AM37" s="500"/>
      <c r="AN37" s="7"/>
      <c r="AO37" s="7"/>
      <c r="AP37" s="7"/>
    </row>
    <row r="38" spans="1:42" ht="15.75" customHeight="1">
      <c r="A38" s="51">
        <v>2000000</v>
      </c>
      <c r="B38" s="19">
        <v>1.51</v>
      </c>
      <c r="C38" s="19">
        <v>1.41</v>
      </c>
      <c r="D38" s="11">
        <v>1.37</v>
      </c>
      <c r="E38" s="19">
        <v>1.3</v>
      </c>
      <c r="F38" s="19">
        <v>1.22</v>
      </c>
      <c r="G38" s="129">
        <v>1.1200000000000001</v>
      </c>
      <c r="H38" s="129">
        <v>0.95</v>
      </c>
      <c r="I38" s="129">
        <v>0.8</v>
      </c>
      <c r="J38" s="131">
        <v>0.64</v>
      </c>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499"/>
      <c r="AM38" s="500"/>
      <c r="AN38" s="7"/>
      <c r="AO38" s="7"/>
      <c r="AP38" s="7"/>
    </row>
    <row r="39" spans="1:42" ht="15.75" customHeight="1">
      <c r="A39" s="21"/>
      <c r="B39" s="21"/>
      <c r="C39" s="21"/>
      <c r="D39" s="21"/>
      <c r="E39" s="21"/>
      <c r="F39" s="21"/>
      <c r="G39" s="21"/>
      <c r="H39" s="21"/>
      <c r="I39" s="21"/>
      <c r="J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393"/>
      <c r="AM39" s="393"/>
      <c r="AN39" s="7"/>
      <c r="AO39" s="7"/>
      <c r="AP39" s="7"/>
    </row>
    <row r="40" spans="1:42" ht="15.75" customHeight="1">
      <c r="A40" s="21"/>
      <c r="B40" s="21"/>
      <c r="C40" s="21"/>
      <c r="D40" s="21"/>
      <c r="E40" s="21"/>
      <c r="F40" s="21"/>
      <c r="G40" s="21"/>
      <c r="H40" s="21"/>
      <c r="I40" s="21"/>
      <c r="J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393"/>
      <c r="AM40" s="393"/>
      <c r="AN40" s="7"/>
      <c r="AO40" s="7"/>
      <c r="AP40" s="7"/>
    </row>
    <row r="41" spans="1:42" ht="15.75" customHeight="1">
      <c r="A41" s="21"/>
      <c r="B41" s="21"/>
      <c r="C41" s="21"/>
      <c r="D41" s="21"/>
      <c r="E41" s="21"/>
      <c r="F41" s="21"/>
      <c r="G41" s="21"/>
      <c r="H41" s="21"/>
      <c r="I41" s="21"/>
      <c r="J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393"/>
      <c r="AM41" s="393"/>
      <c r="AN41" s="7"/>
      <c r="AO41" s="7"/>
      <c r="AP41" s="7"/>
    </row>
    <row r="42" spans="1:42" ht="15.75" customHeight="1">
      <c r="A42" s="21"/>
      <c r="B42" s="21"/>
      <c r="C42" s="21"/>
      <c r="D42" s="21"/>
      <c r="E42" s="21"/>
      <c r="F42" s="21"/>
      <c r="G42" s="21"/>
      <c r="H42" s="21"/>
      <c r="I42" s="21"/>
      <c r="J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393"/>
      <c r="AM42" s="393"/>
      <c r="AN42" s="7"/>
      <c r="AO42" s="7"/>
      <c r="AP42" s="7"/>
    </row>
    <row r="43" spans="1:42" ht="34.5" customHeight="1">
      <c r="A43" s="117" t="s">
        <v>299</v>
      </c>
      <c r="B43" s="118"/>
      <c r="C43" s="118"/>
      <c r="D43" s="118"/>
      <c r="E43" s="118"/>
      <c r="F43" s="118"/>
      <c r="G43" s="118"/>
      <c r="H43" s="118"/>
      <c r="I43" s="118"/>
      <c r="J43" s="119"/>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7"/>
      <c r="AM43" s="7"/>
      <c r="AN43" s="7"/>
      <c r="AO43" s="7"/>
      <c r="AP43" s="7"/>
    </row>
    <row r="44" spans="1:42" ht="15.75" customHeight="1">
      <c r="A44" s="120" t="s">
        <v>297</v>
      </c>
      <c r="B44" s="62" t="s">
        <v>298</v>
      </c>
      <c r="C44" s="63"/>
      <c r="D44" s="63"/>
      <c r="E44" s="63"/>
      <c r="F44" s="63"/>
      <c r="G44" s="63"/>
      <c r="H44" s="63"/>
      <c r="I44" s="63"/>
      <c r="J44" s="1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7"/>
      <c r="AM44" s="7"/>
      <c r="AN44" s="7"/>
      <c r="AO44" s="7"/>
      <c r="AP44" s="7"/>
    </row>
    <row r="45" spans="1:42" ht="15.75" customHeight="1">
      <c r="A45" s="122"/>
      <c r="B45" s="62">
        <v>2500</v>
      </c>
      <c r="C45" s="63">
        <v>5000</v>
      </c>
      <c r="D45" s="63">
        <v>10000</v>
      </c>
      <c r="E45" s="63">
        <v>25000</v>
      </c>
      <c r="F45" s="63">
        <v>50000</v>
      </c>
      <c r="G45" s="63">
        <v>100000</v>
      </c>
      <c r="H45" s="63">
        <v>250000</v>
      </c>
      <c r="I45" s="63">
        <v>500000</v>
      </c>
      <c r="J45" s="121">
        <v>1000000</v>
      </c>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7"/>
      <c r="AM45" s="7"/>
      <c r="AN45" s="7"/>
      <c r="AO45" s="7"/>
      <c r="AP45" s="7"/>
    </row>
    <row r="46" spans="1:42" ht="15.75" customHeight="1">
      <c r="A46" s="124">
        <v>50000</v>
      </c>
      <c r="B46" s="24">
        <v>0.26</v>
      </c>
      <c r="C46" s="24">
        <v>0.2</v>
      </c>
      <c r="D46" s="11">
        <v>0.17</v>
      </c>
      <c r="E46" s="24">
        <v>0.14000000000000001</v>
      </c>
      <c r="F46" s="24">
        <v>0.11</v>
      </c>
      <c r="G46" s="24">
        <v>0.08</v>
      </c>
      <c r="H46" s="24">
        <v>0.05</v>
      </c>
      <c r="I46" s="24">
        <v>0.04</v>
      </c>
      <c r="J46" s="125">
        <v>0.03</v>
      </c>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7"/>
      <c r="AM46" s="7"/>
      <c r="AN46" s="7"/>
      <c r="AO46" s="7"/>
      <c r="AP46" s="7"/>
    </row>
    <row r="47" spans="1:42" ht="15.75" customHeight="1">
      <c r="A47" s="126">
        <v>100000</v>
      </c>
      <c r="B47" s="19">
        <v>0.37</v>
      </c>
      <c r="C47" s="19">
        <v>0.3</v>
      </c>
      <c r="D47" s="12">
        <v>0.27</v>
      </c>
      <c r="E47" s="19">
        <v>0.23</v>
      </c>
      <c r="F47" s="19">
        <v>0.19</v>
      </c>
      <c r="G47" s="19">
        <v>0.15</v>
      </c>
      <c r="H47" s="19">
        <v>0.1</v>
      </c>
      <c r="I47" s="19">
        <v>7.0000000000000007E-2</v>
      </c>
      <c r="J47" s="127">
        <v>0.05</v>
      </c>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7"/>
      <c r="AM47" s="7"/>
      <c r="AN47" s="7"/>
      <c r="AO47" s="7"/>
      <c r="AP47" s="7"/>
    </row>
    <row r="48" spans="1:42" ht="15.75" customHeight="1">
      <c r="A48" s="126">
        <v>250000</v>
      </c>
      <c r="B48" s="19">
        <v>0.57999999999999996</v>
      </c>
      <c r="C48" s="19">
        <v>0.51</v>
      </c>
      <c r="D48" s="12">
        <v>0.48</v>
      </c>
      <c r="E48" s="19">
        <v>0.42</v>
      </c>
      <c r="F48" s="19">
        <v>0.37</v>
      </c>
      <c r="G48" s="19">
        <v>0.31</v>
      </c>
      <c r="H48" s="19">
        <v>0.23</v>
      </c>
      <c r="I48" s="19">
        <v>0.17</v>
      </c>
      <c r="J48" s="127">
        <v>0.12</v>
      </c>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7"/>
      <c r="AM48" s="7"/>
      <c r="AN48" s="7"/>
      <c r="AO48" s="7"/>
      <c r="AP48" s="7"/>
    </row>
    <row r="49" spans="1:42" ht="15.75" customHeight="1">
      <c r="A49" s="126">
        <v>500000</v>
      </c>
      <c r="B49" s="19">
        <v>0.8</v>
      </c>
      <c r="C49" s="19">
        <v>0.73</v>
      </c>
      <c r="D49" s="13">
        <v>0.7</v>
      </c>
      <c r="E49" s="19">
        <v>0.64</v>
      </c>
      <c r="F49" s="19">
        <v>0.57999999999999996</v>
      </c>
      <c r="G49" s="19">
        <v>0.51</v>
      </c>
      <c r="H49" s="19">
        <v>0.39</v>
      </c>
      <c r="I49" s="19">
        <v>0.3</v>
      </c>
      <c r="J49" s="127">
        <v>0.22</v>
      </c>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7"/>
      <c r="AM49" s="7"/>
      <c r="AN49" s="7"/>
      <c r="AO49" s="7"/>
      <c r="AP49" s="7"/>
    </row>
    <row r="50" spans="1:42" ht="15.75" customHeight="1">
      <c r="A50" s="126">
        <v>1000000</v>
      </c>
      <c r="B50" s="19">
        <v>1.1100000000000001</v>
      </c>
      <c r="C50" s="19">
        <v>1.03</v>
      </c>
      <c r="D50" s="14">
        <v>1</v>
      </c>
      <c r="E50" s="19">
        <v>0.94</v>
      </c>
      <c r="F50" s="19">
        <v>0.87</v>
      </c>
      <c r="G50" s="19">
        <v>0.79</v>
      </c>
      <c r="H50" s="19">
        <v>0.65</v>
      </c>
      <c r="I50" s="19">
        <v>0.53</v>
      </c>
      <c r="J50" s="127">
        <v>0.41</v>
      </c>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7"/>
      <c r="AM50" s="7"/>
      <c r="AN50" s="7"/>
      <c r="AO50" s="7"/>
      <c r="AP50" s="7"/>
    </row>
    <row r="51" spans="1:42" ht="15.75" customHeight="1">
      <c r="A51" s="128">
        <v>2000000</v>
      </c>
      <c r="B51" s="129">
        <v>1.52</v>
      </c>
      <c r="C51" s="129">
        <v>1.44</v>
      </c>
      <c r="D51" s="130">
        <v>1.41</v>
      </c>
      <c r="E51" s="129">
        <v>1.34</v>
      </c>
      <c r="F51" s="129">
        <v>1.27</v>
      </c>
      <c r="G51" s="129">
        <v>1.18</v>
      </c>
      <c r="H51" s="129">
        <v>1.02</v>
      </c>
      <c r="I51" s="129">
        <v>0.87</v>
      </c>
      <c r="J51" s="131">
        <v>0.71</v>
      </c>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7"/>
      <c r="AM51" s="7"/>
      <c r="AN51" s="7"/>
      <c r="AO51" s="7"/>
      <c r="AP51" s="7"/>
    </row>
    <row r="52" spans="1:42" ht="15.75" customHeight="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7"/>
      <c r="AM52" s="7"/>
      <c r="AN52" s="7"/>
      <c r="AO52" s="7"/>
      <c r="AP52" s="7"/>
    </row>
    <row r="53" spans="1:42" ht="15.75" customHeight="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7"/>
      <c r="AM53" s="7"/>
      <c r="AN53" s="7"/>
      <c r="AO53" s="7"/>
      <c r="AP53" s="7"/>
    </row>
    <row r="54" spans="1:42" ht="15.75" customHeight="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7"/>
      <c r="AM54" s="7"/>
      <c r="AN54" s="7"/>
      <c r="AO54" s="7"/>
      <c r="AP54" s="7"/>
    </row>
    <row r="55" spans="1:42" ht="37.5" customHeight="1">
      <c r="A55" s="117" t="s">
        <v>300</v>
      </c>
      <c r="B55" s="118"/>
      <c r="C55" s="118"/>
      <c r="D55" s="118"/>
      <c r="E55" s="118"/>
      <c r="F55" s="118"/>
      <c r="G55" s="118"/>
      <c r="H55" s="118"/>
      <c r="I55" s="118"/>
      <c r="J55" s="119"/>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7"/>
      <c r="AM55" s="7"/>
      <c r="AN55" s="7"/>
      <c r="AO55" s="7"/>
      <c r="AP55" s="7"/>
    </row>
    <row r="56" spans="1:42" ht="15.75" customHeight="1">
      <c r="A56" s="120" t="s">
        <v>297</v>
      </c>
      <c r="B56" s="62" t="s">
        <v>298</v>
      </c>
      <c r="C56" s="63"/>
      <c r="D56" s="63"/>
      <c r="E56" s="63"/>
      <c r="F56" s="63"/>
      <c r="G56" s="63"/>
      <c r="H56" s="63"/>
      <c r="I56" s="63"/>
      <c r="J56" s="1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7"/>
      <c r="AM56" s="7"/>
      <c r="AN56" s="7"/>
      <c r="AO56" s="7"/>
      <c r="AP56" s="7"/>
    </row>
    <row r="57" spans="1:42" ht="15.75" customHeight="1">
      <c r="A57" s="122"/>
      <c r="B57" s="62">
        <v>2500</v>
      </c>
      <c r="C57" s="63">
        <v>5000</v>
      </c>
      <c r="D57" s="63">
        <v>10000</v>
      </c>
      <c r="E57" s="63">
        <v>25000</v>
      </c>
      <c r="F57" s="63">
        <v>50000</v>
      </c>
      <c r="G57" s="63">
        <v>100000</v>
      </c>
      <c r="H57" s="63">
        <v>250000</v>
      </c>
      <c r="I57" s="63">
        <v>500000</v>
      </c>
      <c r="J57" s="121">
        <v>1000000</v>
      </c>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7"/>
      <c r="AM57" s="7"/>
      <c r="AN57" s="7"/>
      <c r="AO57" s="7"/>
      <c r="AP57" s="7"/>
    </row>
    <row r="58" spans="1:42" ht="15.75" customHeight="1">
      <c r="A58" s="124">
        <v>50000</v>
      </c>
      <c r="B58" s="24">
        <v>0.19</v>
      </c>
      <c r="C58" s="24">
        <v>0.15</v>
      </c>
      <c r="D58" s="11">
        <v>0.14000000000000001</v>
      </c>
      <c r="E58" s="24">
        <v>0.12</v>
      </c>
      <c r="F58" s="24">
        <v>0.1</v>
      </c>
      <c r="G58" s="24">
        <v>0.08</v>
      </c>
      <c r="H58" s="24">
        <v>0.05</v>
      </c>
      <c r="I58" s="24">
        <v>0.04</v>
      </c>
      <c r="J58" s="125">
        <v>0.03</v>
      </c>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7"/>
      <c r="AM58" s="7"/>
      <c r="AN58" s="7"/>
      <c r="AO58" s="7"/>
      <c r="AP58" s="7"/>
    </row>
    <row r="59" spans="1:42" ht="15.75" customHeight="1">
      <c r="A59" s="126">
        <v>100000</v>
      </c>
      <c r="B59" s="19">
        <v>0.28000000000000003</v>
      </c>
      <c r="C59" s="19">
        <v>0.25</v>
      </c>
      <c r="D59" s="12">
        <v>0.23</v>
      </c>
      <c r="E59" s="19">
        <v>0.2</v>
      </c>
      <c r="F59" s="19">
        <v>0.17</v>
      </c>
      <c r="G59" s="19">
        <v>0.14000000000000001</v>
      </c>
      <c r="H59" s="19">
        <v>0.1</v>
      </c>
      <c r="I59" s="19">
        <v>0.08</v>
      </c>
      <c r="J59" s="127">
        <v>0.06</v>
      </c>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7"/>
      <c r="AM59" s="7"/>
      <c r="AN59" s="7"/>
      <c r="AO59" s="7"/>
      <c r="AP59" s="7"/>
    </row>
    <row r="60" spans="1:42" ht="15.75" customHeight="1">
      <c r="A60" s="126">
        <v>250000</v>
      </c>
      <c r="B60" s="19">
        <v>0.49</v>
      </c>
      <c r="C60" s="19">
        <v>0.45</v>
      </c>
      <c r="D60" s="12">
        <v>0.43</v>
      </c>
      <c r="E60" s="19">
        <v>0.39</v>
      </c>
      <c r="F60" s="19">
        <v>0.35</v>
      </c>
      <c r="G60" s="19">
        <v>0.31</v>
      </c>
      <c r="H60" s="19">
        <v>0.24</v>
      </c>
      <c r="I60" s="19">
        <v>0.18</v>
      </c>
      <c r="J60" s="127">
        <v>0.14000000000000001</v>
      </c>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7"/>
      <c r="AM60" s="7"/>
      <c r="AN60" s="7"/>
      <c r="AO60" s="7"/>
      <c r="AP60" s="7"/>
    </row>
    <row r="61" spans="1:42" ht="15.75" customHeight="1">
      <c r="A61" s="126">
        <v>500000</v>
      </c>
      <c r="B61" s="19">
        <v>0.72</v>
      </c>
      <c r="C61" s="19">
        <v>0.68</v>
      </c>
      <c r="D61" s="13">
        <v>0.66</v>
      </c>
      <c r="E61" s="19">
        <v>0.62</v>
      </c>
      <c r="F61" s="19">
        <v>0.57999999999999996</v>
      </c>
      <c r="G61" s="19">
        <v>0.52</v>
      </c>
      <c r="H61" s="19">
        <v>0.42</v>
      </c>
      <c r="I61" s="19">
        <v>0.34</v>
      </c>
      <c r="J61" s="127">
        <v>0.26</v>
      </c>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7"/>
      <c r="AM61" s="7"/>
      <c r="AN61" s="7"/>
      <c r="AO61" s="7"/>
      <c r="AP61" s="7"/>
    </row>
    <row r="62" spans="1:42" ht="15.75" customHeight="1">
      <c r="A62" s="126">
        <v>1000000</v>
      </c>
      <c r="B62" s="19">
        <v>1.06</v>
      </c>
      <c r="C62" s="19">
        <v>1.02</v>
      </c>
      <c r="D62" s="14">
        <v>1</v>
      </c>
      <c r="E62" s="19">
        <v>0.96</v>
      </c>
      <c r="F62" s="19">
        <v>0.9</v>
      </c>
      <c r="G62" s="19">
        <v>0.84</v>
      </c>
      <c r="H62" s="19">
        <v>0.71</v>
      </c>
      <c r="I62" s="19">
        <v>0.6</v>
      </c>
      <c r="J62" s="127">
        <v>0.49</v>
      </c>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7"/>
      <c r="AM62" s="7"/>
      <c r="AN62" s="7"/>
      <c r="AO62" s="7"/>
      <c r="AP62" s="7"/>
    </row>
    <row r="63" spans="1:42" ht="15.75" customHeight="1">
      <c r="A63" s="128">
        <v>2000000</v>
      </c>
      <c r="B63" s="129">
        <v>1.55</v>
      </c>
      <c r="C63" s="129">
        <v>1.51</v>
      </c>
      <c r="D63" s="130">
        <v>1.48</v>
      </c>
      <c r="E63" s="129">
        <v>1.44</v>
      </c>
      <c r="F63" s="129">
        <v>1.38</v>
      </c>
      <c r="G63" s="129">
        <v>1.3</v>
      </c>
      <c r="H63" s="129">
        <v>1.1599999999999999</v>
      </c>
      <c r="I63" s="129">
        <v>1.02</v>
      </c>
      <c r="J63" s="131">
        <v>0.86</v>
      </c>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7"/>
      <c r="AM63" s="7"/>
      <c r="AN63" s="7"/>
      <c r="AO63" s="7"/>
      <c r="AP63" s="7"/>
    </row>
    <row r="64" spans="1:42" ht="15.75" customHeight="1">
      <c r="A64" s="21"/>
      <c r="B64" s="21"/>
      <c r="C64" s="21"/>
      <c r="D64" s="21"/>
      <c r="E64" s="21"/>
      <c r="F64" s="21"/>
      <c r="G64" s="21"/>
      <c r="H64" s="21"/>
      <c r="I64" s="21"/>
      <c r="J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7"/>
      <c r="AM64" s="7"/>
      <c r="AN64" s="7"/>
      <c r="AO64" s="7"/>
      <c r="AP64" s="7"/>
    </row>
    <row r="65" spans="1:42" ht="15.75" customHeight="1">
      <c r="A65" s="21"/>
      <c r="B65" s="21"/>
      <c r="C65" s="21"/>
      <c r="D65" s="21"/>
      <c r="E65" s="21"/>
      <c r="F65" s="21"/>
      <c r="G65" s="21"/>
      <c r="H65" s="21"/>
      <c r="I65" s="21"/>
      <c r="J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7"/>
      <c r="AM65" s="7"/>
      <c r="AN65" s="7"/>
      <c r="AO65" s="7"/>
      <c r="AP65" s="7"/>
    </row>
    <row r="66" spans="1:42" ht="15.75" customHeight="1">
      <c r="A66" s="21"/>
      <c r="B66" s="21"/>
      <c r="C66" s="21"/>
      <c r="D66" s="21"/>
      <c r="E66" s="21"/>
      <c r="F66" s="21"/>
      <c r="G66" s="21"/>
      <c r="H66" s="21"/>
      <c r="I66" s="21"/>
      <c r="J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7"/>
      <c r="AM66" s="7"/>
      <c r="AN66" s="7"/>
      <c r="AO66" s="7"/>
      <c r="AP66" s="7"/>
    </row>
    <row r="67" spans="1:42" ht="15.75" customHeight="1">
      <c r="A67" s="21"/>
      <c r="B67" s="21"/>
      <c r="C67" s="21"/>
      <c r="D67" s="21"/>
      <c r="E67" s="21"/>
      <c r="F67" s="21"/>
      <c r="G67" s="21"/>
      <c r="H67" s="21"/>
      <c r="I67" s="21"/>
      <c r="J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7"/>
      <c r="AM67" s="7"/>
      <c r="AN67" s="7"/>
      <c r="AO67" s="7"/>
      <c r="AP67" s="7"/>
    </row>
    <row r="68" spans="1:42" ht="32.25" customHeight="1">
      <c r="A68" s="117" t="s">
        <v>301</v>
      </c>
      <c r="B68" s="118"/>
      <c r="C68" s="118"/>
      <c r="D68" s="118"/>
      <c r="E68" s="118"/>
      <c r="F68" s="118"/>
      <c r="G68" s="118"/>
      <c r="H68" s="118"/>
      <c r="I68" s="118"/>
      <c r="J68" s="119"/>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7"/>
      <c r="AM68" s="7"/>
      <c r="AN68" s="7"/>
      <c r="AO68" s="7"/>
      <c r="AP68" s="7"/>
    </row>
    <row r="69" spans="1:42" ht="15.75" customHeight="1">
      <c r="A69" s="120" t="s">
        <v>297</v>
      </c>
      <c r="B69" s="62" t="s">
        <v>298</v>
      </c>
      <c r="C69" s="63"/>
      <c r="D69" s="63"/>
      <c r="E69" s="63"/>
      <c r="F69" s="63"/>
      <c r="G69" s="63"/>
      <c r="H69" s="63"/>
      <c r="I69" s="63"/>
      <c r="J69" s="1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7"/>
      <c r="AM69" s="7"/>
      <c r="AN69" s="7"/>
      <c r="AO69" s="7"/>
      <c r="AP69" s="7"/>
    </row>
    <row r="70" spans="1:42" ht="15.75" customHeight="1">
      <c r="A70" s="122"/>
      <c r="B70" s="22">
        <v>2500</v>
      </c>
      <c r="C70" s="22">
        <v>5000</v>
      </c>
      <c r="D70" s="10">
        <v>10000</v>
      </c>
      <c r="E70" s="22">
        <v>25000</v>
      </c>
      <c r="F70" s="22">
        <v>50000</v>
      </c>
      <c r="G70" s="22">
        <v>100000</v>
      </c>
      <c r="H70" s="22">
        <v>250000</v>
      </c>
      <c r="I70" s="22">
        <v>500000</v>
      </c>
      <c r="J70" s="123">
        <v>1000000</v>
      </c>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7"/>
      <c r="AM70" s="7"/>
      <c r="AN70" s="7"/>
      <c r="AO70" s="7"/>
      <c r="AP70" s="7"/>
    </row>
    <row r="71" spans="1:42" ht="15.75" customHeight="1">
      <c r="A71" s="124">
        <v>50000</v>
      </c>
      <c r="B71" s="24">
        <v>0.16</v>
      </c>
      <c r="C71" s="24">
        <v>0.14000000000000001</v>
      </c>
      <c r="D71" s="11">
        <v>0.13</v>
      </c>
      <c r="E71" s="24">
        <v>0.11</v>
      </c>
      <c r="F71" s="24">
        <v>0.09</v>
      </c>
      <c r="G71" s="24">
        <v>7.0000000000000007E-2</v>
      </c>
      <c r="H71" s="24">
        <v>0.05</v>
      </c>
      <c r="I71" s="24">
        <v>0.04</v>
      </c>
      <c r="J71" s="125">
        <v>0.03</v>
      </c>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7"/>
      <c r="AM71" s="7"/>
      <c r="AN71" s="7"/>
      <c r="AO71" s="7"/>
      <c r="AP71" s="7"/>
    </row>
    <row r="72" spans="1:42" ht="15.75" customHeight="1">
      <c r="A72" s="126">
        <v>100000</v>
      </c>
      <c r="B72" s="19">
        <v>0.25</v>
      </c>
      <c r="C72" s="19">
        <v>0.23</v>
      </c>
      <c r="D72" s="12">
        <v>0.21</v>
      </c>
      <c r="E72" s="19">
        <v>0.19</v>
      </c>
      <c r="F72" s="19">
        <v>0.17</v>
      </c>
      <c r="G72" s="19">
        <v>0.14000000000000001</v>
      </c>
      <c r="H72" s="19">
        <v>0.1</v>
      </c>
      <c r="I72" s="19">
        <v>0.08</v>
      </c>
      <c r="J72" s="127">
        <v>0.06</v>
      </c>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7"/>
      <c r="AM72" s="7"/>
      <c r="AN72" s="7"/>
      <c r="AO72" s="7"/>
      <c r="AP72" s="7"/>
    </row>
    <row r="73" spans="1:42" ht="15.75" customHeight="1">
      <c r="A73" s="126">
        <v>250000</v>
      </c>
      <c r="B73" s="19">
        <v>0.45</v>
      </c>
      <c r="C73" s="19">
        <v>0.42</v>
      </c>
      <c r="D73" s="12">
        <v>0.41</v>
      </c>
      <c r="E73" s="19">
        <v>0.38</v>
      </c>
      <c r="F73" s="19">
        <v>0.34</v>
      </c>
      <c r="G73" s="19">
        <v>0.3</v>
      </c>
      <c r="H73" s="19">
        <v>0.24</v>
      </c>
      <c r="I73" s="19">
        <v>0.19</v>
      </c>
      <c r="J73" s="127">
        <v>0.15</v>
      </c>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7"/>
      <c r="AM73" s="7"/>
      <c r="AN73" s="7"/>
      <c r="AO73" s="7"/>
      <c r="AP73" s="7"/>
    </row>
    <row r="74" spans="1:42" ht="15.75" customHeight="1">
      <c r="A74" s="126">
        <v>500000</v>
      </c>
      <c r="B74" s="19">
        <v>0.69</v>
      </c>
      <c r="C74" s="19">
        <v>0.66</v>
      </c>
      <c r="D74" s="13">
        <v>0.65</v>
      </c>
      <c r="E74" s="19">
        <v>0.61</v>
      </c>
      <c r="F74" s="19">
        <v>0.56999999999999995</v>
      </c>
      <c r="G74" s="19">
        <v>0.52</v>
      </c>
      <c r="H74" s="19">
        <v>0.43</v>
      </c>
      <c r="I74" s="19">
        <v>0.36</v>
      </c>
      <c r="J74" s="127">
        <v>0.28000000000000003</v>
      </c>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7"/>
      <c r="AM74" s="7"/>
      <c r="AN74" s="7"/>
      <c r="AO74" s="7"/>
      <c r="AP74" s="7"/>
    </row>
    <row r="75" spans="1:42" ht="15.75" customHeight="1">
      <c r="A75" s="126">
        <v>1000000</v>
      </c>
      <c r="B75" s="19">
        <v>1.05</v>
      </c>
      <c r="C75" s="19">
        <v>1.02</v>
      </c>
      <c r="D75" s="14">
        <v>1</v>
      </c>
      <c r="E75" s="19">
        <v>0.96</v>
      </c>
      <c r="F75" s="19">
        <v>0.92</v>
      </c>
      <c r="G75" s="19">
        <v>0.86</v>
      </c>
      <c r="H75" s="19">
        <v>0.74</v>
      </c>
      <c r="I75" s="19">
        <v>0.64</v>
      </c>
      <c r="J75" s="127">
        <v>0.52</v>
      </c>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7"/>
      <c r="AM75" s="7"/>
      <c r="AN75" s="7"/>
      <c r="AO75" s="7"/>
      <c r="AP75" s="7"/>
    </row>
    <row r="76" spans="1:42" ht="15.75" customHeight="1">
      <c r="A76" s="128">
        <v>2000000</v>
      </c>
      <c r="B76" s="129">
        <v>1.57</v>
      </c>
      <c r="C76" s="129">
        <v>1.54</v>
      </c>
      <c r="D76" s="130">
        <v>1.52</v>
      </c>
      <c r="E76" s="129">
        <v>1.48</v>
      </c>
      <c r="F76" s="129">
        <v>1.43</v>
      </c>
      <c r="G76" s="129">
        <v>1.37</v>
      </c>
      <c r="H76" s="129">
        <v>1.23</v>
      </c>
      <c r="I76" s="129">
        <v>1.1000000000000001</v>
      </c>
      <c r="J76" s="131">
        <v>0.94</v>
      </c>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7"/>
      <c r="AM76" s="7"/>
      <c r="AN76" s="7"/>
      <c r="AO76" s="7"/>
      <c r="AP76" s="7"/>
    </row>
    <row r="77" spans="1:42" ht="15.75" customHeight="1">
      <c r="A77" s="21"/>
      <c r="B77" s="21"/>
      <c r="C77" s="21"/>
      <c r="D77" s="21"/>
      <c r="E77" s="56"/>
      <c r="F77" s="56"/>
      <c r="G77" s="56"/>
      <c r="H77" s="56"/>
      <c r="I77" s="56"/>
      <c r="J77" s="55"/>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7"/>
      <c r="AM77" s="7"/>
      <c r="AN77" s="7"/>
      <c r="AO77" s="7"/>
      <c r="AP77" s="7"/>
    </row>
    <row r="78" spans="1:42" ht="15.75" customHeight="1">
      <c r="A78" s="57" t="s">
        <v>302</v>
      </c>
      <c r="D78" s="16"/>
      <c r="G78" s="16"/>
      <c r="H78" s="16"/>
      <c r="I78" s="21"/>
      <c r="J78" s="21"/>
      <c r="M78" s="21"/>
      <c r="N78" s="21"/>
      <c r="O78" s="21"/>
      <c r="P78" s="21"/>
      <c r="Q78" s="21"/>
      <c r="T78" s="21"/>
      <c r="U78" s="21"/>
      <c r="X78" s="21"/>
      <c r="Y78" s="21"/>
      <c r="Z78" s="21"/>
      <c r="AA78" s="21"/>
      <c r="AB78" s="21"/>
      <c r="AC78" s="21"/>
      <c r="AD78" s="21"/>
      <c r="AE78" s="16"/>
      <c r="AF78" s="16"/>
      <c r="AG78" s="16"/>
      <c r="AH78" s="16"/>
      <c r="AI78" s="16"/>
      <c r="AJ78" s="16"/>
      <c r="AK78" s="16"/>
      <c r="AL78" s="16"/>
      <c r="AM78" s="7"/>
      <c r="AN78" s="7"/>
      <c r="AO78" s="7"/>
      <c r="AP78" s="7"/>
    </row>
    <row r="79" spans="1:42" ht="15.75" customHeight="1">
      <c r="A79" s="107" t="s">
        <v>303</v>
      </c>
      <c r="B79" s="108" t="s">
        <v>304</v>
      </c>
      <c r="D79" s="15"/>
      <c r="G79" s="15"/>
      <c r="I79" s="21"/>
      <c r="J79" s="21"/>
      <c r="M79" s="21"/>
      <c r="N79" s="21"/>
      <c r="O79" s="21"/>
      <c r="P79" s="21"/>
      <c r="Q79" s="21"/>
      <c r="T79" s="21"/>
      <c r="U79" s="21"/>
      <c r="X79" s="21"/>
      <c r="Y79" s="21"/>
      <c r="Z79" s="21"/>
      <c r="AA79" s="21"/>
      <c r="AB79" s="21"/>
      <c r="AC79" s="21"/>
      <c r="AD79" s="21"/>
      <c r="AE79" s="15"/>
      <c r="AF79" s="15"/>
      <c r="AG79" s="15"/>
      <c r="AH79" s="15"/>
      <c r="AI79" s="15"/>
      <c r="AJ79" s="15"/>
      <c r="AK79" s="15"/>
      <c r="AL79" s="15"/>
      <c r="AM79" s="7"/>
      <c r="AN79" s="7"/>
      <c r="AO79" s="7"/>
      <c r="AP79" s="7"/>
    </row>
    <row r="80" spans="1:42" ht="15.75" customHeight="1">
      <c r="A80" s="109">
        <v>0</v>
      </c>
      <c r="B80" s="110">
        <v>0.95</v>
      </c>
      <c r="D80" s="15"/>
      <c r="G80" s="15"/>
      <c r="I80" s="21"/>
      <c r="J80" s="21"/>
      <c r="M80" s="21"/>
      <c r="N80" s="21"/>
      <c r="O80" s="21"/>
      <c r="P80" s="21"/>
      <c r="Q80" s="21"/>
      <c r="T80" s="21"/>
      <c r="X80" s="21"/>
      <c r="Y80" s="21"/>
      <c r="Z80" s="21"/>
      <c r="AA80" s="21"/>
      <c r="AB80" s="21"/>
      <c r="AC80" s="21"/>
      <c r="AD80" s="21"/>
      <c r="AE80" s="15"/>
      <c r="AF80" s="15"/>
      <c r="AG80" s="15"/>
      <c r="AH80" s="15"/>
      <c r="AI80" s="15"/>
      <c r="AJ80" s="15"/>
      <c r="AK80" s="15"/>
      <c r="AL80" s="15"/>
      <c r="AM80" s="7"/>
      <c r="AN80" s="7"/>
      <c r="AO80" s="7"/>
      <c r="AP80" s="7"/>
    </row>
    <row r="81" spans="1:42" ht="15.75" customHeight="1">
      <c r="A81" s="115">
        <v>0.2</v>
      </c>
      <c r="B81" s="110">
        <v>0.96</v>
      </c>
      <c r="D81" s="15"/>
      <c r="G81" s="15"/>
      <c r="I81" s="21"/>
      <c r="J81" s="21"/>
      <c r="M81" s="21"/>
      <c r="N81" s="21"/>
      <c r="O81" s="21"/>
      <c r="P81" s="21"/>
      <c r="Q81" s="21"/>
      <c r="T81" s="21"/>
      <c r="X81" s="21"/>
      <c r="Y81" s="21"/>
      <c r="Z81" s="21"/>
      <c r="AA81" s="21"/>
      <c r="AB81" s="21"/>
      <c r="AC81" s="21"/>
      <c r="AD81" s="21"/>
      <c r="AE81" s="15"/>
      <c r="AF81" s="15"/>
      <c r="AG81" s="15"/>
      <c r="AH81" s="15"/>
      <c r="AI81" s="15"/>
      <c r="AJ81" s="15"/>
      <c r="AK81" s="15"/>
      <c r="AL81" s="15"/>
      <c r="AM81" s="7"/>
      <c r="AN81" s="7"/>
      <c r="AO81" s="7"/>
      <c r="AP81" s="7"/>
    </row>
    <row r="82" spans="1:42" ht="15.75" customHeight="1">
      <c r="A82" s="115">
        <v>0.4</v>
      </c>
      <c r="B82" s="110">
        <v>0.97</v>
      </c>
      <c r="D82" s="15"/>
      <c r="G82" s="15"/>
      <c r="I82" s="21"/>
      <c r="J82" s="21"/>
      <c r="M82" s="21"/>
      <c r="N82" s="21"/>
      <c r="O82" s="21"/>
      <c r="P82" s="21"/>
      <c r="Q82" s="21"/>
      <c r="T82" s="21"/>
      <c r="X82" s="21"/>
      <c r="Y82" s="21"/>
      <c r="Z82" s="21"/>
      <c r="AA82" s="21"/>
      <c r="AB82" s="21"/>
      <c r="AC82" s="21"/>
      <c r="AD82" s="21"/>
      <c r="AE82" s="15"/>
      <c r="AF82" s="15"/>
      <c r="AG82" s="15"/>
      <c r="AH82" s="15"/>
      <c r="AI82" s="15"/>
      <c r="AJ82" s="15"/>
      <c r="AK82" s="15"/>
      <c r="AL82" s="15"/>
      <c r="AM82" s="7"/>
      <c r="AN82" s="7"/>
      <c r="AO82" s="7"/>
      <c r="AP82" s="7"/>
    </row>
    <row r="83" spans="1:42" ht="15.75" customHeight="1">
      <c r="A83" s="115">
        <v>0.6</v>
      </c>
      <c r="B83" s="110">
        <v>0.98</v>
      </c>
      <c r="D83" s="15"/>
      <c r="G83" s="15"/>
      <c r="I83" s="21"/>
      <c r="J83" s="21"/>
      <c r="M83" s="21"/>
      <c r="N83" s="21"/>
      <c r="O83" s="21"/>
      <c r="P83" s="21"/>
      <c r="Q83" s="21"/>
      <c r="T83" s="21"/>
      <c r="X83" s="21"/>
      <c r="Y83" s="21"/>
      <c r="Z83" s="21"/>
      <c r="AA83" s="21"/>
      <c r="AB83" s="21"/>
      <c r="AC83" s="21"/>
      <c r="AD83" s="21"/>
      <c r="AE83" s="15"/>
      <c r="AF83" s="15"/>
      <c r="AG83" s="15"/>
      <c r="AH83" s="15"/>
      <c r="AI83" s="15"/>
      <c r="AJ83" s="15"/>
      <c r="AK83" s="15"/>
      <c r="AL83" s="15"/>
      <c r="AM83" s="7"/>
      <c r="AN83" s="7"/>
      <c r="AO83" s="7"/>
      <c r="AP83" s="7"/>
    </row>
    <row r="84" spans="1:42" ht="15.75" customHeight="1">
      <c r="A84" s="115">
        <v>0.8</v>
      </c>
      <c r="B84" s="110">
        <v>0.99</v>
      </c>
      <c r="D84" s="15"/>
      <c r="G84" s="15"/>
      <c r="I84" s="21"/>
      <c r="J84" s="21"/>
      <c r="M84" s="21"/>
      <c r="N84" s="21"/>
      <c r="O84" s="21"/>
      <c r="P84" s="21"/>
      <c r="Q84" s="21"/>
      <c r="T84" s="21"/>
      <c r="X84" s="21"/>
      <c r="Y84" s="21"/>
      <c r="Z84" s="21"/>
      <c r="AA84" s="21"/>
      <c r="AB84" s="21"/>
      <c r="AC84" s="21"/>
      <c r="AD84" s="21"/>
      <c r="AE84" s="15"/>
      <c r="AF84" s="15"/>
      <c r="AG84" s="15"/>
      <c r="AH84" s="15"/>
      <c r="AI84" s="15"/>
      <c r="AJ84" s="15"/>
      <c r="AK84" s="15"/>
      <c r="AL84" s="15"/>
      <c r="AM84" s="7"/>
      <c r="AN84" s="7"/>
      <c r="AO84" s="7"/>
      <c r="AP84" s="7"/>
    </row>
    <row r="85" spans="1:42" ht="15.75" customHeight="1">
      <c r="A85" s="114">
        <v>1</v>
      </c>
      <c r="B85" s="116">
        <v>1</v>
      </c>
      <c r="C85" s="18"/>
      <c r="D85" s="15"/>
      <c r="E85" s="15"/>
      <c r="F85" s="15"/>
      <c r="G85" s="15"/>
      <c r="I85" s="21"/>
      <c r="J85" s="21"/>
      <c r="K85" s="21"/>
      <c r="L85" s="21"/>
      <c r="M85" s="21"/>
      <c r="N85" s="21"/>
      <c r="O85" s="21"/>
      <c r="P85" s="21"/>
      <c r="Q85" s="21"/>
      <c r="R85" s="21"/>
      <c r="S85" s="21"/>
      <c r="T85" s="21"/>
      <c r="W85" s="21"/>
      <c r="X85" s="21"/>
      <c r="Y85" s="21"/>
      <c r="Z85" s="21"/>
      <c r="AA85" s="21"/>
      <c r="AB85" s="21"/>
      <c r="AC85" s="21"/>
      <c r="AD85" s="21"/>
      <c r="AE85" s="15"/>
      <c r="AF85" s="15"/>
      <c r="AG85" s="15"/>
      <c r="AH85" s="15"/>
      <c r="AI85" s="15"/>
      <c r="AJ85" s="15"/>
      <c r="AK85" s="15"/>
      <c r="AL85" s="15"/>
      <c r="AM85" s="7"/>
      <c r="AN85" s="7"/>
      <c r="AO85" s="7"/>
      <c r="AP85" s="7"/>
    </row>
    <row r="86" spans="1:42" ht="15.75" customHeight="1">
      <c r="A86" s="60" t="s">
        <v>305</v>
      </c>
      <c r="D86" s="18"/>
      <c r="G86" s="21"/>
      <c r="H86" s="21"/>
      <c r="I86" s="21"/>
      <c r="J86" s="21"/>
      <c r="K86" s="21"/>
      <c r="L86" s="21"/>
      <c r="M86" s="21"/>
      <c r="N86" s="21"/>
      <c r="O86" s="21"/>
      <c r="P86" s="21"/>
      <c r="Q86" s="21"/>
      <c r="T86" s="21"/>
      <c r="W86" s="21"/>
      <c r="X86" s="21"/>
      <c r="Y86" s="21"/>
      <c r="Z86" s="21"/>
      <c r="AA86" s="21"/>
      <c r="AB86" s="21"/>
      <c r="AC86" s="21"/>
      <c r="AD86" s="21"/>
      <c r="AE86" s="18"/>
      <c r="AF86" s="18"/>
      <c r="AG86" s="18"/>
      <c r="AH86" s="18"/>
      <c r="AI86" s="18"/>
      <c r="AJ86" s="18"/>
      <c r="AK86" s="18"/>
      <c r="AL86" s="18"/>
      <c r="AM86" s="7"/>
      <c r="AN86" s="7"/>
      <c r="AO86" s="7"/>
      <c r="AP86" s="7"/>
    </row>
    <row r="87" spans="1:42" ht="15.75" customHeight="1">
      <c r="A87" s="107" t="s">
        <v>306</v>
      </c>
      <c r="B87" s="108" t="s">
        <v>307</v>
      </c>
      <c r="D87" s="15"/>
      <c r="G87" s="21"/>
      <c r="H87" s="21"/>
      <c r="I87" s="21"/>
      <c r="J87" s="21"/>
      <c r="K87" s="21"/>
      <c r="L87" s="21"/>
      <c r="M87" s="21"/>
      <c r="N87" s="21"/>
      <c r="O87" s="21"/>
      <c r="T87" s="21"/>
      <c r="U87" s="21"/>
      <c r="V87" s="21"/>
      <c r="W87" s="21"/>
      <c r="X87" s="21"/>
      <c r="Y87" s="21"/>
      <c r="Z87" s="21"/>
      <c r="AA87" s="21"/>
      <c r="AB87" s="21"/>
      <c r="AC87" s="21"/>
      <c r="AD87" s="21"/>
      <c r="AE87" s="15"/>
      <c r="AF87" s="15"/>
      <c r="AG87" s="15"/>
      <c r="AH87" s="15"/>
      <c r="AI87" s="15"/>
      <c r="AJ87" s="15"/>
      <c r="AK87" s="15"/>
      <c r="AL87" s="15"/>
      <c r="AM87" s="7"/>
      <c r="AN87" s="7"/>
      <c r="AO87" s="7"/>
      <c r="AP87" s="7"/>
    </row>
    <row r="88" spans="1:42" ht="15.75" customHeight="1">
      <c r="A88" s="109">
        <v>24</v>
      </c>
      <c r="B88" s="110">
        <v>1.03</v>
      </c>
      <c r="D88" s="15"/>
      <c r="G88" s="21"/>
      <c r="H88" s="21"/>
      <c r="I88" s="21"/>
      <c r="J88" s="21"/>
      <c r="K88" s="21"/>
      <c r="L88" s="21"/>
      <c r="M88" s="21"/>
      <c r="N88" s="21"/>
      <c r="O88" s="21"/>
      <c r="T88" s="21"/>
      <c r="U88" s="21"/>
      <c r="V88" s="21"/>
      <c r="W88" s="21"/>
      <c r="X88" s="21"/>
      <c r="Y88" s="21"/>
      <c r="Z88" s="21"/>
      <c r="AA88" s="21"/>
      <c r="AB88" s="21"/>
      <c r="AC88" s="21"/>
      <c r="AD88" s="21"/>
      <c r="AE88" s="15"/>
      <c r="AF88" s="15"/>
      <c r="AG88" s="15"/>
      <c r="AH88" s="15"/>
      <c r="AI88" s="15"/>
      <c r="AJ88" s="15"/>
      <c r="AK88" s="15"/>
      <c r="AL88" s="15"/>
      <c r="AM88" s="7"/>
      <c r="AN88" s="7"/>
      <c r="AO88" s="7"/>
      <c r="AP88" s="7"/>
    </row>
    <row r="89" spans="1:42" ht="15.75" customHeight="1">
      <c r="A89" s="109">
        <v>48</v>
      </c>
      <c r="B89" s="110">
        <v>1</v>
      </c>
      <c r="D89" s="15"/>
      <c r="G89" s="21"/>
      <c r="H89" s="21"/>
      <c r="I89" s="21"/>
      <c r="J89" s="21"/>
      <c r="K89" s="21"/>
      <c r="L89" s="21"/>
      <c r="M89" s="21"/>
      <c r="N89" s="21"/>
      <c r="O89" s="21"/>
      <c r="T89" s="21"/>
      <c r="U89" s="21"/>
      <c r="V89" s="21"/>
      <c r="W89" s="21"/>
      <c r="X89" s="21"/>
      <c r="Y89" s="21"/>
      <c r="Z89" s="21"/>
      <c r="AA89" s="21"/>
      <c r="AB89" s="21"/>
      <c r="AC89" s="21"/>
      <c r="AD89" s="21"/>
      <c r="AE89" s="15"/>
      <c r="AF89" s="15"/>
      <c r="AG89" s="15"/>
      <c r="AH89" s="15"/>
      <c r="AI89" s="15"/>
      <c r="AJ89" s="15"/>
      <c r="AK89" s="15"/>
      <c r="AL89" s="15"/>
      <c r="AM89" s="7"/>
      <c r="AN89" s="7"/>
      <c r="AO89" s="7"/>
      <c r="AP89" s="7"/>
    </row>
    <row r="90" spans="1:42" ht="15.75" customHeight="1">
      <c r="A90" s="109">
        <v>72</v>
      </c>
      <c r="B90" s="110">
        <v>0.97</v>
      </c>
      <c r="D90" s="15"/>
      <c r="G90" s="21"/>
      <c r="H90" s="21"/>
      <c r="I90" s="21"/>
      <c r="J90" s="21"/>
      <c r="K90" s="21"/>
      <c r="L90" s="21"/>
      <c r="M90" s="21"/>
      <c r="N90" s="21"/>
      <c r="O90" s="21"/>
      <c r="T90" s="21"/>
      <c r="U90" s="21"/>
      <c r="V90" s="21"/>
      <c r="W90" s="21"/>
      <c r="X90" s="21"/>
      <c r="Y90" s="21"/>
      <c r="Z90" s="21"/>
      <c r="AA90" s="21"/>
      <c r="AB90" s="21"/>
      <c r="AC90" s="21"/>
      <c r="AD90" s="21"/>
      <c r="AE90" s="15"/>
      <c r="AF90" s="15"/>
      <c r="AG90" s="15"/>
      <c r="AH90" s="15"/>
      <c r="AI90" s="15"/>
      <c r="AJ90" s="15"/>
      <c r="AK90" s="15"/>
      <c r="AL90" s="15"/>
      <c r="AM90" s="7"/>
      <c r="AN90" s="7"/>
      <c r="AO90" s="7"/>
      <c r="AP90" s="7"/>
    </row>
    <row r="91" spans="1:42" ht="15.75" customHeight="1">
      <c r="A91" s="111" t="s">
        <v>308</v>
      </c>
      <c r="B91" s="112">
        <v>0.94</v>
      </c>
      <c r="D91" s="15"/>
      <c r="G91" s="21"/>
      <c r="H91" s="21"/>
      <c r="I91" s="21"/>
      <c r="J91" s="21"/>
      <c r="K91" s="21"/>
      <c r="L91" s="21"/>
      <c r="M91" s="21"/>
      <c r="N91" s="21"/>
      <c r="O91" s="21"/>
      <c r="R91" s="18"/>
      <c r="S91" s="18"/>
      <c r="T91" s="21"/>
      <c r="U91" s="21"/>
      <c r="V91" s="21"/>
      <c r="W91" s="21"/>
      <c r="X91" s="21"/>
      <c r="Y91" s="21"/>
      <c r="Z91" s="21"/>
      <c r="AA91" s="21"/>
      <c r="AB91" s="21"/>
      <c r="AC91" s="21"/>
      <c r="AD91" s="21"/>
      <c r="AE91" s="15"/>
      <c r="AF91" s="15"/>
      <c r="AG91" s="15"/>
      <c r="AH91" s="15"/>
      <c r="AI91" s="15"/>
      <c r="AJ91" s="15"/>
      <c r="AK91" s="15"/>
      <c r="AL91" s="15"/>
      <c r="AM91" s="7"/>
      <c r="AN91" s="7"/>
      <c r="AO91" s="7"/>
      <c r="AP91" s="7"/>
    </row>
    <row r="92" spans="1:42" ht="15.75" customHeight="1">
      <c r="A92" s="61" t="s">
        <v>309</v>
      </c>
      <c r="D92" s="18"/>
      <c r="G92" s="21"/>
      <c r="H92" s="21"/>
      <c r="I92" s="21"/>
      <c r="J92" s="21"/>
      <c r="K92" s="21"/>
      <c r="L92" s="21"/>
      <c r="M92" s="21"/>
      <c r="N92" s="21"/>
      <c r="O92" s="21"/>
      <c r="T92" s="21"/>
      <c r="U92" s="21"/>
      <c r="V92" s="21"/>
      <c r="W92" s="21"/>
      <c r="X92" s="21"/>
      <c r="Y92" s="21"/>
      <c r="Z92" s="21"/>
      <c r="AA92" s="21"/>
      <c r="AB92" s="21"/>
      <c r="AC92" s="21"/>
      <c r="AD92" s="21"/>
      <c r="AE92" s="18"/>
      <c r="AF92" s="18"/>
      <c r="AG92" s="18"/>
      <c r="AH92" s="18"/>
      <c r="AI92" s="18"/>
      <c r="AJ92" s="18"/>
      <c r="AK92" s="18"/>
      <c r="AL92" s="18"/>
      <c r="AM92" s="7"/>
      <c r="AN92" s="7"/>
      <c r="AO92" s="7"/>
      <c r="AP92" s="7"/>
    </row>
    <row r="93" spans="1:42" ht="15.75" customHeight="1">
      <c r="A93" s="107" t="s">
        <v>310</v>
      </c>
      <c r="B93" s="108" t="s">
        <v>307</v>
      </c>
      <c r="D93" s="15"/>
      <c r="G93" s="21"/>
      <c r="H93" s="21"/>
      <c r="I93" s="21"/>
      <c r="J93" s="21"/>
      <c r="K93" s="21"/>
      <c r="L93" s="21"/>
      <c r="M93" s="21"/>
      <c r="N93" s="21"/>
      <c r="O93" s="21"/>
      <c r="T93" s="21"/>
      <c r="U93" s="21"/>
      <c r="V93" s="21"/>
      <c r="W93" s="21"/>
      <c r="X93" s="21"/>
      <c r="Y93" s="21"/>
      <c r="Z93" s="21"/>
      <c r="AA93" s="21"/>
      <c r="AB93" s="21"/>
      <c r="AC93" s="21"/>
      <c r="AD93" s="21"/>
      <c r="AE93" s="15"/>
      <c r="AF93" s="15"/>
      <c r="AG93" s="15"/>
      <c r="AH93" s="15"/>
      <c r="AI93" s="15"/>
      <c r="AJ93" s="15"/>
      <c r="AK93" s="15"/>
      <c r="AL93" s="15"/>
      <c r="AM93" s="7"/>
      <c r="AN93" s="7"/>
      <c r="AO93" s="7"/>
      <c r="AP93" s="7"/>
    </row>
    <row r="94" spans="1:42" ht="15.75" customHeight="1">
      <c r="A94" s="113" t="s">
        <v>311</v>
      </c>
      <c r="B94" s="110">
        <v>0.97</v>
      </c>
      <c r="D94" s="15"/>
      <c r="G94" s="21"/>
      <c r="H94" s="21"/>
      <c r="I94" s="21"/>
      <c r="J94" s="21"/>
      <c r="K94" s="21"/>
      <c r="L94" s="21"/>
      <c r="M94" s="21"/>
      <c r="N94" s="21"/>
      <c r="O94" s="21"/>
      <c r="T94" s="21"/>
      <c r="U94" s="21"/>
      <c r="V94" s="21"/>
      <c r="W94" s="21"/>
      <c r="X94" s="21"/>
      <c r="Y94" s="21"/>
      <c r="Z94" s="21"/>
      <c r="AA94" s="21"/>
      <c r="AB94" s="21"/>
      <c r="AC94" s="21"/>
      <c r="AD94" s="21"/>
      <c r="AE94" s="15"/>
      <c r="AF94" s="15"/>
      <c r="AG94" s="15"/>
      <c r="AH94" s="15"/>
      <c r="AI94" s="15"/>
      <c r="AJ94" s="15"/>
      <c r="AK94" s="15"/>
      <c r="AL94" s="15"/>
      <c r="AM94" s="7"/>
      <c r="AN94" s="7"/>
      <c r="AO94" s="7"/>
      <c r="AP94" s="7"/>
    </row>
    <row r="95" spans="1:42" ht="15.75" customHeight="1">
      <c r="A95" s="109">
        <v>48</v>
      </c>
      <c r="B95" s="110">
        <v>1</v>
      </c>
      <c r="D95" s="15"/>
      <c r="G95" s="21"/>
      <c r="H95" s="21"/>
      <c r="I95" s="21"/>
      <c r="J95" s="21"/>
      <c r="K95" s="21"/>
      <c r="L95" s="21"/>
      <c r="M95" s="21"/>
      <c r="N95" s="21"/>
      <c r="O95" s="21"/>
      <c r="T95" s="21"/>
      <c r="U95" s="21"/>
      <c r="V95" s="21"/>
      <c r="W95" s="21"/>
      <c r="X95" s="21"/>
      <c r="Y95" s="21"/>
      <c r="Z95" s="21"/>
      <c r="AA95" s="21"/>
      <c r="AB95" s="21"/>
      <c r="AC95" s="21"/>
      <c r="AD95" s="21"/>
      <c r="AE95" s="15"/>
      <c r="AF95" s="15"/>
      <c r="AG95" s="15"/>
      <c r="AH95" s="15"/>
      <c r="AI95" s="15"/>
      <c r="AJ95" s="15"/>
      <c r="AK95" s="15"/>
      <c r="AL95" s="15"/>
      <c r="AM95" s="7"/>
      <c r="AN95" s="7"/>
      <c r="AO95" s="7"/>
      <c r="AP95" s="7"/>
    </row>
    <row r="96" spans="1:42" ht="15.75" customHeight="1">
      <c r="A96" s="109">
        <v>72</v>
      </c>
      <c r="B96" s="110">
        <v>1.03</v>
      </c>
      <c r="D96" s="15"/>
      <c r="G96" s="21"/>
      <c r="H96" s="21"/>
      <c r="I96" s="21"/>
      <c r="J96" s="21"/>
      <c r="K96" s="21"/>
      <c r="L96" s="21"/>
      <c r="M96" s="21"/>
      <c r="N96" s="21"/>
      <c r="O96" s="21"/>
      <c r="T96" s="21"/>
      <c r="U96" s="21"/>
      <c r="V96" s="21"/>
      <c r="W96" s="21"/>
      <c r="X96" s="21"/>
      <c r="Y96" s="21"/>
      <c r="Z96" s="21"/>
      <c r="AA96" s="21"/>
      <c r="AB96" s="21"/>
      <c r="AC96" s="21"/>
      <c r="AD96" s="21"/>
      <c r="AE96" s="15"/>
      <c r="AF96" s="15"/>
      <c r="AG96" s="15"/>
      <c r="AH96" s="15"/>
      <c r="AI96" s="15"/>
      <c r="AJ96" s="15"/>
      <c r="AK96" s="15"/>
      <c r="AL96" s="15"/>
      <c r="AM96" s="7"/>
      <c r="AN96" s="7"/>
      <c r="AO96" s="7"/>
      <c r="AP96" s="7"/>
    </row>
    <row r="97" spans="1:42" ht="15.75" customHeight="1">
      <c r="A97" s="114">
        <v>96</v>
      </c>
      <c r="B97" s="112">
        <v>1.06</v>
      </c>
      <c r="C97" s="15"/>
      <c r="D97" s="15"/>
      <c r="E97" s="15"/>
      <c r="F97" s="15"/>
      <c r="G97" s="21"/>
      <c r="H97" s="21"/>
      <c r="I97" s="21"/>
      <c r="J97" s="21"/>
      <c r="K97" s="21"/>
      <c r="L97" s="21"/>
      <c r="M97" s="21"/>
      <c r="N97" s="21"/>
      <c r="O97" s="21"/>
      <c r="R97" s="21"/>
      <c r="S97" s="21"/>
      <c r="T97" s="21"/>
      <c r="U97" s="21"/>
      <c r="V97" s="21"/>
      <c r="W97" s="21"/>
      <c r="X97" s="21"/>
      <c r="Y97" s="21"/>
      <c r="Z97" s="21"/>
      <c r="AA97" s="21"/>
      <c r="AB97" s="21"/>
      <c r="AC97" s="21"/>
      <c r="AD97" s="21"/>
      <c r="AE97" s="15"/>
      <c r="AF97" s="15"/>
      <c r="AG97" s="15"/>
      <c r="AH97" s="15"/>
      <c r="AI97" s="15"/>
      <c r="AJ97" s="15"/>
      <c r="AK97" s="15"/>
      <c r="AL97" s="15"/>
      <c r="AM97" s="7"/>
      <c r="AN97" s="7"/>
      <c r="AO97" s="7"/>
      <c r="AP97" s="7"/>
    </row>
    <row r="98" spans="1:42" ht="330" customHeight="1">
      <c r="A98" s="440" t="s">
        <v>312</v>
      </c>
      <c r="B98" s="41"/>
      <c r="C98" s="41"/>
      <c r="D98" s="41"/>
      <c r="E98" s="41"/>
      <c r="F98" s="41"/>
      <c r="G98" s="41"/>
      <c r="H98" s="41"/>
      <c r="I98" s="41"/>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7"/>
      <c r="AN98" s="7"/>
      <c r="AO98" s="7"/>
      <c r="AP98" s="7"/>
    </row>
    <row r="99" spans="1:42" ht="228"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7"/>
      <c r="AN99" s="7"/>
      <c r="AO99" s="7"/>
      <c r="AP99" s="7"/>
    </row>
    <row r="100" spans="1:42"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row>
    <row r="101" spans="1:42"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row>
    <row r="102" spans="1:4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row>
    <row r="103" spans="1:42"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row>
    <row r="104" spans="1:42"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row>
    <row r="105" spans="1:42"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row>
    <row r="106" spans="1:42"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row>
    <row r="107" spans="1:42"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row>
    <row r="115" spans="2:5" ht="15.75" customHeight="1">
      <c r="B115" s="58" t="s">
        <v>313</v>
      </c>
      <c r="C115" s="59" t="s">
        <v>314</v>
      </c>
      <c r="D115" s="58"/>
      <c r="E115" s="58"/>
    </row>
    <row r="116" spans="2:5" ht="15.75" customHeight="1">
      <c r="B116" t="s">
        <v>315</v>
      </c>
      <c r="C116">
        <v>1</v>
      </c>
    </row>
    <row r="117" spans="2:5" ht="15.75" customHeight="1">
      <c r="B117" t="s">
        <v>316</v>
      </c>
      <c r="C117">
        <v>1</v>
      </c>
    </row>
    <row r="118" spans="2:5" ht="15.75" customHeight="1">
      <c r="B118" t="s">
        <v>317</v>
      </c>
      <c r="C118">
        <v>1</v>
      </c>
    </row>
    <row r="119" spans="2:5" ht="15.75" customHeight="1">
      <c r="B119" t="s">
        <v>318</v>
      </c>
      <c r="C119">
        <v>1</v>
      </c>
    </row>
    <row r="120" spans="2:5" ht="15.75" customHeight="1">
      <c r="B120" t="s">
        <v>319</v>
      </c>
      <c r="C120">
        <v>1</v>
      </c>
    </row>
    <row r="121" spans="2:5" ht="15.75" customHeight="1">
      <c r="B121" t="s">
        <v>320</v>
      </c>
      <c r="C121">
        <v>4</v>
      </c>
    </row>
    <row r="122" spans="2:5" ht="15.75" customHeight="1">
      <c r="B122" t="s">
        <v>321</v>
      </c>
      <c r="C122">
        <v>4</v>
      </c>
    </row>
    <row r="123" spans="2:5" ht="15.75" customHeight="1">
      <c r="B123" t="s">
        <v>322</v>
      </c>
      <c r="C123">
        <v>4</v>
      </c>
    </row>
    <row r="124" spans="2:5" ht="15.75" customHeight="1">
      <c r="B124" t="s">
        <v>323</v>
      </c>
      <c r="C124">
        <v>4</v>
      </c>
    </row>
    <row r="125" spans="2:5" ht="15.75" customHeight="1">
      <c r="B125" t="s">
        <v>324</v>
      </c>
      <c r="C125">
        <v>2</v>
      </c>
    </row>
    <row r="126" spans="2:5" ht="15.75" customHeight="1">
      <c r="B126" t="s">
        <v>325</v>
      </c>
      <c r="C126">
        <v>2</v>
      </c>
    </row>
    <row r="127" spans="2:5" ht="15.75" customHeight="1">
      <c r="B127" t="s">
        <v>326</v>
      </c>
      <c r="C127">
        <v>2</v>
      </c>
    </row>
    <row r="128" spans="2:5" ht="15.75" customHeight="1">
      <c r="B128" t="s">
        <v>327</v>
      </c>
      <c r="C128">
        <v>1</v>
      </c>
    </row>
    <row r="129" spans="2:3" ht="15.75" customHeight="1">
      <c r="B129" t="s">
        <v>328</v>
      </c>
      <c r="C129">
        <v>1</v>
      </c>
    </row>
    <row r="130" spans="2:3" ht="15.75" customHeight="1">
      <c r="B130" t="s">
        <v>329</v>
      </c>
      <c r="C130">
        <v>2</v>
      </c>
    </row>
    <row r="131" spans="2:3" ht="15.75" customHeight="1">
      <c r="B131" t="s">
        <v>330</v>
      </c>
      <c r="C131">
        <v>2</v>
      </c>
    </row>
    <row r="132" spans="2:3" ht="15.75" customHeight="1">
      <c r="B132" t="s">
        <v>331</v>
      </c>
      <c r="C132">
        <v>2</v>
      </c>
    </row>
    <row r="133" spans="2:3" ht="15.75" customHeight="1">
      <c r="B133" t="s">
        <v>332</v>
      </c>
      <c r="C133">
        <v>2</v>
      </c>
    </row>
    <row r="134" spans="2:3" ht="15.75" customHeight="1">
      <c r="B134" t="s">
        <v>333</v>
      </c>
      <c r="C134">
        <v>2</v>
      </c>
    </row>
    <row r="135" spans="2:3" ht="15.75" customHeight="1">
      <c r="B135" t="s">
        <v>334</v>
      </c>
      <c r="C135">
        <v>2</v>
      </c>
    </row>
    <row r="136" spans="2:3" ht="15.75" customHeight="1">
      <c r="B136" t="s">
        <v>335</v>
      </c>
      <c r="C136">
        <v>2</v>
      </c>
    </row>
    <row r="137" spans="2:3" ht="15.75" customHeight="1">
      <c r="B137" t="s">
        <v>336</v>
      </c>
      <c r="C137">
        <v>4</v>
      </c>
    </row>
    <row r="138" spans="2:3" ht="15.75" customHeight="1">
      <c r="B138" t="s">
        <v>337</v>
      </c>
      <c r="C138">
        <v>2</v>
      </c>
    </row>
    <row r="139" spans="2:3" ht="15.75" customHeight="1">
      <c r="B139" t="s">
        <v>338</v>
      </c>
      <c r="C139">
        <v>2</v>
      </c>
    </row>
    <row r="140" spans="2:3" ht="15.75" customHeight="1">
      <c r="B140" t="s">
        <v>339</v>
      </c>
      <c r="C140">
        <v>2</v>
      </c>
    </row>
    <row r="141" spans="2:3" ht="15.75" customHeight="1">
      <c r="B141" t="s">
        <v>340</v>
      </c>
      <c r="C141">
        <v>2</v>
      </c>
    </row>
    <row r="142" spans="2:3" ht="15.75" customHeight="1">
      <c r="B142" t="s">
        <v>341</v>
      </c>
      <c r="C142">
        <v>3</v>
      </c>
    </row>
    <row r="143" spans="2:3" ht="15.75" customHeight="1">
      <c r="B143" t="s">
        <v>342</v>
      </c>
      <c r="C143">
        <v>4</v>
      </c>
    </row>
    <row r="144" spans="2:3" ht="15.75" customHeight="1">
      <c r="B144" t="s">
        <v>343</v>
      </c>
      <c r="C144">
        <v>3</v>
      </c>
    </row>
    <row r="145" spans="2:3" ht="15.75" customHeight="1">
      <c r="B145" t="s">
        <v>344</v>
      </c>
      <c r="C145">
        <v>2</v>
      </c>
    </row>
    <row r="146" spans="2:3" ht="15.75" customHeight="1">
      <c r="B146" t="s">
        <v>345</v>
      </c>
      <c r="C146">
        <v>2</v>
      </c>
    </row>
    <row r="147" spans="2:3" ht="15.75" customHeight="1">
      <c r="B147" t="s">
        <v>346</v>
      </c>
      <c r="C147">
        <v>2</v>
      </c>
    </row>
    <row r="148" spans="2:3" ht="15.75" customHeight="1">
      <c r="B148" t="s">
        <v>347</v>
      </c>
      <c r="C148">
        <v>2</v>
      </c>
    </row>
    <row r="149" spans="2:3" ht="15.75" customHeight="1">
      <c r="B149" t="s">
        <v>348</v>
      </c>
      <c r="C149">
        <v>2</v>
      </c>
    </row>
    <row r="150" spans="2:3" ht="15.75" customHeight="1">
      <c r="B150" t="s">
        <v>349</v>
      </c>
      <c r="C150">
        <v>2</v>
      </c>
    </row>
    <row r="151" spans="2:3" ht="15.75" customHeight="1">
      <c r="B151" t="s">
        <v>350</v>
      </c>
      <c r="C151">
        <v>2</v>
      </c>
    </row>
    <row r="152" spans="2:3" ht="15.75" customHeight="1">
      <c r="B152" t="s">
        <v>351</v>
      </c>
      <c r="C152">
        <v>2</v>
      </c>
    </row>
    <row r="153" spans="2:3" ht="15.75" customHeight="1">
      <c r="B153" t="s">
        <v>352</v>
      </c>
      <c r="C153">
        <v>2</v>
      </c>
    </row>
    <row r="154" spans="2:3" ht="15.75" customHeight="1">
      <c r="B154" t="s">
        <v>353</v>
      </c>
      <c r="C154">
        <v>3</v>
      </c>
    </row>
    <row r="155" spans="2:3" ht="15.75" customHeight="1">
      <c r="B155" t="s">
        <v>354</v>
      </c>
      <c r="C155">
        <v>2</v>
      </c>
    </row>
    <row r="156" spans="2:3" ht="15.75" customHeight="1">
      <c r="B156" t="s">
        <v>355</v>
      </c>
      <c r="C156">
        <v>3</v>
      </c>
    </row>
    <row r="157" spans="2:3" ht="15.75" customHeight="1">
      <c r="B157" t="s">
        <v>356</v>
      </c>
      <c r="C157">
        <v>3</v>
      </c>
    </row>
    <row r="158" spans="2:3" ht="15.75" customHeight="1">
      <c r="B158" t="s">
        <v>357</v>
      </c>
      <c r="C158">
        <v>1</v>
      </c>
    </row>
    <row r="159" spans="2:3" ht="15.75" customHeight="1">
      <c r="B159" t="s">
        <v>358</v>
      </c>
      <c r="C159">
        <v>1</v>
      </c>
    </row>
    <row r="160" spans="2:3" ht="15.75" customHeight="1">
      <c r="B160" t="s">
        <v>359</v>
      </c>
      <c r="C160">
        <v>2</v>
      </c>
    </row>
    <row r="161" spans="2:3" ht="15.75" customHeight="1">
      <c r="B161" t="s">
        <v>360</v>
      </c>
      <c r="C161">
        <v>3</v>
      </c>
    </row>
    <row r="162" spans="2:3" ht="15.75" customHeight="1">
      <c r="B162" t="s">
        <v>361</v>
      </c>
      <c r="C162">
        <v>3</v>
      </c>
    </row>
    <row r="163" spans="2:3" ht="15.75" customHeight="1">
      <c r="B163" t="s">
        <v>362</v>
      </c>
      <c r="C163">
        <v>3</v>
      </c>
    </row>
    <row r="164" spans="2:3" ht="15.75" customHeight="1">
      <c r="B164" t="s">
        <v>363</v>
      </c>
      <c r="C164">
        <v>3</v>
      </c>
    </row>
    <row r="165" spans="2:3" ht="15.75" customHeight="1">
      <c r="B165" t="s">
        <v>364</v>
      </c>
      <c r="C165">
        <v>2</v>
      </c>
    </row>
    <row r="166" spans="2:3" ht="15.75" customHeight="1">
      <c r="B166" t="s">
        <v>365</v>
      </c>
      <c r="C166">
        <v>3</v>
      </c>
    </row>
    <row r="167" spans="2:3" ht="15.75" customHeight="1">
      <c r="B167" t="s">
        <v>366</v>
      </c>
      <c r="C167">
        <v>3</v>
      </c>
    </row>
    <row r="168" spans="2:3" ht="15.75" customHeight="1">
      <c r="B168" t="s">
        <v>367</v>
      </c>
      <c r="C168">
        <v>3</v>
      </c>
    </row>
    <row r="169" spans="2:3" ht="15.75" customHeight="1">
      <c r="B169" t="s">
        <v>368</v>
      </c>
      <c r="C169">
        <v>3</v>
      </c>
    </row>
    <row r="170" spans="2:3" ht="15.75" customHeight="1">
      <c r="B170" t="s">
        <v>369</v>
      </c>
      <c r="C170">
        <v>3</v>
      </c>
    </row>
    <row r="171" spans="2:3" ht="15.75" customHeight="1">
      <c r="B171" t="s">
        <v>370</v>
      </c>
      <c r="C171">
        <v>3</v>
      </c>
    </row>
    <row r="172" spans="2:3" ht="15.75" customHeight="1">
      <c r="B172" t="s">
        <v>371</v>
      </c>
      <c r="C172">
        <v>3</v>
      </c>
    </row>
    <row r="173" spans="2:3" ht="15.75" customHeight="1">
      <c r="B173" t="s">
        <v>372</v>
      </c>
      <c r="C173">
        <v>2</v>
      </c>
    </row>
    <row r="174" spans="2:3" ht="15.75" customHeight="1">
      <c r="B174" t="s">
        <v>373</v>
      </c>
      <c r="C174">
        <v>3</v>
      </c>
    </row>
    <row r="175" spans="2:3" ht="15.75" customHeight="1">
      <c r="B175" t="s">
        <v>374</v>
      </c>
      <c r="C175">
        <v>2</v>
      </c>
    </row>
    <row r="176" spans="2:3" ht="15.75" customHeight="1">
      <c r="B176" t="s">
        <v>375</v>
      </c>
      <c r="C176">
        <v>2</v>
      </c>
    </row>
    <row r="177" spans="2:3" ht="15.75" customHeight="1">
      <c r="B177" s="2" t="s">
        <v>376</v>
      </c>
      <c r="C177">
        <v>2</v>
      </c>
    </row>
    <row r="178" spans="2:3" ht="15.75" customHeight="1">
      <c r="B178" t="s">
        <v>377</v>
      </c>
      <c r="C178">
        <v>2</v>
      </c>
    </row>
    <row r="179" spans="2:3" ht="15.75" customHeight="1">
      <c r="B179" t="s">
        <v>378</v>
      </c>
      <c r="C179">
        <v>2</v>
      </c>
    </row>
    <row r="180" spans="2:3" ht="15.75" customHeight="1">
      <c r="B180" t="s">
        <v>379</v>
      </c>
      <c r="C180">
        <v>2</v>
      </c>
    </row>
    <row r="181" spans="2:3" ht="15.75" customHeight="1">
      <c r="B181" t="s">
        <v>380</v>
      </c>
      <c r="C181">
        <v>2</v>
      </c>
    </row>
    <row r="182" spans="2:3" ht="15.75" customHeight="1">
      <c r="B182" t="s">
        <v>381</v>
      </c>
      <c r="C182">
        <v>2</v>
      </c>
    </row>
    <row r="183" spans="2:3" ht="15.75" customHeight="1">
      <c r="B183" t="s">
        <v>382</v>
      </c>
      <c r="C183">
        <v>2</v>
      </c>
    </row>
    <row r="184" spans="2:3" ht="15.75" customHeight="1">
      <c r="B184" t="s">
        <v>383</v>
      </c>
      <c r="C184">
        <v>2</v>
      </c>
    </row>
    <row r="185" spans="2:3" ht="15.75" customHeight="1">
      <c r="B185" t="s">
        <v>384</v>
      </c>
      <c r="C185">
        <v>2</v>
      </c>
    </row>
    <row r="186" spans="2:3" ht="15.75" customHeight="1">
      <c r="B186" t="s">
        <v>385</v>
      </c>
      <c r="C186">
        <v>1</v>
      </c>
    </row>
    <row r="187" spans="2:3" ht="15.75" customHeight="1">
      <c r="B187" t="s">
        <v>386</v>
      </c>
      <c r="C187">
        <v>1</v>
      </c>
    </row>
    <row r="188" spans="2:3" ht="15.75" customHeight="1">
      <c r="B188" t="s">
        <v>387</v>
      </c>
      <c r="C188">
        <v>2</v>
      </c>
    </row>
    <row r="189" spans="2:3" ht="15.75" customHeight="1">
      <c r="B189" t="s">
        <v>388</v>
      </c>
      <c r="C189">
        <v>2</v>
      </c>
    </row>
    <row r="190" spans="2:3" ht="15.75" customHeight="1">
      <c r="B190" t="s">
        <v>389</v>
      </c>
      <c r="C190">
        <v>2</v>
      </c>
    </row>
    <row r="191" spans="2:3" ht="15.75" customHeight="1">
      <c r="B191" t="s">
        <v>390</v>
      </c>
      <c r="C191">
        <v>3</v>
      </c>
    </row>
    <row r="192" spans="2:3" ht="15.75" customHeight="1">
      <c r="B192" t="s">
        <v>391</v>
      </c>
      <c r="C192">
        <v>2</v>
      </c>
    </row>
    <row r="193" spans="2:3" ht="15.75" customHeight="1">
      <c r="B193" t="s">
        <v>392</v>
      </c>
      <c r="C193">
        <v>3</v>
      </c>
    </row>
    <row r="194" spans="2:3" ht="15.75" customHeight="1">
      <c r="B194" t="s">
        <v>393</v>
      </c>
      <c r="C194">
        <v>3</v>
      </c>
    </row>
    <row r="195" spans="2:3" ht="15.75" customHeight="1">
      <c r="B195" t="s">
        <v>394</v>
      </c>
      <c r="C195">
        <v>2</v>
      </c>
    </row>
    <row r="196" spans="2:3" ht="15.75" customHeight="1">
      <c r="B196" t="s">
        <v>395</v>
      </c>
      <c r="C196">
        <v>2</v>
      </c>
    </row>
    <row r="197" spans="2:3" ht="15.75" customHeight="1">
      <c r="B197" t="s">
        <v>396</v>
      </c>
      <c r="C197">
        <v>2</v>
      </c>
    </row>
    <row r="198" spans="2:3" ht="15.75" customHeight="1">
      <c r="B198" t="s">
        <v>397</v>
      </c>
      <c r="C198">
        <v>2</v>
      </c>
    </row>
  </sheetData>
  <mergeCells count="9">
    <mergeCell ref="AL33:AM33"/>
    <mergeCell ref="AL32:AM32"/>
    <mergeCell ref="AL30:AM30"/>
    <mergeCell ref="AL31:AM31"/>
    <mergeCell ref="AL38:AM38"/>
    <mergeCell ref="AL37:AM37"/>
    <mergeCell ref="AL35:AM35"/>
    <mergeCell ref="AL36:AM36"/>
    <mergeCell ref="AL34:AM34"/>
  </mergeCells>
  <pageMargins left="0.7" right="0.7" top="0.78740157499999996" bottom="0.78740157499999996" header="0.3" footer="0.3"/>
  <pageSetup orientation="portrait"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outlinePr summaryBelow="0" summaryRight="0"/>
  </sheetPr>
  <dimension ref="A1:L53"/>
  <sheetViews>
    <sheetView workbookViewId="0">
      <selection activeCell="E28" sqref="E28"/>
    </sheetView>
  </sheetViews>
  <sheetFormatPr baseColWidth="10" defaultColWidth="14.5" defaultRowHeight="15.75" customHeight="1"/>
  <cols>
    <col min="3" max="3" width="37.1640625" customWidth="1"/>
    <col min="12" max="12" width="29" customWidth="1"/>
  </cols>
  <sheetData>
    <row r="1" spans="1:10" ht="15.75" customHeight="1">
      <c r="I1" s="7"/>
    </row>
    <row r="2" spans="1:10" ht="15.75" customHeight="1">
      <c r="A2" s="30" t="s">
        <v>25</v>
      </c>
      <c r="B2" s="44" t="s">
        <v>26</v>
      </c>
      <c r="C2" s="45" t="s">
        <v>27</v>
      </c>
      <c r="D2" s="45" t="s">
        <v>28</v>
      </c>
      <c r="E2" s="45" t="s">
        <v>398</v>
      </c>
      <c r="F2" s="45" t="s">
        <v>399</v>
      </c>
      <c r="G2" s="46" t="s">
        <v>400</v>
      </c>
      <c r="I2" s="7"/>
    </row>
    <row r="3" spans="1:10" ht="15.75" customHeight="1">
      <c r="A3" s="30"/>
      <c r="B3" s="44" t="s">
        <v>401</v>
      </c>
      <c r="C3" s="45"/>
      <c r="D3" s="45"/>
      <c r="E3" s="45"/>
      <c r="F3" s="45"/>
      <c r="G3" s="46"/>
      <c r="I3" s="7"/>
    </row>
    <row r="4" spans="1:10" ht="15.75" customHeight="1">
      <c r="A4" s="31" t="s">
        <v>402</v>
      </c>
      <c r="B4" s="32">
        <v>100000</v>
      </c>
      <c r="C4" s="32">
        <v>250000</v>
      </c>
      <c r="D4" s="47">
        <v>500000</v>
      </c>
      <c r="E4" s="48"/>
      <c r="F4" s="47">
        <v>1000000</v>
      </c>
      <c r="G4" s="48"/>
      <c r="I4" s="7"/>
    </row>
    <row r="5" spans="1:10" ht="15.75" customHeight="1">
      <c r="A5" s="33" t="s">
        <v>403</v>
      </c>
      <c r="B5" s="34">
        <v>64</v>
      </c>
      <c r="C5" s="34">
        <v>477</v>
      </c>
      <c r="D5" s="47">
        <v>549</v>
      </c>
      <c r="E5" s="48"/>
      <c r="F5" s="47">
        <v>903</v>
      </c>
      <c r="G5" s="48"/>
      <c r="I5" s="7"/>
    </row>
    <row r="6" spans="1:10" ht="15.75" customHeight="1">
      <c r="A6" s="33" t="s">
        <v>404</v>
      </c>
      <c r="B6" s="34">
        <v>64</v>
      </c>
      <c r="C6" s="34">
        <v>894</v>
      </c>
      <c r="D6" s="47">
        <v>994</v>
      </c>
      <c r="E6" s="48"/>
      <c r="F6" s="47">
        <v>1497</v>
      </c>
      <c r="G6" s="48"/>
      <c r="I6" s="7"/>
    </row>
    <row r="7" spans="1:10" ht="15.75" customHeight="1">
      <c r="A7" s="33" t="s">
        <v>405</v>
      </c>
      <c r="B7" s="34">
        <v>64</v>
      </c>
      <c r="C7" s="35">
        <v>1089</v>
      </c>
      <c r="D7" s="47">
        <v>1203</v>
      </c>
      <c r="E7" s="48"/>
      <c r="F7" s="47">
        <v>1776</v>
      </c>
      <c r="G7" s="48"/>
      <c r="I7" s="7"/>
    </row>
    <row r="8" spans="1:10" ht="15.75" customHeight="1">
      <c r="A8" s="33" t="s">
        <v>406</v>
      </c>
      <c r="B8" s="34">
        <v>64</v>
      </c>
      <c r="C8" s="35">
        <v>1564</v>
      </c>
      <c r="D8" s="47">
        <v>1713</v>
      </c>
      <c r="E8" s="48"/>
      <c r="F8" s="47">
        <v>2456</v>
      </c>
      <c r="G8" s="48"/>
      <c r="I8" s="7"/>
    </row>
    <row r="9" spans="1:10" ht="15.75" customHeight="1">
      <c r="A9" s="33" t="s">
        <v>407</v>
      </c>
      <c r="B9" s="34">
        <v>64</v>
      </c>
      <c r="C9" s="35">
        <v>2037</v>
      </c>
      <c r="D9" s="47">
        <v>2219</v>
      </c>
      <c r="E9" s="48"/>
      <c r="F9" s="47">
        <v>3130</v>
      </c>
      <c r="G9" s="48"/>
      <c r="I9" s="7"/>
    </row>
    <row r="10" spans="1:10" ht="15.75" customHeight="1">
      <c r="A10" s="33" t="s">
        <v>408</v>
      </c>
      <c r="B10" s="34">
        <v>64</v>
      </c>
      <c r="C10" s="35">
        <v>2731</v>
      </c>
      <c r="D10" s="47">
        <v>2963</v>
      </c>
      <c r="E10" s="48"/>
      <c r="F10" s="47">
        <v>4123</v>
      </c>
      <c r="G10" s="48"/>
      <c r="I10" s="7"/>
    </row>
    <row r="11" spans="1:10" ht="15.75" customHeight="1">
      <c r="A11" s="33" t="s">
        <v>409</v>
      </c>
      <c r="B11" s="34">
        <v>64</v>
      </c>
      <c r="C11" s="35">
        <v>2950</v>
      </c>
      <c r="D11" s="47">
        <v>3197</v>
      </c>
      <c r="E11" s="48"/>
      <c r="F11" s="47">
        <v>4436</v>
      </c>
      <c r="G11" s="48"/>
    </row>
    <row r="12" spans="1:10" ht="15.75" customHeight="1">
      <c r="A12" s="33" t="s">
        <v>410</v>
      </c>
      <c r="B12" s="34">
        <v>64</v>
      </c>
      <c r="C12" s="35">
        <v>3514</v>
      </c>
      <c r="D12" s="47">
        <v>3803</v>
      </c>
      <c r="E12" s="48"/>
      <c r="F12" s="47">
        <v>5241</v>
      </c>
      <c r="G12" s="48"/>
      <c r="I12" s="39"/>
      <c r="J12" s="39"/>
    </row>
    <row r="13" spans="1:10" ht="15.75" customHeight="1">
      <c r="A13" s="17" t="s">
        <v>411</v>
      </c>
      <c r="B13" s="34">
        <v>64</v>
      </c>
      <c r="C13" s="38">
        <v>3917</v>
      </c>
      <c r="D13" s="49">
        <v>4234</v>
      </c>
      <c r="E13" s="50"/>
      <c r="F13" s="49">
        <v>5817</v>
      </c>
      <c r="G13" s="50"/>
    </row>
    <row r="14" spans="1:10" ht="15.75" customHeight="1">
      <c r="A14" s="17" t="s">
        <v>412</v>
      </c>
      <c r="B14" s="37">
        <v>64</v>
      </c>
      <c r="C14" s="66"/>
      <c r="D14" s="67"/>
      <c r="E14" s="67" t="s">
        <v>413</v>
      </c>
      <c r="F14" s="67"/>
      <c r="G14" s="68"/>
    </row>
    <row r="18" spans="1:11" ht="15.75" customHeight="1">
      <c r="A18" s="41" t="s">
        <v>414</v>
      </c>
      <c r="B18" s="133" t="s">
        <v>415</v>
      </c>
    </row>
    <row r="19" spans="1:11" ht="15.75" customHeight="1">
      <c r="A19" s="417" t="s">
        <v>416</v>
      </c>
      <c r="B19" s="36">
        <v>1</v>
      </c>
    </row>
    <row r="20" spans="1:11" ht="15.75" customHeight="1">
      <c r="A20" s="417" t="s">
        <v>417</v>
      </c>
      <c r="B20" s="36">
        <v>0.75</v>
      </c>
      <c r="C20" s="7"/>
      <c r="D20" s="7"/>
      <c r="E20" s="7"/>
      <c r="F20" s="7"/>
      <c r="G20" s="7"/>
      <c r="H20" s="7"/>
    </row>
    <row r="21" spans="1:11" ht="15.75" customHeight="1">
      <c r="A21" s="417" t="s">
        <v>418</v>
      </c>
      <c r="B21" s="36">
        <v>0.7</v>
      </c>
      <c r="C21" s="7"/>
      <c r="D21" s="7"/>
      <c r="E21" s="7"/>
      <c r="F21" s="7"/>
      <c r="G21" s="7"/>
      <c r="H21" s="7"/>
    </row>
    <row r="22" spans="1:11" ht="66" customHeight="1">
      <c r="A22" s="417" t="s">
        <v>419</v>
      </c>
      <c r="B22" s="36">
        <v>0.40799999999999997</v>
      </c>
      <c r="D22" s="41"/>
      <c r="E22" s="41"/>
      <c r="F22" s="41"/>
      <c r="G22" s="41"/>
      <c r="H22" s="41"/>
    </row>
    <row r="23" spans="1:11" ht="15.75" customHeight="1">
      <c r="D23" s="42"/>
      <c r="E23" s="42"/>
      <c r="F23" s="42"/>
      <c r="G23" s="42"/>
      <c r="H23" s="42"/>
    </row>
    <row r="24" spans="1:11" ht="48" customHeight="1">
      <c r="D24" s="7"/>
      <c r="E24" s="7"/>
      <c r="F24" s="7"/>
      <c r="G24" s="7"/>
      <c r="H24" s="7"/>
    </row>
    <row r="25" spans="1:11" ht="15.75" customHeight="1">
      <c r="D25" s="7"/>
      <c r="E25" s="7"/>
      <c r="F25" s="7"/>
      <c r="G25" s="7"/>
      <c r="H25" s="7"/>
    </row>
    <row r="26" spans="1:11" ht="15.75" customHeight="1">
      <c r="D26" s="7"/>
      <c r="E26" s="7"/>
      <c r="F26" s="7"/>
      <c r="G26" s="7"/>
      <c r="H26" s="7"/>
    </row>
    <row r="27" spans="1:11" ht="15.75" customHeight="1">
      <c r="D27" s="7"/>
      <c r="E27" s="7"/>
      <c r="F27" s="7"/>
      <c r="G27" s="7"/>
      <c r="H27" s="7"/>
    </row>
    <row r="28" spans="1:11" ht="15.75" customHeight="1">
      <c r="B28" s="417"/>
      <c r="C28" s="36"/>
      <c r="D28" s="7"/>
      <c r="E28" s="7"/>
      <c r="F28" s="7"/>
      <c r="G28" s="7"/>
      <c r="H28" s="7"/>
    </row>
    <row r="29" spans="1:11" ht="15.75" customHeight="1">
      <c r="B29" s="42"/>
      <c r="C29" s="42"/>
      <c r="D29" s="42"/>
      <c r="E29" s="42"/>
      <c r="F29" s="42"/>
      <c r="G29" s="42"/>
      <c r="H29" s="42"/>
    </row>
    <row r="30" spans="1:11" ht="15.75" customHeight="1">
      <c r="B30" s="7"/>
      <c r="C30" s="7"/>
      <c r="D30" s="7"/>
      <c r="E30" s="7"/>
      <c r="F30" s="7"/>
      <c r="G30" s="7"/>
      <c r="H30" s="7"/>
    </row>
    <row r="31" spans="1:11" ht="15.75" customHeight="1">
      <c r="B31" s="7"/>
      <c r="C31" s="7"/>
      <c r="D31" s="7"/>
      <c r="E31" s="7"/>
      <c r="F31" s="7"/>
      <c r="G31" s="7"/>
      <c r="H31" s="7"/>
      <c r="I31" s="7"/>
      <c r="J31" s="7"/>
      <c r="K31" s="7"/>
    </row>
    <row r="32" spans="1:11" ht="15.75" customHeight="1">
      <c r="B32" s="7"/>
      <c r="C32" s="7"/>
      <c r="D32" s="7"/>
      <c r="E32" s="7"/>
      <c r="F32" s="7"/>
      <c r="G32" s="7"/>
      <c r="H32" s="7"/>
      <c r="I32" s="7"/>
      <c r="J32" s="7"/>
      <c r="K32" s="7"/>
    </row>
    <row r="33" spans="2:11" ht="15.75" customHeight="1">
      <c r="B33" s="7"/>
      <c r="C33" s="7"/>
      <c r="D33" s="7"/>
      <c r="E33" s="7"/>
      <c r="F33" s="7"/>
      <c r="G33" s="7"/>
      <c r="H33" s="7"/>
      <c r="I33" s="41"/>
      <c r="J33" s="16"/>
      <c r="K33" s="16"/>
    </row>
    <row r="34" spans="2:11" ht="15.75" customHeight="1">
      <c r="B34" s="7"/>
      <c r="C34" s="7"/>
      <c r="D34" s="7"/>
      <c r="E34" s="7"/>
      <c r="F34" s="7"/>
      <c r="G34" s="7"/>
      <c r="H34" s="7"/>
      <c r="I34" s="42"/>
      <c r="J34" s="40"/>
      <c r="K34" s="40"/>
    </row>
    <row r="35" spans="2:11" ht="15.75" customHeight="1">
      <c r="I35" s="7"/>
      <c r="J35" s="7"/>
      <c r="K35" s="7"/>
    </row>
    <row r="36" spans="2:11" ht="15.75" customHeight="1">
      <c r="I36" s="7"/>
      <c r="J36" s="7"/>
      <c r="K36" s="7"/>
    </row>
    <row r="37" spans="2:11" ht="15.75" customHeight="1">
      <c r="I37" s="7"/>
      <c r="J37" s="7"/>
      <c r="K37" s="7"/>
    </row>
    <row r="38" spans="2:11" ht="15.75" customHeight="1">
      <c r="I38" s="7"/>
      <c r="J38" s="7"/>
      <c r="K38" s="7"/>
    </row>
    <row r="39" spans="2:11" ht="15.75" customHeight="1">
      <c r="I39" s="7"/>
      <c r="J39" s="7"/>
      <c r="K39" s="7"/>
    </row>
    <row r="40" spans="2:11" ht="15.75" customHeight="1">
      <c r="I40" s="40"/>
      <c r="J40" s="40"/>
      <c r="K40" s="40"/>
    </row>
    <row r="41" spans="2:11" ht="15.75" customHeight="1">
      <c r="I41" s="7"/>
      <c r="J41" s="7"/>
      <c r="K41" s="7"/>
    </row>
    <row r="42" spans="2:11" ht="15.75" customHeight="1">
      <c r="I42" s="7"/>
      <c r="J42" s="7"/>
      <c r="K42" s="7"/>
    </row>
    <row r="43" spans="2:11" ht="15.75" customHeight="1">
      <c r="I43" s="7"/>
      <c r="J43" s="7"/>
      <c r="K43" s="7"/>
    </row>
    <row r="44" spans="2:11" ht="15.75" customHeight="1">
      <c r="I44" s="7"/>
      <c r="J44" s="7"/>
      <c r="K44" s="7"/>
    </row>
    <row r="45" spans="2:11" ht="15.75" customHeight="1">
      <c r="I45" s="7"/>
      <c r="J45" s="7"/>
      <c r="K45" s="7"/>
    </row>
    <row r="46" spans="2:11" ht="15.75" customHeight="1">
      <c r="I46" s="7"/>
      <c r="J46" s="7"/>
      <c r="K46" s="7"/>
    </row>
    <row r="53" spans="12:12" ht="15.75" customHeight="1">
      <c r="L53" s="43"/>
    </row>
  </sheetData>
  <pageMargins left="0.7" right="0.7" top="0.78740157499999996" bottom="0.78740157499999996" header="0.3" footer="0.3"/>
  <pageSetup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outlinePr summaryBelow="0" summaryRight="0"/>
  </sheetPr>
  <dimension ref="A1:T47"/>
  <sheetViews>
    <sheetView zoomScale="70" zoomScaleNormal="70" workbookViewId="0">
      <selection activeCell="M38" sqref="M38"/>
    </sheetView>
  </sheetViews>
  <sheetFormatPr baseColWidth="10" defaultColWidth="14.5" defaultRowHeight="15.75" customHeight="1"/>
  <cols>
    <col min="1" max="1" width="26.33203125" customWidth="1"/>
    <col min="2" max="2" width="31.5" customWidth="1"/>
    <col min="3" max="3" width="45.5" customWidth="1"/>
    <col min="4" max="4" width="21.5" customWidth="1"/>
    <col min="5" max="5" width="18.83203125" customWidth="1"/>
    <col min="6" max="6" width="22.33203125" customWidth="1"/>
  </cols>
  <sheetData>
    <row r="1" spans="1:20" ht="15.75" customHeight="1">
      <c r="A1" s="69" t="s">
        <v>420</v>
      </c>
      <c r="B1" s="69"/>
      <c r="C1" s="69"/>
      <c r="D1" s="69"/>
      <c r="E1" s="69"/>
      <c r="F1" s="69"/>
      <c r="G1" s="69"/>
      <c r="H1" s="69"/>
      <c r="I1" s="69"/>
      <c r="J1" s="69"/>
      <c r="K1" s="69"/>
      <c r="L1" s="69"/>
      <c r="M1" s="394"/>
      <c r="N1" s="69"/>
      <c r="O1" s="69"/>
      <c r="P1" s="69"/>
      <c r="Q1" s="69"/>
      <c r="R1" s="69"/>
      <c r="S1" s="7"/>
      <c r="T1" s="7"/>
    </row>
    <row r="2" spans="1:20" ht="31.5" customHeight="1">
      <c r="A2" s="396"/>
      <c r="B2" s="85" t="s">
        <v>421</v>
      </c>
      <c r="C2" s="86" t="s">
        <v>422</v>
      </c>
      <c r="D2" s="87" t="s">
        <v>423</v>
      </c>
      <c r="E2" s="88" t="s">
        <v>424</v>
      </c>
      <c r="F2" s="86" t="s">
        <v>425</v>
      </c>
      <c r="G2" s="86" t="s">
        <v>426</v>
      </c>
      <c r="H2" s="103" t="s">
        <v>427</v>
      </c>
      <c r="M2" s="394"/>
      <c r="N2" s="396"/>
      <c r="O2" s="396"/>
      <c r="P2" s="396"/>
      <c r="Q2" s="503"/>
      <c r="R2" s="503"/>
      <c r="S2" s="7"/>
      <c r="T2" s="7"/>
    </row>
    <row r="3" spans="1:20" ht="15.75" customHeight="1">
      <c r="A3" s="394"/>
      <c r="B3" s="70">
        <v>25000</v>
      </c>
      <c r="C3" s="71">
        <v>1000</v>
      </c>
      <c r="D3" s="8">
        <v>254</v>
      </c>
      <c r="E3" s="9">
        <v>278</v>
      </c>
      <c r="F3" s="73">
        <v>295</v>
      </c>
      <c r="G3" s="73">
        <v>355</v>
      </c>
      <c r="H3" s="74">
        <v>427</v>
      </c>
      <c r="M3" s="394"/>
      <c r="N3" s="394"/>
      <c r="O3" s="394"/>
      <c r="P3" s="394"/>
      <c r="Q3" s="504"/>
      <c r="R3" s="504"/>
      <c r="S3" s="7"/>
      <c r="T3" s="7"/>
    </row>
    <row r="4" spans="1:20" ht="15.75" customHeight="1">
      <c r="A4" s="394"/>
      <c r="B4" s="70">
        <v>50000</v>
      </c>
      <c r="C4" s="71">
        <v>1000</v>
      </c>
      <c r="D4" s="8">
        <v>292</v>
      </c>
      <c r="E4" s="9">
        <v>326</v>
      </c>
      <c r="F4" s="73">
        <v>352</v>
      </c>
      <c r="G4" s="73">
        <v>444</v>
      </c>
      <c r="H4" s="74">
        <v>565</v>
      </c>
      <c r="M4" s="394"/>
      <c r="N4" s="394"/>
      <c r="O4" s="394"/>
      <c r="P4" s="394"/>
      <c r="Q4" s="504"/>
      <c r="R4" s="504"/>
      <c r="S4" s="7"/>
      <c r="T4" s="7"/>
    </row>
    <row r="5" spans="1:20" ht="15.75" customHeight="1">
      <c r="A5" s="394"/>
      <c r="B5" s="84">
        <v>100000</v>
      </c>
      <c r="C5" s="71">
        <v>1000</v>
      </c>
      <c r="D5" s="8">
        <v>341</v>
      </c>
      <c r="E5" s="9">
        <v>389</v>
      </c>
      <c r="F5" s="73">
        <v>432</v>
      </c>
      <c r="G5" s="73">
        <v>575</v>
      </c>
      <c r="H5" s="74">
        <v>824</v>
      </c>
      <c r="M5" s="394"/>
      <c r="N5" s="394"/>
      <c r="O5" s="394"/>
      <c r="P5" s="394"/>
      <c r="Q5" s="504"/>
      <c r="R5" s="504"/>
      <c r="S5" s="7"/>
      <c r="T5" s="7"/>
    </row>
    <row r="6" spans="1:20" ht="15.75" customHeight="1">
      <c r="A6" s="394"/>
      <c r="B6" s="84">
        <v>250000</v>
      </c>
      <c r="C6" s="71">
        <v>2500</v>
      </c>
      <c r="D6" s="8">
        <v>740</v>
      </c>
      <c r="E6" s="9">
        <v>863</v>
      </c>
      <c r="F6" s="73">
        <v>956</v>
      </c>
      <c r="G6" s="71">
        <v>1204</v>
      </c>
      <c r="H6" s="74">
        <v>1798</v>
      </c>
      <c r="M6" s="394"/>
      <c r="N6" s="394"/>
      <c r="O6" s="394"/>
      <c r="P6" s="394"/>
      <c r="Q6" s="504"/>
      <c r="R6" s="504"/>
      <c r="S6" s="7"/>
      <c r="T6" s="7"/>
    </row>
    <row r="7" spans="1:20" ht="15.75" customHeight="1">
      <c r="A7" s="394"/>
      <c r="B7" s="84">
        <v>500000</v>
      </c>
      <c r="C7" s="71">
        <v>10000</v>
      </c>
      <c r="D7" s="101">
        <v>1468</v>
      </c>
      <c r="E7" s="102"/>
      <c r="F7" s="102"/>
      <c r="G7" s="72" t="s">
        <v>428</v>
      </c>
      <c r="H7" s="74" t="s">
        <v>428</v>
      </c>
      <c r="M7" s="394"/>
      <c r="N7" s="394"/>
      <c r="O7" s="394"/>
      <c r="P7" s="394"/>
      <c r="Q7" s="504"/>
      <c r="R7" s="504"/>
      <c r="S7" s="7"/>
      <c r="T7" s="7"/>
    </row>
    <row r="8" spans="1:20" ht="15.75" customHeight="1">
      <c r="A8" s="394"/>
      <c r="B8" s="89">
        <v>1000000</v>
      </c>
      <c r="C8" s="90">
        <v>10000</v>
      </c>
      <c r="D8" s="104">
        <v>2198</v>
      </c>
      <c r="E8" s="105"/>
      <c r="F8" s="105"/>
      <c r="G8" s="93" t="s">
        <v>428</v>
      </c>
      <c r="H8" s="106" t="s">
        <v>428</v>
      </c>
      <c r="M8" s="394"/>
      <c r="N8" s="394"/>
      <c r="O8" s="394"/>
      <c r="P8" s="394"/>
      <c r="Q8" s="504"/>
      <c r="R8" s="504"/>
      <c r="S8" s="7"/>
      <c r="T8" s="7"/>
    </row>
    <row r="9" spans="1:20" ht="15.75" customHeight="1">
      <c r="A9" s="394"/>
      <c r="B9" s="75"/>
      <c r="C9" s="76"/>
      <c r="D9" s="76"/>
      <c r="E9" s="76"/>
      <c r="F9" s="76"/>
      <c r="G9" s="76"/>
      <c r="H9" s="76"/>
      <c r="I9" s="76"/>
      <c r="J9" s="77"/>
      <c r="K9" s="77"/>
      <c r="L9" s="77"/>
      <c r="M9" s="394"/>
      <c r="N9" s="394"/>
      <c r="O9" s="394"/>
      <c r="P9" s="394"/>
      <c r="Q9" s="394"/>
      <c r="R9" s="394"/>
      <c r="S9" s="7"/>
      <c r="T9" s="7"/>
    </row>
    <row r="10" spans="1:20" ht="15.75" customHeight="1">
      <c r="A10" s="79" t="s">
        <v>429</v>
      </c>
      <c r="B10" s="79"/>
      <c r="C10" s="79"/>
      <c r="D10" s="79"/>
      <c r="E10" s="79"/>
      <c r="F10" s="79"/>
      <c r="G10" s="79"/>
      <c r="H10" s="79"/>
      <c r="I10" s="79"/>
      <c r="J10" s="79"/>
      <c r="K10" s="79"/>
      <c r="L10" s="79"/>
      <c r="M10" s="79"/>
      <c r="N10" s="79"/>
      <c r="O10" s="79"/>
      <c r="P10" s="79"/>
      <c r="Q10" s="79"/>
      <c r="R10" s="79"/>
      <c r="S10" s="7"/>
      <c r="T10" s="7"/>
    </row>
    <row r="11" spans="1:20" ht="15.75" customHeight="1">
      <c r="A11" s="78"/>
      <c r="B11" s="78"/>
      <c r="C11" s="78"/>
      <c r="D11" s="78"/>
      <c r="E11" s="78"/>
      <c r="F11" s="78"/>
      <c r="H11" s="78"/>
      <c r="Q11" s="78"/>
      <c r="R11" s="78"/>
      <c r="S11" s="7"/>
      <c r="T11" s="7"/>
    </row>
    <row r="12" spans="1:20" ht="48.75" customHeight="1">
      <c r="A12" s="395"/>
      <c r="B12" s="54" t="s">
        <v>430</v>
      </c>
      <c r="C12" s="98" t="s">
        <v>431</v>
      </c>
      <c r="D12" s="99" t="s">
        <v>432</v>
      </c>
      <c r="E12" s="99" t="s">
        <v>433</v>
      </c>
      <c r="F12" s="100" t="s">
        <v>434</v>
      </c>
      <c r="Q12" s="505"/>
      <c r="R12" s="505"/>
      <c r="S12" s="7"/>
      <c r="T12" s="7"/>
    </row>
    <row r="13" spans="1:20" ht="15.75" customHeight="1">
      <c r="A13" s="395"/>
      <c r="B13" s="70">
        <v>25000</v>
      </c>
      <c r="C13" s="71">
        <v>12500</v>
      </c>
      <c r="D13" s="71">
        <v>5000</v>
      </c>
      <c r="E13" s="71">
        <v>5000</v>
      </c>
      <c r="F13" s="71">
        <v>10000</v>
      </c>
      <c r="Q13" s="505"/>
      <c r="R13" s="505"/>
      <c r="S13" s="7"/>
      <c r="T13" s="7"/>
    </row>
    <row r="14" spans="1:20" ht="15.75" customHeight="1">
      <c r="A14" s="394"/>
      <c r="B14" s="70">
        <v>50000</v>
      </c>
      <c r="C14" s="71">
        <v>25000</v>
      </c>
      <c r="D14" s="71">
        <v>5000</v>
      </c>
      <c r="E14" s="71">
        <v>5000</v>
      </c>
      <c r="F14" s="71">
        <v>10000</v>
      </c>
      <c r="Q14" s="504"/>
      <c r="R14" s="504"/>
      <c r="S14" s="7"/>
      <c r="T14" s="7"/>
    </row>
    <row r="15" spans="1:20" ht="15.75" customHeight="1">
      <c r="A15" s="394"/>
      <c r="B15" s="84">
        <v>100000</v>
      </c>
      <c r="C15" s="71">
        <v>50000</v>
      </c>
      <c r="D15" s="71">
        <v>5000</v>
      </c>
      <c r="E15" s="71">
        <v>5000</v>
      </c>
      <c r="F15" s="71">
        <v>10000</v>
      </c>
      <c r="Q15" s="504"/>
      <c r="R15" s="504"/>
      <c r="S15" s="7"/>
      <c r="T15" s="7"/>
    </row>
    <row r="16" spans="1:20" ht="15.75" customHeight="1">
      <c r="A16" s="394"/>
      <c r="B16" s="84">
        <v>250000</v>
      </c>
      <c r="C16" s="71">
        <v>125000</v>
      </c>
      <c r="D16" s="71">
        <v>5000</v>
      </c>
      <c r="E16" s="71">
        <v>5000</v>
      </c>
      <c r="F16" s="71">
        <v>25000</v>
      </c>
      <c r="Q16" s="504"/>
      <c r="R16" s="504"/>
      <c r="S16" s="7"/>
      <c r="T16" s="7"/>
    </row>
    <row r="17" spans="1:20" ht="15.75" customHeight="1">
      <c r="A17" s="394"/>
      <c r="B17" s="84">
        <v>500000</v>
      </c>
      <c r="C17" s="71">
        <v>250000</v>
      </c>
      <c r="D17" s="71">
        <v>5000</v>
      </c>
      <c r="E17" s="71">
        <v>5000</v>
      </c>
      <c r="F17" s="71">
        <v>25000</v>
      </c>
      <c r="Q17" s="504"/>
      <c r="R17" s="504"/>
      <c r="S17" s="7"/>
      <c r="T17" s="7"/>
    </row>
    <row r="18" spans="1:20" ht="15.75" customHeight="1">
      <c r="A18" s="394"/>
      <c r="B18" s="89">
        <v>1000000</v>
      </c>
      <c r="C18" s="90">
        <v>500000</v>
      </c>
      <c r="D18" s="90">
        <v>5000</v>
      </c>
      <c r="E18" s="90">
        <v>5000</v>
      </c>
      <c r="F18" s="90">
        <v>25000</v>
      </c>
      <c r="Q18" s="504"/>
      <c r="R18" s="504"/>
      <c r="S18" s="7"/>
      <c r="T18" s="7"/>
    </row>
    <row r="19" spans="1:20" ht="15.75" customHeight="1">
      <c r="A19" s="394"/>
      <c r="B19" s="75"/>
      <c r="C19" s="76"/>
      <c r="D19" s="76"/>
      <c r="E19" s="76"/>
      <c r="F19" s="76"/>
      <c r="Q19" s="394"/>
      <c r="R19" s="394"/>
      <c r="S19" s="7"/>
      <c r="T19" s="7"/>
    </row>
    <row r="20" spans="1:20" ht="15.75" customHeight="1">
      <c r="A20" s="81" t="s">
        <v>435</v>
      </c>
      <c r="B20" s="81"/>
      <c r="C20" s="81"/>
      <c r="D20" s="81"/>
      <c r="E20" s="81"/>
      <c r="F20" s="81"/>
      <c r="G20" s="81"/>
      <c r="H20" s="81"/>
      <c r="I20" s="81"/>
      <c r="J20" s="81"/>
      <c r="K20" s="81"/>
      <c r="L20" s="81"/>
      <c r="M20" s="81"/>
      <c r="N20" s="81"/>
      <c r="O20" s="81"/>
      <c r="P20" s="81"/>
      <c r="Q20" s="81"/>
      <c r="R20" s="81"/>
      <c r="S20" s="7"/>
      <c r="T20" s="7"/>
    </row>
    <row r="21" spans="1:20" ht="15.75" customHeight="1">
      <c r="A21" s="81"/>
      <c r="B21" s="81"/>
      <c r="C21" s="81"/>
      <c r="D21" s="81"/>
      <c r="E21" s="81"/>
      <c r="F21" s="81"/>
      <c r="G21" s="81"/>
      <c r="H21" s="7"/>
      <c r="I21" s="7"/>
      <c r="J21" s="7"/>
      <c r="K21" s="7"/>
      <c r="L21" s="7"/>
      <c r="M21" s="7"/>
      <c r="N21" s="7"/>
      <c r="O21" s="7"/>
      <c r="P21" s="7"/>
      <c r="Q21" s="7"/>
      <c r="R21" s="7"/>
      <c r="S21" s="7"/>
      <c r="T21" s="7"/>
    </row>
    <row r="22" spans="1:20" ht="15.75" customHeight="1">
      <c r="A22" s="80" t="s">
        <v>436</v>
      </c>
      <c r="B22" s="80"/>
      <c r="C22" s="80"/>
      <c r="D22" s="80"/>
      <c r="E22" s="80"/>
      <c r="F22" s="80"/>
      <c r="G22" s="80"/>
      <c r="H22" s="7"/>
      <c r="I22" s="7"/>
      <c r="J22" s="7"/>
      <c r="K22" s="7"/>
      <c r="L22" s="7"/>
      <c r="M22" s="7"/>
      <c r="N22" s="7"/>
      <c r="O22" s="7"/>
      <c r="P22" s="7"/>
      <c r="Q22" s="7"/>
      <c r="R22" s="7"/>
      <c r="S22" s="7"/>
      <c r="T22" s="7"/>
    </row>
    <row r="23" spans="1:20" ht="15.75" customHeight="1">
      <c r="A23" s="395"/>
      <c r="C23" s="94" t="s">
        <v>437</v>
      </c>
      <c r="D23" s="95" t="s">
        <v>438</v>
      </c>
      <c r="E23" s="95" t="s">
        <v>439</v>
      </c>
      <c r="F23" s="96" t="s">
        <v>440</v>
      </c>
      <c r="G23" s="7"/>
      <c r="H23" s="7"/>
      <c r="I23" s="7"/>
      <c r="J23" s="7"/>
      <c r="K23" s="7"/>
      <c r="L23" s="7"/>
      <c r="M23" s="7"/>
      <c r="N23" s="7"/>
      <c r="O23" s="7"/>
      <c r="P23" s="7"/>
      <c r="Q23" s="7"/>
      <c r="R23" s="7"/>
      <c r="S23" s="7"/>
      <c r="T23" s="7"/>
    </row>
    <row r="24" spans="1:20" ht="15.75" customHeight="1">
      <c r="A24" s="394"/>
      <c r="C24" s="97">
        <v>25000</v>
      </c>
      <c r="D24" s="90">
        <v>5000</v>
      </c>
      <c r="E24" s="90">
        <v>1000</v>
      </c>
      <c r="F24" s="90">
        <v>1000</v>
      </c>
      <c r="G24" s="7"/>
      <c r="H24" s="7"/>
      <c r="I24" s="7"/>
      <c r="J24" s="7"/>
      <c r="K24" s="7"/>
      <c r="L24" s="7"/>
      <c r="M24" s="7"/>
      <c r="N24" s="7"/>
      <c r="O24" s="7"/>
      <c r="P24" s="7"/>
      <c r="Q24" s="7"/>
      <c r="R24" s="7"/>
      <c r="S24" s="7"/>
      <c r="T24" s="7"/>
    </row>
    <row r="25" spans="1:20" ht="15.75" customHeight="1">
      <c r="G25" s="7"/>
      <c r="H25" s="7"/>
      <c r="I25" s="7"/>
      <c r="J25" s="7"/>
      <c r="K25" s="7"/>
      <c r="L25" s="7"/>
      <c r="M25" s="7"/>
      <c r="N25" s="7"/>
      <c r="O25" s="7"/>
      <c r="P25" s="7"/>
      <c r="Q25" s="7"/>
      <c r="R25" s="7"/>
    </row>
    <row r="28" spans="1:20" ht="15.75" customHeight="1">
      <c r="A28" s="447" t="s">
        <v>441</v>
      </c>
      <c r="B28" s="41"/>
      <c r="C28" s="41"/>
      <c r="D28" s="41"/>
      <c r="E28" s="41"/>
      <c r="F28" s="41"/>
      <c r="G28" s="41"/>
      <c r="H28" s="41"/>
      <c r="I28" s="41"/>
      <c r="J28" s="41"/>
      <c r="K28" s="41"/>
      <c r="L28" s="41"/>
      <c r="M28" s="41"/>
      <c r="N28" s="41"/>
      <c r="O28" s="41"/>
      <c r="P28" s="41"/>
      <c r="Q28" s="41"/>
      <c r="R28" s="41"/>
      <c r="S28" s="414"/>
      <c r="T28" s="7"/>
    </row>
    <row r="29" spans="1:20" ht="15.75" customHeight="1">
      <c r="A29" s="135" t="s">
        <v>442</v>
      </c>
      <c r="B29" s="41"/>
      <c r="C29" s="41"/>
      <c r="D29" s="41"/>
      <c r="E29" s="41"/>
      <c r="F29" s="41"/>
      <c r="G29" s="41"/>
      <c r="H29" s="41"/>
      <c r="I29" s="41"/>
      <c r="J29" s="41"/>
      <c r="K29" s="41"/>
      <c r="L29" s="41"/>
      <c r="M29" s="41"/>
      <c r="N29" s="41"/>
      <c r="O29" s="41"/>
      <c r="P29" s="41"/>
      <c r="Q29" s="41"/>
      <c r="R29" s="41"/>
      <c r="S29" s="414"/>
      <c r="T29" s="7"/>
    </row>
    <row r="30" spans="1:20" ht="15.75" customHeight="1">
      <c r="A30" s="57" t="s">
        <v>443</v>
      </c>
      <c r="B30" s="16"/>
      <c r="C30" s="16"/>
      <c r="D30" s="16"/>
      <c r="E30" s="16"/>
      <c r="F30" s="16"/>
      <c r="G30" s="16"/>
      <c r="H30" s="16"/>
      <c r="I30" s="16"/>
      <c r="J30" s="16"/>
      <c r="K30" s="16"/>
      <c r="L30" s="16"/>
      <c r="M30" s="16"/>
      <c r="N30" s="16"/>
      <c r="O30" s="16"/>
      <c r="P30" s="16"/>
      <c r="Q30" s="16"/>
      <c r="R30" s="16"/>
      <c r="S30" s="7"/>
      <c r="T30" s="7"/>
    </row>
    <row r="31" spans="1:20" ht="15.75" customHeight="1">
      <c r="A31" s="394"/>
      <c r="N31" s="394"/>
      <c r="O31" s="394"/>
      <c r="P31" s="394"/>
      <c r="Q31" s="504"/>
      <c r="R31" s="504"/>
      <c r="S31" s="7"/>
      <c r="T31" s="7"/>
    </row>
    <row r="32" spans="1:20" ht="15.75" customHeight="1">
      <c r="A32" s="394"/>
      <c r="N32" s="394"/>
      <c r="O32" s="394"/>
      <c r="P32" s="394"/>
      <c r="Q32" s="504"/>
      <c r="R32" s="504"/>
      <c r="S32" s="7"/>
      <c r="T32" s="7"/>
    </row>
    <row r="33" spans="1:20" ht="15.75" customHeight="1">
      <c r="A33" s="80" t="s">
        <v>444</v>
      </c>
      <c r="B33" s="69"/>
      <c r="C33" s="69"/>
      <c r="D33" s="69"/>
      <c r="E33" s="69"/>
      <c r="F33" s="69"/>
      <c r="G33" s="69"/>
      <c r="H33" s="69"/>
      <c r="I33" s="69"/>
      <c r="J33" s="69"/>
      <c r="K33" s="69"/>
      <c r="L33" s="69"/>
      <c r="M33" s="69"/>
      <c r="N33" s="69"/>
      <c r="O33" s="69"/>
      <c r="P33" s="69"/>
      <c r="Q33" s="69"/>
      <c r="R33" s="69"/>
      <c r="S33" s="7"/>
      <c r="T33" s="7"/>
    </row>
    <row r="34" spans="1:20" ht="15.75" customHeight="1">
      <c r="A34" s="394"/>
      <c r="L34" s="7"/>
      <c r="M34" s="7"/>
      <c r="N34" s="7"/>
      <c r="O34" s="394"/>
      <c r="P34" s="394"/>
      <c r="Q34" s="504"/>
      <c r="R34" s="504"/>
      <c r="S34" s="7"/>
      <c r="T34" s="7"/>
    </row>
    <row r="35" spans="1:20" ht="15.75" customHeight="1">
      <c r="A35" s="394"/>
      <c r="L35" s="7"/>
      <c r="M35" s="7"/>
      <c r="N35" s="7"/>
      <c r="O35" s="394"/>
      <c r="P35" s="394"/>
      <c r="Q35" s="504"/>
      <c r="R35" s="504"/>
      <c r="S35" s="7"/>
      <c r="T35" s="7"/>
    </row>
    <row r="36" spans="1:20" ht="15.75" customHeight="1">
      <c r="A36" s="7"/>
      <c r="B36" s="7"/>
      <c r="C36" s="7"/>
      <c r="D36" s="7"/>
      <c r="E36" s="7"/>
      <c r="F36" s="7"/>
      <c r="G36" s="7"/>
      <c r="H36" s="7"/>
      <c r="I36" s="7"/>
      <c r="J36" s="7"/>
      <c r="K36" s="7"/>
      <c r="L36" s="7"/>
      <c r="M36" s="7"/>
      <c r="N36" s="7"/>
      <c r="O36" s="7"/>
      <c r="P36" s="7"/>
      <c r="Q36" s="7"/>
      <c r="R36" s="7"/>
      <c r="S36" s="7"/>
      <c r="T36" s="7"/>
    </row>
    <row r="37" spans="1:20" ht="15.75" customHeight="1">
      <c r="A37" s="7"/>
      <c r="B37" s="85" t="s">
        <v>421</v>
      </c>
      <c r="C37" s="86" t="s">
        <v>422</v>
      </c>
      <c r="D37" s="87" t="s">
        <v>423</v>
      </c>
      <c r="E37" s="88" t="s">
        <v>424</v>
      </c>
      <c r="F37" s="86" t="s">
        <v>425</v>
      </c>
      <c r="G37" s="86" t="s">
        <v>426</v>
      </c>
      <c r="H37" s="86" t="s">
        <v>427</v>
      </c>
      <c r="L37" s="7"/>
      <c r="M37" s="7"/>
      <c r="N37" s="7"/>
      <c r="O37" s="7"/>
      <c r="P37" s="7"/>
      <c r="Q37" s="7"/>
      <c r="R37" s="7"/>
      <c r="S37" s="7"/>
      <c r="T37" s="7"/>
    </row>
    <row r="38" spans="1:20" ht="15.75" customHeight="1">
      <c r="A38" s="7"/>
      <c r="B38" s="70">
        <v>25000</v>
      </c>
      <c r="C38" s="71">
        <v>1000</v>
      </c>
      <c r="D38" s="8">
        <v>70</v>
      </c>
      <c r="E38" s="9">
        <v>75</v>
      </c>
      <c r="F38" s="73">
        <v>80</v>
      </c>
      <c r="G38" s="73">
        <v>95</v>
      </c>
      <c r="H38" s="73">
        <v>114</v>
      </c>
      <c r="L38" s="7"/>
      <c r="M38" s="7"/>
      <c r="N38" s="7"/>
      <c r="O38" s="7"/>
      <c r="P38" s="7"/>
      <c r="Q38" s="7"/>
      <c r="R38" s="7"/>
      <c r="S38" s="7"/>
      <c r="T38" s="7"/>
    </row>
    <row r="39" spans="1:20" ht="15.75" customHeight="1">
      <c r="A39" s="7"/>
      <c r="B39" s="70">
        <v>50000</v>
      </c>
      <c r="C39" s="71">
        <v>1000</v>
      </c>
      <c r="D39" s="8">
        <v>91</v>
      </c>
      <c r="E39" s="9">
        <v>100</v>
      </c>
      <c r="F39" s="73">
        <v>108</v>
      </c>
      <c r="G39" s="73">
        <v>135</v>
      </c>
      <c r="H39" s="73">
        <v>171</v>
      </c>
      <c r="L39" s="7"/>
      <c r="M39" s="7"/>
      <c r="N39" s="7"/>
      <c r="O39" s="7"/>
      <c r="P39" s="7"/>
      <c r="Q39" s="7"/>
      <c r="R39" s="7"/>
      <c r="S39" s="7"/>
      <c r="T39" s="7"/>
    </row>
    <row r="40" spans="1:20" ht="15.75" customHeight="1">
      <c r="A40" s="7"/>
      <c r="B40" s="84">
        <v>100000</v>
      </c>
      <c r="C40" s="71">
        <v>1000</v>
      </c>
      <c r="D40" s="8">
        <v>110</v>
      </c>
      <c r="E40" s="9">
        <v>124</v>
      </c>
      <c r="F40" s="73">
        <v>138</v>
      </c>
      <c r="G40" s="73">
        <v>181</v>
      </c>
      <c r="H40" s="73">
        <v>252</v>
      </c>
      <c r="L40" s="7"/>
      <c r="M40" s="7"/>
      <c r="N40" s="7"/>
      <c r="O40" s="7"/>
      <c r="P40" s="7"/>
      <c r="Q40" s="7"/>
      <c r="R40" s="7"/>
      <c r="S40" s="7"/>
      <c r="T40" s="7"/>
    </row>
    <row r="41" spans="1:20" ht="15.75" customHeight="1">
      <c r="A41" s="7"/>
      <c r="B41" s="84">
        <v>250000</v>
      </c>
      <c r="C41" s="71">
        <v>2500</v>
      </c>
      <c r="D41" s="8">
        <v>239</v>
      </c>
      <c r="E41" s="9">
        <v>272</v>
      </c>
      <c r="F41" s="73">
        <v>300</v>
      </c>
      <c r="G41" s="73">
        <v>372</v>
      </c>
      <c r="H41" s="73">
        <v>536</v>
      </c>
      <c r="L41" s="7"/>
      <c r="M41" s="7"/>
      <c r="N41" s="7"/>
      <c r="O41" s="7"/>
      <c r="P41" s="7"/>
      <c r="Q41" s="7"/>
      <c r="R41" s="7"/>
      <c r="S41" s="7"/>
      <c r="T41" s="7"/>
    </row>
    <row r="42" spans="1:20" ht="15.75" customHeight="1">
      <c r="A42" s="7"/>
      <c r="B42" s="84">
        <v>500000</v>
      </c>
      <c r="C42" s="71">
        <v>10000</v>
      </c>
      <c r="D42" s="82">
        <v>495</v>
      </c>
      <c r="E42" s="83"/>
      <c r="F42" s="83"/>
      <c r="G42" s="72" t="s">
        <v>428</v>
      </c>
      <c r="H42" s="72" t="s">
        <v>428</v>
      </c>
      <c r="L42" s="7"/>
      <c r="M42" s="7"/>
      <c r="N42" s="7"/>
      <c r="O42" s="7"/>
      <c r="P42" s="7"/>
      <c r="Q42" s="7"/>
      <c r="R42" s="7"/>
      <c r="S42" s="7"/>
      <c r="T42" s="7"/>
    </row>
    <row r="43" spans="1:20" ht="15.75" customHeight="1">
      <c r="A43" s="7"/>
      <c r="B43" s="89">
        <v>1000000</v>
      </c>
      <c r="C43" s="90">
        <v>10000</v>
      </c>
      <c r="D43" s="91">
        <v>692</v>
      </c>
      <c r="E43" s="92"/>
      <c r="F43" s="92"/>
      <c r="G43" s="93" t="s">
        <v>428</v>
      </c>
      <c r="H43" s="93" t="s">
        <v>428</v>
      </c>
      <c r="L43" s="7"/>
      <c r="M43" s="7"/>
      <c r="N43" s="7"/>
      <c r="O43" s="7"/>
      <c r="P43" s="7"/>
      <c r="Q43" s="7"/>
      <c r="R43" s="7"/>
      <c r="S43" s="7"/>
      <c r="T43" s="7"/>
    </row>
    <row r="44" spans="1:20" ht="15.75" customHeight="1">
      <c r="A44" s="7"/>
      <c r="B44" s="7"/>
      <c r="C44" s="7"/>
      <c r="D44" s="7"/>
      <c r="E44" s="7"/>
      <c r="F44" s="7"/>
      <c r="G44" s="7"/>
      <c r="H44" s="7"/>
      <c r="I44" s="7"/>
      <c r="J44" s="7"/>
      <c r="K44" s="7"/>
      <c r="L44" s="7"/>
      <c r="M44" s="7"/>
      <c r="N44" s="7"/>
      <c r="O44" s="7"/>
      <c r="P44" s="7"/>
      <c r="Q44" s="7"/>
      <c r="R44" s="7"/>
      <c r="S44" s="7"/>
      <c r="T44" s="7"/>
    </row>
    <row r="45" spans="1:20" ht="15.75" customHeight="1">
      <c r="L45" s="7"/>
      <c r="M45" s="7"/>
      <c r="N45" s="7"/>
    </row>
    <row r="46" spans="1:20" ht="15.75" customHeight="1">
      <c r="L46" s="7"/>
      <c r="M46" s="7"/>
      <c r="N46" s="7"/>
    </row>
    <row r="47" spans="1:20" ht="15.75" customHeight="1">
      <c r="L47" s="7"/>
      <c r="M47" s="7"/>
      <c r="N47" s="7"/>
    </row>
  </sheetData>
  <mergeCells count="18">
    <mergeCell ref="Q34:R34"/>
    <mergeCell ref="Q35:R35"/>
    <mergeCell ref="Q32:R32"/>
    <mergeCell ref="Q31:R31"/>
    <mergeCell ref="Q17:R17"/>
    <mergeCell ref="Q18:R18"/>
    <mergeCell ref="Q15:R15"/>
    <mergeCell ref="Q16:R16"/>
    <mergeCell ref="Q13:R13"/>
    <mergeCell ref="Q14:R14"/>
    <mergeCell ref="Q12:R12"/>
    <mergeCell ref="Q2:R2"/>
    <mergeCell ref="Q7:R7"/>
    <mergeCell ref="Q8:R8"/>
    <mergeCell ref="Q5:R5"/>
    <mergeCell ref="Q6:R6"/>
    <mergeCell ref="Q3:R3"/>
    <mergeCell ref="Q4:R4"/>
  </mergeCells>
  <pageMargins left="0.7" right="0.7" top="0.78740157499999996" bottom="0.78740157499999996"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92D050"/>
    <outlinePr summaryBelow="0" summaryRight="0"/>
  </sheetPr>
  <dimension ref="A1:CU1408"/>
  <sheetViews>
    <sheetView topLeftCell="A207" zoomScale="131" zoomScaleNormal="70" workbookViewId="0">
      <selection activeCell="D496" sqref="A496:D512"/>
    </sheetView>
  </sheetViews>
  <sheetFormatPr baseColWidth="10" defaultColWidth="14.5" defaultRowHeight="15.75" customHeight="1"/>
  <cols>
    <col min="1" max="1" width="14.5" style="132"/>
    <col min="2" max="2" width="21" style="132" bestFit="1" customWidth="1"/>
    <col min="3" max="3" width="48.5" style="132" customWidth="1"/>
    <col min="4" max="4" width="18.5" style="132" bestFit="1" customWidth="1"/>
    <col min="5" max="5" width="52.83203125" style="132" customWidth="1"/>
    <col min="6" max="6" width="33.5" style="132" customWidth="1"/>
    <col min="7" max="7" width="14.5" style="132"/>
    <col min="8" max="8" width="15.5" style="132" customWidth="1"/>
    <col min="9" max="9" width="14.5" style="132" bestFit="1" customWidth="1"/>
    <col min="10" max="26" width="14.5" style="132"/>
    <col min="27" max="16384" width="14.5" style="4"/>
  </cols>
  <sheetData>
    <row r="1" spans="1:8" ht="15.75" customHeight="1">
      <c r="G1" s="314"/>
      <c r="H1" s="314"/>
    </row>
    <row r="2" spans="1:8" ht="15.75" customHeight="1">
      <c r="F2" s="314"/>
      <c r="G2" s="314"/>
      <c r="H2" s="314"/>
    </row>
    <row r="3" spans="1:8" ht="15.75" customHeight="1">
      <c r="A3" s="318" t="s">
        <v>445</v>
      </c>
      <c r="B3" s="408"/>
      <c r="C3" s="408"/>
      <c r="D3" s="408"/>
      <c r="E3" s="408"/>
    </row>
    <row r="4" spans="1:8" ht="15.75" customHeight="1">
      <c r="A4" s="319" t="s">
        <v>446</v>
      </c>
      <c r="B4" s="410"/>
      <c r="C4" s="410"/>
      <c r="D4" s="410"/>
      <c r="E4" s="410"/>
    </row>
    <row r="5" spans="1:8" ht="15.75" customHeight="1">
      <c r="A5" s="318" t="s">
        <v>447</v>
      </c>
      <c r="B5" s="408"/>
      <c r="C5" s="408"/>
      <c r="D5" s="408"/>
      <c r="E5" s="408"/>
    </row>
    <row r="6" spans="1:8" ht="15.75" customHeight="1">
      <c r="A6" s="320" t="s">
        <v>448</v>
      </c>
      <c r="B6" s="409"/>
      <c r="C6" s="409"/>
      <c r="D6" s="409"/>
      <c r="E6" s="409"/>
    </row>
    <row r="7" spans="1:8" ht="15.75" customHeight="1">
      <c r="A7" s="320"/>
      <c r="B7" s="409"/>
      <c r="C7" s="409"/>
      <c r="D7" s="409"/>
      <c r="E7" s="409"/>
    </row>
    <row r="8" spans="1:8" ht="15.75" customHeight="1">
      <c r="A8" s="319" t="s">
        <v>449</v>
      </c>
      <c r="B8" s="410"/>
      <c r="C8" s="410"/>
      <c r="D8" s="410"/>
      <c r="E8" s="410"/>
    </row>
    <row r="9" spans="1:8" ht="15.75" customHeight="1">
      <c r="A9" s="321" t="s">
        <v>450</v>
      </c>
      <c r="B9" s="404"/>
      <c r="C9" s="404"/>
      <c r="D9" s="404"/>
      <c r="E9" s="404"/>
    </row>
    <row r="10" spans="1:8" ht="15.75" customHeight="1">
      <c r="A10" s="321" t="s">
        <v>451</v>
      </c>
      <c r="B10" s="404"/>
      <c r="C10" s="404"/>
      <c r="D10" s="404"/>
      <c r="E10" s="404"/>
    </row>
    <row r="11" spans="1:8" ht="15.75" customHeight="1">
      <c r="A11" s="321" t="s">
        <v>452</v>
      </c>
      <c r="B11" s="404"/>
      <c r="C11" s="404"/>
      <c r="D11" s="404"/>
      <c r="E11" s="404"/>
    </row>
    <row r="12" spans="1:8" ht="15.75" customHeight="1">
      <c r="A12" s="321"/>
      <c r="B12" s="404"/>
      <c r="C12" s="404"/>
      <c r="D12" s="404"/>
      <c r="E12" s="404"/>
    </row>
    <row r="13" spans="1:8" ht="15.75" customHeight="1">
      <c r="A13" s="322" t="s">
        <v>206</v>
      </c>
      <c r="B13" s="323" t="s">
        <v>25</v>
      </c>
      <c r="C13" s="323" t="s">
        <v>453</v>
      </c>
      <c r="D13" s="323" t="s">
        <v>26</v>
      </c>
      <c r="E13" s="324" t="s">
        <v>454</v>
      </c>
    </row>
    <row r="14" spans="1:8" ht="15.75" customHeight="1">
      <c r="A14" s="325" t="s">
        <v>455</v>
      </c>
      <c r="B14" s="397">
        <v>50000</v>
      </c>
      <c r="C14" s="326">
        <v>618</v>
      </c>
      <c r="D14" s="323" t="s">
        <v>456</v>
      </c>
      <c r="E14" s="132">
        <v>618</v>
      </c>
    </row>
    <row r="15" spans="1:8" ht="15.75" customHeight="1">
      <c r="A15" s="325" t="s">
        <v>457</v>
      </c>
      <c r="B15" s="397">
        <v>50000</v>
      </c>
      <c r="C15" s="327">
        <v>0.9</v>
      </c>
      <c r="D15" s="328"/>
      <c r="E15" s="132">
        <f>Table51[[#This Row],[Column1]]/1000*Table51[[#This Row],[Rate per $1,000 of
Annual Revenue]]</f>
        <v>45</v>
      </c>
    </row>
    <row r="16" spans="1:8" ht="15.75" customHeight="1">
      <c r="A16" s="325" t="s">
        <v>457</v>
      </c>
      <c r="B16" s="397">
        <v>150000</v>
      </c>
      <c r="C16" s="327">
        <v>0.24</v>
      </c>
      <c r="D16" s="328"/>
      <c r="E16" s="132">
        <f>Table51[[#This Row],[Column1]]/1000*Table51[[#This Row],[Rate per $1,000 of
Annual Revenue]]</f>
        <v>36</v>
      </c>
    </row>
    <row r="17" spans="1:21" ht="15.75" customHeight="1">
      <c r="A17" s="325" t="s">
        <v>457</v>
      </c>
      <c r="B17" s="397">
        <v>250000</v>
      </c>
      <c r="C17" s="327">
        <v>0.21</v>
      </c>
      <c r="D17" s="328"/>
      <c r="E17" s="132">
        <f>Table51[[#This Row],[Column1]]/1000*Table51[[#This Row],[Rate per $1,000 of
Annual Revenue]]</f>
        <v>52.5</v>
      </c>
    </row>
    <row r="18" spans="1:21" ht="15.75" customHeight="1">
      <c r="A18" s="325" t="s">
        <v>457</v>
      </c>
      <c r="B18" s="397">
        <v>500000</v>
      </c>
      <c r="C18" s="327">
        <v>9.6000000000000002E-2</v>
      </c>
      <c r="D18" s="328"/>
      <c r="E18" s="132">
        <f>Table51[[#This Row],[Column1]]/1000*Table51[[#This Row],[Rate per $1,000 of
Annual Revenue]]</f>
        <v>48</v>
      </c>
    </row>
    <row r="19" spans="1:21" ht="15.75" customHeight="1">
      <c r="A19" s="325" t="s">
        <v>457</v>
      </c>
      <c r="B19" s="397">
        <v>1500000</v>
      </c>
      <c r="C19" s="327">
        <v>3.1199999999999999E-2</v>
      </c>
      <c r="D19" s="328"/>
      <c r="E19" s="132">
        <f>Table51[[#This Row],[Column1]]/1000*Table51[[#This Row],[Rate per $1,000 of
Annual Revenue]]</f>
        <v>46.8</v>
      </c>
      <c r="N19" s="407"/>
    </row>
    <row r="20" spans="1:21" ht="15.75" customHeight="1">
      <c r="A20" s="325" t="s">
        <v>457</v>
      </c>
      <c r="B20" s="397">
        <v>2500000</v>
      </c>
      <c r="C20" s="327">
        <v>1.43E-2</v>
      </c>
      <c r="D20" s="328"/>
      <c r="E20" s="132">
        <f>Table51[[#This Row],[Column1]]/1000*Table51[[#This Row],[Rate per $1,000 of
Annual Revenue]]</f>
        <v>35.75</v>
      </c>
      <c r="N20" s="407"/>
    </row>
    <row r="21" spans="1:21" ht="15.75" customHeight="1">
      <c r="A21" s="325" t="s">
        <v>457</v>
      </c>
      <c r="B21" s="397">
        <v>5000000</v>
      </c>
      <c r="C21" s="327">
        <v>7.2800000000000004E-2</v>
      </c>
      <c r="D21" s="328"/>
      <c r="E21" s="132">
        <f>Table51[[#This Row],[Column1]]/1000*Table51[[#This Row],[Rate per $1,000 of
Annual Revenue]]</f>
        <v>364</v>
      </c>
      <c r="N21" s="407"/>
    </row>
    <row r="22" spans="1:21" ht="15.75" customHeight="1">
      <c r="A22" s="325" t="s">
        <v>457</v>
      </c>
      <c r="B22" s="397">
        <v>15000000</v>
      </c>
      <c r="C22" s="327">
        <v>5.33E-2</v>
      </c>
      <c r="D22" s="328"/>
      <c r="E22" s="132">
        <f>Table51[[#This Row],[Column1]]/1000*Table51[[#This Row],[Rate per $1,000 of
Annual Revenue]]</f>
        <v>799.5</v>
      </c>
      <c r="N22" s="407"/>
    </row>
    <row r="23" spans="1:21" ht="15.75" customHeight="1">
      <c r="A23" s="325" t="s">
        <v>457</v>
      </c>
      <c r="B23" s="397">
        <v>25000000</v>
      </c>
      <c r="C23" s="327">
        <v>2.7E-2</v>
      </c>
      <c r="D23" s="328"/>
      <c r="E23" s="132">
        <f>Table51[[#This Row],[Column1]]/1000*Table51[[#This Row],[Rate per $1,000 of
Annual Revenue]]</f>
        <v>675</v>
      </c>
      <c r="N23" s="407"/>
    </row>
    <row r="24" spans="1:21" ht="15.75" customHeight="1">
      <c r="A24" s="325" t="s">
        <v>457</v>
      </c>
      <c r="B24" s="397">
        <v>25000000</v>
      </c>
      <c r="C24" s="327">
        <v>2.1600000000000001E-2</v>
      </c>
      <c r="D24" s="328"/>
      <c r="E24" s="132">
        <f>Table51[[#This Row],[Column1]]/1000*Table51[[#This Row],[Rate per $1,000 of
Annual Revenue]]</f>
        <v>540</v>
      </c>
      <c r="N24" s="407"/>
    </row>
    <row r="25" spans="1:21" ht="15.75" customHeight="1">
      <c r="A25" s="325" t="s">
        <v>457</v>
      </c>
      <c r="B25" s="397">
        <v>25000000</v>
      </c>
      <c r="C25" s="327">
        <v>1.9E-2</v>
      </c>
      <c r="D25" s="328"/>
      <c r="E25" s="132">
        <f>Table51[[#This Row],[Column1]]/1000*Table51[[#This Row],[Rate per $1,000 of
Annual Revenue]]</f>
        <v>475</v>
      </c>
      <c r="N25" s="407"/>
    </row>
    <row r="26" spans="1:21" ht="15.75" customHeight="1">
      <c r="A26" s="325" t="s">
        <v>457</v>
      </c>
      <c r="B26" s="397">
        <v>50000000</v>
      </c>
      <c r="C26" s="327">
        <v>1.34E-2</v>
      </c>
      <c r="D26" s="328"/>
      <c r="E26" s="132">
        <f>Table51[[#This Row],[Column1]]/1000*Table51[[#This Row],[Rate per $1,000 of
Annual Revenue]]</f>
        <v>670</v>
      </c>
    </row>
    <row r="27" spans="1:21" ht="15.75" customHeight="1">
      <c r="A27" s="325" t="s">
        <v>457</v>
      </c>
      <c r="B27" s="397">
        <v>50000000</v>
      </c>
      <c r="C27" s="327">
        <v>1.3100000000000001E-2</v>
      </c>
      <c r="D27" s="328"/>
      <c r="E27" s="132">
        <f>Table51[[#This Row],[Column1]]/1000*Table51[[#This Row],[Rate per $1,000 of
Annual Revenue]]</f>
        <v>655</v>
      </c>
    </row>
    <row r="28" spans="1:21" ht="15.75" customHeight="1">
      <c r="A28" s="325" t="s">
        <v>457</v>
      </c>
      <c r="B28" s="397">
        <v>50000000</v>
      </c>
      <c r="C28" s="327">
        <v>1.0200000000000001E-2</v>
      </c>
      <c r="D28" s="328"/>
      <c r="E28" s="132">
        <f>Table51[[#This Row],[Column1]]/1000*Table51[[#This Row],[Rate per $1,000 of
Annual Revenue]]</f>
        <v>510.00000000000006</v>
      </c>
    </row>
    <row r="29" spans="1:21" ht="15.75" customHeight="1">
      <c r="A29" s="325" t="s">
        <v>457</v>
      </c>
      <c r="B29" s="397">
        <v>250000000</v>
      </c>
      <c r="C29" s="327">
        <v>8.0000000000000002E-3</v>
      </c>
      <c r="D29" s="328"/>
      <c r="E29" s="132">
        <f>Table51[[#This Row],[Column1]]/1000*Table51[[#This Row],[Rate per $1,000 of
Annual Revenue]]</f>
        <v>2000</v>
      </c>
      <c r="N29" s="315"/>
      <c r="U29" s="316"/>
    </row>
    <row r="30" spans="1:21" ht="15.75" customHeight="1">
      <c r="A30" s="325" t="s">
        <v>457</v>
      </c>
      <c r="B30" s="397">
        <v>250000000</v>
      </c>
      <c r="C30" s="327">
        <v>5.7999999999999996E-3</v>
      </c>
      <c r="D30" s="328"/>
      <c r="E30" s="132">
        <f>Table51[[#This Row],[Column1]]/1000*Table51[[#This Row],[Rate per $1,000 of
Annual Revenue]]</f>
        <v>1450</v>
      </c>
      <c r="N30" s="315"/>
      <c r="P30" s="317"/>
      <c r="Q30" s="316"/>
      <c r="U30" s="316"/>
    </row>
    <row r="31" spans="1:21" ht="15.75" customHeight="1">
      <c r="A31" s="325" t="s">
        <v>457</v>
      </c>
      <c r="B31" s="397">
        <v>250000000</v>
      </c>
      <c r="C31" s="327">
        <v>5.0000000000000001E-3</v>
      </c>
      <c r="D31" s="328"/>
      <c r="E31" s="132">
        <f>Table51[[#This Row],[Column1]]/1000*Table51[[#This Row],[Rate per $1,000 of
Annual Revenue]]</f>
        <v>1250</v>
      </c>
      <c r="N31" s="315"/>
      <c r="P31" s="317"/>
      <c r="Q31" s="316"/>
      <c r="U31" s="316"/>
    </row>
    <row r="32" spans="1:21" ht="15.75" customHeight="1">
      <c r="A32" s="325" t="s">
        <v>457</v>
      </c>
      <c r="B32" s="397">
        <v>500000000</v>
      </c>
      <c r="C32" s="327">
        <v>1.6999999999999999E-3</v>
      </c>
      <c r="D32" s="328"/>
      <c r="E32" s="132">
        <f>Table51[[#This Row],[Column1]]/1000*Table51[[#This Row],[Rate per $1,000 of
Annual Revenue]]</f>
        <v>850</v>
      </c>
      <c r="N32" s="315"/>
      <c r="P32" s="317"/>
      <c r="Q32" s="316"/>
      <c r="U32" s="316"/>
    </row>
    <row r="33" spans="1:21" ht="15.75" customHeight="1">
      <c r="A33" s="325" t="s">
        <v>457</v>
      </c>
      <c r="B33" s="397">
        <v>500000000</v>
      </c>
      <c r="C33" s="327">
        <v>1.6000000000000001E-3</v>
      </c>
      <c r="D33" s="328"/>
      <c r="E33" s="132">
        <f>Table51[[#This Row],[Column1]]/1000*Table51[[#This Row],[Rate per $1,000 of
Annual Revenue]]</f>
        <v>800</v>
      </c>
      <c r="N33" s="315"/>
      <c r="P33" s="317"/>
      <c r="Q33" s="316"/>
      <c r="U33" s="316"/>
    </row>
    <row r="34" spans="1:21" ht="15.75" customHeight="1">
      <c r="A34" s="325" t="s">
        <v>457</v>
      </c>
      <c r="B34" s="397">
        <v>1000000000</v>
      </c>
      <c r="C34" s="327">
        <v>1.4E-3</v>
      </c>
      <c r="D34" s="328"/>
      <c r="E34" s="132">
        <f>Table51[[#This Row],[Column1]]/1000*Table51[[#This Row],[Rate per $1,000 of
Annual Revenue]]</f>
        <v>1400</v>
      </c>
      <c r="N34" s="315"/>
      <c r="P34" s="317"/>
      <c r="Q34" s="316"/>
      <c r="U34" s="316"/>
    </row>
    <row r="35" spans="1:21" ht="15.75" customHeight="1">
      <c r="A35" s="325" t="s">
        <v>457</v>
      </c>
      <c r="B35" s="397">
        <v>1000000000</v>
      </c>
      <c r="C35" s="327">
        <v>1.2999999999999999E-3</v>
      </c>
      <c r="D35" s="328"/>
      <c r="E35" s="132">
        <f>Table51[[#This Row],[Column1]]/1000*Table51[[#This Row],[Rate per $1,000 of
Annual Revenue]]</f>
        <v>1300</v>
      </c>
      <c r="N35" s="315"/>
      <c r="P35" s="317"/>
      <c r="Q35" s="316"/>
      <c r="U35" s="316"/>
    </row>
    <row r="36" spans="1:21" ht="15.75" customHeight="1">
      <c r="A36" s="325" t="s">
        <v>457</v>
      </c>
      <c r="B36" s="397">
        <v>1000000000</v>
      </c>
      <c r="C36" s="327">
        <v>1.1999999999999999E-3</v>
      </c>
      <c r="D36" s="328"/>
      <c r="E36" s="132">
        <f>Table51[[#This Row],[Column1]]/1000*Table51[[#This Row],[Rate per $1,000 of
Annual Revenue]]</f>
        <v>1200</v>
      </c>
      <c r="N36" s="315"/>
      <c r="P36" s="317"/>
      <c r="Q36" s="316"/>
      <c r="U36" s="316"/>
    </row>
    <row r="37" spans="1:21" ht="15.75" customHeight="1">
      <c r="A37" s="325" t="s">
        <v>457</v>
      </c>
      <c r="B37" s="397">
        <v>2500000000</v>
      </c>
      <c r="C37" s="327">
        <v>6.9999999999999999E-4</v>
      </c>
      <c r="D37" s="328"/>
      <c r="E37" s="132">
        <f>Table51[[#This Row],[Column1]]/1000*Table51[[#This Row],[Rate per $1,000 of
Annual Revenue]]</f>
        <v>1750</v>
      </c>
      <c r="N37" s="315"/>
      <c r="P37" s="317"/>
      <c r="Q37" s="316"/>
      <c r="U37" s="316"/>
    </row>
    <row r="38" spans="1:21" ht="15.75" customHeight="1">
      <c r="A38" s="325" t="s">
        <v>457</v>
      </c>
      <c r="B38" s="397">
        <v>2500000000</v>
      </c>
      <c r="C38" s="327">
        <v>5.9999999999999995E-4</v>
      </c>
      <c r="D38" s="328"/>
      <c r="E38" s="132">
        <f>Table51[[#This Row],[Column1]]/1000*Table51[[#This Row],[Rate per $1,000 of
Annual Revenue]]</f>
        <v>1499.9999999999998</v>
      </c>
      <c r="N38" s="315"/>
      <c r="P38" s="317"/>
      <c r="Q38" s="316"/>
      <c r="U38" s="316"/>
    </row>
    <row r="39" spans="1:21" ht="15.75" customHeight="1">
      <c r="A39" s="325" t="s">
        <v>457</v>
      </c>
      <c r="B39" s="397">
        <v>5000000000</v>
      </c>
      <c r="C39" s="327">
        <v>5.0000000000000001E-4</v>
      </c>
      <c r="D39" s="328"/>
      <c r="E39" s="132">
        <f>Table51[[#This Row],[Column1]]/1000*Table51[[#This Row],[Rate per $1,000 of
Annual Revenue]]</f>
        <v>2500</v>
      </c>
      <c r="N39" s="315"/>
      <c r="P39" s="317"/>
      <c r="Q39" s="316"/>
      <c r="U39" s="316"/>
    </row>
    <row r="40" spans="1:21" ht="15.75" customHeight="1">
      <c r="A40" s="325" t="s">
        <v>457</v>
      </c>
      <c r="B40" s="397">
        <v>10000000000</v>
      </c>
      <c r="C40" s="327">
        <v>4.0000000000000002E-4</v>
      </c>
      <c r="D40" s="328"/>
      <c r="E40" s="132">
        <f>Table51[[#This Row],[Column1]]/1000*Table51[[#This Row],[Rate per $1,000 of
Annual Revenue]]</f>
        <v>4000</v>
      </c>
      <c r="N40" s="315"/>
      <c r="P40" s="317"/>
      <c r="Q40" s="316"/>
      <c r="U40" s="316"/>
    </row>
    <row r="41" spans="1:21" ht="15.75" customHeight="1">
      <c r="A41" s="325" t="s">
        <v>457</v>
      </c>
      <c r="B41" s="397">
        <v>25000000000</v>
      </c>
      <c r="C41" s="327">
        <v>1E-4</v>
      </c>
      <c r="D41" s="328"/>
      <c r="E41" s="132">
        <f>Table51[[#This Row],[Column1]]/1000*Table51[[#This Row],[Rate per $1,000 of
Annual Revenue]]</f>
        <v>2500</v>
      </c>
      <c r="O41" s="316"/>
      <c r="P41" s="316"/>
      <c r="Q41" s="316"/>
      <c r="R41" s="314"/>
      <c r="S41" s="314"/>
      <c r="T41" s="314"/>
    </row>
    <row r="42" spans="1:21" ht="15.75" customHeight="1">
      <c r="A42" s="325" t="s">
        <v>457</v>
      </c>
      <c r="B42" s="397">
        <v>50000000000</v>
      </c>
      <c r="C42" s="327">
        <v>1E-4</v>
      </c>
      <c r="D42" s="328"/>
      <c r="E42" s="132">
        <f>Table51[[#This Row],[Column1]]/1000*Table51[[#This Row],[Rate per $1,000 of
Annual Revenue]]</f>
        <v>5000</v>
      </c>
      <c r="O42" s="316"/>
      <c r="P42" s="316"/>
      <c r="Q42" s="316"/>
      <c r="R42" s="314"/>
      <c r="S42" s="314"/>
      <c r="T42" s="314"/>
    </row>
    <row r="43" spans="1:21" ht="15.75" customHeight="1">
      <c r="A43" s="412" t="s">
        <v>458</v>
      </c>
      <c r="B43" s="397">
        <v>100000000000</v>
      </c>
      <c r="C43" s="329">
        <v>1E-4</v>
      </c>
      <c r="D43" s="330"/>
      <c r="E43" s="132">
        <f>Table51[[#This Row],[Column1]]/1000*Table51[[#This Row],[Rate per $1,000 of
Annual Revenue]]</f>
        <v>10000</v>
      </c>
      <c r="O43" s="316"/>
      <c r="P43" s="316"/>
      <c r="Q43" s="316"/>
      <c r="R43" s="314"/>
      <c r="S43" s="314"/>
      <c r="T43" s="314"/>
    </row>
    <row r="44" spans="1:21" ht="15.75" customHeight="1">
      <c r="A44" s="321" t="s">
        <v>459</v>
      </c>
      <c r="B44" s="404"/>
      <c r="C44" s="404"/>
      <c r="D44" s="404"/>
      <c r="E44" s="404"/>
      <c r="O44" s="316"/>
      <c r="P44" s="316"/>
      <c r="Q44" s="316"/>
      <c r="R44" s="314"/>
      <c r="S44" s="314"/>
      <c r="T44" s="314"/>
    </row>
    <row r="45" spans="1:21" ht="15.75" customHeight="1">
      <c r="A45" s="321" t="s">
        <v>460</v>
      </c>
      <c r="B45" s="404"/>
      <c r="C45" s="404"/>
      <c r="D45" s="404"/>
      <c r="E45" s="404"/>
      <c r="O45" s="316"/>
      <c r="P45" s="316"/>
    </row>
    <row r="46" spans="1:21" ht="15.75" customHeight="1">
      <c r="A46" s="318" t="s">
        <v>445</v>
      </c>
      <c r="B46" s="408"/>
      <c r="C46" s="408"/>
      <c r="D46" s="408"/>
      <c r="E46" s="408"/>
      <c r="N46" s="314"/>
      <c r="O46" s="316"/>
      <c r="P46" s="316"/>
    </row>
    <row r="47" spans="1:21" ht="15.75" customHeight="1">
      <c r="A47" s="319" t="s">
        <v>446</v>
      </c>
      <c r="B47" s="410"/>
      <c r="C47" s="410"/>
      <c r="D47" s="410"/>
      <c r="E47" s="410"/>
      <c r="O47" s="316"/>
      <c r="P47" s="316"/>
    </row>
    <row r="48" spans="1:21" ht="15.75" customHeight="1">
      <c r="A48" s="318" t="s">
        <v>447</v>
      </c>
      <c r="B48" s="408"/>
      <c r="C48" s="408"/>
      <c r="D48" s="408"/>
      <c r="E48" s="408"/>
      <c r="O48" s="316"/>
      <c r="P48" s="316"/>
    </row>
    <row r="49" spans="1:16" ht="15.75" customHeight="1">
      <c r="A49" s="320" t="s">
        <v>448</v>
      </c>
      <c r="B49" s="409"/>
      <c r="C49" s="409"/>
      <c r="D49" s="409"/>
      <c r="E49" s="409"/>
      <c r="O49" s="316"/>
      <c r="P49" s="316"/>
    </row>
    <row r="50" spans="1:16" ht="15.75" customHeight="1">
      <c r="P50" s="316"/>
    </row>
    <row r="51" spans="1:16" ht="15.75" customHeight="1">
      <c r="O51" s="316"/>
      <c r="P51" s="316"/>
    </row>
    <row r="56" spans="1:16" ht="15.75" customHeight="1">
      <c r="A56" s="319" t="s">
        <v>461</v>
      </c>
      <c r="B56" s="410"/>
      <c r="C56" s="410"/>
      <c r="D56" s="410"/>
      <c r="E56" s="410"/>
    </row>
    <row r="57" spans="1:16" ht="15.75" customHeight="1">
      <c r="A57" s="321" t="s">
        <v>462</v>
      </c>
      <c r="B57" s="404"/>
      <c r="C57" s="404"/>
      <c r="D57" s="404"/>
      <c r="E57" s="404"/>
    </row>
    <row r="58" spans="1:16" ht="15.75" customHeight="1">
      <c r="A58" s="321" t="s">
        <v>463</v>
      </c>
      <c r="B58" s="404"/>
      <c r="C58" s="404"/>
      <c r="D58" s="404"/>
      <c r="E58" s="404"/>
    </row>
    <row r="59" spans="1:16" ht="15.75" customHeight="1">
      <c r="A59" s="321" t="s">
        <v>452</v>
      </c>
      <c r="B59" s="404"/>
      <c r="C59" s="404"/>
      <c r="D59" s="404"/>
      <c r="E59" s="404"/>
    </row>
    <row r="60" spans="1:16" ht="15.75" customHeight="1">
      <c r="A60" s="132" t="s">
        <v>464</v>
      </c>
      <c r="B60" s="132" t="s">
        <v>465</v>
      </c>
      <c r="C60" s="132" t="s">
        <v>466</v>
      </c>
      <c r="D60" s="132" t="s">
        <v>467</v>
      </c>
      <c r="E60" s="324" t="s">
        <v>454</v>
      </c>
    </row>
    <row r="61" spans="1:16" ht="72" customHeight="1">
      <c r="A61" s="331" t="s">
        <v>455</v>
      </c>
      <c r="B61" s="397">
        <v>5000000</v>
      </c>
      <c r="C61" s="332">
        <v>1170</v>
      </c>
      <c r="D61" s="333" t="s">
        <v>456</v>
      </c>
      <c r="E61" s="332">
        <v>1170</v>
      </c>
    </row>
    <row r="62" spans="1:16" ht="15.75" customHeight="1">
      <c r="A62" s="325" t="s">
        <v>457</v>
      </c>
      <c r="B62" s="397">
        <v>5000000</v>
      </c>
      <c r="C62" s="334">
        <v>4.8399999999999999E-2</v>
      </c>
      <c r="D62" s="335"/>
      <c r="E62" s="132">
        <f>Table52[[#This Row],[Total Assets]]/1000*Table52[[#This Row],[Rate per $1,000 of
Total Assets]]</f>
        <v>242</v>
      </c>
    </row>
    <row r="63" spans="1:16" ht="15.75" customHeight="1">
      <c r="A63" s="325" t="s">
        <v>457</v>
      </c>
      <c r="B63" s="397">
        <v>5000000</v>
      </c>
      <c r="C63" s="334">
        <v>3.1E-2</v>
      </c>
      <c r="D63" s="335"/>
      <c r="E63" s="132">
        <f>Table52[[#This Row],[Total Assets]]/1000*Table52[[#This Row],[Rate per $1,000 of
Total Assets]]</f>
        <v>155</v>
      </c>
    </row>
    <row r="64" spans="1:16" ht="15.75" customHeight="1">
      <c r="A64" s="325" t="s">
        <v>457</v>
      </c>
      <c r="B64" s="397">
        <v>10000000</v>
      </c>
      <c r="C64" s="334">
        <v>2.1700000000000001E-2</v>
      </c>
      <c r="D64" s="335"/>
      <c r="E64" s="132">
        <f>Table52[[#This Row],[Total Assets]]/1000*Table52[[#This Row],[Rate per $1,000 of
Total Assets]]</f>
        <v>217</v>
      </c>
    </row>
    <row r="65" spans="1:5" ht="15.75" customHeight="1">
      <c r="A65" s="325" t="s">
        <v>457</v>
      </c>
      <c r="B65" s="397">
        <v>25000000</v>
      </c>
      <c r="C65" s="334">
        <v>1.1900000000000001E-2</v>
      </c>
      <c r="D65" s="335"/>
      <c r="E65" s="132">
        <f>Table52[[#This Row],[Total Assets]]/1000*Table52[[#This Row],[Rate per $1,000 of
Total Assets]]</f>
        <v>297.5</v>
      </c>
    </row>
    <row r="66" spans="1:5" ht="15.75" customHeight="1">
      <c r="A66" s="325" t="s">
        <v>457</v>
      </c>
      <c r="B66" s="397">
        <v>25000000</v>
      </c>
      <c r="C66" s="334">
        <v>7.0000000000000001E-3</v>
      </c>
      <c r="D66" s="335"/>
      <c r="E66" s="132">
        <f>Table52[[#This Row],[Total Assets]]/1000*Table52[[#This Row],[Rate per $1,000 of
Total Assets]]</f>
        <v>175</v>
      </c>
    </row>
    <row r="67" spans="1:5" ht="15.75" customHeight="1">
      <c r="A67" s="325" t="s">
        <v>457</v>
      </c>
      <c r="B67" s="397">
        <v>25000000</v>
      </c>
      <c r="C67" s="334">
        <v>5.5999999999999999E-3</v>
      </c>
      <c r="D67" s="335"/>
      <c r="E67" s="132">
        <f>Table52[[#This Row],[Total Assets]]/1000*Table52[[#This Row],[Rate per $1,000 of
Total Assets]]</f>
        <v>140</v>
      </c>
    </row>
    <row r="68" spans="1:5" ht="15.75" customHeight="1">
      <c r="A68" s="325" t="s">
        <v>457</v>
      </c>
      <c r="B68" s="397">
        <v>50000000</v>
      </c>
      <c r="C68" s="334">
        <v>4.0000000000000001E-3</v>
      </c>
      <c r="D68" s="335"/>
      <c r="E68" s="132">
        <f>Table52[[#This Row],[Total Assets]]/1000*Table52[[#This Row],[Rate per $1,000 of
Total Assets]]</f>
        <v>200</v>
      </c>
    </row>
    <row r="69" spans="1:5" ht="15.75" customHeight="1">
      <c r="A69" s="325" t="s">
        <v>457</v>
      </c>
      <c r="B69" s="397">
        <v>50000000</v>
      </c>
      <c r="C69" s="334">
        <v>3.0999999999999999E-3</v>
      </c>
      <c r="D69" s="335"/>
      <c r="E69" s="132">
        <f>Table52[[#This Row],[Total Assets]]/1000*Table52[[#This Row],[Rate per $1,000 of
Total Assets]]</f>
        <v>155</v>
      </c>
    </row>
    <row r="70" spans="1:5" ht="15.75" customHeight="1">
      <c r="A70" s="325" t="s">
        <v>457</v>
      </c>
      <c r="B70" s="397">
        <v>100000000</v>
      </c>
      <c r="C70" s="334">
        <v>2.7000000000000001E-3</v>
      </c>
      <c r="D70" s="335"/>
      <c r="E70" s="132">
        <f>Table52[[#This Row],[Total Assets]]/1000*Table52[[#This Row],[Rate per $1,000 of
Total Assets]]</f>
        <v>270</v>
      </c>
    </row>
    <row r="71" spans="1:5" ht="15.75" customHeight="1">
      <c r="A71" s="325" t="s">
        <v>457</v>
      </c>
      <c r="B71" s="397">
        <v>100000000</v>
      </c>
      <c r="C71" s="334">
        <v>2.5000000000000001E-3</v>
      </c>
      <c r="D71" s="335"/>
      <c r="E71" s="132">
        <f>Table52[[#This Row],[Total Assets]]/1000*Table52[[#This Row],[Rate per $1,000 of
Total Assets]]</f>
        <v>250</v>
      </c>
    </row>
    <row r="72" spans="1:5" ht="15.75" customHeight="1">
      <c r="A72" s="325" t="s">
        <v>457</v>
      </c>
      <c r="B72" s="397">
        <v>100000000</v>
      </c>
      <c r="C72" s="334">
        <v>2.2000000000000001E-3</v>
      </c>
      <c r="D72" s="335"/>
      <c r="E72" s="132">
        <f>Table52[[#This Row],[Total Assets]]/1000*Table52[[#This Row],[Rate per $1,000 of
Total Assets]]</f>
        <v>220</v>
      </c>
    </row>
    <row r="73" spans="1:5" ht="15.75" customHeight="1">
      <c r="A73" s="325" t="s">
        <v>457</v>
      </c>
      <c r="B73" s="397">
        <v>250000000</v>
      </c>
      <c r="C73" s="334">
        <v>2.0999999999999999E-3</v>
      </c>
      <c r="D73" s="335"/>
      <c r="E73" s="132">
        <f>Table52[[#This Row],[Total Assets]]/1000*Table52[[#This Row],[Rate per $1,000 of
Total Assets]]</f>
        <v>525</v>
      </c>
    </row>
    <row r="74" spans="1:5" ht="15.75" customHeight="1">
      <c r="A74" s="325" t="s">
        <v>457</v>
      </c>
      <c r="B74" s="397">
        <v>250000000</v>
      </c>
      <c r="C74" s="334">
        <v>1.9E-3</v>
      </c>
      <c r="D74" s="335"/>
      <c r="E74" s="132">
        <f>Table52[[#This Row],[Total Assets]]/1000*Table52[[#This Row],[Rate per $1,000 of
Total Assets]]</f>
        <v>475</v>
      </c>
    </row>
    <row r="75" spans="1:5" ht="15.75" customHeight="1">
      <c r="A75" s="325" t="s">
        <v>457</v>
      </c>
      <c r="B75" s="397">
        <v>500000000</v>
      </c>
      <c r="C75" s="334">
        <v>1.8E-3</v>
      </c>
      <c r="D75" s="335"/>
      <c r="E75" s="132">
        <f>Table52[[#This Row],[Total Assets]]/1000*Table52[[#This Row],[Rate per $1,000 of
Total Assets]]</f>
        <v>900</v>
      </c>
    </row>
    <row r="76" spans="1:5" ht="15.75" customHeight="1">
      <c r="A76" s="325" t="s">
        <v>457</v>
      </c>
      <c r="B76" s="397">
        <v>500000000</v>
      </c>
      <c r="C76" s="334">
        <v>1.6999999999999999E-3</v>
      </c>
      <c r="D76" s="335"/>
      <c r="E76" s="132">
        <f>Table52[[#This Row],[Total Assets]]/1000*Table52[[#This Row],[Rate per $1,000 of
Total Assets]]</f>
        <v>850</v>
      </c>
    </row>
    <row r="77" spans="1:5" ht="15.75" customHeight="1">
      <c r="A77" s="325" t="s">
        <v>457</v>
      </c>
      <c r="B77" s="397">
        <v>1000000000</v>
      </c>
      <c r="C77" s="334">
        <v>1.6000000000000001E-3</v>
      </c>
      <c r="D77" s="335"/>
      <c r="E77" s="132">
        <f>Table52[[#This Row],[Total Assets]]/1000*Table52[[#This Row],[Rate per $1,000 of
Total Assets]]</f>
        <v>1600</v>
      </c>
    </row>
    <row r="78" spans="1:5" ht="15.75" customHeight="1">
      <c r="A78" s="325" t="s">
        <v>457</v>
      </c>
      <c r="B78" s="397">
        <v>1000000000</v>
      </c>
      <c r="C78" s="334">
        <v>1.5E-3</v>
      </c>
      <c r="D78" s="335"/>
      <c r="E78" s="132">
        <f>Table52[[#This Row],[Total Assets]]/1000*Table52[[#This Row],[Rate per $1,000 of
Total Assets]]</f>
        <v>1500</v>
      </c>
    </row>
    <row r="79" spans="1:5" ht="15.75" customHeight="1">
      <c r="A79" s="325" t="s">
        <v>457</v>
      </c>
      <c r="B79" s="397">
        <v>1000000000</v>
      </c>
      <c r="C79" s="334">
        <v>1.4E-3</v>
      </c>
      <c r="D79" s="335"/>
      <c r="E79" s="132">
        <f>Table52[[#This Row],[Total Assets]]/1000*Table52[[#This Row],[Rate per $1,000 of
Total Assets]]</f>
        <v>1400</v>
      </c>
    </row>
    <row r="80" spans="1:5" ht="15.75" customHeight="1">
      <c r="A80" s="325" t="s">
        <v>457</v>
      </c>
      <c r="B80" s="397">
        <v>2500000000</v>
      </c>
      <c r="C80" s="334">
        <v>1E-3</v>
      </c>
      <c r="D80" s="335"/>
      <c r="E80" s="132">
        <f>Table52[[#This Row],[Total Assets]]/1000*Table52[[#This Row],[Rate per $1,000 of
Total Assets]]</f>
        <v>2500</v>
      </c>
    </row>
    <row r="81" spans="1:5" ht="15.75" customHeight="1">
      <c r="A81" s="325" t="s">
        <v>457</v>
      </c>
      <c r="B81" s="397">
        <v>2500000000</v>
      </c>
      <c r="C81" s="334">
        <v>1E-3</v>
      </c>
      <c r="D81" s="335"/>
      <c r="E81" s="132">
        <f>Table52[[#This Row],[Total Assets]]/1000*Table52[[#This Row],[Rate per $1,000 of
Total Assets]]</f>
        <v>2500</v>
      </c>
    </row>
    <row r="82" spans="1:5" ht="15.75" customHeight="1">
      <c r="A82" s="325" t="s">
        <v>457</v>
      </c>
      <c r="B82" s="397">
        <v>5000000000</v>
      </c>
      <c r="C82" s="334">
        <v>1E-3</v>
      </c>
      <c r="D82" s="335"/>
      <c r="E82" s="132">
        <f>Table52[[#This Row],[Total Assets]]/1000*Table52[[#This Row],[Rate per $1,000 of
Total Assets]]</f>
        <v>5000</v>
      </c>
    </row>
    <row r="83" spans="1:5" ht="15.75" customHeight="1">
      <c r="A83" s="325" t="s">
        <v>457</v>
      </c>
      <c r="B83" s="397">
        <v>5000000000</v>
      </c>
      <c r="C83" s="334">
        <v>6.9999999999999999E-4</v>
      </c>
      <c r="D83" s="335"/>
      <c r="E83" s="132">
        <f>Table52[[#This Row],[Total Assets]]/1000*Table52[[#This Row],[Rate per $1,000 of
Total Assets]]</f>
        <v>3500</v>
      </c>
    </row>
    <row r="84" spans="1:5" ht="15.75" customHeight="1">
      <c r="A84" s="325" t="s">
        <v>457</v>
      </c>
      <c r="B84" s="397">
        <v>5000000000</v>
      </c>
      <c r="C84" s="334">
        <v>5.9999999999999995E-4</v>
      </c>
      <c r="D84" s="335"/>
      <c r="E84" s="132">
        <f>Table52[[#This Row],[Total Assets]]/1000*Table52[[#This Row],[Rate per $1,000 of
Total Assets]]</f>
        <v>2999.9999999999995</v>
      </c>
    </row>
    <row r="85" spans="1:5" ht="15.75" customHeight="1">
      <c r="A85" s="325" t="s">
        <v>457</v>
      </c>
      <c r="B85" s="397">
        <v>5000000000</v>
      </c>
      <c r="C85" s="334">
        <v>4.0000000000000002E-4</v>
      </c>
      <c r="D85" s="335"/>
      <c r="E85" s="132">
        <f>Table52[[#This Row],[Total Assets]]/1000*Table52[[#This Row],[Rate per $1,000 of
Total Assets]]</f>
        <v>2000</v>
      </c>
    </row>
    <row r="86" spans="1:5" ht="15.75" customHeight="1">
      <c r="A86" s="325" t="s">
        <v>457</v>
      </c>
      <c r="B86" s="397">
        <v>10000000000</v>
      </c>
      <c r="C86" s="334">
        <v>2.9999999999999997E-4</v>
      </c>
      <c r="D86" s="335"/>
      <c r="E86" s="132">
        <f>Table52[[#This Row],[Total Assets]]/1000*Table52[[#This Row],[Rate per $1,000 of
Total Assets]]</f>
        <v>2999.9999999999995</v>
      </c>
    </row>
    <row r="87" spans="1:5" ht="15.75" customHeight="1">
      <c r="A87" s="325" t="s">
        <v>457</v>
      </c>
      <c r="B87" s="397">
        <v>10000000000</v>
      </c>
      <c r="C87" s="334">
        <v>2.9999999999999997E-4</v>
      </c>
      <c r="D87" s="335"/>
      <c r="E87" s="132">
        <f>Table52[[#This Row],[Total Assets]]/1000*Table52[[#This Row],[Rate per $1,000 of
Total Assets]]</f>
        <v>2999.9999999999995</v>
      </c>
    </row>
    <row r="88" spans="1:5" ht="15.75" customHeight="1">
      <c r="A88" s="325" t="s">
        <v>457</v>
      </c>
      <c r="B88" s="397">
        <v>25000000000</v>
      </c>
      <c r="C88" s="334">
        <v>2.9999999999999997E-4</v>
      </c>
      <c r="D88" s="335"/>
      <c r="E88" s="132">
        <f>Table52[[#This Row],[Total Assets]]/1000*Table52[[#This Row],[Rate per $1,000 of
Total Assets]]</f>
        <v>7499.9999999999991</v>
      </c>
    </row>
    <row r="89" spans="1:5" ht="15.75" customHeight="1">
      <c r="A89" s="325" t="s">
        <v>457</v>
      </c>
      <c r="B89" s="397">
        <v>25000000000</v>
      </c>
      <c r="C89" s="334">
        <v>2.9999999999999997E-4</v>
      </c>
      <c r="D89" s="335"/>
      <c r="E89" s="132">
        <f>Table52[[#This Row],[Total Assets]]/1000*Table52[[#This Row],[Rate per $1,000 of
Total Assets]]</f>
        <v>7499.9999999999991</v>
      </c>
    </row>
    <row r="90" spans="1:5" ht="15.75" customHeight="1">
      <c r="A90" s="325" t="s">
        <v>457</v>
      </c>
      <c r="B90" s="397">
        <v>50000000000</v>
      </c>
      <c r="C90" s="334">
        <v>2.9999999999999997E-4</v>
      </c>
      <c r="D90" s="335"/>
      <c r="E90" s="132">
        <f>Table52[[#This Row],[Total Assets]]/1000*Table52[[#This Row],[Rate per $1,000 of
Total Assets]]</f>
        <v>14999.999999999998</v>
      </c>
    </row>
    <row r="91" spans="1:5" ht="15.75" customHeight="1">
      <c r="A91" s="325" t="s">
        <v>457</v>
      </c>
      <c r="B91" s="397">
        <v>50000000000</v>
      </c>
      <c r="C91" s="334">
        <v>2.0000000000000001E-4</v>
      </c>
      <c r="D91" s="335"/>
      <c r="E91" s="132">
        <f>Table52[[#This Row],[Total Assets]]/1000*Table52[[#This Row],[Rate per $1,000 of
Total Assets]]</f>
        <v>10000</v>
      </c>
    </row>
    <row r="92" spans="1:5" ht="15.75" customHeight="1">
      <c r="A92" s="325" t="s">
        <v>457</v>
      </c>
      <c r="B92" s="397">
        <v>100000000000</v>
      </c>
      <c r="C92" s="334">
        <v>2.0000000000000001E-4</v>
      </c>
      <c r="D92" s="335"/>
      <c r="E92" s="132">
        <f>Table52[[#This Row],[Total Assets]]/1000*Table52[[#This Row],[Rate per $1,000 of
Total Assets]]</f>
        <v>20000</v>
      </c>
    </row>
    <row r="93" spans="1:5" ht="15.75" customHeight="1">
      <c r="A93" s="325" t="s">
        <v>457</v>
      </c>
      <c r="B93" s="397">
        <v>100000000000</v>
      </c>
      <c r="C93" s="334">
        <v>2.0000000000000001E-4</v>
      </c>
      <c r="D93" s="335"/>
      <c r="E93" s="132">
        <f>Table52[[#This Row],[Total Assets]]/1000*Table52[[#This Row],[Rate per $1,000 of
Total Assets]]</f>
        <v>20000</v>
      </c>
    </row>
    <row r="94" spans="1:5" ht="15.75" customHeight="1">
      <c r="A94" s="325" t="s">
        <v>457</v>
      </c>
      <c r="B94" s="397">
        <v>100000000000</v>
      </c>
      <c r="C94" s="334">
        <v>2.0000000000000001E-4</v>
      </c>
      <c r="D94" s="335"/>
      <c r="E94" s="132">
        <f>Table52[[#This Row],[Total Assets]]/1000*Table52[[#This Row],[Rate per $1,000 of
Total Assets]]</f>
        <v>20000</v>
      </c>
    </row>
    <row r="95" spans="1:5" ht="15.75" customHeight="1">
      <c r="A95" s="412" t="s">
        <v>458</v>
      </c>
      <c r="B95" s="397">
        <v>500000000000</v>
      </c>
      <c r="C95" s="336">
        <v>2.0000000000000001E-4</v>
      </c>
      <c r="D95" s="337"/>
      <c r="E95" s="132">
        <f>Table52[[#This Row],[Total Assets]]/1000*Table52[[#This Row],[Rate per $1,000 of
Total Assets]]</f>
        <v>100000</v>
      </c>
    </row>
    <row r="103" spans="1:5" ht="15.75" customHeight="1">
      <c r="A103" s="318" t="s">
        <v>445</v>
      </c>
      <c r="B103" s="408"/>
      <c r="C103" s="408"/>
      <c r="D103" s="408"/>
      <c r="E103" s="408"/>
    </row>
    <row r="104" spans="1:5" ht="15.75" customHeight="1">
      <c r="A104" s="319" t="s">
        <v>446</v>
      </c>
      <c r="B104" s="410"/>
      <c r="C104" s="410"/>
      <c r="D104" s="410"/>
      <c r="E104" s="410"/>
    </row>
    <row r="105" spans="1:5" ht="15.75" customHeight="1">
      <c r="A105" s="318" t="s">
        <v>447</v>
      </c>
      <c r="B105" s="408"/>
      <c r="C105" s="408"/>
      <c r="D105" s="408"/>
      <c r="E105" s="408"/>
    </row>
    <row r="106" spans="1:5" ht="15.75" customHeight="1">
      <c r="A106" s="320" t="s">
        <v>448</v>
      </c>
      <c r="B106" s="409"/>
      <c r="C106" s="409"/>
      <c r="D106" s="409"/>
      <c r="E106" s="409"/>
    </row>
    <row r="107" spans="1:5" ht="15.75" customHeight="1">
      <c r="A107" s="319" t="s">
        <v>468</v>
      </c>
      <c r="B107" s="410"/>
      <c r="C107" s="410"/>
      <c r="D107" s="410"/>
      <c r="E107" s="410"/>
    </row>
    <row r="108" spans="1:5" ht="15.75" customHeight="1">
      <c r="A108" s="321" t="s">
        <v>469</v>
      </c>
      <c r="B108" s="404"/>
      <c r="C108" s="404"/>
      <c r="D108" s="404"/>
      <c r="E108" s="404"/>
    </row>
    <row r="109" spans="1:5" ht="15.75" customHeight="1">
      <c r="A109" s="321" t="s">
        <v>470</v>
      </c>
      <c r="B109" s="404"/>
      <c r="C109" s="404"/>
      <c r="D109" s="404"/>
      <c r="E109" s="404"/>
    </row>
    <row r="110" spans="1:5" ht="15.75" customHeight="1">
      <c r="A110" s="321" t="s">
        <v>471</v>
      </c>
      <c r="B110" s="404"/>
      <c r="C110" s="404"/>
      <c r="D110" s="404"/>
      <c r="E110" s="404"/>
    </row>
    <row r="111" spans="1:5" ht="15.75" customHeight="1">
      <c r="A111" s="321" t="s">
        <v>472</v>
      </c>
      <c r="B111" s="404"/>
      <c r="C111" s="404"/>
      <c r="D111" s="404"/>
      <c r="E111" s="404"/>
    </row>
    <row r="112" spans="1:5" ht="15.75" customHeight="1">
      <c r="A112" s="321"/>
      <c r="B112" s="404"/>
      <c r="C112" s="404"/>
      <c r="D112" s="404"/>
      <c r="E112" s="404"/>
    </row>
    <row r="113" spans="1:5" ht="15.75" customHeight="1">
      <c r="A113" s="338"/>
      <c r="B113" s="339"/>
      <c r="C113" s="340" t="s">
        <v>473</v>
      </c>
      <c r="E113" s="341"/>
    </row>
    <row r="114" spans="1:5" ht="15.75" customHeight="1">
      <c r="A114" s="342"/>
      <c r="B114" s="343"/>
      <c r="C114" s="344" t="s">
        <v>474</v>
      </c>
      <c r="E114" s="341"/>
    </row>
    <row r="115" spans="1:5" ht="15.75" customHeight="1">
      <c r="A115" s="345" t="s">
        <v>475</v>
      </c>
      <c r="B115" s="346"/>
      <c r="C115" s="347" t="s">
        <v>476</v>
      </c>
      <c r="E115" s="341"/>
    </row>
    <row r="116" spans="1:5" ht="15.75" customHeight="1">
      <c r="A116" s="331" t="s">
        <v>455</v>
      </c>
      <c r="B116" s="401">
        <v>250000000</v>
      </c>
      <c r="C116" s="348" t="s">
        <v>477</v>
      </c>
      <c r="E116" s="341"/>
    </row>
    <row r="117" spans="1:5" ht="15.75" customHeight="1">
      <c r="A117" s="325" t="s">
        <v>457</v>
      </c>
      <c r="B117" s="397">
        <v>250000000</v>
      </c>
      <c r="C117" s="349">
        <v>1.3907</v>
      </c>
      <c r="E117" s="341"/>
    </row>
    <row r="118" spans="1:5" ht="15.75" customHeight="1">
      <c r="A118" s="325" t="s">
        <v>457</v>
      </c>
      <c r="B118" s="397">
        <v>250000000</v>
      </c>
      <c r="C118" s="349">
        <v>0.76490000000000002</v>
      </c>
      <c r="E118" s="341"/>
    </row>
    <row r="119" spans="1:5" ht="15.75" customHeight="1">
      <c r="A119" s="325" t="s">
        <v>457</v>
      </c>
      <c r="B119" s="397">
        <v>500000000</v>
      </c>
      <c r="C119" s="349">
        <v>0.56089999999999995</v>
      </c>
      <c r="E119" s="341"/>
    </row>
    <row r="120" spans="1:5" ht="15.75" customHeight="1">
      <c r="A120" s="325" t="s">
        <v>457</v>
      </c>
      <c r="B120" s="397">
        <v>1250000000</v>
      </c>
      <c r="C120" s="349">
        <v>0.56089999999999995</v>
      </c>
      <c r="E120" s="341"/>
    </row>
    <row r="121" spans="1:5" ht="15.75" customHeight="1">
      <c r="A121" s="325" t="s">
        <v>457</v>
      </c>
      <c r="B121" s="397">
        <v>1250000000</v>
      </c>
      <c r="C121" s="349">
        <v>0.56089999999999995</v>
      </c>
      <c r="E121" s="341"/>
    </row>
    <row r="122" spans="1:5" ht="15.75" customHeight="1">
      <c r="A122" s="325" t="s">
        <v>457</v>
      </c>
      <c r="B122" s="397">
        <v>1250000000</v>
      </c>
      <c r="C122" s="349">
        <v>0.56089999999999995</v>
      </c>
      <c r="E122" s="341"/>
    </row>
    <row r="123" spans="1:5" ht="15.75" customHeight="1">
      <c r="A123" s="325" t="s">
        <v>457</v>
      </c>
      <c r="B123" s="397">
        <v>2500000000</v>
      </c>
      <c r="C123" s="349">
        <v>0.50480000000000003</v>
      </c>
      <c r="E123" s="341"/>
    </row>
    <row r="124" spans="1:5" ht="15.75" customHeight="1">
      <c r="A124" s="325" t="s">
        <v>457</v>
      </c>
      <c r="B124" s="397">
        <v>2500000000</v>
      </c>
      <c r="C124" s="349">
        <v>0.45429999999999998</v>
      </c>
      <c r="E124" s="341"/>
    </row>
    <row r="125" spans="1:5" ht="15.75" customHeight="1">
      <c r="A125" s="325" t="s">
        <v>457</v>
      </c>
      <c r="B125" s="397">
        <v>2500000000</v>
      </c>
      <c r="C125" s="349">
        <v>0.40889999999999999</v>
      </c>
      <c r="E125" s="341"/>
    </row>
    <row r="126" spans="1:5" ht="15.75" customHeight="1">
      <c r="A126" s="325" t="s">
        <v>457</v>
      </c>
      <c r="B126" s="397">
        <v>2500000000</v>
      </c>
      <c r="C126" s="349">
        <v>0.36799999999999999</v>
      </c>
      <c r="E126" s="341"/>
    </row>
    <row r="127" spans="1:5" ht="15.75" customHeight="1">
      <c r="A127" s="325" t="s">
        <v>457</v>
      </c>
      <c r="B127" s="397">
        <v>5000000000</v>
      </c>
      <c r="C127" s="349">
        <v>0.33119999999999999</v>
      </c>
      <c r="E127" s="341"/>
    </row>
    <row r="128" spans="1:5" ht="15.75" customHeight="1">
      <c r="A128" s="325" t="s">
        <v>457</v>
      </c>
      <c r="B128" s="397">
        <v>5000000000</v>
      </c>
      <c r="C128" s="349">
        <v>0.29809999999999998</v>
      </c>
      <c r="E128" s="341"/>
    </row>
    <row r="129" spans="1:5" ht="15.75" customHeight="1">
      <c r="A129" s="325" t="s">
        <v>457</v>
      </c>
      <c r="B129" s="397">
        <v>12500000000</v>
      </c>
      <c r="C129" s="349">
        <v>0.2087</v>
      </c>
      <c r="E129" s="341"/>
    </row>
    <row r="130" spans="1:5" ht="15.75" customHeight="1">
      <c r="A130" s="325" t="s">
        <v>457</v>
      </c>
      <c r="B130" s="397">
        <v>12500000000</v>
      </c>
      <c r="C130" s="349">
        <v>0.192</v>
      </c>
      <c r="E130" s="341"/>
    </row>
    <row r="131" spans="1:5" ht="15.75" customHeight="1">
      <c r="A131" s="325" t="s">
        <v>457</v>
      </c>
      <c r="B131" s="397">
        <v>25000000000</v>
      </c>
      <c r="C131" s="349">
        <v>0.17710000000000001</v>
      </c>
      <c r="E131" s="341"/>
    </row>
    <row r="132" spans="1:5" ht="15.75" customHeight="1">
      <c r="A132" s="325" t="s">
        <v>457</v>
      </c>
      <c r="B132" s="397">
        <v>25000000000</v>
      </c>
      <c r="C132" s="349">
        <v>0.1623</v>
      </c>
      <c r="E132" s="341"/>
    </row>
    <row r="133" spans="1:5" ht="15.75" customHeight="1">
      <c r="A133" s="325" t="s">
        <v>457</v>
      </c>
      <c r="B133" s="397">
        <v>50000000000</v>
      </c>
      <c r="C133" s="349">
        <v>0.14280000000000001</v>
      </c>
      <c r="E133" s="341"/>
    </row>
    <row r="134" spans="1:5" ht="15.75" customHeight="1">
      <c r="A134" s="325" t="s">
        <v>457</v>
      </c>
      <c r="B134" s="397">
        <v>50000000000</v>
      </c>
      <c r="C134" s="349">
        <v>0.12609999999999999</v>
      </c>
      <c r="E134" s="341"/>
    </row>
    <row r="135" spans="1:5" ht="15.75" customHeight="1">
      <c r="A135" s="325" t="s">
        <v>457</v>
      </c>
      <c r="B135" s="397">
        <v>50000000000</v>
      </c>
      <c r="C135" s="349">
        <v>0.1104</v>
      </c>
      <c r="E135" s="341"/>
    </row>
    <row r="136" spans="1:5" ht="15.75" customHeight="1">
      <c r="A136" s="325" t="s">
        <v>457</v>
      </c>
      <c r="B136" s="397">
        <v>125000000000</v>
      </c>
      <c r="C136" s="349">
        <v>9.74E-2</v>
      </c>
      <c r="E136" s="341"/>
    </row>
    <row r="137" spans="1:5" ht="15.75" customHeight="1">
      <c r="A137" s="325" t="s">
        <v>457</v>
      </c>
      <c r="B137" s="397">
        <v>125000000000</v>
      </c>
      <c r="C137" s="349">
        <v>8.5300000000000001E-2</v>
      </c>
      <c r="E137" s="341"/>
    </row>
    <row r="138" spans="1:5" ht="15.75" customHeight="1">
      <c r="A138" s="325" t="s">
        <v>457</v>
      </c>
      <c r="B138" s="397">
        <v>250000000000</v>
      </c>
      <c r="C138" s="349">
        <v>7.51E-2</v>
      </c>
      <c r="E138" s="341"/>
    </row>
    <row r="139" spans="1:5" ht="15.75" customHeight="1">
      <c r="A139" s="325" t="s">
        <v>457</v>
      </c>
      <c r="B139" s="397">
        <v>250000000000</v>
      </c>
      <c r="C139" s="349">
        <v>6.6799999999999998E-2</v>
      </c>
      <c r="E139" s="341"/>
    </row>
    <row r="140" spans="1:5" ht="15.75" customHeight="1">
      <c r="A140" s="325" t="s">
        <v>457</v>
      </c>
      <c r="B140" s="397">
        <v>250000000000</v>
      </c>
      <c r="C140" s="349">
        <v>5.8400000000000001E-2</v>
      </c>
      <c r="E140" s="341"/>
    </row>
    <row r="141" spans="1:5" ht="15.75" customHeight="1">
      <c r="A141" s="325" t="s">
        <v>457</v>
      </c>
      <c r="B141" s="397">
        <v>250000000000</v>
      </c>
      <c r="C141" s="349">
        <v>5.0999999999999997E-2</v>
      </c>
      <c r="E141" s="341"/>
    </row>
    <row r="142" spans="1:5" ht="15.75" customHeight="1">
      <c r="A142" s="325" t="s">
        <v>457</v>
      </c>
      <c r="B142" s="397">
        <v>500000000000</v>
      </c>
      <c r="C142" s="349">
        <v>4.5400000000000003E-2</v>
      </c>
      <c r="E142" s="341"/>
    </row>
    <row r="143" spans="1:5" ht="15.75" customHeight="1">
      <c r="A143" s="325" t="s">
        <v>457</v>
      </c>
      <c r="B143" s="397">
        <v>500000000000</v>
      </c>
      <c r="C143" s="349">
        <v>3.9899999999999998E-2</v>
      </c>
      <c r="E143" s="341"/>
    </row>
    <row r="144" spans="1:5" ht="15.75" customHeight="1">
      <c r="A144" s="325" t="s">
        <v>457</v>
      </c>
      <c r="B144" s="397">
        <v>1250000000000</v>
      </c>
      <c r="C144" s="349">
        <v>3.5200000000000002E-2</v>
      </c>
      <c r="E144" s="341"/>
    </row>
    <row r="145" spans="1:5" ht="15.75" customHeight="1">
      <c r="A145" s="325" t="s">
        <v>457</v>
      </c>
      <c r="B145" s="397">
        <v>1250000000000</v>
      </c>
      <c r="C145" s="349">
        <v>3.0599999999999999E-2</v>
      </c>
      <c r="E145" s="341"/>
    </row>
    <row r="146" spans="1:5" ht="15.75" customHeight="1">
      <c r="A146" s="325" t="s">
        <v>457</v>
      </c>
      <c r="B146" s="397">
        <v>2500000000000</v>
      </c>
      <c r="C146" s="349">
        <v>2.69E-2</v>
      </c>
      <c r="E146" s="341"/>
    </row>
    <row r="147" spans="1:5" ht="15.75" customHeight="1">
      <c r="A147" s="325" t="s">
        <v>457</v>
      </c>
      <c r="B147" s="397">
        <v>2500000000000</v>
      </c>
      <c r="C147" s="349">
        <v>2.41E-2</v>
      </c>
      <c r="E147" s="341"/>
    </row>
    <row r="148" spans="1:5" ht="15.75" customHeight="1">
      <c r="A148" s="412" t="s">
        <v>458</v>
      </c>
      <c r="B148" s="398">
        <v>10000000000000</v>
      </c>
      <c r="C148" s="350">
        <v>2.1299999999999999E-2</v>
      </c>
      <c r="E148" s="341"/>
    </row>
    <row r="157" spans="1:5" ht="15.75" customHeight="1">
      <c r="A157" s="318" t="s">
        <v>445</v>
      </c>
      <c r="B157" s="408"/>
      <c r="C157" s="408"/>
      <c r="D157" s="408"/>
    </row>
    <row r="158" spans="1:5" ht="15.75" customHeight="1">
      <c r="A158" s="319" t="s">
        <v>446</v>
      </c>
      <c r="B158" s="410"/>
      <c r="C158" s="410"/>
      <c r="D158" s="410"/>
    </row>
    <row r="159" spans="1:5" ht="15.75" customHeight="1">
      <c r="A159" s="318" t="s">
        <v>447</v>
      </c>
      <c r="B159" s="408"/>
      <c r="C159" s="408"/>
      <c r="D159" s="408"/>
    </row>
    <row r="160" spans="1:5" ht="15.75" customHeight="1">
      <c r="A160" s="320" t="s">
        <v>448</v>
      </c>
      <c r="B160" s="409"/>
      <c r="C160" s="409"/>
      <c r="D160" s="409"/>
    </row>
    <row r="161" spans="1:4" ht="15.75" customHeight="1">
      <c r="A161" s="319" t="s">
        <v>478</v>
      </c>
      <c r="B161" s="410"/>
      <c r="C161" s="410"/>
      <c r="D161" s="410"/>
    </row>
    <row r="162" spans="1:4" ht="15.75" customHeight="1">
      <c r="A162" s="321" t="s">
        <v>479</v>
      </c>
      <c r="B162" s="404"/>
      <c r="C162" s="404"/>
      <c r="D162" s="404"/>
    </row>
    <row r="163" spans="1:4" ht="15.75" customHeight="1">
      <c r="A163" s="321" t="s">
        <v>451</v>
      </c>
      <c r="B163" s="404"/>
      <c r="C163" s="404"/>
      <c r="D163" s="404"/>
    </row>
    <row r="164" spans="1:4" ht="15.75" customHeight="1">
      <c r="A164" s="321" t="s">
        <v>452</v>
      </c>
      <c r="B164" s="404"/>
      <c r="C164" s="404"/>
      <c r="D164" s="404"/>
    </row>
    <row r="165" spans="1:4" ht="15.75" customHeight="1">
      <c r="A165" s="399" t="s">
        <v>480</v>
      </c>
      <c r="B165" s="400"/>
      <c r="C165" s="351" t="s">
        <v>481</v>
      </c>
    </row>
    <row r="166" spans="1:4" ht="15.75" customHeight="1">
      <c r="A166" s="331" t="s">
        <v>455</v>
      </c>
      <c r="B166" s="401">
        <v>5000000</v>
      </c>
      <c r="C166" s="352" t="s">
        <v>482</v>
      </c>
    </row>
    <row r="167" spans="1:4" ht="15.75" customHeight="1">
      <c r="A167" s="325" t="s">
        <v>457</v>
      </c>
      <c r="B167" s="397">
        <v>5000000</v>
      </c>
      <c r="C167" s="402" t="s">
        <v>483</v>
      </c>
    </row>
    <row r="168" spans="1:4" ht="15.75" customHeight="1">
      <c r="A168" s="325" t="s">
        <v>457</v>
      </c>
      <c r="B168" s="397">
        <v>15000000</v>
      </c>
      <c r="C168" s="402" t="s">
        <v>484</v>
      </c>
    </row>
    <row r="169" spans="1:4" ht="15.75" customHeight="1">
      <c r="A169" s="325" t="s">
        <v>457</v>
      </c>
      <c r="B169" s="397">
        <v>25000000</v>
      </c>
      <c r="C169" s="402" t="s">
        <v>485</v>
      </c>
    </row>
    <row r="170" spans="1:4" ht="15.75" customHeight="1">
      <c r="A170" s="325" t="s">
        <v>457</v>
      </c>
      <c r="B170" s="397">
        <v>25000000</v>
      </c>
      <c r="C170" s="402" t="s">
        <v>486</v>
      </c>
    </row>
    <row r="171" spans="1:4" ht="15.75" customHeight="1">
      <c r="A171" s="325" t="s">
        <v>457</v>
      </c>
      <c r="B171" s="397">
        <v>25000000</v>
      </c>
      <c r="C171" s="402" t="s">
        <v>487</v>
      </c>
    </row>
    <row r="172" spans="1:4" ht="15.75" customHeight="1">
      <c r="A172" s="325" t="s">
        <v>457</v>
      </c>
      <c r="B172" s="397">
        <v>50000000</v>
      </c>
      <c r="C172" s="402" t="s">
        <v>488</v>
      </c>
    </row>
    <row r="173" spans="1:4" ht="15.75" customHeight="1">
      <c r="A173" s="325" t="s">
        <v>457</v>
      </c>
      <c r="B173" s="397">
        <v>50000000</v>
      </c>
      <c r="C173" s="402" t="s">
        <v>489</v>
      </c>
    </row>
    <row r="174" spans="1:4" ht="15.75" customHeight="1">
      <c r="A174" s="325" t="s">
        <v>457</v>
      </c>
      <c r="B174" s="397">
        <v>50000000</v>
      </c>
      <c r="C174" s="402" t="s">
        <v>490</v>
      </c>
    </row>
    <row r="175" spans="1:4" ht="15.75" customHeight="1">
      <c r="A175" s="325" t="s">
        <v>457</v>
      </c>
      <c r="B175" s="397">
        <v>250000000</v>
      </c>
      <c r="C175" s="402" t="s">
        <v>490</v>
      </c>
    </row>
    <row r="176" spans="1:4" ht="15.75" customHeight="1">
      <c r="A176" s="325" t="s">
        <v>457</v>
      </c>
      <c r="B176" s="397">
        <v>250000000</v>
      </c>
      <c r="C176" s="402" t="s">
        <v>490</v>
      </c>
    </row>
    <row r="177" spans="1:3" ht="15.75" customHeight="1">
      <c r="A177" s="325" t="s">
        <v>457</v>
      </c>
      <c r="B177" s="397">
        <v>250000000</v>
      </c>
      <c r="C177" s="402" t="s">
        <v>490</v>
      </c>
    </row>
    <row r="178" spans="1:3" ht="15.75" customHeight="1">
      <c r="A178" s="325" t="s">
        <v>457</v>
      </c>
      <c r="B178" s="397">
        <v>500000000</v>
      </c>
      <c r="C178" s="402" t="s">
        <v>491</v>
      </c>
    </row>
    <row r="179" spans="1:3" ht="15.75" customHeight="1">
      <c r="A179" s="325" t="s">
        <v>457</v>
      </c>
      <c r="B179" s="397">
        <v>500000000</v>
      </c>
      <c r="C179" s="402" t="s">
        <v>492</v>
      </c>
    </row>
    <row r="180" spans="1:3" ht="15.75" customHeight="1">
      <c r="A180" s="325" t="s">
        <v>457</v>
      </c>
      <c r="B180" s="397">
        <v>1000000000</v>
      </c>
      <c r="C180" s="402" t="s">
        <v>493</v>
      </c>
    </row>
    <row r="181" spans="1:3" ht="15.75" customHeight="1">
      <c r="A181" s="325" t="s">
        <v>457</v>
      </c>
      <c r="B181" s="397">
        <v>1000000000</v>
      </c>
      <c r="C181" s="402" t="s">
        <v>494</v>
      </c>
    </row>
    <row r="182" spans="1:3" ht="15.75" customHeight="1">
      <c r="A182" s="325" t="s">
        <v>457</v>
      </c>
      <c r="B182" s="397">
        <v>1000000000</v>
      </c>
      <c r="C182" s="402" t="s">
        <v>495</v>
      </c>
    </row>
    <row r="183" spans="1:3" ht="15.75" customHeight="1">
      <c r="A183" s="325" t="s">
        <v>457</v>
      </c>
      <c r="B183" s="397">
        <v>2500000000</v>
      </c>
      <c r="C183" s="402" t="s">
        <v>496</v>
      </c>
    </row>
    <row r="184" spans="1:3" ht="15.75" customHeight="1">
      <c r="A184" s="325" t="s">
        <v>457</v>
      </c>
      <c r="B184" s="397">
        <v>2500000000</v>
      </c>
      <c r="C184" s="402" t="s">
        <v>497</v>
      </c>
    </row>
    <row r="185" spans="1:3" ht="15.75" customHeight="1">
      <c r="A185" s="325" t="s">
        <v>457</v>
      </c>
      <c r="B185" s="397">
        <v>5000000000</v>
      </c>
      <c r="C185" s="402" t="s">
        <v>498</v>
      </c>
    </row>
    <row r="186" spans="1:3" ht="15.75" customHeight="1">
      <c r="A186" s="325" t="s">
        <v>457</v>
      </c>
      <c r="B186" s="397">
        <v>10000000000</v>
      </c>
      <c r="C186" s="402" t="s">
        <v>499</v>
      </c>
    </row>
    <row r="187" spans="1:3" ht="15.75" customHeight="1">
      <c r="A187" s="325" t="s">
        <v>457</v>
      </c>
      <c r="B187" s="397">
        <v>25000000000</v>
      </c>
      <c r="C187" s="402" t="s">
        <v>500</v>
      </c>
    </row>
    <row r="188" spans="1:3" ht="15.75" customHeight="1">
      <c r="A188" s="325" t="s">
        <v>457</v>
      </c>
      <c r="B188" s="397">
        <v>50000000000</v>
      </c>
      <c r="C188" s="402" t="s">
        <v>500</v>
      </c>
    </row>
    <row r="189" spans="1:3" ht="15.75" customHeight="1">
      <c r="A189" s="412" t="s">
        <v>458</v>
      </c>
      <c r="B189" s="398">
        <v>100000000000</v>
      </c>
      <c r="C189" s="403" t="s">
        <v>501</v>
      </c>
    </row>
    <row r="199" spans="1:4" ht="48" customHeight="1">
      <c r="A199" s="318" t="s">
        <v>445</v>
      </c>
      <c r="B199" s="408"/>
      <c r="C199" s="408"/>
      <c r="D199" s="408"/>
    </row>
    <row r="200" spans="1:4" ht="48" customHeight="1">
      <c r="A200" s="319" t="s">
        <v>446</v>
      </c>
      <c r="B200" s="410"/>
      <c r="C200" s="410"/>
      <c r="D200" s="410"/>
    </row>
    <row r="201" spans="1:4" ht="48" customHeight="1">
      <c r="A201" s="318" t="s">
        <v>447</v>
      </c>
      <c r="B201" s="408"/>
      <c r="C201" s="408"/>
      <c r="D201" s="408"/>
    </row>
    <row r="202" spans="1:4" ht="48" customHeight="1">
      <c r="A202" s="320" t="s">
        <v>448</v>
      </c>
      <c r="B202" s="409"/>
      <c r="C202" s="409"/>
      <c r="D202" s="409"/>
    </row>
    <row r="203" spans="1:4" ht="48" customHeight="1">
      <c r="A203" s="319" t="s">
        <v>502</v>
      </c>
      <c r="B203" s="410"/>
      <c r="C203" s="410"/>
      <c r="D203" s="410"/>
    </row>
    <row r="204" spans="1:4" ht="48" customHeight="1">
      <c r="A204" s="321" t="s">
        <v>503</v>
      </c>
      <c r="B204" s="404"/>
      <c r="C204" s="404"/>
      <c r="D204" s="404"/>
    </row>
    <row r="205" spans="1:4" ht="15.75" customHeight="1">
      <c r="A205" s="405" t="s">
        <v>504</v>
      </c>
      <c r="B205" s="405" t="s">
        <v>505</v>
      </c>
    </row>
    <row r="206" spans="1:4" ht="15.75" customHeight="1">
      <c r="A206" s="406"/>
      <c r="B206" s="406" t="s">
        <v>506</v>
      </c>
    </row>
    <row r="207" spans="1:4" ht="253" customHeight="1">
      <c r="A207" s="353" t="s">
        <v>507</v>
      </c>
      <c r="B207" s="354" t="s">
        <v>508</v>
      </c>
    </row>
    <row r="208" spans="1:4" ht="15.75" customHeight="1">
      <c r="A208" s="407"/>
      <c r="B208" s="407"/>
      <c r="C208" s="407"/>
      <c r="D208" s="407"/>
    </row>
    <row r="209" spans="1:4" ht="15.75" customHeight="1">
      <c r="A209" s="407"/>
      <c r="B209" s="407"/>
      <c r="C209" s="407"/>
      <c r="D209" s="407"/>
    </row>
    <row r="210" spans="1:4" ht="15.75" customHeight="1">
      <c r="A210" s="407"/>
      <c r="B210" s="407"/>
      <c r="C210" s="407"/>
      <c r="D210" s="407"/>
    </row>
    <row r="211" spans="1:4" ht="15.75" customHeight="1">
      <c r="A211" s="407"/>
      <c r="B211" s="407"/>
      <c r="C211" s="407"/>
      <c r="D211" s="407"/>
    </row>
    <row r="212" spans="1:4" ht="15.75" customHeight="1">
      <c r="A212" s="408" t="s">
        <v>445</v>
      </c>
      <c r="B212" s="408"/>
      <c r="C212" s="408"/>
      <c r="D212" s="408"/>
    </row>
    <row r="213" spans="1:4" ht="45.75" customHeight="1">
      <c r="A213" s="410" t="s">
        <v>446</v>
      </c>
      <c r="B213" s="410"/>
      <c r="C213" s="410"/>
      <c r="D213" s="410"/>
    </row>
    <row r="214" spans="1:4" ht="60" customHeight="1">
      <c r="A214" s="408" t="s">
        <v>447</v>
      </c>
      <c r="B214" s="408"/>
      <c r="C214" s="408"/>
      <c r="D214" s="408"/>
    </row>
    <row r="215" spans="1:4" ht="15.75" customHeight="1">
      <c r="A215" s="409" t="s">
        <v>448</v>
      </c>
      <c r="B215" s="409"/>
      <c r="C215" s="409"/>
      <c r="D215" s="409"/>
    </row>
    <row r="216" spans="1:4" ht="15.75" customHeight="1">
      <c r="A216" s="410" t="s">
        <v>509</v>
      </c>
      <c r="B216" s="410"/>
      <c r="C216" s="410"/>
      <c r="D216" s="410"/>
    </row>
    <row r="217" spans="1:4" ht="15.75" customHeight="1">
      <c r="A217" s="404" t="s">
        <v>503</v>
      </c>
      <c r="B217" s="404"/>
      <c r="C217" s="404"/>
      <c r="D217" s="404"/>
    </row>
    <row r="218" spans="1:4" ht="15.75" customHeight="1">
      <c r="A218" s="405" t="s">
        <v>504</v>
      </c>
      <c r="B218" s="405" t="s">
        <v>505</v>
      </c>
    </row>
    <row r="219" spans="1:4" ht="15.75" customHeight="1">
      <c r="A219" s="406"/>
      <c r="B219" s="406" t="s">
        <v>506</v>
      </c>
    </row>
    <row r="220" spans="1:4" ht="236" customHeight="1">
      <c r="A220" s="354" t="s">
        <v>510</v>
      </c>
      <c r="B220" s="354" t="s">
        <v>511</v>
      </c>
    </row>
    <row r="221" spans="1:4" ht="15.75" customHeight="1">
      <c r="A221" s="407"/>
      <c r="B221" s="407"/>
      <c r="C221" s="407"/>
      <c r="D221" s="407"/>
    </row>
    <row r="222" spans="1:4" ht="15.75" customHeight="1">
      <c r="A222" s="407"/>
      <c r="B222" s="407"/>
      <c r="C222" s="407"/>
      <c r="D222" s="407"/>
    </row>
    <row r="223" spans="1:4" ht="15.75" customHeight="1">
      <c r="A223" s="407"/>
      <c r="B223" s="407"/>
      <c r="C223" s="407"/>
      <c r="D223" s="407"/>
    </row>
    <row r="224" spans="1:4" ht="15.75" customHeight="1">
      <c r="A224" s="407"/>
      <c r="B224" s="407"/>
      <c r="C224" s="407"/>
      <c r="D224" s="407"/>
    </row>
    <row r="225" spans="1:3" ht="15.75" customHeight="1">
      <c r="A225" s="318" t="s">
        <v>445</v>
      </c>
      <c r="B225" s="408"/>
      <c r="C225" s="408"/>
    </row>
    <row r="226" spans="1:3" ht="15.75" customHeight="1">
      <c r="A226" s="319" t="s">
        <v>446</v>
      </c>
      <c r="B226" s="410"/>
      <c r="C226" s="410"/>
    </row>
    <row r="227" spans="1:3" ht="15.75" customHeight="1">
      <c r="A227" s="318" t="s">
        <v>447</v>
      </c>
      <c r="B227" s="408"/>
      <c r="C227" s="408"/>
    </row>
    <row r="228" spans="1:3" ht="15.75" customHeight="1">
      <c r="A228" s="320" t="s">
        <v>448</v>
      </c>
      <c r="B228" s="409"/>
      <c r="C228" s="409"/>
    </row>
    <row r="229" spans="1:3" ht="15.75" customHeight="1">
      <c r="A229" s="319" t="s">
        <v>512</v>
      </c>
      <c r="B229" s="410"/>
      <c r="C229" s="410"/>
    </row>
    <row r="230" spans="1:3" ht="15.75" customHeight="1">
      <c r="A230" s="321" t="s">
        <v>513</v>
      </c>
      <c r="B230" s="404"/>
      <c r="C230" s="404"/>
    </row>
    <row r="231" spans="1:3" ht="15.75" customHeight="1">
      <c r="A231" s="320" t="s">
        <v>514</v>
      </c>
      <c r="B231" s="409"/>
      <c r="C231" s="409"/>
    </row>
    <row r="232" spans="1:3" ht="15.75" customHeight="1">
      <c r="A232" s="321" t="s">
        <v>515</v>
      </c>
      <c r="B232" s="404"/>
      <c r="C232" s="404"/>
    </row>
    <row r="233" spans="1:3" ht="15.75" customHeight="1">
      <c r="A233" s="321" t="s">
        <v>516</v>
      </c>
      <c r="B233" s="404"/>
      <c r="C233" s="404"/>
    </row>
    <row r="234" spans="1:3" ht="15.75" customHeight="1">
      <c r="A234" s="405" t="s">
        <v>517</v>
      </c>
      <c r="B234" s="405" t="s">
        <v>518</v>
      </c>
    </row>
    <row r="235" spans="1:3" ht="15.75" customHeight="1">
      <c r="A235" s="411" t="s">
        <v>519</v>
      </c>
      <c r="B235" s="411"/>
    </row>
    <row r="236" spans="1:3" ht="15.75" customHeight="1">
      <c r="A236" s="406" t="s">
        <v>520</v>
      </c>
      <c r="B236" s="406"/>
    </row>
    <row r="237" spans="1:3" ht="15.75" customHeight="1">
      <c r="A237" s="355">
        <v>0</v>
      </c>
      <c r="B237" s="356">
        <v>-0.3</v>
      </c>
    </row>
    <row r="238" spans="1:3" ht="15.75" customHeight="1">
      <c r="A238" s="357">
        <v>5000</v>
      </c>
      <c r="B238" s="358">
        <v>-0.2</v>
      </c>
    </row>
    <row r="239" spans="1:3" ht="15.75" customHeight="1">
      <c r="A239" s="357">
        <v>10000</v>
      </c>
      <c r="B239" s="358">
        <v>-0.12</v>
      </c>
    </row>
    <row r="240" spans="1:3" ht="15.75" customHeight="1">
      <c r="A240" s="357">
        <v>15000</v>
      </c>
      <c r="B240" s="358">
        <v>-0.08</v>
      </c>
    </row>
    <row r="241" spans="1:2" ht="15.75" customHeight="1">
      <c r="A241" s="357">
        <v>20000</v>
      </c>
      <c r="B241" s="358">
        <v>-0.04</v>
      </c>
    </row>
    <row r="242" spans="1:2" ht="15.75" customHeight="1">
      <c r="A242" s="357">
        <v>25000</v>
      </c>
      <c r="B242" s="358">
        <v>0</v>
      </c>
    </row>
    <row r="243" spans="1:2" ht="15.75" customHeight="1">
      <c r="A243" s="357">
        <v>30000</v>
      </c>
      <c r="B243" s="358">
        <v>2.5000000000000001E-2</v>
      </c>
    </row>
    <row r="244" spans="1:2" ht="15.75" customHeight="1">
      <c r="A244" s="357">
        <v>35000</v>
      </c>
      <c r="B244" s="358">
        <v>0.05</v>
      </c>
    </row>
    <row r="245" spans="1:2" ht="15.75" customHeight="1">
      <c r="A245" s="357">
        <v>50000</v>
      </c>
      <c r="B245" s="358">
        <v>0.11</v>
      </c>
    </row>
    <row r="246" spans="1:2" ht="15.75" customHeight="1">
      <c r="A246" s="357">
        <v>75000</v>
      </c>
      <c r="B246" s="358">
        <v>0.155</v>
      </c>
    </row>
    <row r="247" spans="1:2" ht="15.75" customHeight="1">
      <c r="A247" s="357">
        <v>100000</v>
      </c>
      <c r="B247" s="358">
        <v>0.2</v>
      </c>
    </row>
    <row r="248" spans="1:2" ht="15.75" customHeight="1">
      <c r="A248" s="357">
        <v>125000</v>
      </c>
      <c r="B248" s="358">
        <v>0.24</v>
      </c>
    </row>
    <row r="249" spans="1:2" ht="15.75" customHeight="1">
      <c r="A249" s="357">
        <v>150000</v>
      </c>
      <c r="B249" s="358">
        <v>0.27500000000000002</v>
      </c>
    </row>
    <row r="250" spans="1:2" ht="15.75" customHeight="1">
      <c r="A250" s="357">
        <v>200000</v>
      </c>
      <c r="B250" s="358">
        <v>0.34</v>
      </c>
    </row>
    <row r="251" spans="1:2" ht="15.75" customHeight="1">
      <c r="A251" s="357">
        <v>250000</v>
      </c>
      <c r="B251" s="358">
        <v>0.4</v>
      </c>
    </row>
    <row r="252" spans="1:2" ht="15.75" customHeight="1">
      <c r="A252" s="357">
        <v>500000</v>
      </c>
      <c r="B252" s="358">
        <v>0.63</v>
      </c>
    </row>
    <row r="253" spans="1:2" ht="15.75" customHeight="1">
      <c r="A253" s="357">
        <v>750000</v>
      </c>
      <c r="B253" s="358">
        <v>0.82499999999999996</v>
      </c>
    </row>
    <row r="254" spans="1:2" ht="15.75" customHeight="1">
      <c r="A254" s="357">
        <v>1000000</v>
      </c>
      <c r="B254" s="358">
        <v>1</v>
      </c>
    </row>
    <row r="255" spans="1:2" ht="14" customHeight="1">
      <c r="A255" s="357">
        <v>2000000</v>
      </c>
      <c r="B255" s="358">
        <v>1.55</v>
      </c>
    </row>
    <row r="256" spans="1:2" ht="15.75" customHeight="1">
      <c r="A256" s="357">
        <v>3000000</v>
      </c>
      <c r="B256" s="358">
        <v>1.95</v>
      </c>
    </row>
    <row r="257" spans="1:2" ht="15.75" customHeight="1">
      <c r="A257" s="357">
        <v>4000000</v>
      </c>
      <c r="B257" s="358">
        <v>2.2999999999999998</v>
      </c>
    </row>
    <row r="258" spans="1:2" ht="15.75" customHeight="1">
      <c r="A258" s="359">
        <v>5000000</v>
      </c>
      <c r="B258" s="360">
        <v>2.54</v>
      </c>
    </row>
    <row r="259" spans="1:2" ht="15.75" customHeight="1">
      <c r="A259" s="361">
        <v>6000000</v>
      </c>
      <c r="B259" s="356">
        <v>2.77</v>
      </c>
    </row>
    <row r="260" spans="1:2" ht="15.75" customHeight="1">
      <c r="A260" s="357">
        <v>7000000</v>
      </c>
      <c r="B260" s="358">
        <v>3</v>
      </c>
    </row>
    <row r="261" spans="1:2" ht="15.75" customHeight="1">
      <c r="A261" s="357">
        <v>8000000</v>
      </c>
      <c r="B261" s="358">
        <v>3.22</v>
      </c>
    </row>
    <row r="262" spans="1:2" ht="15.75" customHeight="1">
      <c r="A262" s="357">
        <v>9000000</v>
      </c>
      <c r="B262" s="358">
        <v>3.4249999999999998</v>
      </c>
    </row>
    <row r="263" spans="1:2" ht="15.75" customHeight="1">
      <c r="A263" s="357">
        <v>10000000</v>
      </c>
      <c r="B263" s="358">
        <v>3.6150000000000002</v>
      </c>
    </row>
    <row r="264" spans="1:2" ht="15.75" customHeight="1">
      <c r="A264" s="357">
        <v>11000000</v>
      </c>
      <c r="B264" s="358">
        <v>3.79</v>
      </c>
    </row>
    <row r="265" spans="1:2" ht="15.75" customHeight="1">
      <c r="A265" s="357">
        <v>12000000</v>
      </c>
      <c r="B265" s="358">
        <v>3.95</v>
      </c>
    </row>
    <row r="266" spans="1:2" ht="15.75" customHeight="1">
      <c r="A266" s="357">
        <v>13000000</v>
      </c>
      <c r="B266" s="358">
        <v>4.0999999999999996</v>
      </c>
    </row>
    <row r="267" spans="1:2" ht="15.75" customHeight="1">
      <c r="A267" s="357">
        <v>14000000</v>
      </c>
      <c r="B267" s="358">
        <v>4.24</v>
      </c>
    </row>
    <row r="268" spans="1:2" ht="15.75" customHeight="1">
      <c r="A268" s="357">
        <v>15000000</v>
      </c>
      <c r="B268" s="358">
        <v>4.37</v>
      </c>
    </row>
    <row r="269" spans="1:2" ht="15.75" customHeight="1">
      <c r="A269" s="357">
        <v>16000000</v>
      </c>
      <c r="B269" s="358">
        <v>4.49</v>
      </c>
    </row>
    <row r="270" spans="1:2" ht="15.75" customHeight="1">
      <c r="A270" s="357">
        <v>17000000</v>
      </c>
      <c r="B270" s="358">
        <v>4.5999999999999996</v>
      </c>
    </row>
    <row r="271" spans="1:2" ht="15.75" customHeight="1">
      <c r="A271" s="357">
        <v>18000000</v>
      </c>
      <c r="B271" s="358">
        <v>4.7080000000000002</v>
      </c>
    </row>
    <row r="272" spans="1:2" ht="15.75" customHeight="1">
      <c r="A272" s="357">
        <v>19000000</v>
      </c>
      <c r="B272" s="358">
        <v>4.8129999999999997</v>
      </c>
    </row>
    <row r="273" spans="1:2" ht="15.75" customHeight="1">
      <c r="A273" s="357">
        <v>20000000</v>
      </c>
      <c r="B273" s="358">
        <v>4.9169999999999998</v>
      </c>
    </row>
    <row r="274" spans="1:2" ht="15.75" customHeight="1">
      <c r="A274" s="357">
        <v>21000000</v>
      </c>
      <c r="B274" s="358">
        <v>5.0179999999999998</v>
      </c>
    </row>
    <row r="275" spans="1:2" ht="15.75" customHeight="1">
      <c r="A275" s="357">
        <v>22000000</v>
      </c>
      <c r="B275" s="358">
        <v>5.1180000000000003</v>
      </c>
    </row>
    <row r="276" spans="1:2" ht="15.75" customHeight="1">
      <c r="A276" s="357">
        <v>23000000</v>
      </c>
      <c r="B276" s="358">
        <v>5.2149999999999999</v>
      </c>
    </row>
    <row r="277" spans="1:2" ht="15.75" customHeight="1">
      <c r="A277" s="357">
        <v>24000000</v>
      </c>
      <c r="B277" s="358">
        <v>5.3109999999999999</v>
      </c>
    </row>
    <row r="278" spans="1:2" ht="15.75" customHeight="1">
      <c r="A278" s="357">
        <v>25000000</v>
      </c>
      <c r="B278" s="358">
        <v>5.4039999999999999</v>
      </c>
    </row>
    <row r="279" spans="1:2" ht="15.75" customHeight="1">
      <c r="A279" s="357">
        <v>26000000</v>
      </c>
      <c r="B279" s="358">
        <v>5.4960000000000004</v>
      </c>
    </row>
    <row r="280" spans="1:2" ht="15.75" customHeight="1">
      <c r="A280" s="359">
        <v>27000000</v>
      </c>
      <c r="B280" s="360">
        <v>5.5860000000000003</v>
      </c>
    </row>
    <row r="281" spans="1:2" ht="15.75" customHeight="1">
      <c r="A281" s="361">
        <v>28000000</v>
      </c>
      <c r="B281" s="356">
        <v>5.6740000000000004</v>
      </c>
    </row>
    <row r="282" spans="1:2" ht="15.75" customHeight="1">
      <c r="A282" s="357">
        <v>29000000</v>
      </c>
      <c r="B282" s="358">
        <v>5.76</v>
      </c>
    </row>
    <row r="283" spans="1:2" ht="15.75" customHeight="1">
      <c r="A283" s="357">
        <v>30000000</v>
      </c>
      <c r="B283" s="358">
        <v>5.8449999999999998</v>
      </c>
    </row>
    <row r="284" spans="1:2" ht="15.75" customHeight="1">
      <c r="A284" s="357">
        <v>31000000</v>
      </c>
      <c r="B284" s="358">
        <v>5.9279999999999999</v>
      </c>
    </row>
    <row r="285" spans="1:2" ht="15.75" customHeight="1">
      <c r="A285" s="357">
        <v>32000000</v>
      </c>
      <c r="B285" s="358">
        <v>6.0090000000000003</v>
      </c>
    </row>
    <row r="286" spans="1:2" ht="15.75" customHeight="1">
      <c r="A286" s="357">
        <v>33000000</v>
      </c>
      <c r="B286" s="358">
        <v>6.0890000000000004</v>
      </c>
    </row>
    <row r="287" spans="1:2" ht="15.75" customHeight="1">
      <c r="A287" s="357">
        <v>34000000</v>
      </c>
      <c r="B287" s="358">
        <v>6.1669999999999998</v>
      </c>
    </row>
    <row r="288" spans="1:2" ht="15.75" customHeight="1">
      <c r="A288" s="357">
        <v>35000000</v>
      </c>
      <c r="B288" s="358">
        <v>6.2430000000000003</v>
      </c>
    </row>
    <row r="289" spans="1:3" ht="15.75" customHeight="1">
      <c r="A289" s="357">
        <v>36000000</v>
      </c>
      <c r="B289" s="358">
        <v>6.3179999999999996</v>
      </c>
    </row>
    <row r="290" spans="1:3" ht="15.75" customHeight="1">
      <c r="A290" s="357">
        <v>37000000</v>
      </c>
      <c r="B290" s="358">
        <v>6.3920000000000003</v>
      </c>
    </row>
    <row r="291" spans="1:3" ht="15.75" customHeight="1">
      <c r="A291" s="357">
        <v>38000000</v>
      </c>
      <c r="B291" s="358">
        <v>6.4640000000000004</v>
      </c>
    </row>
    <row r="292" spans="1:3" ht="15.75" customHeight="1">
      <c r="A292" s="357">
        <v>39000000</v>
      </c>
      <c r="B292" s="358">
        <v>6.5339999999999998</v>
      </c>
    </row>
    <row r="293" spans="1:3" ht="15.75" customHeight="1">
      <c r="A293" s="357">
        <v>40000000</v>
      </c>
      <c r="B293" s="358">
        <v>6.6029999999999998</v>
      </c>
    </row>
    <row r="294" spans="1:3" ht="15.75" customHeight="1">
      <c r="A294" s="357">
        <v>41000000</v>
      </c>
      <c r="B294" s="358">
        <v>6.6710000000000003</v>
      </c>
    </row>
    <row r="295" spans="1:3" ht="15.75" customHeight="1">
      <c r="A295" s="357">
        <v>42000000</v>
      </c>
      <c r="B295" s="358">
        <v>6.7370000000000001</v>
      </c>
    </row>
    <row r="296" spans="1:3" ht="15.75" customHeight="1">
      <c r="A296" s="357">
        <v>43000000</v>
      </c>
      <c r="B296" s="358">
        <v>6.8019999999999996</v>
      </c>
    </row>
    <row r="297" spans="1:3" ht="15.75" customHeight="1">
      <c r="A297" s="357">
        <v>44000000</v>
      </c>
      <c r="B297" s="358">
        <v>6.8659999999999997</v>
      </c>
    </row>
    <row r="298" spans="1:3" ht="15.75" customHeight="1">
      <c r="A298" s="357">
        <v>45000000</v>
      </c>
      <c r="B298" s="358">
        <v>6.9290000000000003</v>
      </c>
    </row>
    <row r="299" spans="1:3" ht="15.75" customHeight="1">
      <c r="A299" s="357">
        <v>46000000</v>
      </c>
      <c r="B299" s="358">
        <v>6.99</v>
      </c>
    </row>
    <row r="300" spans="1:3" ht="15.75" customHeight="1">
      <c r="A300" s="357">
        <v>47000000</v>
      </c>
      <c r="B300" s="358">
        <v>7.05</v>
      </c>
    </row>
    <row r="301" spans="1:3" ht="15.75" customHeight="1">
      <c r="A301" s="357">
        <v>48000000</v>
      </c>
      <c r="B301" s="358">
        <v>7.109</v>
      </c>
    </row>
    <row r="302" spans="1:3" ht="15.75" customHeight="1">
      <c r="A302" s="357">
        <v>49000000</v>
      </c>
      <c r="B302" s="358">
        <v>7.1660000000000004</v>
      </c>
    </row>
    <row r="303" spans="1:3" ht="15.75" customHeight="1">
      <c r="A303" s="359">
        <v>50000000</v>
      </c>
      <c r="B303" s="360">
        <v>7.2229999999999999</v>
      </c>
    </row>
    <row r="304" spans="1:3" ht="15.75" customHeight="1">
      <c r="A304" s="404" t="s">
        <v>521</v>
      </c>
      <c r="B304" s="404"/>
      <c r="C304" s="404"/>
    </row>
    <row r="305" spans="1:3" ht="15.75" customHeight="1">
      <c r="A305" s="404" t="s">
        <v>522</v>
      </c>
      <c r="B305" s="404"/>
      <c r="C305" s="404"/>
    </row>
    <row r="307" spans="1:3" ht="15.75" customHeight="1">
      <c r="A307" s="318" t="s">
        <v>445</v>
      </c>
      <c r="B307" s="318"/>
      <c r="C307" s="318"/>
    </row>
    <row r="308" spans="1:3" ht="15.75" customHeight="1">
      <c r="A308" s="319" t="s">
        <v>446</v>
      </c>
      <c r="B308" s="319"/>
      <c r="C308" s="319"/>
    </row>
    <row r="309" spans="1:3" ht="15.75" customHeight="1">
      <c r="A309" s="318" t="s">
        <v>447</v>
      </c>
      <c r="B309" s="318"/>
      <c r="C309" s="318"/>
    </row>
    <row r="310" spans="1:3" ht="15.75" customHeight="1">
      <c r="A310" s="320" t="s">
        <v>448</v>
      </c>
      <c r="B310" s="320"/>
      <c r="C310" s="320"/>
    </row>
    <row r="311" spans="1:3" ht="15.75" customHeight="1">
      <c r="A311" s="319" t="s">
        <v>523</v>
      </c>
      <c r="B311" s="319"/>
      <c r="C311" s="319"/>
    </row>
    <row r="312" spans="1:3" ht="15.75" customHeight="1">
      <c r="A312" s="321" t="s">
        <v>524</v>
      </c>
      <c r="B312" s="321"/>
      <c r="C312" s="321"/>
    </row>
    <row r="313" spans="1:3" ht="15.75" customHeight="1">
      <c r="A313" s="362" t="s">
        <v>525</v>
      </c>
      <c r="B313" s="362" t="s">
        <v>518</v>
      </c>
    </row>
    <row r="314" spans="1:3" ht="15.75" customHeight="1">
      <c r="A314" s="355">
        <v>0</v>
      </c>
      <c r="B314" s="356">
        <v>0</v>
      </c>
    </row>
    <row r="315" spans="1:3" ht="15.75" customHeight="1">
      <c r="A315" s="357">
        <v>5000</v>
      </c>
      <c r="B315" s="358">
        <v>0.1</v>
      </c>
    </row>
    <row r="316" spans="1:3" ht="15.75" customHeight="1">
      <c r="A316" s="357">
        <v>10000</v>
      </c>
      <c r="B316" s="358">
        <v>0.18</v>
      </c>
    </row>
    <row r="317" spans="1:3" ht="15.75" customHeight="1">
      <c r="A317" s="357">
        <v>15000</v>
      </c>
      <c r="B317" s="358">
        <v>0.22</v>
      </c>
    </row>
    <row r="318" spans="1:3" ht="15.75" customHeight="1">
      <c r="A318" s="357">
        <v>20000</v>
      </c>
      <c r="B318" s="358">
        <v>0.26</v>
      </c>
    </row>
    <row r="319" spans="1:3" ht="15.75" customHeight="1">
      <c r="A319" s="357">
        <v>25000</v>
      </c>
      <c r="B319" s="358">
        <v>0.3</v>
      </c>
    </row>
    <row r="320" spans="1:3" ht="15.75" customHeight="1">
      <c r="A320" s="357">
        <v>30000</v>
      </c>
      <c r="B320" s="358">
        <v>0.32500000000000001</v>
      </c>
    </row>
    <row r="321" spans="1:2" ht="15.75" customHeight="1">
      <c r="A321" s="357">
        <v>35000</v>
      </c>
      <c r="B321" s="358">
        <v>0.35</v>
      </c>
    </row>
    <row r="322" spans="1:2" ht="15.75" customHeight="1">
      <c r="A322" s="357">
        <v>50000</v>
      </c>
      <c r="B322" s="358">
        <v>0.41</v>
      </c>
    </row>
    <row r="323" spans="1:2" ht="15.75" customHeight="1">
      <c r="A323" s="357">
        <v>75000</v>
      </c>
      <c r="B323" s="358">
        <v>0.45500000000000002</v>
      </c>
    </row>
    <row r="324" spans="1:2" ht="15.75" customHeight="1">
      <c r="A324" s="357">
        <v>100000</v>
      </c>
      <c r="B324" s="358">
        <v>0.5</v>
      </c>
    </row>
    <row r="325" spans="1:2" ht="15.75" customHeight="1">
      <c r="A325" s="357">
        <v>125000</v>
      </c>
      <c r="B325" s="358">
        <v>0.54</v>
      </c>
    </row>
    <row r="326" spans="1:2" ht="15.75" customHeight="1">
      <c r="A326" s="357">
        <v>150000</v>
      </c>
      <c r="B326" s="358">
        <v>0.57499999999999996</v>
      </c>
    </row>
    <row r="327" spans="1:2" ht="15.75" customHeight="1">
      <c r="A327" s="357">
        <v>200000</v>
      </c>
      <c r="B327" s="358">
        <v>0.64</v>
      </c>
    </row>
    <row r="328" spans="1:2" ht="15.75" customHeight="1">
      <c r="A328" s="357">
        <v>250000</v>
      </c>
      <c r="B328" s="358">
        <v>0.7</v>
      </c>
    </row>
    <row r="329" spans="1:2" ht="15.75" customHeight="1">
      <c r="A329" s="357">
        <v>500000</v>
      </c>
      <c r="B329" s="358">
        <v>0.93</v>
      </c>
    </row>
    <row r="330" spans="1:2" ht="15.75" customHeight="1">
      <c r="A330" s="357">
        <v>750000</v>
      </c>
      <c r="B330" s="358">
        <v>1.125</v>
      </c>
    </row>
    <row r="331" spans="1:2" ht="15.75" customHeight="1">
      <c r="A331" s="357">
        <v>1000000</v>
      </c>
      <c r="B331" s="358">
        <v>1.3</v>
      </c>
    </row>
    <row r="332" spans="1:2" ht="15.75" customHeight="1">
      <c r="A332" s="357">
        <v>2000000</v>
      </c>
      <c r="B332" s="358">
        <v>1.85</v>
      </c>
    </row>
    <row r="333" spans="1:2" ht="15.75" customHeight="1">
      <c r="A333" s="357">
        <v>3000000</v>
      </c>
      <c r="B333" s="358">
        <v>2.25</v>
      </c>
    </row>
    <row r="334" spans="1:2" ht="15.75" customHeight="1">
      <c r="A334" s="357">
        <v>4000000</v>
      </c>
      <c r="B334" s="358">
        <v>2.6</v>
      </c>
    </row>
    <row r="335" spans="1:2" ht="15.75" customHeight="1">
      <c r="A335" s="359">
        <v>5000000</v>
      </c>
      <c r="B335" s="360">
        <v>2.84</v>
      </c>
    </row>
    <row r="336" spans="1:2" ht="15.75" customHeight="1">
      <c r="A336" s="361">
        <v>6000000</v>
      </c>
      <c r="B336" s="356">
        <v>3.07</v>
      </c>
    </row>
    <row r="337" spans="1:2" ht="15.75" customHeight="1">
      <c r="A337" s="357">
        <v>7000000</v>
      </c>
      <c r="B337" s="358">
        <v>3.3</v>
      </c>
    </row>
    <row r="338" spans="1:2" ht="15.75" customHeight="1">
      <c r="A338" s="357">
        <v>8000000</v>
      </c>
      <c r="B338" s="358">
        <v>3.52</v>
      </c>
    </row>
    <row r="339" spans="1:2" ht="15.75" customHeight="1">
      <c r="A339" s="357">
        <v>9000000</v>
      </c>
      <c r="B339" s="358">
        <v>3.7250000000000001</v>
      </c>
    </row>
    <row r="340" spans="1:2" ht="15.75" customHeight="1">
      <c r="A340" s="357">
        <v>10000000</v>
      </c>
      <c r="B340" s="358">
        <v>3.915</v>
      </c>
    </row>
    <row r="341" spans="1:2" ht="15.75" customHeight="1">
      <c r="A341" s="357">
        <v>11000000</v>
      </c>
      <c r="B341" s="358">
        <v>4.09</v>
      </c>
    </row>
    <row r="342" spans="1:2" ht="15.75" customHeight="1">
      <c r="A342" s="357">
        <v>12000000</v>
      </c>
      <c r="B342" s="358">
        <v>4.25</v>
      </c>
    </row>
    <row r="343" spans="1:2" ht="15.75" customHeight="1">
      <c r="A343" s="357">
        <v>13000000</v>
      </c>
      <c r="B343" s="358">
        <v>4.4000000000000004</v>
      </c>
    </row>
    <row r="344" spans="1:2" ht="15.75" customHeight="1">
      <c r="A344" s="357">
        <v>14000000</v>
      </c>
      <c r="B344" s="358">
        <v>4.54</v>
      </c>
    </row>
    <row r="345" spans="1:2" ht="15.75" customHeight="1">
      <c r="A345" s="357">
        <v>15000000</v>
      </c>
      <c r="B345" s="358">
        <v>4.67</v>
      </c>
    </row>
    <row r="346" spans="1:2" ht="15.75" customHeight="1">
      <c r="A346" s="357">
        <v>16000000</v>
      </c>
      <c r="B346" s="358">
        <v>4.79</v>
      </c>
    </row>
    <row r="347" spans="1:2" ht="15.75" customHeight="1">
      <c r="A347" s="357">
        <v>17000000</v>
      </c>
      <c r="B347" s="358">
        <v>4.9000000000000004</v>
      </c>
    </row>
    <row r="348" spans="1:2" ht="15.75" customHeight="1">
      <c r="A348" s="357">
        <v>18000000</v>
      </c>
      <c r="B348" s="358">
        <v>5.008</v>
      </c>
    </row>
    <row r="349" spans="1:2" ht="15.75" customHeight="1">
      <c r="A349" s="357">
        <v>19000000</v>
      </c>
      <c r="B349" s="358">
        <v>5.1130000000000004</v>
      </c>
    </row>
    <row r="350" spans="1:2" ht="15.75" customHeight="1">
      <c r="A350" s="357">
        <v>20000000</v>
      </c>
      <c r="B350" s="358">
        <v>5.2169999999999996</v>
      </c>
    </row>
    <row r="351" spans="1:2" ht="15.75" customHeight="1">
      <c r="A351" s="357">
        <v>21000000</v>
      </c>
      <c r="B351" s="358">
        <v>5.3179999999999996</v>
      </c>
    </row>
    <row r="352" spans="1:2" ht="48" customHeight="1">
      <c r="A352" s="357">
        <v>22000000</v>
      </c>
      <c r="B352" s="358">
        <v>5.4180000000000001</v>
      </c>
    </row>
    <row r="353" spans="1:2" ht="48" customHeight="1">
      <c r="A353" s="357">
        <v>23000000</v>
      </c>
      <c r="B353" s="358">
        <v>5.5149999999999997</v>
      </c>
    </row>
    <row r="354" spans="1:2" ht="15.75" customHeight="1">
      <c r="A354" s="357">
        <v>24000000</v>
      </c>
      <c r="B354" s="358">
        <v>5.6109999999999998</v>
      </c>
    </row>
    <row r="355" spans="1:2" ht="15.75" customHeight="1">
      <c r="A355" s="357">
        <v>25000000</v>
      </c>
      <c r="B355" s="358">
        <v>5.7039999999999997</v>
      </c>
    </row>
    <row r="356" spans="1:2" ht="15.75" customHeight="1">
      <c r="A356" s="357">
        <v>26000000</v>
      </c>
      <c r="B356" s="358">
        <v>5.7960000000000003</v>
      </c>
    </row>
    <row r="357" spans="1:2" ht="15.75" customHeight="1">
      <c r="A357" s="359">
        <v>27000000</v>
      </c>
      <c r="B357" s="360">
        <v>5.8860000000000001</v>
      </c>
    </row>
    <row r="358" spans="1:2" ht="15.75" customHeight="1">
      <c r="A358" s="361">
        <v>28000000</v>
      </c>
      <c r="B358" s="356">
        <v>5.9740000000000002</v>
      </c>
    </row>
    <row r="359" spans="1:2" ht="15.75" customHeight="1">
      <c r="A359" s="357">
        <v>29000000</v>
      </c>
      <c r="B359" s="358">
        <v>6.06</v>
      </c>
    </row>
    <row r="360" spans="1:2" ht="15.75" customHeight="1">
      <c r="A360" s="357">
        <v>30000000</v>
      </c>
      <c r="B360" s="358">
        <v>6.1449999999999996</v>
      </c>
    </row>
    <row r="361" spans="1:2" ht="15.75" customHeight="1">
      <c r="A361" s="357">
        <v>31000000</v>
      </c>
      <c r="B361" s="358">
        <v>6.2279999999999998</v>
      </c>
    </row>
    <row r="362" spans="1:2" ht="15.75" customHeight="1">
      <c r="A362" s="357">
        <v>32000000</v>
      </c>
      <c r="B362" s="358">
        <v>6.3090000000000002</v>
      </c>
    </row>
    <row r="363" spans="1:2" ht="15.75" customHeight="1">
      <c r="A363" s="357">
        <v>33000000</v>
      </c>
      <c r="B363" s="358">
        <v>6.3890000000000002</v>
      </c>
    </row>
    <row r="364" spans="1:2" ht="15.75" customHeight="1">
      <c r="A364" s="357">
        <v>34000000</v>
      </c>
      <c r="B364" s="358">
        <v>6.4669999999999996</v>
      </c>
    </row>
    <row r="365" spans="1:2" ht="15.75" customHeight="1">
      <c r="A365" s="357">
        <v>35000000</v>
      </c>
      <c r="B365" s="358">
        <v>6.5430000000000001</v>
      </c>
    </row>
    <row r="366" spans="1:2" ht="15.75" customHeight="1">
      <c r="A366" s="357">
        <v>36000000</v>
      </c>
      <c r="B366" s="358">
        <v>6.6180000000000003</v>
      </c>
    </row>
    <row r="367" spans="1:2" ht="15.75" customHeight="1">
      <c r="A367" s="357">
        <v>37000000</v>
      </c>
      <c r="B367" s="358">
        <v>6.6920000000000002</v>
      </c>
    </row>
    <row r="368" spans="1:2" ht="15.75" customHeight="1">
      <c r="A368" s="357">
        <v>38000000</v>
      </c>
      <c r="B368" s="358">
        <v>6.7640000000000002</v>
      </c>
    </row>
    <row r="369" spans="1:3" ht="15.75" customHeight="1">
      <c r="A369" s="357">
        <v>39000000</v>
      </c>
      <c r="B369" s="358">
        <v>6.8339999999999996</v>
      </c>
    </row>
    <row r="370" spans="1:3" ht="15.75" customHeight="1">
      <c r="A370" s="357">
        <v>40000000</v>
      </c>
      <c r="B370" s="358">
        <v>6.9029999999999996</v>
      </c>
    </row>
    <row r="371" spans="1:3" ht="15.75" customHeight="1">
      <c r="A371" s="357">
        <v>41000000</v>
      </c>
      <c r="B371" s="358">
        <v>6.9710000000000001</v>
      </c>
    </row>
    <row r="372" spans="1:3" ht="15.75" customHeight="1">
      <c r="A372" s="357">
        <v>42000000</v>
      </c>
      <c r="B372" s="358">
        <v>7.0369999999999999</v>
      </c>
    </row>
    <row r="373" spans="1:3" ht="15.75" customHeight="1">
      <c r="A373" s="357">
        <v>43000000</v>
      </c>
      <c r="B373" s="358">
        <v>7.1020000000000003</v>
      </c>
    </row>
    <row r="374" spans="1:3" ht="15.75" customHeight="1">
      <c r="A374" s="357">
        <v>44000000</v>
      </c>
      <c r="B374" s="358">
        <v>7.1660000000000004</v>
      </c>
    </row>
    <row r="375" spans="1:3" ht="15.75" customHeight="1">
      <c r="A375" s="357">
        <v>45000000</v>
      </c>
      <c r="B375" s="358">
        <v>7.2290000000000001</v>
      </c>
    </row>
    <row r="376" spans="1:3" ht="15.75" customHeight="1">
      <c r="A376" s="357">
        <v>46000000</v>
      </c>
      <c r="B376" s="358">
        <v>7.29</v>
      </c>
    </row>
    <row r="377" spans="1:3" ht="15.75" customHeight="1">
      <c r="A377" s="357">
        <v>47000000</v>
      </c>
      <c r="B377" s="358">
        <v>7.35</v>
      </c>
    </row>
    <row r="378" spans="1:3" ht="15.75" customHeight="1">
      <c r="A378" s="357">
        <v>48000000</v>
      </c>
      <c r="B378" s="358">
        <v>7.4089999999999998</v>
      </c>
    </row>
    <row r="379" spans="1:3" ht="15.75" customHeight="1">
      <c r="A379" s="357">
        <v>49000000</v>
      </c>
      <c r="B379" s="358">
        <v>7.4660000000000002</v>
      </c>
    </row>
    <row r="380" spans="1:3" ht="15.75" customHeight="1">
      <c r="A380" s="359">
        <v>50000000</v>
      </c>
      <c r="B380" s="360">
        <v>7.5229999999999997</v>
      </c>
    </row>
    <row r="381" spans="1:3" ht="15.75" customHeight="1">
      <c r="A381" s="321" t="s">
        <v>526</v>
      </c>
      <c r="B381" s="321"/>
      <c r="C381" s="321"/>
    </row>
    <row r="382" spans="1:3" ht="15.75" customHeight="1">
      <c r="A382" s="321" t="s">
        <v>527</v>
      </c>
      <c r="B382" s="321"/>
      <c r="C382" s="321"/>
    </row>
    <row r="391" spans="1:3" ht="15.75" customHeight="1">
      <c r="A391" s="408" t="s">
        <v>445</v>
      </c>
      <c r="B391" s="408"/>
      <c r="C391" s="408"/>
    </row>
    <row r="392" spans="1:3" ht="15.75" customHeight="1">
      <c r="A392" s="410" t="s">
        <v>446</v>
      </c>
      <c r="B392" s="410"/>
      <c r="C392" s="410"/>
    </row>
    <row r="393" spans="1:3" ht="15.75" customHeight="1">
      <c r="A393" s="408" t="s">
        <v>447</v>
      </c>
      <c r="B393" s="408"/>
      <c r="C393" s="408"/>
    </row>
    <row r="394" spans="1:3" ht="15.75" customHeight="1">
      <c r="A394" s="409" t="s">
        <v>448</v>
      </c>
      <c r="B394" s="409"/>
      <c r="C394" s="409"/>
    </row>
    <row r="395" spans="1:3" ht="15.75" customHeight="1">
      <c r="A395" s="410" t="s">
        <v>528</v>
      </c>
      <c r="B395" s="410"/>
      <c r="C395" s="410"/>
    </row>
    <row r="396" spans="1:3" ht="15.75" customHeight="1">
      <c r="A396" s="404" t="s">
        <v>529</v>
      </c>
      <c r="B396" s="404"/>
      <c r="C396" s="404"/>
    </row>
    <row r="397" spans="1:3" ht="15.75" customHeight="1">
      <c r="A397" s="405" t="s">
        <v>530</v>
      </c>
      <c r="B397" s="405" t="s">
        <v>518</v>
      </c>
    </row>
    <row r="398" spans="1:3" ht="15.75" customHeight="1">
      <c r="A398" s="406" t="s">
        <v>531</v>
      </c>
      <c r="B398" s="406"/>
    </row>
    <row r="399" spans="1:3" ht="15.75" customHeight="1">
      <c r="A399" s="355">
        <v>0</v>
      </c>
      <c r="B399" s="363">
        <v>1.8</v>
      </c>
    </row>
    <row r="400" spans="1:3" ht="15.75" customHeight="1">
      <c r="A400" s="364">
        <v>6</v>
      </c>
      <c r="B400" s="365">
        <v>1.05</v>
      </c>
    </row>
    <row r="401" spans="1:3" ht="15.75" customHeight="1">
      <c r="A401" s="364">
        <v>8</v>
      </c>
      <c r="B401" s="365">
        <v>1</v>
      </c>
    </row>
    <row r="402" spans="1:3" ht="15.75" customHeight="1">
      <c r="A402" s="364">
        <v>12</v>
      </c>
      <c r="B402" s="365">
        <v>0.9</v>
      </c>
    </row>
    <row r="403" spans="1:3" ht="15.75" customHeight="1">
      <c r="A403" s="364">
        <v>24</v>
      </c>
      <c r="B403" s="365">
        <v>0.85</v>
      </c>
    </row>
    <row r="404" spans="1:3" ht="15.75" customHeight="1">
      <c r="A404" s="364">
        <v>48</v>
      </c>
      <c r="B404" s="365">
        <v>0.8</v>
      </c>
    </row>
    <row r="405" spans="1:3" ht="15.75" customHeight="1">
      <c r="A405" s="364">
        <v>72</v>
      </c>
      <c r="B405" s="365">
        <v>0.75</v>
      </c>
    </row>
    <row r="406" spans="1:3" ht="15.75" customHeight="1">
      <c r="A406" s="366" t="s">
        <v>532</v>
      </c>
      <c r="B406" s="367">
        <v>0.7</v>
      </c>
    </row>
    <row r="407" spans="1:3" ht="15.75" customHeight="1">
      <c r="A407" s="408" t="s">
        <v>445</v>
      </c>
      <c r="B407" s="408"/>
      <c r="C407" s="408"/>
    </row>
    <row r="408" spans="1:3" ht="15.75" customHeight="1">
      <c r="A408" s="410" t="s">
        <v>446</v>
      </c>
      <c r="B408" s="410"/>
      <c r="C408" s="410"/>
    </row>
    <row r="409" spans="1:3" ht="15.75" customHeight="1">
      <c r="A409" s="408" t="s">
        <v>447</v>
      </c>
      <c r="B409" s="408"/>
      <c r="C409" s="408"/>
    </row>
    <row r="410" spans="1:3" ht="15.75" customHeight="1">
      <c r="A410" s="409" t="s">
        <v>448</v>
      </c>
      <c r="B410" s="409"/>
      <c r="C410" s="409"/>
    </row>
    <row r="411" spans="1:3" ht="15.75" customHeight="1">
      <c r="A411" s="410" t="s">
        <v>533</v>
      </c>
      <c r="B411" s="410"/>
      <c r="C411" s="410"/>
    </row>
    <row r="415" spans="1:3" ht="15.75" customHeight="1">
      <c r="A415" s="318" t="s">
        <v>445</v>
      </c>
      <c r="B415" s="318"/>
      <c r="C415" s="318"/>
    </row>
    <row r="416" spans="1:3" ht="15.75" customHeight="1">
      <c r="A416" s="319" t="s">
        <v>446</v>
      </c>
      <c r="B416" s="319"/>
      <c r="C416" s="319"/>
    </row>
    <row r="417" spans="1:3" ht="15.75" customHeight="1">
      <c r="A417" s="318" t="s">
        <v>447</v>
      </c>
      <c r="B417" s="318"/>
      <c r="C417" s="318"/>
    </row>
    <row r="418" spans="1:3" ht="15.75" customHeight="1">
      <c r="A418" s="320" t="s">
        <v>448</v>
      </c>
      <c r="B418" s="320"/>
      <c r="C418" s="320"/>
    </row>
    <row r="419" spans="1:3" ht="15.75" customHeight="1">
      <c r="A419" s="319" t="s">
        <v>534</v>
      </c>
      <c r="B419" s="319"/>
      <c r="C419" s="319"/>
    </row>
    <row r="420" spans="1:3" ht="15.75" customHeight="1">
      <c r="A420" s="321" t="s">
        <v>535</v>
      </c>
      <c r="B420" s="321"/>
      <c r="C420" s="321"/>
    </row>
    <row r="421" spans="1:3" ht="15.75" customHeight="1">
      <c r="A421" s="420" t="s">
        <v>536</v>
      </c>
      <c r="B421" s="420" t="s">
        <v>518</v>
      </c>
    </row>
    <row r="422" spans="1:3" ht="15.75" customHeight="1">
      <c r="A422" s="435" t="s">
        <v>537</v>
      </c>
      <c r="B422" s="435"/>
    </row>
    <row r="423" spans="1:3" ht="15.75" customHeight="1">
      <c r="A423" s="421" t="s">
        <v>538</v>
      </c>
      <c r="B423" s="421"/>
    </row>
    <row r="424" spans="1:3" ht="15.75" customHeight="1">
      <c r="A424" s="348" t="s">
        <v>539</v>
      </c>
      <c r="B424" s="363">
        <v>0.95</v>
      </c>
    </row>
    <row r="425" spans="1:3" ht="15.75" customHeight="1">
      <c r="A425" s="364">
        <v>60</v>
      </c>
      <c r="B425" s="365">
        <v>0.97</v>
      </c>
    </row>
    <row r="426" spans="1:3" ht="15.75" customHeight="1">
      <c r="A426" s="364">
        <v>90</v>
      </c>
      <c r="B426" s="365">
        <v>0.98</v>
      </c>
    </row>
    <row r="427" spans="1:3" ht="15.75" customHeight="1">
      <c r="A427" s="364">
        <v>120</v>
      </c>
      <c r="B427" s="365">
        <v>0.99</v>
      </c>
    </row>
    <row r="428" spans="1:3" ht="15.75" customHeight="1">
      <c r="A428" s="364">
        <v>180</v>
      </c>
      <c r="B428" s="365">
        <v>1</v>
      </c>
    </row>
    <row r="429" spans="1:3" ht="15.75" customHeight="1">
      <c r="A429" s="364">
        <v>240</v>
      </c>
      <c r="B429" s="365">
        <v>1.01</v>
      </c>
    </row>
    <row r="430" spans="1:3" ht="15.75" customHeight="1">
      <c r="A430" s="364">
        <v>300</v>
      </c>
      <c r="B430" s="365">
        <v>1.02</v>
      </c>
    </row>
    <row r="431" spans="1:3" ht="15.75" customHeight="1">
      <c r="A431" s="366" t="s">
        <v>540</v>
      </c>
      <c r="B431" s="367">
        <v>1.03</v>
      </c>
    </row>
    <row r="438" spans="1:3" ht="15.75" customHeight="1">
      <c r="A438" s="318" t="s">
        <v>445</v>
      </c>
      <c r="B438" s="318"/>
      <c r="C438" s="318"/>
    </row>
    <row r="439" spans="1:3" ht="15.75" customHeight="1">
      <c r="A439" s="319" t="s">
        <v>446</v>
      </c>
      <c r="B439" s="319"/>
      <c r="C439" s="319"/>
    </row>
    <row r="440" spans="1:3" ht="15.75" customHeight="1">
      <c r="A440" s="318" t="s">
        <v>447</v>
      </c>
      <c r="B440" s="318"/>
      <c r="C440" s="318"/>
    </row>
    <row r="441" spans="1:3" ht="15.75" customHeight="1">
      <c r="A441" s="320" t="s">
        <v>448</v>
      </c>
      <c r="B441" s="320"/>
      <c r="C441" s="320"/>
    </row>
    <row r="442" spans="1:3" ht="15.75" customHeight="1">
      <c r="A442" s="319" t="s">
        <v>541</v>
      </c>
      <c r="B442" s="319"/>
      <c r="C442" s="319"/>
    </row>
    <row r="443" spans="1:3" ht="15.75" customHeight="1">
      <c r="A443" s="321" t="s">
        <v>535</v>
      </c>
      <c r="B443" s="321"/>
      <c r="C443" s="321"/>
    </row>
    <row r="444" spans="1:3" ht="15.75" customHeight="1">
      <c r="A444" s="420" t="s">
        <v>542</v>
      </c>
      <c r="B444" s="420" t="s">
        <v>518</v>
      </c>
    </row>
    <row r="445" spans="1:3" ht="15.75" customHeight="1">
      <c r="A445" s="435" t="s">
        <v>543</v>
      </c>
      <c r="B445" s="435"/>
    </row>
    <row r="446" spans="1:3" ht="15.75" customHeight="1">
      <c r="A446" s="421" t="s">
        <v>538</v>
      </c>
      <c r="B446" s="421"/>
    </row>
    <row r="447" spans="1:3" ht="15.75" customHeight="1">
      <c r="A447" s="348" t="s">
        <v>544</v>
      </c>
      <c r="B447" s="363">
        <v>0.98</v>
      </c>
    </row>
    <row r="448" spans="1:3" ht="15.75" customHeight="1">
      <c r="A448" s="364">
        <v>30</v>
      </c>
      <c r="B448" s="365">
        <v>1</v>
      </c>
    </row>
    <row r="449" spans="1:2" ht="15.75" customHeight="1">
      <c r="A449" s="364">
        <v>45</v>
      </c>
      <c r="B449" s="365">
        <v>1.02</v>
      </c>
    </row>
    <row r="450" spans="1:2" ht="15.75" customHeight="1">
      <c r="A450" s="364">
        <v>60</v>
      </c>
      <c r="B450" s="365">
        <v>1.04</v>
      </c>
    </row>
    <row r="451" spans="1:2" ht="15.75" customHeight="1">
      <c r="A451" s="364">
        <v>90</v>
      </c>
      <c r="B451" s="365">
        <v>1.06</v>
      </c>
    </row>
    <row r="452" spans="1:2" ht="15.75" customHeight="1">
      <c r="A452" s="364">
        <v>180</v>
      </c>
      <c r="B452" s="365">
        <v>1.08</v>
      </c>
    </row>
    <row r="453" spans="1:2" ht="15.75" customHeight="1">
      <c r="A453" s="364">
        <v>270</v>
      </c>
      <c r="B453" s="365">
        <v>1.0900000000000001</v>
      </c>
    </row>
    <row r="454" spans="1:2" ht="15.75" customHeight="1">
      <c r="A454" s="366" t="s">
        <v>540</v>
      </c>
      <c r="B454" s="367">
        <v>1.1000000000000001</v>
      </c>
    </row>
    <row r="460" spans="1:2" ht="15.75" customHeight="1">
      <c r="A460" s="318" t="s">
        <v>445</v>
      </c>
      <c r="B460" s="318"/>
    </row>
    <row r="461" spans="1:2" ht="15.75" customHeight="1">
      <c r="A461" s="319" t="s">
        <v>446</v>
      </c>
      <c r="B461" s="319"/>
    </row>
    <row r="462" spans="1:2" ht="15.75" customHeight="1">
      <c r="A462" s="318" t="s">
        <v>447</v>
      </c>
      <c r="B462" s="318"/>
    </row>
    <row r="463" spans="1:2" ht="15.75" customHeight="1">
      <c r="A463" s="320" t="s">
        <v>448</v>
      </c>
      <c r="B463" s="320"/>
    </row>
    <row r="464" spans="1:2" ht="15.75" customHeight="1">
      <c r="A464" s="319" t="s">
        <v>545</v>
      </c>
      <c r="B464" s="319"/>
    </row>
    <row r="465" spans="1:4" ht="15.75" customHeight="1">
      <c r="A465" s="321" t="s">
        <v>546</v>
      </c>
      <c r="B465" s="321"/>
    </row>
    <row r="466" spans="1:4" ht="15.75" customHeight="1">
      <c r="A466" s="420" t="s">
        <v>547</v>
      </c>
      <c r="B466" s="420" t="s">
        <v>505</v>
      </c>
    </row>
    <row r="467" spans="1:4" ht="15.75" customHeight="1">
      <c r="A467" s="421"/>
      <c r="B467" s="421" t="s">
        <v>518</v>
      </c>
    </row>
    <row r="468" spans="1:4" ht="120" customHeight="1">
      <c r="A468" s="354" t="s">
        <v>548</v>
      </c>
      <c r="B468" s="354" t="s">
        <v>549</v>
      </c>
    </row>
    <row r="469" spans="1:4" ht="15.75" customHeight="1">
      <c r="A469" s="426" t="s">
        <v>550</v>
      </c>
      <c r="B469" s="426"/>
    </row>
    <row r="475" spans="1:4" ht="15.75" customHeight="1">
      <c r="A475" s="433" t="s">
        <v>445</v>
      </c>
      <c r="B475" s="433"/>
      <c r="C475" s="433"/>
      <c r="D475" s="433"/>
    </row>
    <row r="476" spans="1:4" ht="15.75" customHeight="1">
      <c r="A476" s="434" t="s">
        <v>446</v>
      </c>
      <c r="B476" s="434"/>
      <c r="C476" s="434"/>
      <c r="D476" s="434"/>
    </row>
    <row r="477" spans="1:4" ht="15.75" customHeight="1">
      <c r="A477" s="433" t="s">
        <v>447</v>
      </c>
      <c r="B477" s="433"/>
      <c r="C477" s="433"/>
      <c r="D477" s="433"/>
    </row>
    <row r="478" spans="1:4" ht="15.75" customHeight="1">
      <c r="A478" s="437" t="s">
        <v>448</v>
      </c>
      <c r="B478" s="437"/>
      <c r="C478" s="437"/>
      <c r="D478" s="437"/>
    </row>
    <row r="479" spans="1:4" ht="15.75" customHeight="1">
      <c r="A479" s="434" t="s">
        <v>551</v>
      </c>
      <c r="B479" s="434"/>
      <c r="C479" s="434"/>
      <c r="D479" s="434"/>
    </row>
    <row r="480" spans="1:4" ht="15.75" customHeight="1">
      <c r="A480" s="426" t="s">
        <v>552</v>
      </c>
      <c r="B480" s="426"/>
      <c r="C480" s="426"/>
      <c r="D480" s="426"/>
    </row>
    <row r="481" spans="1:3" ht="15.75" customHeight="1">
      <c r="A481" s="420" t="s">
        <v>553</v>
      </c>
      <c r="B481" s="420" t="s">
        <v>554</v>
      </c>
      <c r="C481" s="420" t="s">
        <v>555</v>
      </c>
    </row>
    <row r="482" spans="1:3" ht="15.75" customHeight="1">
      <c r="A482" s="435"/>
      <c r="B482" s="435" t="s">
        <v>556</v>
      </c>
      <c r="C482" s="435" t="s">
        <v>556</v>
      </c>
    </row>
    <row r="483" spans="1:3" ht="15.75" customHeight="1">
      <c r="A483" s="435"/>
      <c r="B483" s="435" t="s">
        <v>505</v>
      </c>
      <c r="C483" s="435" t="s">
        <v>505</v>
      </c>
    </row>
    <row r="484" spans="1:3" ht="15.75" customHeight="1">
      <c r="A484" s="421"/>
      <c r="B484" s="421" t="s">
        <v>506</v>
      </c>
      <c r="C484" s="421" t="s">
        <v>506</v>
      </c>
    </row>
    <row r="485" spans="1:3" ht="15.75" customHeight="1">
      <c r="A485" s="147" t="s">
        <v>566</v>
      </c>
      <c r="B485" s="348" t="s">
        <v>557</v>
      </c>
      <c r="C485" s="348" t="s">
        <v>558</v>
      </c>
    </row>
    <row r="486" spans="1:3" ht="15.75" customHeight="1">
      <c r="A486" s="147" t="s">
        <v>567</v>
      </c>
      <c r="B486" s="368" t="s">
        <v>559</v>
      </c>
      <c r="C486" s="368" t="s">
        <v>559</v>
      </c>
    </row>
    <row r="487" spans="1:3" ht="15.75" customHeight="1">
      <c r="A487" s="147" t="s">
        <v>568</v>
      </c>
      <c r="B487" s="368" t="s">
        <v>560</v>
      </c>
      <c r="C487" s="368" t="s">
        <v>558</v>
      </c>
    </row>
    <row r="488" spans="1:3" ht="15.75" customHeight="1">
      <c r="A488" s="147" t="s">
        <v>569</v>
      </c>
      <c r="B488" s="368" t="s">
        <v>561</v>
      </c>
      <c r="C488" s="368" t="s">
        <v>558</v>
      </c>
    </row>
    <row r="489" spans="1:3" ht="15.75" customHeight="1">
      <c r="A489" s="147" t="s">
        <v>570</v>
      </c>
      <c r="B489" s="368" t="s">
        <v>562</v>
      </c>
      <c r="C489" s="368" t="s">
        <v>558</v>
      </c>
    </row>
    <row r="490" spans="1:3" ht="15.75" customHeight="1">
      <c r="A490" s="147" t="s">
        <v>571</v>
      </c>
      <c r="B490" s="368" t="s">
        <v>558</v>
      </c>
      <c r="C490" s="368" t="s">
        <v>558</v>
      </c>
    </row>
    <row r="491" spans="1:3" ht="15.75" customHeight="1">
      <c r="A491" s="147" t="s">
        <v>572</v>
      </c>
      <c r="B491" s="368" t="s">
        <v>560</v>
      </c>
      <c r="C491" s="368" t="s">
        <v>557</v>
      </c>
    </row>
    <row r="492" spans="1:3" ht="15.75" customHeight="1">
      <c r="A492" s="147" t="s">
        <v>573</v>
      </c>
      <c r="B492" s="368" t="s">
        <v>561</v>
      </c>
      <c r="C492" s="368" t="s">
        <v>560</v>
      </c>
    </row>
    <row r="493" spans="1:3" ht="15.75" customHeight="1">
      <c r="A493" s="147" t="s">
        <v>574</v>
      </c>
      <c r="B493" s="368" t="s">
        <v>563</v>
      </c>
      <c r="C493" s="368" t="s">
        <v>558</v>
      </c>
    </row>
    <row r="494" spans="1:3" ht="15.75" customHeight="1">
      <c r="A494" s="147" t="s">
        <v>575</v>
      </c>
      <c r="B494" s="368" t="s">
        <v>560</v>
      </c>
      <c r="C494" s="368" t="s">
        <v>564</v>
      </c>
    </row>
    <row r="495" spans="1:3" ht="15.75" customHeight="1">
      <c r="A495" s="147" t="s">
        <v>576</v>
      </c>
      <c r="B495" s="368" t="s">
        <v>560</v>
      </c>
      <c r="C495" s="368" t="s">
        <v>558</v>
      </c>
    </row>
    <row r="496" spans="1:3" ht="15.75" customHeight="1">
      <c r="A496" s="438"/>
      <c r="B496" s="368"/>
      <c r="C496" s="368"/>
    </row>
    <row r="497" spans="1:3" ht="15.75" customHeight="1">
      <c r="A497" s="438"/>
      <c r="B497" s="368"/>
      <c r="C497" s="368"/>
    </row>
    <row r="498" spans="1:3" ht="15.75" customHeight="1">
      <c r="A498" s="438"/>
      <c r="B498" s="368"/>
      <c r="C498" s="368"/>
    </row>
    <row r="499" spans="1:3" ht="15.75" customHeight="1">
      <c r="A499" s="438"/>
      <c r="B499" s="368"/>
      <c r="C499" s="368"/>
    </row>
    <row r="500" spans="1:3" ht="15.75" customHeight="1">
      <c r="A500" s="438"/>
      <c r="B500" s="368"/>
      <c r="C500" s="368"/>
    </row>
    <row r="501" spans="1:3" ht="15.75" customHeight="1">
      <c r="A501" s="438"/>
      <c r="B501" s="368"/>
      <c r="C501" s="368"/>
    </row>
    <row r="502" spans="1:3" ht="15.75" customHeight="1">
      <c r="A502" s="438"/>
      <c r="B502" s="368"/>
      <c r="C502" s="368"/>
    </row>
    <row r="503" spans="1:3" ht="15.75" customHeight="1">
      <c r="A503" s="438"/>
      <c r="B503" s="368"/>
      <c r="C503" s="368"/>
    </row>
    <row r="504" spans="1:3" ht="15.75" customHeight="1">
      <c r="A504" s="438"/>
      <c r="B504" s="368"/>
      <c r="C504" s="368"/>
    </row>
    <row r="505" spans="1:3" ht="15.75" customHeight="1">
      <c r="A505" s="438"/>
      <c r="B505" s="368"/>
      <c r="C505" s="368"/>
    </row>
    <row r="506" spans="1:3" ht="15.75" customHeight="1">
      <c r="A506" s="438"/>
      <c r="B506" s="368"/>
      <c r="C506" s="368"/>
    </row>
    <row r="507" spans="1:3" ht="15.75" customHeight="1">
      <c r="A507" s="438"/>
      <c r="B507" s="368"/>
      <c r="C507" s="368"/>
    </row>
    <row r="508" spans="1:3" ht="15.75" customHeight="1">
      <c r="A508" s="438"/>
      <c r="B508" s="368"/>
      <c r="C508" s="368"/>
    </row>
    <row r="509" spans="1:3" ht="15.75" customHeight="1">
      <c r="A509" s="438"/>
      <c r="B509" s="368"/>
      <c r="C509" s="368"/>
    </row>
    <row r="510" spans="1:3" ht="15.75" customHeight="1">
      <c r="A510" s="439"/>
      <c r="B510" s="366"/>
      <c r="C510" s="366"/>
    </row>
    <row r="517" spans="1:4" ht="45.75" customHeight="1">
      <c r="A517" s="433" t="s">
        <v>445</v>
      </c>
      <c r="B517" s="433"/>
      <c r="C517" s="433"/>
      <c r="D517" s="433"/>
    </row>
    <row r="518" spans="1:4" ht="49.5" customHeight="1">
      <c r="A518" s="434" t="s">
        <v>446</v>
      </c>
      <c r="B518" s="434"/>
      <c r="C518" s="434"/>
      <c r="D518" s="434"/>
    </row>
    <row r="519" spans="1:4" ht="105" customHeight="1">
      <c r="A519" s="433" t="s">
        <v>447</v>
      </c>
      <c r="B519" s="433"/>
      <c r="C519" s="433"/>
      <c r="D519" s="433"/>
    </row>
    <row r="520" spans="1:4" ht="48" customHeight="1">
      <c r="A520" s="437" t="s">
        <v>448</v>
      </c>
      <c r="B520" s="437"/>
      <c r="C520" s="437"/>
      <c r="D520" s="437"/>
    </row>
    <row r="521" spans="1:4" ht="48" customHeight="1">
      <c r="A521" s="434" t="s">
        <v>577</v>
      </c>
      <c r="B521" s="434"/>
      <c r="C521" s="434"/>
      <c r="D521" s="434"/>
    </row>
    <row r="522" spans="1:4" ht="48" customHeight="1">
      <c r="A522" s="426" t="s">
        <v>552</v>
      </c>
      <c r="B522" s="426"/>
      <c r="C522" s="426"/>
      <c r="D522" s="426"/>
    </row>
    <row r="523" spans="1:4" ht="15.75" customHeight="1">
      <c r="A523" s="420" t="s">
        <v>553</v>
      </c>
      <c r="B523" s="420" t="s">
        <v>554</v>
      </c>
      <c r="C523" s="420" t="s">
        <v>555</v>
      </c>
    </row>
    <row r="524" spans="1:4" ht="15.75" customHeight="1">
      <c r="A524" s="435"/>
      <c r="B524" s="435" t="s">
        <v>556</v>
      </c>
      <c r="C524" s="435" t="s">
        <v>556</v>
      </c>
    </row>
    <row r="525" spans="1:4" ht="15.75" customHeight="1">
      <c r="A525" s="435"/>
      <c r="B525" s="435" t="s">
        <v>505</v>
      </c>
      <c r="C525" s="435" t="s">
        <v>505</v>
      </c>
    </row>
    <row r="526" spans="1:4" ht="15.75" customHeight="1">
      <c r="A526" s="421"/>
      <c r="B526" s="421" t="s">
        <v>506</v>
      </c>
      <c r="C526" s="421" t="s">
        <v>506</v>
      </c>
    </row>
    <row r="527" spans="1:4" ht="15.75" customHeight="1">
      <c r="A527" s="368" t="s">
        <v>579</v>
      </c>
      <c r="B527" s="348" t="s">
        <v>563</v>
      </c>
      <c r="C527" s="348" t="s">
        <v>563</v>
      </c>
    </row>
    <row r="528" spans="1:4" ht="36" customHeight="1">
      <c r="A528" s="368" t="s">
        <v>580</v>
      </c>
      <c r="B528" s="368" t="s">
        <v>560</v>
      </c>
      <c r="C528" s="368" t="s">
        <v>578</v>
      </c>
    </row>
    <row r="529" spans="1:3" ht="59.25" customHeight="1">
      <c r="A529" s="368" t="s">
        <v>581</v>
      </c>
      <c r="B529" s="368" t="s">
        <v>578</v>
      </c>
      <c r="C529" s="368" t="s">
        <v>578</v>
      </c>
    </row>
    <row r="530" spans="1:3" ht="52">
      <c r="A530" s="368" t="s">
        <v>582</v>
      </c>
      <c r="B530" s="368" t="s">
        <v>561</v>
      </c>
      <c r="C530" s="368" t="s">
        <v>561</v>
      </c>
    </row>
    <row r="531" spans="1:3" ht="24" customHeight="1">
      <c r="A531" s="368" t="s">
        <v>583</v>
      </c>
      <c r="B531" s="368" t="s">
        <v>561</v>
      </c>
      <c r="C531" s="368" t="s">
        <v>561</v>
      </c>
    </row>
    <row r="532" spans="1:3" ht="24" customHeight="1">
      <c r="A532" s="368" t="s">
        <v>584</v>
      </c>
      <c r="B532" s="368" t="s">
        <v>558</v>
      </c>
      <c r="C532" s="368" t="s">
        <v>558</v>
      </c>
    </row>
    <row r="533" spans="1:3" ht="24" customHeight="1">
      <c r="A533" s="368" t="s">
        <v>585</v>
      </c>
      <c r="B533" s="368" t="s">
        <v>561</v>
      </c>
      <c r="C533" s="368" t="s">
        <v>561</v>
      </c>
    </row>
    <row r="534" spans="1:3" ht="24" customHeight="1">
      <c r="A534" s="368" t="s">
        <v>586</v>
      </c>
      <c r="B534" s="368" t="s">
        <v>561</v>
      </c>
      <c r="C534" s="368" t="s">
        <v>561</v>
      </c>
    </row>
    <row r="535" spans="1:3" ht="24" customHeight="1">
      <c r="A535" s="368" t="s">
        <v>587</v>
      </c>
      <c r="B535" s="368" t="s">
        <v>565</v>
      </c>
      <c r="C535" s="368" t="s">
        <v>561</v>
      </c>
    </row>
    <row r="536" spans="1:3" ht="24" customHeight="1">
      <c r="A536" s="368" t="s">
        <v>55</v>
      </c>
      <c r="B536" s="368" t="s">
        <v>563</v>
      </c>
      <c r="C536" s="368" t="s">
        <v>563</v>
      </c>
    </row>
    <row r="537" spans="1:3" ht="24" customHeight="1">
      <c r="A537" s="368" t="s">
        <v>588</v>
      </c>
      <c r="B537" s="368" t="s">
        <v>561</v>
      </c>
      <c r="C537" s="368" t="s">
        <v>561</v>
      </c>
    </row>
    <row r="538" spans="1:3" ht="24" customHeight="1">
      <c r="A538" s="368" t="s">
        <v>589</v>
      </c>
      <c r="B538" s="368" t="s">
        <v>558</v>
      </c>
      <c r="C538" s="368" t="s">
        <v>558</v>
      </c>
    </row>
    <row r="539" spans="1:3" ht="24" customHeight="1"/>
    <row r="540" spans="1:3" ht="24" customHeight="1"/>
    <row r="541" spans="1:3" ht="24" customHeight="1"/>
    <row r="542" spans="1:3" ht="24" customHeight="1"/>
    <row r="543" spans="1:3" ht="24" customHeight="1"/>
    <row r="544" spans="1:3" ht="24" customHeight="1"/>
    <row r="545" spans="1:3" ht="24" customHeight="1"/>
    <row r="546" spans="1:3" ht="24" customHeight="1"/>
    <row r="547" spans="1:3" ht="24" customHeight="1"/>
    <row r="548" spans="1:3" ht="24" customHeight="1"/>
    <row r="549" spans="1:3" ht="24" customHeight="1"/>
    <row r="550" spans="1:3" ht="24" customHeight="1"/>
    <row r="551" spans="1:3" ht="24" customHeight="1"/>
    <row r="552" spans="1:3" ht="24" customHeight="1"/>
    <row r="553" spans="1:3" ht="24" customHeight="1"/>
    <row r="554" spans="1:3" ht="24" customHeight="1"/>
    <row r="555" spans="1:3" ht="24" customHeight="1"/>
    <row r="556" spans="1:3" ht="24" customHeight="1"/>
    <row r="557" spans="1:3" ht="24" customHeight="1">
      <c r="A557" s="433" t="s">
        <v>445</v>
      </c>
      <c r="B557" s="433"/>
      <c r="C557" s="433"/>
    </row>
    <row r="558" spans="1:3" ht="24" customHeight="1">
      <c r="A558" s="434" t="s">
        <v>446</v>
      </c>
      <c r="B558" s="434"/>
      <c r="C558" s="434"/>
    </row>
    <row r="559" spans="1:3" ht="24" customHeight="1">
      <c r="A559" s="433" t="s">
        <v>447</v>
      </c>
      <c r="B559" s="433"/>
      <c r="C559" s="433"/>
    </row>
    <row r="560" spans="1:3" ht="24" customHeight="1">
      <c r="A560" s="437" t="s">
        <v>448</v>
      </c>
      <c r="B560" s="437"/>
      <c r="C560" s="437"/>
    </row>
    <row r="561" spans="1:4" ht="15.75" customHeight="1">
      <c r="A561" s="434" t="s">
        <v>590</v>
      </c>
      <c r="B561" s="434"/>
      <c r="C561" s="434"/>
      <c r="D561" s="434"/>
    </row>
    <row r="562" spans="1:4" ht="15.75" customHeight="1">
      <c r="A562" s="420" t="s">
        <v>591</v>
      </c>
      <c r="B562" s="420" t="s">
        <v>505</v>
      </c>
    </row>
    <row r="563" spans="1:4" ht="15.75" customHeight="1">
      <c r="A563" s="421"/>
      <c r="B563" s="421" t="s">
        <v>506</v>
      </c>
    </row>
    <row r="564" spans="1:4" ht="375" customHeight="1">
      <c r="A564" s="353" t="s">
        <v>592</v>
      </c>
      <c r="B564" s="354" t="s">
        <v>593</v>
      </c>
    </row>
    <row r="565" spans="1:4" ht="15.75" customHeight="1">
      <c r="A565" s="436"/>
      <c r="B565" s="436"/>
      <c r="C565" s="436"/>
    </row>
    <row r="566" spans="1:4" ht="15.75" customHeight="1">
      <c r="A566" s="436"/>
      <c r="B566" s="436"/>
      <c r="C566" s="436"/>
    </row>
    <row r="567" spans="1:4" ht="15.75" customHeight="1">
      <c r="A567" s="436"/>
      <c r="B567" s="436"/>
      <c r="C567" s="436"/>
    </row>
    <row r="568" spans="1:4" ht="15.75" customHeight="1">
      <c r="A568" s="436"/>
      <c r="B568" s="436"/>
      <c r="C568" s="436"/>
    </row>
    <row r="569" spans="1:4" ht="15.75" customHeight="1">
      <c r="A569" s="436"/>
      <c r="B569" s="436"/>
      <c r="C569" s="436"/>
    </row>
    <row r="570" spans="1:4" ht="33" customHeight="1">
      <c r="A570" s="436"/>
      <c r="B570" s="436"/>
      <c r="C570" s="436"/>
    </row>
    <row r="571" spans="1:4" ht="33" customHeight="1">
      <c r="A571" s="433" t="s">
        <v>445</v>
      </c>
      <c r="B571" s="433"/>
      <c r="C571" s="433"/>
    </row>
    <row r="572" spans="1:4" ht="33" customHeight="1">
      <c r="A572" s="434" t="s">
        <v>446</v>
      </c>
      <c r="B572" s="434"/>
      <c r="C572" s="434"/>
    </row>
    <row r="573" spans="1:4" ht="72" customHeight="1">
      <c r="A573" s="433" t="s">
        <v>447</v>
      </c>
      <c r="B573" s="433"/>
      <c r="C573" s="433"/>
    </row>
    <row r="574" spans="1:4" ht="72" customHeight="1">
      <c r="A574" s="437" t="s">
        <v>448</v>
      </c>
      <c r="B574" s="437"/>
      <c r="C574" s="437"/>
    </row>
    <row r="575" spans="1:4" ht="72" customHeight="1">
      <c r="A575" s="434" t="s">
        <v>594</v>
      </c>
      <c r="B575" s="434"/>
      <c r="C575" s="434"/>
    </row>
    <row r="576" spans="1:4" ht="72" customHeight="1">
      <c r="A576" s="426" t="s">
        <v>595</v>
      </c>
      <c r="B576" s="426"/>
      <c r="C576" s="426"/>
    </row>
    <row r="577" spans="1:4" ht="15.75" customHeight="1">
      <c r="A577" s="420" t="s">
        <v>596</v>
      </c>
      <c r="B577" s="420" t="s">
        <v>505</v>
      </c>
    </row>
    <row r="578" spans="1:4" ht="15.75" customHeight="1">
      <c r="A578" s="421"/>
      <c r="B578" s="421" t="s">
        <v>506</v>
      </c>
    </row>
    <row r="579" spans="1:4" ht="386" customHeight="1">
      <c r="A579" s="354" t="s">
        <v>597</v>
      </c>
      <c r="B579" s="354" t="s">
        <v>598</v>
      </c>
    </row>
    <row r="580" spans="1:4" ht="15.75" customHeight="1">
      <c r="A580" s="433" t="s">
        <v>445</v>
      </c>
      <c r="B580" s="433"/>
      <c r="C580" s="433"/>
    </row>
    <row r="581" spans="1:4" ht="15.75" customHeight="1">
      <c r="A581" s="434" t="s">
        <v>446</v>
      </c>
      <c r="B581" s="434"/>
      <c r="C581" s="434"/>
    </row>
    <row r="582" spans="1:4" ht="15.75" customHeight="1">
      <c r="A582" s="433" t="s">
        <v>447</v>
      </c>
      <c r="B582" s="433"/>
      <c r="C582" s="433"/>
    </row>
    <row r="583" spans="1:4" ht="15.75" customHeight="1">
      <c r="A583" s="437" t="s">
        <v>448</v>
      </c>
      <c r="B583" s="437"/>
      <c r="C583" s="437"/>
    </row>
    <row r="584" spans="1:4" ht="15.75" customHeight="1">
      <c r="A584" s="434" t="s">
        <v>533</v>
      </c>
      <c r="B584" s="434"/>
      <c r="C584" s="434"/>
      <c r="D584" s="434"/>
    </row>
    <row r="588" spans="1:4" ht="35" customHeight="1">
      <c r="A588" s="433" t="s">
        <v>445</v>
      </c>
      <c r="B588" s="433"/>
      <c r="C588" s="433"/>
      <c r="D588" s="433"/>
    </row>
    <row r="589" spans="1:4" ht="35" customHeight="1">
      <c r="A589" s="434" t="s">
        <v>446</v>
      </c>
      <c r="B589" s="434"/>
      <c r="C589" s="434"/>
      <c r="D589" s="434"/>
    </row>
    <row r="590" spans="1:4" ht="35" customHeight="1">
      <c r="A590" s="433" t="s">
        <v>447</v>
      </c>
      <c r="B590" s="433"/>
      <c r="C590" s="433"/>
      <c r="D590" s="433"/>
    </row>
    <row r="591" spans="1:4" ht="35" customHeight="1">
      <c r="A591" s="437" t="s">
        <v>448</v>
      </c>
      <c r="B591" s="437"/>
      <c r="C591" s="437"/>
      <c r="D591" s="437"/>
    </row>
    <row r="592" spans="1:4" ht="35" customHeight="1">
      <c r="A592" s="434" t="s">
        <v>599</v>
      </c>
      <c r="B592" s="434"/>
      <c r="C592" s="434"/>
      <c r="D592" s="434"/>
    </row>
    <row r="593" spans="1:5" ht="35" customHeight="1">
      <c r="A593" s="426" t="s">
        <v>600</v>
      </c>
      <c r="B593" s="426"/>
      <c r="C593" s="426"/>
      <c r="D593" s="426"/>
    </row>
    <row r="594" spans="1:5" ht="35" customHeight="1">
      <c r="A594" s="426" t="s">
        <v>601</v>
      </c>
      <c r="B594" s="426"/>
      <c r="C594" s="426"/>
      <c r="D594" s="426"/>
    </row>
    <row r="595" spans="1:5" ht="15.75" customHeight="1">
      <c r="A595" s="420" t="s">
        <v>602</v>
      </c>
      <c r="B595" s="431" t="s">
        <v>603</v>
      </c>
      <c r="C595" s="432"/>
    </row>
    <row r="596" spans="1:5" ht="15.75" customHeight="1">
      <c r="A596" s="421"/>
      <c r="B596" s="362" t="s">
        <v>604</v>
      </c>
      <c r="C596" s="362" t="s">
        <v>605</v>
      </c>
    </row>
    <row r="597" spans="1:5" ht="15.75" customHeight="1">
      <c r="A597" s="132" t="s">
        <v>606</v>
      </c>
      <c r="B597" s="369">
        <v>0.25</v>
      </c>
      <c r="C597" s="369">
        <v>0.25</v>
      </c>
    </row>
    <row r="598" spans="1:5" ht="15.75" customHeight="1">
      <c r="A598" s="132" t="s">
        <v>607</v>
      </c>
      <c r="B598" s="370">
        <v>0.25</v>
      </c>
      <c r="C598" s="370">
        <v>0.25</v>
      </c>
    </row>
    <row r="599" spans="1:5" ht="15.75" customHeight="1">
      <c r="A599" s="132" t="s">
        <v>608</v>
      </c>
      <c r="B599" s="370">
        <v>0.25</v>
      </c>
      <c r="C599" s="370">
        <v>0.25</v>
      </c>
    </row>
    <row r="600" spans="1:5" ht="15.75" customHeight="1">
      <c r="A600" s="132" t="s">
        <v>609</v>
      </c>
      <c r="B600" s="370">
        <v>0.25</v>
      </c>
      <c r="C600" s="370">
        <v>0.25</v>
      </c>
    </row>
    <row r="601" spans="1:5" ht="15.75" customHeight="1">
      <c r="A601" s="438"/>
      <c r="B601" s="370">
        <v>0.25</v>
      </c>
      <c r="C601" s="370">
        <v>0.25</v>
      </c>
    </row>
    <row r="602" spans="1:5" ht="15.75" customHeight="1">
      <c r="A602" s="438"/>
      <c r="B602" s="370">
        <v>0.25</v>
      </c>
      <c r="C602" s="370">
        <v>0.25</v>
      </c>
    </row>
    <row r="603" spans="1:5" ht="15.75" customHeight="1">
      <c r="A603" s="438"/>
      <c r="B603" s="370">
        <v>0.25</v>
      </c>
      <c r="C603" s="370">
        <v>0.25</v>
      </c>
    </row>
    <row r="604" spans="1:5" ht="15.75" customHeight="1">
      <c r="A604" s="438"/>
      <c r="B604" s="370">
        <v>0.25</v>
      </c>
      <c r="C604" s="370">
        <v>0.25</v>
      </c>
    </row>
    <row r="605" spans="1:5" ht="15.75" customHeight="1">
      <c r="A605" s="438"/>
      <c r="B605" s="370">
        <v>0.25</v>
      </c>
      <c r="C605" s="370">
        <v>0.25</v>
      </c>
    </row>
    <row r="606" spans="1:5" ht="15.75" customHeight="1">
      <c r="A606" s="439"/>
      <c r="B606" s="371">
        <v>0.25</v>
      </c>
      <c r="C606" s="371">
        <v>0.25</v>
      </c>
    </row>
    <row r="607" spans="1:5" ht="15.75" customHeight="1">
      <c r="A607" s="321" t="s">
        <v>610</v>
      </c>
      <c r="B607" s="426"/>
      <c r="C607" s="426"/>
      <c r="D607" s="426"/>
      <c r="E607" s="404"/>
    </row>
    <row r="608" spans="1:5" ht="15.75" customHeight="1">
      <c r="A608" s="318" t="s">
        <v>445</v>
      </c>
      <c r="B608" s="433"/>
      <c r="C608" s="433"/>
      <c r="D608" s="433"/>
    </row>
    <row r="609" spans="1:5" ht="15.75" customHeight="1">
      <c r="A609" s="319" t="s">
        <v>446</v>
      </c>
      <c r="B609" s="434"/>
      <c r="C609" s="434"/>
      <c r="D609" s="434"/>
    </row>
    <row r="610" spans="1:5" ht="15.75" customHeight="1">
      <c r="A610" s="318" t="s">
        <v>447</v>
      </c>
      <c r="B610" s="433"/>
      <c r="C610" s="433"/>
      <c r="D610" s="433"/>
    </row>
    <row r="611" spans="1:5" ht="15.75" customHeight="1">
      <c r="A611" s="320" t="s">
        <v>448</v>
      </c>
      <c r="B611" s="437"/>
      <c r="C611" s="437"/>
      <c r="D611" s="437"/>
    </row>
    <row r="612" spans="1:5" ht="15.75" customHeight="1">
      <c r="A612" s="319" t="s">
        <v>611</v>
      </c>
      <c r="B612" s="434"/>
      <c r="C612" s="434"/>
      <c r="D612" s="434"/>
    </row>
    <row r="613" spans="1:5" ht="15.75" customHeight="1">
      <c r="A613" s="321" t="s">
        <v>612</v>
      </c>
      <c r="B613" s="426"/>
      <c r="C613" s="426"/>
      <c r="D613" s="426"/>
    </row>
    <row r="614" spans="1:5" ht="30" customHeight="1">
      <c r="A614" s="321" t="s">
        <v>613</v>
      </c>
      <c r="B614" s="426"/>
      <c r="C614" s="426"/>
      <c r="D614" s="426"/>
    </row>
    <row r="615" spans="1:5" ht="15.75" customHeight="1">
      <c r="A615" s="321" t="s">
        <v>614</v>
      </c>
      <c r="B615" s="426"/>
      <c r="C615" s="426"/>
      <c r="D615" s="426"/>
    </row>
    <row r="616" spans="1:5" ht="15.75" customHeight="1">
      <c r="A616" s="321" t="s">
        <v>615</v>
      </c>
      <c r="B616" s="426"/>
      <c r="C616" s="426"/>
      <c r="D616" s="426"/>
      <c r="E616" s="404"/>
    </row>
    <row r="622" spans="1:5" ht="15.75" customHeight="1">
      <c r="A622" s="318" t="s">
        <v>445</v>
      </c>
      <c r="B622" s="433"/>
      <c r="C622" s="433"/>
      <c r="D622" s="433"/>
    </row>
    <row r="623" spans="1:5" ht="15.75" customHeight="1">
      <c r="A623" s="319" t="s">
        <v>446</v>
      </c>
      <c r="B623" s="434"/>
      <c r="C623" s="434"/>
      <c r="D623" s="434"/>
    </row>
    <row r="624" spans="1:5" ht="15.75" customHeight="1">
      <c r="A624" s="318" t="s">
        <v>447</v>
      </c>
      <c r="B624" s="433"/>
      <c r="C624" s="433"/>
      <c r="D624" s="433"/>
    </row>
    <row r="625" spans="1:4" ht="15.75" customHeight="1">
      <c r="A625" s="320" t="s">
        <v>448</v>
      </c>
      <c r="B625" s="437"/>
      <c r="C625" s="437"/>
      <c r="D625" s="437"/>
    </row>
    <row r="626" spans="1:4" ht="15.75" customHeight="1">
      <c r="A626" s="319" t="s">
        <v>616</v>
      </c>
      <c r="B626" s="434"/>
      <c r="C626" s="434"/>
      <c r="D626" s="434"/>
    </row>
    <row r="627" spans="1:4" ht="15.75" customHeight="1">
      <c r="A627" s="319" t="s">
        <v>617</v>
      </c>
      <c r="B627" s="434"/>
      <c r="C627" s="434"/>
      <c r="D627" s="434"/>
    </row>
    <row r="628" spans="1:4" ht="15.75" customHeight="1">
      <c r="A628" s="321" t="s">
        <v>618</v>
      </c>
      <c r="B628" s="426"/>
      <c r="C628" s="426"/>
      <c r="D628" s="426"/>
    </row>
    <row r="629" spans="1:4" ht="15.75" customHeight="1">
      <c r="A629" s="321" t="s">
        <v>619</v>
      </c>
      <c r="B629" s="426"/>
      <c r="C629" s="426"/>
      <c r="D629" s="426"/>
    </row>
    <row r="630" spans="1:4" ht="15.75" customHeight="1">
      <c r="A630" s="321" t="s">
        <v>620</v>
      </c>
      <c r="B630" s="426"/>
      <c r="C630" s="426"/>
      <c r="D630" s="426"/>
    </row>
    <row r="631" spans="1:4" ht="15.75" customHeight="1">
      <c r="A631" s="372" t="s">
        <v>621</v>
      </c>
      <c r="B631" s="373"/>
      <c r="C631" s="374" t="s">
        <v>622</v>
      </c>
    </row>
    <row r="632" spans="1:4" ht="15.75" customHeight="1">
      <c r="A632" s="375" t="s">
        <v>623</v>
      </c>
      <c r="B632" s="376"/>
      <c r="C632" s="377"/>
    </row>
    <row r="633" spans="1:4" ht="142" customHeight="1">
      <c r="A633" s="378" t="s">
        <v>624</v>
      </c>
      <c r="B633" s="379"/>
      <c r="C633" s="354" t="s">
        <v>625</v>
      </c>
    </row>
    <row r="634" spans="1:4" ht="15.75" customHeight="1">
      <c r="A634" s="319" t="s">
        <v>626</v>
      </c>
      <c r="B634" s="434"/>
      <c r="C634" s="434"/>
      <c r="D634" s="434"/>
    </row>
    <row r="635" spans="1:4" ht="15.75" customHeight="1">
      <c r="A635" s="321" t="s">
        <v>618</v>
      </c>
      <c r="B635" s="426"/>
      <c r="C635" s="426"/>
      <c r="D635" s="426"/>
    </row>
    <row r="636" spans="1:4" ht="15.75" customHeight="1">
      <c r="A636" s="321" t="s">
        <v>619</v>
      </c>
      <c r="B636" s="426"/>
      <c r="C636" s="426"/>
      <c r="D636" s="426"/>
    </row>
    <row r="637" spans="1:4" ht="15.75" customHeight="1">
      <c r="A637" s="321" t="s">
        <v>627</v>
      </c>
      <c r="B637" s="426"/>
      <c r="C637" s="426"/>
      <c r="D637" s="426"/>
    </row>
    <row r="638" spans="1:4" ht="15.75" customHeight="1">
      <c r="A638" s="321" t="s">
        <v>628</v>
      </c>
      <c r="B638" s="426"/>
      <c r="C638" s="426"/>
      <c r="D638" s="426"/>
    </row>
    <row r="639" spans="1:4" ht="15.75" customHeight="1">
      <c r="A639" s="321" t="s">
        <v>629</v>
      </c>
      <c r="B639" s="426"/>
      <c r="C639" s="426"/>
      <c r="D639" s="426"/>
    </row>
    <row r="640" spans="1:4" ht="15.75" customHeight="1">
      <c r="A640" s="321" t="s">
        <v>630</v>
      </c>
      <c r="B640" s="426"/>
      <c r="C640" s="426"/>
      <c r="D640" s="426"/>
    </row>
    <row r="641" spans="1:4" ht="15.75" customHeight="1">
      <c r="A641" s="380" t="s">
        <v>622</v>
      </c>
    </row>
    <row r="642" spans="1:4" ht="15.75" customHeight="1">
      <c r="A642" s="381" t="s">
        <v>631</v>
      </c>
    </row>
    <row r="643" spans="1:4" ht="15.75" customHeight="1">
      <c r="A643" s="321" t="s">
        <v>632</v>
      </c>
      <c r="B643" s="426"/>
      <c r="C643" s="426"/>
      <c r="D643" s="426"/>
    </row>
    <row r="647" spans="1:4" ht="285.75" customHeight="1"/>
    <row r="652" spans="1:4" ht="15.75" customHeight="1">
      <c r="A652" s="318" t="s">
        <v>445</v>
      </c>
      <c r="B652" s="433"/>
    </row>
    <row r="653" spans="1:4" ht="15.75" customHeight="1">
      <c r="A653" s="319" t="s">
        <v>446</v>
      </c>
      <c r="B653" s="434"/>
    </row>
    <row r="654" spans="1:4" ht="15.75" customHeight="1">
      <c r="A654" s="318" t="s">
        <v>447</v>
      </c>
      <c r="B654" s="433"/>
    </row>
    <row r="655" spans="1:4" ht="15.75" customHeight="1">
      <c r="A655" s="320" t="s">
        <v>448</v>
      </c>
      <c r="B655" s="437"/>
    </row>
    <row r="656" spans="1:4" ht="15.75" customHeight="1">
      <c r="A656" s="319" t="s">
        <v>633</v>
      </c>
      <c r="B656" s="434"/>
    </row>
    <row r="657" spans="1:2" ht="15.75" customHeight="1">
      <c r="A657" s="321" t="s">
        <v>634</v>
      </c>
      <c r="B657" s="426"/>
    </row>
    <row r="658" spans="1:2" ht="15.75" customHeight="1">
      <c r="A658" s="420" t="s">
        <v>635</v>
      </c>
      <c r="B658" s="420" t="s">
        <v>636</v>
      </c>
    </row>
    <row r="659" spans="1:2" ht="15.75" customHeight="1">
      <c r="A659" s="421" t="s">
        <v>637</v>
      </c>
      <c r="B659" s="421" t="s">
        <v>638</v>
      </c>
    </row>
    <row r="660" spans="1:2" ht="15.75" customHeight="1">
      <c r="A660" s="348" t="s">
        <v>639</v>
      </c>
      <c r="B660" s="382">
        <v>1440</v>
      </c>
    </row>
    <row r="661" spans="1:2" ht="15.75" customHeight="1">
      <c r="A661" s="368" t="s">
        <v>640</v>
      </c>
      <c r="B661" s="349">
        <v>480</v>
      </c>
    </row>
    <row r="662" spans="1:2" ht="15.75" customHeight="1">
      <c r="A662" s="368" t="s">
        <v>641</v>
      </c>
      <c r="B662" s="349">
        <v>330</v>
      </c>
    </row>
    <row r="663" spans="1:2" ht="15.75" customHeight="1">
      <c r="A663" s="368" t="s">
        <v>642</v>
      </c>
      <c r="B663" s="349">
        <v>240</v>
      </c>
    </row>
    <row r="664" spans="1:2" ht="15.75" customHeight="1">
      <c r="A664" s="368" t="s">
        <v>643</v>
      </c>
      <c r="B664" s="349">
        <v>195</v>
      </c>
    </row>
    <row r="665" spans="1:2" ht="15.75" customHeight="1">
      <c r="A665" s="368" t="s">
        <v>644</v>
      </c>
      <c r="B665" s="349">
        <v>160</v>
      </c>
    </row>
    <row r="666" spans="1:2" ht="15.75" customHeight="1">
      <c r="A666" s="366" t="s">
        <v>645</v>
      </c>
      <c r="B666" s="350">
        <v>120</v>
      </c>
    </row>
    <row r="667" spans="1:2" ht="15.75" customHeight="1">
      <c r="A667" s="321" t="s">
        <v>646</v>
      </c>
      <c r="B667" s="426"/>
    </row>
    <row r="668" spans="1:2" ht="15.75" customHeight="1">
      <c r="A668" s="321" t="s">
        <v>647</v>
      </c>
      <c r="B668" s="426"/>
    </row>
    <row r="669" spans="1:2" ht="15.75" customHeight="1">
      <c r="A669" s="321" t="s">
        <v>648</v>
      </c>
      <c r="B669" s="426"/>
    </row>
    <row r="670" spans="1:2" ht="15.75" customHeight="1">
      <c r="A670" s="321" t="s">
        <v>649</v>
      </c>
      <c r="B670" s="426"/>
    </row>
    <row r="671" spans="1:2" ht="15.75" customHeight="1">
      <c r="A671" s="321" t="s">
        <v>650</v>
      </c>
      <c r="B671" s="426"/>
    </row>
    <row r="672" spans="1:2" ht="15.75" customHeight="1">
      <c r="A672" s="321" t="s">
        <v>651</v>
      </c>
      <c r="B672" s="426"/>
    </row>
    <row r="682" spans="1:2" ht="15.75" customHeight="1">
      <c r="A682" s="318" t="s">
        <v>445</v>
      </c>
      <c r="B682" s="433"/>
    </row>
    <row r="683" spans="1:2" ht="15.75" customHeight="1">
      <c r="A683" s="319" t="s">
        <v>446</v>
      </c>
      <c r="B683" s="434"/>
    </row>
    <row r="684" spans="1:2" ht="15.75" customHeight="1">
      <c r="A684" s="318" t="s">
        <v>447</v>
      </c>
      <c r="B684" s="433"/>
    </row>
    <row r="685" spans="1:2" ht="15.75" customHeight="1">
      <c r="A685" s="320" t="s">
        <v>448</v>
      </c>
      <c r="B685" s="437"/>
    </row>
    <row r="686" spans="1:2" ht="15.75" customHeight="1">
      <c r="A686" s="319" t="s">
        <v>652</v>
      </c>
      <c r="B686" s="434"/>
    </row>
    <row r="687" spans="1:2" ht="15.75" customHeight="1">
      <c r="A687" s="321" t="s">
        <v>634</v>
      </c>
      <c r="B687" s="426"/>
    </row>
    <row r="688" spans="1:2" ht="15.75" customHeight="1">
      <c r="A688" s="420" t="s">
        <v>635</v>
      </c>
      <c r="B688" s="420" t="s">
        <v>636</v>
      </c>
    </row>
    <row r="689" spans="1:2" ht="15.75" customHeight="1">
      <c r="A689" s="421" t="s">
        <v>637</v>
      </c>
      <c r="B689" s="421" t="s">
        <v>638</v>
      </c>
    </row>
    <row r="690" spans="1:2" ht="15.75" customHeight="1">
      <c r="A690" s="348" t="s">
        <v>639</v>
      </c>
      <c r="B690" s="382">
        <v>2160</v>
      </c>
    </row>
    <row r="691" spans="1:2" ht="15.75" customHeight="1">
      <c r="A691" s="368" t="s">
        <v>640</v>
      </c>
      <c r="B691" s="349">
        <v>720</v>
      </c>
    </row>
    <row r="692" spans="1:2" ht="15.75" customHeight="1">
      <c r="A692" s="368" t="s">
        <v>641</v>
      </c>
      <c r="B692" s="349">
        <v>495</v>
      </c>
    </row>
    <row r="693" spans="1:2" ht="15.75" customHeight="1">
      <c r="A693" s="368" t="s">
        <v>642</v>
      </c>
      <c r="B693" s="349">
        <v>360</v>
      </c>
    </row>
    <row r="694" spans="1:2" ht="15.75" customHeight="1">
      <c r="A694" s="368" t="s">
        <v>643</v>
      </c>
      <c r="B694" s="349">
        <v>292.5</v>
      </c>
    </row>
    <row r="695" spans="1:2" ht="15.75" customHeight="1">
      <c r="A695" s="368" t="s">
        <v>644</v>
      </c>
      <c r="B695" s="349">
        <v>240</v>
      </c>
    </row>
    <row r="696" spans="1:2" ht="15.75" customHeight="1">
      <c r="A696" s="366" t="s">
        <v>645</v>
      </c>
      <c r="B696" s="350">
        <v>180</v>
      </c>
    </row>
    <row r="697" spans="1:2" ht="15.75" customHeight="1">
      <c r="A697" s="321" t="s">
        <v>646</v>
      </c>
      <c r="B697" s="426"/>
    </row>
    <row r="698" spans="1:2" ht="15.75" customHeight="1">
      <c r="A698" s="321" t="s">
        <v>653</v>
      </c>
      <c r="B698" s="426"/>
    </row>
    <row r="699" spans="1:2" ht="15.75" customHeight="1">
      <c r="A699" s="321" t="s">
        <v>648</v>
      </c>
      <c r="B699" s="426"/>
    </row>
    <row r="700" spans="1:2" ht="15.75" customHeight="1">
      <c r="A700" s="321" t="s">
        <v>649</v>
      </c>
      <c r="B700" s="426"/>
    </row>
    <row r="701" spans="1:2" ht="15.75" customHeight="1">
      <c r="A701" s="321" t="s">
        <v>650</v>
      </c>
      <c r="B701" s="426"/>
    </row>
    <row r="702" spans="1:2" ht="15.75" customHeight="1">
      <c r="A702" s="321" t="s">
        <v>651</v>
      </c>
      <c r="B702" s="426"/>
    </row>
    <row r="703" spans="1:2" ht="15.75" customHeight="1">
      <c r="A703" s="318" t="s">
        <v>445</v>
      </c>
      <c r="B703" s="433"/>
    </row>
    <row r="704" spans="1:2" ht="15.75" customHeight="1">
      <c r="A704" s="319" t="s">
        <v>446</v>
      </c>
      <c r="B704" s="434"/>
    </row>
    <row r="705" spans="1:2" ht="15.75" customHeight="1">
      <c r="A705" s="318" t="s">
        <v>447</v>
      </c>
      <c r="B705" s="433"/>
    </row>
    <row r="706" spans="1:2" ht="15.75" customHeight="1">
      <c r="A706" s="320" t="s">
        <v>448</v>
      </c>
      <c r="B706" s="437"/>
    </row>
    <row r="707" spans="1:2" ht="15.75" customHeight="1">
      <c r="A707" s="319" t="s">
        <v>654</v>
      </c>
      <c r="B707" s="434"/>
    </row>
    <row r="708" spans="1:2" ht="15.75" customHeight="1">
      <c r="A708" s="321" t="s">
        <v>618</v>
      </c>
      <c r="B708" s="426"/>
    </row>
    <row r="709" spans="1:2" ht="15.75" customHeight="1">
      <c r="A709" s="321" t="s">
        <v>619</v>
      </c>
      <c r="B709" s="426"/>
    </row>
    <row r="710" spans="1:2" ht="15.75" customHeight="1">
      <c r="A710" s="321" t="s">
        <v>627</v>
      </c>
      <c r="B710" s="426"/>
    </row>
    <row r="711" spans="1:2" ht="15.75" customHeight="1">
      <c r="A711" s="321" t="s">
        <v>655</v>
      </c>
      <c r="B711" s="426"/>
    </row>
    <row r="712" spans="1:2" ht="15.75" customHeight="1">
      <c r="A712" s="321" t="s">
        <v>629</v>
      </c>
      <c r="B712" s="426"/>
    </row>
    <row r="713" spans="1:2" ht="15.75" customHeight="1">
      <c r="A713" s="321" t="s">
        <v>656</v>
      </c>
      <c r="B713" s="426"/>
    </row>
    <row r="714" spans="1:2" ht="15.75" customHeight="1">
      <c r="A714" s="383" t="s">
        <v>622</v>
      </c>
    </row>
    <row r="715" spans="1:2" ht="15.75" customHeight="1">
      <c r="A715" s="384" t="s">
        <v>657</v>
      </c>
    </row>
    <row r="716" spans="1:2" ht="15.75" customHeight="1">
      <c r="A716" s="318" t="s">
        <v>445</v>
      </c>
      <c r="B716" s="433"/>
    </row>
    <row r="717" spans="1:2" ht="15.75" customHeight="1">
      <c r="A717" s="319" t="s">
        <v>446</v>
      </c>
      <c r="B717" s="434"/>
    </row>
    <row r="718" spans="1:2" ht="15.75" customHeight="1">
      <c r="A718" s="318" t="s">
        <v>447</v>
      </c>
      <c r="B718" s="433"/>
    </row>
    <row r="719" spans="1:2" ht="15.75" customHeight="1">
      <c r="A719" s="320" t="s">
        <v>448</v>
      </c>
      <c r="B719" s="437"/>
    </row>
    <row r="720" spans="1:2" ht="15.75" customHeight="1">
      <c r="A720" s="319" t="s">
        <v>658</v>
      </c>
      <c r="B720" s="434"/>
    </row>
    <row r="721" spans="1:2" ht="15.75" customHeight="1">
      <c r="A721" s="321" t="s">
        <v>618</v>
      </c>
      <c r="B721" s="426"/>
    </row>
    <row r="722" spans="1:2" ht="15.75" customHeight="1">
      <c r="A722" s="321" t="s">
        <v>619</v>
      </c>
      <c r="B722" s="426"/>
    </row>
    <row r="723" spans="1:2" ht="15.75" customHeight="1">
      <c r="A723" s="321" t="s">
        <v>627</v>
      </c>
      <c r="B723" s="426"/>
    </row>
    <row r="724" spans="1:2" ht="15.75" customHeight="1">
      <c r="A724" s="321" t="s">
        <v>659</v>
      </c>
      <c r="B724" s="426"/>
    </row>
    <row r="725" spans="1:2" ht="15.75" customHeight="1">
      <c r="A725" s="321" t="s">
        <v>660</v>
      </c>
      <c r="B725" s="426"/>
    </row>
    <row r="726" spans="1:2" ht="15.75" customHeight="1">
      <c r="A726" s="321" t="s">
        <v>661</v>
      </c>
      <c r="B726" s="426"/>
    </row>
    <row r="727" spans="1:2" ht="15.75" customHeight="1">
      <c r="A727" s="321" t="s">
        <v>662</v>
      </c>
      <c r="B727" s="426"/>
    </row>
    <row r="728" spans="1:2" ht="15.75" customHeight="1">
      <c r="A728" s="321" t="s">
        <v>663</v>
      </c>
      <c r="B728" s="426"/>
    </row>
    <row r="729" spans="1:2" ht="15.75" customHeight="1">
      <c r="A729" s="383" t="s">
        <v>622</v>
      </c>
    </row>
    <row r="730" spans="1:2" ht="15.75" customHeight="1">
      <c r="A730" s="384" t="s">
        <v>657</v>
      </c>
    </row>
    <row r="737" spans="1:4" ht="15.75" customHeight="1">
      <c r="A737" s="318" t="s">
        <v>445</v>
      </c>
      <c r="B737" s="318"/>
      <c r="C737" s="318"/>
      <c r="D737" s="318"/>
    </row>
    <row r="738" spans="1:4" ht="15.75" customHeight="1">
      <c r="A738" s="319" t="s">
        <v>446</v>
      </c>
      <c r="B738" s="319"/>
      <c r="C738" s="319"/>
      <c r="D738" s="319"/>
    </row>
    <row r="739" spans="1:4" ht="15.75" customHeight="1">
      <c r="A739" s="318" t="s">
        <v>447</v>
      </c>
      <c r="B739" s="318"/>
      <c r="C739" s="318"/>
      <c r="D739" s="318"/>
    </row>
    <row r="740" spans="1:4" ht="15.75" customHeight="1">
      <c r="A740" s="320" t="s">
        <v>448</v>
      </c>
      <c r="B740" s="320"/>
      <c r="C740" s="320"/>
      <c r="D740" s="320"/>
    </row>
    <row r="741" spans="1:4" ht="15.75" customHeight="1">
      <c r="A741" s="319" t="s">
        <v>664</v>
      </c>
      <c r="B741" s="319"/>
      <c r="C741" s="319"/>
      <c r="D741" s="319"/>
    </row>
    <row r="742" spans="1:4" ht="15.75" customHeight="1">
      <c r="A742" s="321" t="s">
        <v>665</v>
      </c>
      <c r="B742" s="321"/>
      <c r="C742" s="321"/>
      <c r="D742" s="321"/>
    </row>
    <row r="743" spans="1:4" ht="15.75" customHeight="1">
      <c r="A743" s="321" t="s">
        <v>666</v>
      </c>
      <c r="B743" s="321"/>
      <c r="C743" s="321"/>
      <c r="D743" s="321"/>
    </row>
    <row r="744" spans="1:4" ht="15.75" customHeight="1">
      <c r="A744" s="321" t="s">
        <v>667</v>
      </c>
      <c r="B744" s="321"/>
      <c r="C744" s="321"/>
      <c r="D744" s="321"/>
    </row>
    <row r="745" spans="1:4" ht="15.75" customHeight="1">
      <c r="A745" s="321" t="s">
        <v>668</v>
      </c>
      <c r="B745" s="321"/>
      <c r="C745" s="321"/>
      <c r="D745" s="321"/>
    </row>
    <row r="746" spans="1:4" ht="15.75" customHeight="1">
      <c r="A746" s="418" t="s">
        <v>669</v>
      </c>
      <c r="B746" s="419"/>
      <c r="C746" s="420" t="s">
        <v>518</v>
      </c>
    </row>
    <row r="747" spans="1:4" ht="15.75" customHeight="1">
      <c r="A747" s="422" t="s">
        <v>519</v>
      </c>
      <c r="B747" s="423"/>
      <c r="C747" s="421"/>
    </row>
    <row r="748" spans="1:4" ht="15.75" customHeight="1">
      <c r="A748" s="424">
        <v>0</v>
      </c>
      <c r="B748" s="425"/>
      <c r="C748" s="363">
        <v>1.2</v>
      </c>
    </row>
    <row r="749" spans="1:4" ht="15.75" customHeight="1">
      <c r="A749" s="427">
        <v>5000</v>
      </c>
      <c r="B749" s="428"/>
      <c r="C749" s="365">
        <v>1.18</v>
      </c>
    </row>
    <row r="750" spans="1:4" ht="15.75" customHeight="1">
      <c r="A750" s="427">
        <v>10000</v>
      </c>
      <c r="B750" s="428"/>
      <c r="C750" s="365">
        <v>1.1599999999999999</v>
      </c>
    </row>
    <row r="751" spans="1:4" ht="15.75" customHeight="1">
      <c r="A751" s="427">
        <v>15000</v>
      </c>
      <c r="B751" s="428"/>
      <c r="C751" s="365">
        <v>1.1399999999999999</v>
      </c>
    </row>
    <row r="752" spans="1:4" ht="15.75" customHeight="1">
      <c r="A752" s="427">
        <v>20000</v>
      </c>
      <c r="B752" s="428"/>
      <c r="C752" s="365">
        <v>1.1200000000000001</v>
      </c>
    </row>
    <row r="753" spans="1:4" ht="15.75" customHeight="1">
      <c r="A753" s="427">
        <v>25000</v>
      </c>
      <c r="B753" s="428"/>
      <c r="C753" s="365">
        <v>1.1000000000000001</v>
      </c>
    </row>
    <row r="754" spans="1:4" ht="15.75" customHeight="1">
      <c r="A754" s="427">
        <v>30000</v>
      </c>
      <c r="B754" s="428"/>
      <c r="C754" s="365">
        <v>1.08</v>
      </c>
    </row>
    <row r="755" spans="1:4" ht="15.75" customHeight="1">
      <c r="A755" s="427">
        <v>35000</v>
      </c>
      <c r="B755" s="428"/>
      <c r="C755" s="365">
        <v>1.06</v>
      </c>
    </row>
    <row r="756" spans="1:4" ht="15.75" customHeight="1">
      <c r="A756" s="429" t="s">
        <v>670</v>
      </c>
      <c r="B756" s="430"/>
      <c r="C756" s="367">
        <v>1</v>
      </c>
    </row>
    <row r="757" spans="1:4" ht="15.75" customHeight="1">
      <c r="A757" s="318" t="s">
        <v>445</v>
      </c>
      <c r="B757" s="318"/>
      <c r="C757" s="318"/>
      <c r="D757" s="318"/>
    </row>
    <row r="758" spans="1:4" ht="15.75" customHeight="1">
      <c r="A758" s="319" t="s">
        <v>446</v>
      </c>
      <c r="B758" s="319"/>
      <c r="C758" s="319"/>
      <c r="D758" s="319"/>
    </row>
    <row r="759" spans="1:4" ht="15.75" customHeight="1">
      <c r="A759" s="318" t="s">
        <v>447</v>
      </c>
      <c r="B759" s="318"/>
      <c r="C759" s="318"/>
      <c r="D759" s="318"/>
    </row>
    <row r="760" spans="1:4" ht="15.75" customHeight="1">
      <c r="A760" s="320" t="s">
        <v>448</v>
      </c>
      <c r="B760" s="320"/>
      <c r="C760" s="320"/>
      <c r="D760" s="320"/>
    </row>
    <row r="761" spans="1:4" ht="15.75" customHeight="1">
      <c r="A761" s="319" t="s">
        <v>671</v>
      </c>
      <c r="B761" s="319"/>
      <c r="C761" s="319"/>
      <c r="D761" s="319"/>
    </row>
    <row r="762" spans="1:4" ht="15.75" customHeight="1">
      <c r="A762" s="321" t="s">
        <v>618</v>
      </c>
      <c r="B762" s="321"/>
      <c r="C762" s="321"/>
      <c r="D762" s="321"/>
    </row>
    <row r="763" spans="1:4" ht="15.75" customHeight="1">
      <c r="A763" s="321" t="s">
        <v>619</v>
      </c>
      <c r="B763" s="321"/>
      <c r="C763" s="321"/>
      <c r="D763" s="321"/>
    </row>
    <row r="764" spans="1:4" ht="15.75" customHeight="1">
      <c r="A764" s="321" t="s">
        <v>627</v>
      </c>
      <c r="B764" s="321"/>
      <c r="C764" s="321"/>
      <c r="D764" s="321"/>
    </row>
    <row r="765" spans="1:4" ht="15.75" customHeight="1">
      <c r="A765" s="321" t="s">
        <v>672</v>
      </c>
      <c r="B765" s="321"/>
      <c r="C765" s="321"/>
      <c r="D765" s="321"/>
    </row>
    <row r="766" spans="1:4" ht="15.75" customHeight="1">
      <c r="A766" s="321" t="s">
        <v>673</v>
      </c>
      <c r="B766" s="321"/>
      <c r="C766" s="321"/>
      <c r="D766" s="321"/>
    </row>
    <row r="767" spans="1:4" ht="15.75" customHeight="1">
      <c r="A767" s="321" t="s">
        <v>674</v>
      </c>
      <c r="B767" s="321"/>
      <c r="C767" s="321"/>
      <c r="D767" s="321"/>
    </row>
    <row r="768" spans="1:4" ht="15.75" customHeight="1">
      <c r="A768" s="321" t="s">
        <v>675</v>
      </c>
      <c r="B768" s="321"/>
      <c r="C768" s="321"/>
      <c r="D768" s="321"/>
    </row>
    <row r="769" spans="1:4" ht="15.75" customHeight="1">
      <c r="A769" s="321" t="s">
        <v>676</v>
      </c>
      <c r="B769" s="321"/>
      <c r="C769" s="321"/>
      <c r="D769" s="321"/>
    </row>
    <row r="770" spans="1:4" ht="15.75" customHeight="1">
      <c r="A770" s="321" t="s">
        <v>677</v>
      </c>
      <c r="B770" s="321"/>
      <c r="C770" s="321"/>
      <c r="D770" s="321"/>
    </row>
    <row r="771" spans="1:4" ht="15.75" customHeight="1">
      <c r="A771" s="321" t="s">
        <v>678</v>
      </c>
      <c r="B771" s="321"/>
      <c r="C771" s="321"/>
      <c r="D771" s="321"/>
    </row>
    <row r="772" spans="1:4" ht="15.75" customHeight="1">
      <c r="A772" s="321" t="s">
        <v>679</v>
      </c>
      <c r="B772" s="321"/>
      <c r="C772" s="321"/>
      <c r="D772" s="321"/>
    </row>
    <row r="773" spans="1:4" ht="15.75" customHeight="1">
      <c r="A773" s="321" t="s">
        <v>680</v>
      </c>
      <c r="B773" s="321"/>
      <c r="C773" s="321"/>
      <c r="D773" s="321"/>
    </row>
    <row r="774" spans="1:4" ht="15.75" customHeight="1">
      <c r="A774" s="383" t="s">
        <v>622</v>
      </c>
    </row>
    <row r="775" spans="1:4" ht="15.75" customHeight="1">
      <c r="A775" s="384" t="s">
        <v>681</v>
      </c>
    </row>
    <row r="776" spans="1:4" ht="15.75" customHeight="1">
      <c r="A776" s="318" t="s">
        <v>445</v>
      </c>
      <c r="B776" s="318"/>
      <c r="C776" s="318"/>
      <c r="D776" s="318"/>
    </row>
    <row r="777" spans="1:4" ht="15.75" customHeight="1">
      <c r="A777" s="319" t="s">
        <v>446</v>
      </c>
      <c r="B777" s="319"/>
      <c r="C777" s="319"/>
      <c r="D777" s="319"/>
    </row>
    <row r="778" spans="1:4" ht="15.75" customHeight="1">
      <c r="A778" s="318" t="s">
        <v>447</v>
      </c>
      <c r="B778" s="318"/>
      <c r="C778" s="318"/>
      <c r="D778" s="318"/>
    </row>
    <row r="779" spans="1:4" ht="15.75" customHeight="1">
      <c r="A779" s="320" t="s">
        <v>448</v>
      </c>
      <c r="B779" s="320"/>
      <c r="C779" s="320"/>
      <c r="D779" s="320"/>
    </row>
    <row r="780" spans="1:4" ht="15.75" customHeight="1">
      <c r="A780" s="319" t="s">
        <v>682</v>
      </c>
      <c r="B780" s="319"/>
      <c r="C780" s="319"/>
      <c r="D780" s="319"/>
    </row>
    <row r="781" spans="1:4" ht="15.75" customHeight="1">
      <c r="A781" s="321" t="s">
        <v>618</v>
      </c>
      <c r="B781" s="321"/>
      <c r="C781" s="321"/>
      <c r="D781" s="321"/>
    </row>
    <row r="782" spans="1:4" ht="15.75" customHeight="1">
      <c r="A782" s="321" t="s">
        <v>619</v>
      </c>
      <c r="B782" s="321"/>
      <c r="C782" s="321"/>
      <c r="D782" s="321"/>
    </row>
    <row r="783" spans="1:4" ht="15.75" customHeight="1">
      <c r="A783" s="321" t="s">
        <v>627</v>
      </c>
      <c r="B783" s="321"/>
      <c r="C783" s="321"/>
      <c r="D783" s="321"/>
    </row>
    <row r="784" spans="1:4" ht="15.75" customHeight="1">
      <c r="A784" s="321" t="s">
        <v>683</v>
      </c>
      <c r="B784" s="321"/>
      <c r="C784" s="321"/>
      <c r="D784" s="321"/>
    </row>
    <row r="785" spans="1:4" ht="15.75" customHeight="1">
      <c r="A785" s="321" t="s">
        <v>684</v>
      </c>
      <c r="B785" s="321"/>
      <c r="C785" s="321"/>
      <c r="D785" s="321"/>
    </row>
    <row r="786" spans="1:4" ht="15.75" customHeight="1">
      <c r="A786" s="321" t="s">
        <v>674</v>
      </c>
      <c r="B786" s="321"/>
      <c r="C786" s="321"/>
      <c r="D786" s="321"/>
    </row>
    <row r="787" spans="1:4" ht="15.75" customHeight="1">
      <c r="A787" s="321" t="s">
        <v>675</v>
      </c>
      <c r="B787" s="321"/>
      <c r="C787" s="321"/>
      <c r="D787" s="321"/>
    </row>
    <row r="788" spans="1:4" ht="15.75" customHeight="1">
      <c r="A788" s="321" t="s">
        <v>676</v>
      </c>
      <c r="B788" s="321"/>
      <c r="C788" s="321"/>
      <c r="D788" s="321"/>
    </row>
    <row r="789" spans="1:4" ht="15.75" customHeight="1">
      <c r="A789" s="321" t="s">
        <v>677</v>
      </c>
      <c r="B789" s="321"/>
      <c r="C789" s="321"/>
      <c r="D789" s="321"/>
    </row>
    <row r="790" spans="1:4" ht="15.75" customHeight="1">
      <c r="A790" s="321" t="s">
        <v>678</v>
      </c>
      <c r="B790" s="321"/>
      <c r="C790" s="321"/>
      <c r="D790" s="321"/>
    </row>
    <row r="791" spans="1:4" ht="15.75" customHeight="1">
      <c r="A791" s="321" t="s">
        <v>679</v>
      </c>
      <c r="B791" s="321"/>
      <c r="C791" s="321"/>
      <c r="D791" s="321"/>
    </row>
    <row r="792" spans="1:4" ht="15.75" customHeight="1">
      <c r="A792" s="321" t="s">
        <v>685</v>
      </c>
      <c r="B792" s="321"/>
      <c r="C792" s="321"/>
      <c r="D792" s="321"/>
    </row>
    <row r="793" spans="1:4" ht="15.75" customHeight="1">
      <c r="A793" s="383" t="s">
        <v>622</v>
      </c>
    </row>
    <row r="794" spans="1:4" ht="15.75" customHeight="1">
      <c r="A794" s="384" t="s">
        <v>686</v>
      </c>
    </row>
    <row r="795" spans="1:4" ht="15.75" customHeight="1">
      <c r="A795" s="318" t="s">
        <v>445</v>
      </c>
      <c r="B795" s="318"/>
      <c r="C795" s="318"/>
      <c r="D795" s="318"/>
    </row>
    <row r="796" spans="1:4" ht="15.75" customHeight="1">
      <c r="A796" s="319" t="s">
        <v>446</v>
      </c>
      <c r="B796" s="319"/>
      <c r="C796" s="319"/>
      <c r="D796" s="319"/>
    </row>
    <row r="797" spans="1:4" ht="15.75" customHeight="1">
      <c r="A797" s="318" t="s">
        <v>447</v>
      </c>
      <c r="B797" s="318"/>
      <c r="C797" s="318"/>
      <c r="D797" s="318"/>
    </row>
    <row r="798" spans="1:4" ht="15.75" customHeight="1">
      <c r="A798" s="320" t="s">
        <v>448</v>
      </c>
      <c r="B798" s="320"/>
      <c r="C798" s="320"/>
      <c r="D798" s="320"/>
    </row>
    <row r="799" spans="1:4" ht="15.75" customHeight="1">
      <c r="A799" s="319" t="s">
        <v>687</v>
      </c>
      <c r="B799" s="319"/>
      <c r="C799" s="319"/>
      <c r="D799" s="319"/>
    </row>
    <row r="800" spans="1:4" ht="15.75" customHeight="1">
      <c r="A800" s="319" t="s">
        <v>688</v>
      </c>
      <c r="B800" s="319"/>
      <c r="C800" s="319"/>
      <c r="D800" s="319"/>
    </row>
    <row r="801" spans="1:4" ht="15.75" customHeight="1">
      <c r="A801" s="321" t="s">
        <v>618</v>
      </c>
      <c r="B801" s="321"/>
      <c r="C801" s="321"/>
      <c r="D801" s="321"/>
    </row>
    <row r="802" spans="1:4" ht="15.75" customHeight="1">
      <c r="A802" s="321" t="s">
        <v>619</v>
      </c>
      <c r="B802" s="321"/>
      <c r="C802" s="321"/>
      <c r="D802" s="321"/>
    </row>
    <row r="803" spans="1:4" ht="15.75" customHeight="1">
      <c r="A803" s="321" t="s">
        <v>627</v>
      </c>
      <c r="B803" s="321"/>
      <c r="C803" s="321"/>
      <c r="D803" s="321"/>
    </row>
    <row r="804" spans="1:4" ht="15.75" customHeight="1">
      <c r="A804" s="321" t="s">
        <v>689</v>
      </c>
      <c r="B804" s="321"/>
      <c r="C804" s="321"/>
      <c r="D804" s="321"/>
    </row>
    <row r="805" spans="1:4" ht="15.75" customHeight="1">
      <c r="A805" s="321" t="s">
        <v>690</v>
      </c>
      <c r="B805" s="321"/>
      <c r="C805" s="321"/>
      <c r="D805" s="321"/>
    </row>
    <row r="806" spans="1:4" ht="15.75" customHeight="1">
      <c r="A806" s="321" t="s">
        <v>674</v>
      </c>
      <c r="B806" s="321"/>
      <c r="C806" s="321"/>
      <c r="D806" s="321"/>
    </row>
    <row r="807" spans="1:4" ht="15.75" customHeight="1">
      <c r="A807" s="321" t="s">
        <v>675</v>
      </c>
      <c r="B807" s="321"/>
      <c r="C807" s="321"/>
      <c r="D807" s="321"/>
    </row>
    <row r="808" spans="1:4" ht="15.75" customHeight="1">
      <c r="A808" s="321" t="s">
        <v>676</v>
      </c>
      <c r="B808" s="321"/>
      <c r="C808" s="321"/>
      <c r="D808" s="321"/>
    </row>
    <row r="809" spans="1:4" ht="15.75" customHeight="1">
      <c r="A809" s="321" t="s">
        <v>677</v>
      </c>
      <c r="B809" s="321"/>
      <c r="C809" s="321"/>
      <c r="D809" s="321"/>
    </row>
    <row r="810" spans="1:4" ht="15.75" customHeight="1">
      <c r="A810" s="321" t="s">
        <v>678</v>
      </c>
      <c r="B810" s="321"/>
      <c r="C810" s="321"/>
      <c r="D810" s="321"/>
    </row>
    <row r="811" spans="1:4" ht="15.75" customHeight="1">
      <c r="A811" s="321" t="s">
        <v>679</v>
      </c>
      <c r="B811" s="321"/>
      <c r="C811" s="321"/>
      <c r="D811" s="321"/>
    </row>
    <row r="812" spans="1:4" ht="15.75" customHeight="1">
      <c r="A812" s="321" t="s">
        <v>691</v>
      </c>
      <c r="B812" s="321"/>
      <c r="C812" s="321"/>
      <c r="D812" s="321"/>
    </row>
    <row r="813" spans="1:4" ht="15.75" customHeight="1">
      <c r="A813" s="383" t="s">
        <v>622</v>
      </c>
    </row>
    <row r="814" spans="1:4" ht="15.75" customHeight="1">
      <c r="A814" s="384" t="s">
        <v>686</v>
      </c>
    </row>
    <row r="815" spans="1:4" ht="15.75" customHeight="1">
      <c r="A815" s="318" t="s">
        <v>445</v>
      </c>
      <c r="B815" s="318"/>
      <c r="C815" s="318"/>
      <c r="D815" s="318"/>
    </row>
    <row r="816" spans="1:4" ht="15.75" customHeight="1">
      <c r="A816" s="319" t="s">
        <v>446</v>
      </c>
      <c r="B816" s="319"/>
      <c r="C816" s="319"/>
      <c r="D816" s="319"/>
    </row>
    <row r="817" spans="1:4" ht="15.75" customHeight="1">
      <c r="A817" s="318" t="s">
        <v>447</v>
      </c>
      <c r="B817" s="318"/>
      <c r="C817" s="318"/>
      <c r="D817" s="318"/>
    </row>
    <row r="818" spans="1:4" ht="15.75" customHeight="1">
      <c r="A818" s="320" t="s">
        <v>448</v>
      </c>
      <c r="B818" s="320"/>
      <c r="C818" s="320"/>
      <c r="D818" s="320"/>
    </row>
    <row r="819" spans="1:4" ht="15.75" customHeight="1">
      <c r="A819" s="319" t="s">
        <v>692</v>
      </c>
      <c r="B819" s="319"/>
      <c r="C819" s="319"/>
      <c r="D819" s="319"/>
    </row>
    <row r="820" spans="1:4" ht="15.75" customHeight="1">
      <c r="A820" s="321" t="s">
        <v>693</v>
      </c>
      <c r="B820" s="321"/>
      <c r="C820" s="321"/>
      <c r="D820" s="321"/>
    </row>
    <row r="821" spans="1:4" ht="15.75" customHeight="1">
      <c r="A821" s="321" t="s">
        <v>694</v>
      </c>
      <c r="B821" s="321"/>
      <c r="C821" s="321"/>
      <c r="D821" s="321"/>
    </row>
    <row r="822" spans="1:4" ht="15.75" customHeight="1">
      <c r="A822" s="321" t="s">
        <v>627</v>
      </c>
      <c r="B822" s="321"/>
      <c r="C822" s="321"/>
      <c r="D822" s="321"/>
    </row>
    <row r="823" spans="1:4" ht="15.75" customHeight="1">
      <c r="A823" s="321" t="s">
        <v>695</v>
      </c>
      <c r="B823" s="321"/>
      <c r="C823" s="321"/>
      <c r="D823" s="321"/>
    </row>
    <row r="824" spans="1:4" ht="15.75" customHeight="1">
      <c r="A824" s="383" t="s">
        <v>622</v>
      </c>
    </row>
    <row r="825" spans="1:4" ht="15.75" customHeight="1">
      <c r="A825" s="384" t="s">
        <v>696</v>
      </c>
    </row>
    <row r="826" spans="1:4" ht="15.75" customHeight="1">
      <c r="A826" s="426" t="s">
        <v>697</v>
      </c>
      <c r="B826" s="426"/>
      <c r="C826" s="426"/>
      <c r="D826" s="426"/>
    </row>
    <row r="827" spans="1:4" ht="15.75" customHeight="1">
      <c r="A827" s="426" t="s">
        <v>698</v>
      </c>
      <c r="B827" s="426"/>
      <c r="C827" s="426"/>
      <c r="D827" s="426"/>
    </row>
    <row r="832" spans="1:4" ht="15.75" customHeight="1" thickBot="1">
      <c r="C832" s="416"/>
    </row>
    <row r="833" ht="15.75" customHeight="1" thickTop="1"/>
    <row r="881" spans="1:99" s="415" customFormat="1" ht="15.75" customHeight="1">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c r="AC881" s="132"/>
      <c r="AD881" s="132"/>
      <c r="AE881" s="132"/>
      <c r="AF881" s="132"/>
      <c r="AG881" s="132"/>
      <c r="AH881" s="132"/>
      <c r="AI881" s="132"/>
      <c r="AJ881" s="132"/>
      <c r="AK881" s="132"/>
      <c r="AL881" s="132"/>
      <c r="AM881" s="132"/>
      <c r="AN881" s="132"/>
      <c r="AO881" s="132"/>
      <c r="AP881" s="132"/>
      <c r="AQ881" s="132"/>
      <c r="AR881" s="132"/>
      <c r="AS881" s="132"/>
      <c r="AT881" s="132"/>
      <c r="AU881" s="132"/>
      <c r="AV881" s="132"/>
      <c r="AW881" s="132"/>
      <c r="AX881" s="132"/>
      <c r="AY881" s="132"/>
      <c r="AZ881" s="132"/>
      <c r="BA881" s="132"/>
      <c r="BB881" s="132"/>
      <c r="BC881" s="132"/>
      <c r="BD881" s="132"/>
      <c r="BE881" s="132"/>
      <c r="BF881" s="132"/>
      <c r="BG881" s="132"/>
      <c r="BH881" s="132"/>
      <c r="BI881" s="132"/>
      <c r="BJ881" s="132"/>
      <c r="BK881" s="132"/>
      <c r="BL881" s="132"/>
      <c r="BM881" s="132"/>
      <c r="BN881" s="132"/>
      <c r="BO881" s="132"/>
      <c r="BP881" s="132"/>
      <c r="BQ881" s="132"/>
      <c r="BR881" s="132"/>
      <c r="BS881" s="132"/>
      <c r="BT881" s="132"/>
      <c r="BU881" s="132"/>
      <c r="BV881" s="132"/>
      <c r="BW881" s="132"/>
      <c r="BX881" s="132"/>
      <c r="BY881" s="132"/>
      <c r="BZ881" s="132"/>
      <c r="CA881" s="132"/>
      <c r="CB881" s="132"/>
      <c r="CC881" s="132"/>
      <c r="CD881" s="132"/>
      <c r="CE881" s="132"/>
      <c r="CF881" s="132"/>
      <c r="CG881" s="132"/>
      <c r="CH881" s="132"/>
      <c r="CI881" s="132"/>
      <c r="CJ881" s="132"/>
      <c r="CK881" s="132"/>
      <c r="CL881" s="132"/>
      <c r="CM881" s="132"/>
      <c r="CN881" s="132"/>
      <c r="CO881" s="132"/>
      <c r="CP881" s="132"/>
      <c r="CQ881" s="132"/>
      <c r="CR881" s="132"/>
      <c r="CS881" s="132"/>
      <c r="CT881" s="132"/>
      <c r="CU881" s="132"/>
    </row>
    <row r="882" spans="1:99" ht="15.75" customHeight="1">
      <c r="AA882" s="132"/>
      <c r="AB882" s="132"/>
      <c r="AC882" s="132"/>
      <c r="AD882" s="132"/>
      <c r="AE882" s="132"/>
      <c r="AF882" s="132"/>
      <c r="AG882" s="132"/>
      <c r="AH882" s="132"/>
      <c r="AI882" s="132"/>
      <c r="AJ882" s="132"/>
      <c r="AK882" s="132"/>
      <c r="AL882" s="132"/>
      <c r="AM882" s="132"/>
      <c r="AN882" s="132"/>
      <c r="AO882" s="132"/>
      <c r="AP882" s="132"/>
      <c r="AQ882" s="132"/>
      <c r="AR882" s="132"/>
      <c r="AS882" s="132"/>
      <c r="AT882" s="132"/>
      <c r="AU882" s="132"/>
      <c r="AV882" s="132"/>
      <c r="AW882" s="132"/>
      <c r="AX882" s="132"/>
      <c r="AY882" s="132"/>
      <c r="AZ882" s="132"/>
      <c r="BA882" s="132"/>
      <c r="BB882" s="132"/>
      <c r="BC882" s="132"/>
      <c r="BD882" s="132"/>
      <c r="BE882" s="132"/>
      <c r="BF882" s="132"/>
      <c r="BG882" s="132"/>
      <c r="BH882" s="132"/>
      <c r="BI882" s="132"/>
      <c r="BJ882" s="132"/>
      <c r="BK882" s="132"/>
      <c r="BL882" s="132"/>
      <c r="BM882" s="132"/>
      <c r="BN882" s="132"/>
      <c r="BO882" s="132"/>
      <c r="BP882" s="132"/>
      <c r="BQ882" s="132"/>
      <c r="BR882" s="132"/>
      <c r="BS882" s="132"/>
      <c r="BT882" s="132"/>
      <c r="BU882" s="132"/>
      <c r="BV882" s="132"/>
      <c r="BW882" s="132"/>
      <c r="BX882" s="132"/>
      <c r="BY882" s="132"/>
      <c r="BZ882" s="132"/>
      <c r="CA882" s="132"/>
      <c r="CB882" s="132"/>
      <c r="CC882" s="132"/>
      <c r="CD882" s="132"/>
      <c r="CE882" s="132"/>
      <c r="CF882" s="132"/>
      <c r="CG882" s="132"/>
      <c r="CH882" s="132"/>
      <c r="CI882" s="132"/>
      <c r="CJ882" s="132"/>
      <c r="CK882" s="132"/>
      <c r="CL882" s="132"/>
      <c r="CM882" s="132"/>
      <c r="CN882" s="132"/>
      <c r="CO882" s="132"/>
      <c r="CP882" s="132"/>
      <c r="CQ882" s="132"/>
      <c r="CR882" s="132"/>
      <c r="CS882" s="132"/>
      <c r="CT882" s="132"/>
      <c r="CU882" s="132"/>
    </row>
    <row r="883" spans="1:99" ht="15.75" customHeight="1">
      <c r="AA883" s="132"/>
      <c r="AB883" s="132"/>
      <c r="AC883" s="132"/>
      <c r="AD883" s="132"/>
      <c r="AE883" s="132"/>
      <c r="AF883" s="132"/>
      <c r="AG883" s="132"/>
      <c r="AH883" s="132"/>
      <c r="AI883" s="132"/>
      <c r="AJ883" s="132"/>
      <c r="AK883" s="132"/>
      <c r="AL883" s="132"/>
      <c r="AM883" s="132"/>
      <c r="AN883" s="132"/>
      <c r="AO883" s="132"/>
      <c r="AP883" s="132"/>
      <c r="AQ883" s="132"/>
      <c r="AR883" s="132"/>
      <c r="AS883" s="132"/>
      <c r="AT883" s="132"/>
      <c r="AU883" s="132"/>
      <c r="AV883" s="132"/>
      <c r="AW883" s="132"/>
      <c r="AX883" s="132"/>
      <c r="AY883" s="132"/>
      <c r="AZ883" s="132"/>
      <c r="BA883" s="132"/>
      <c r="BB883" s="132"/>
      <c r="BC883" s="132"/>
      <c r="BD883" s="132"/>
      <c r="BE883" s="132"/>
      <c r="BF883" s="132"/>
      <c r="BG883" s="132"/>
      <c r="BH883" s="132"/>
      <c r="BI883" s="132"/>
      <c r="BJ883" s="132"/>
      <c r="BK883" s="132"/>
      <c r="BL883" s="132"/>
      <c r="BM883" s="132"/>
      <c r="BN883" s="132"/>
      <c r="BO883" s="132"/>
      <c r="BP883" s="132"/>
      <c r="BQ883" s="132"/>
      <c r="BR883" s="132"/>
      <c r="BS883" s="132"/>
      <c r="BT883" s="132"/>
      <c r="BU883" s="132"/>
      <c r="BV883" s="132"/>
      <c r="BW883" s="132"/>
      <c r="BX883" s="132"/>
      <c r="BY883" s="132"/>
      <c r="BZ883" s="132"/>
      <c r="CA883" s="132"/>
      <c r="CB883" s="132"/>
      <c r="CC883" s="132"/>
      <c r="CD883" s="132"/>
      <c r="CE883" s="132"/>
      <c r="CF883" s="132"/>
      <c r="CG883" s="132"/>
      <c r="CH883" s="132"/>
      <c r="CI883" s="132"/>
      <c r="CJ883" s="132"/>
      <c r="CK883" s="132"/>
      <c r="CL883" s="132"/>
      <c r="CM883" s="132"/>
      <c r="CN883" s="132"/>
      <c r="CO883" s="132"/>
      <c r="CP883" s="132"/>
      <c r="CQ883" s="132"/>
      <c r="CR883" s="132"/>
      <c r="CS883" s="132"/>
      <c r="CT883" s="132"/>
      <c r="CU883" s="132"/>
    </row>
    <row r="884" spans="1:99" ht="15.75" customHeight="1">
      <c r="AA884" s="132"/>
      <c r="AB884" s="132"/>
      <c r="AC884" s="132"/>
      <c r="AD884" s="132"/>
      <c r="AE884" s="132"/>
      <c r="AF884" s="132"/>
      <c r="AG884" s="132"/>
      <c r="AH884" s="132"/>
      <c r="AI884" s="132"/>
      <c r="AJ884" s="132"/>
      <c r="AK884" s="132"/>
      <c r="AL884" s="132"/>
      <c r="AM884" s="132"/>
      <c r="AN884" s="132"/>
      <c r="AO884" s="132"/>
      <c r="AP884" s="132"/>
      <c r="AQ884" s="132"/>
      <c r="AR884" s="132"/>
      <c r="AS884" s="132"/>
      <c r="AT884" s="132"/>
      <c r="AU884" s="132"/>
      <c r="AV884" s="132"/>
      <c r="AW884" s="132"/>
      <c r="AX884" s="132"/>
      <c r="AY884" s="132"/>
      <c r="AZ884" s="132"/>
      <c r="BA884" s="132"/>
      <c r="BB884" s="132"/>
      <c r="BC884" s="132"/>
      <c r="BD884" s="132"/>
      <c r="BE884" s="132"/>
      <c r="BF884" s="132"/>
      <c r="BG884" s="132"/>
      <c r="BH884" s="132"/>
      <c r="BI884" s="132"/>
      <c r="BJ884" s="132"/>
      <c r="BK884" s="132"/>
      <c r="BL884" s="132"/>
      <c r="BM884" s="132"/>
      <c r="BN884" s="132"/>
      <c r="BO884" s="132"/>
      <c r="BP884" s="132"/>
      <c r="BQ884" s="132"/>
      <c r="BR884" s="132"/>
      <c r="BS884" s="132"/>
      <c r="BT884" s="132"/>
      <c r="BU884" s="132"/>
      <c r="BV884" s="132"/>
      <c r="BW884" s="132"/>
      <c r="BX884" s="132"/>
      <c r="BY884" s="132"/>
      <c r="BZ884" s="132"/>
      <c r="CA884" s="132"/>
      <c r="CB884" s="132"/>
      <c r="CC884" s="132"/>
      <c r="CD884" s="132"/>
      <c r="CE884" s="132"/>
      <c r="CF884" s="132"/>
      <c r="CG884" s="132"/>
      <c r="CH884" s="132"/>
      <c r="CI884" s="132"/>
      <c r="CJ884" s="132"/>
      <c r="CK884" s="132"/>
      <c r="CL884" s="132"/>
      <c r="CM884" s="132"/>
      <c r="CN884" s="132"/>
      <c r="CO884" s="132"/>
      <c r="CP884" s="132"/>
      <c r="CQ884" s="132"/>
      <c r="CR884" s="132"/>
      <c r="CS884" s="132"/>
      <c r="CT884" s="132"/>
      <c r="CU884" s="132"/>
    </row>
    <row r="885" spans="1:99" ht="15.75" customHeight="1">
      <c r="AA885" s="132"/>
      <c r="AB885" s="132"/>
      <c r="AC885" s="132"/>
      <c r="AD885" s="132"/>
      <c r="AE885" s="132"/>
      <c r="AF885" s="132"/>
      <c r="AG885" s="132"/>
      <c r="AH885" s="132"/>
      <c r="AI885" s="132"/>
      <c r="AJ885" s="132"/>
      <c r="AK885" s="132"/>
      <c r="AL885" s="132"/>
      <c r="AM885" s="132"/>
      <c r="AN885" s="132"/>
      <c r="AO885" s="132"/>
      <c r="AP885" s="132"/>
      <c r="AQ885" s="132"/>
      <c r="AR885" s="132"/>
      <c r="AS885" s="132"/>
      <c r="AT885" s="132"/>
      <c r="AU885" s="132"/>
      <c r="AV885" s="132"/>
      <c r="AW885" s="132"/>
      <c r="AX885" s="132"/>
      <c r="AY885" s="132"/>
      <c r="AZ885" s="132"/>
      <c r="BA885" s="132"/>
      <c r="BB885" s="132"/>
      <c r="BC885" s="132"/>
      <c r="BD885" s="132"/>
      <c r="BE885" s="132"/>
      <c r="BF885" s="132"/>
      <c r="BG885" s="132"/>
      <c r="BH885" s="132"/>
      <c r="BI885" s="132"/>
      <c r="BJ885" s="132"/>
      <c r="BK885" s="132"/>
      <c r="BL885" s="132"/>
      <c r="BM885" s="132"/>
      <c r="BN885" s="132"/>
      <c r="BO885" s="132"/>
      <c r="BP885" s="132"/>
      <c r="BQ885" s="132"/>
      <c r="BR885" s="132"/>
      <c r="BS885" s="132"/>
      <c r="BT885" s="132"/>
      <c r="BU885" s="132"/>
      <c r="BV885" s="132"/>
      <c r="BW885" s="132"/>
      <c r="BX885" s="132"/>
      <c r="BY885" s="132"/>
      <c r="BZ885" s="132"/>
      <c r="CA885" s="132"/>
      <c r="CB885" s="132"/>
      <c r="CC885" s="132"/>
      <c r="CD885" s="132"/>
      <c r="CE885" s="132"/>
      <c r="CF885" s="132"/>
      <c r="CG885" s="132"/>
      <c r="CH885" s="132"/>
      <c r="CI885" s="132"/>
      <c r="CJ885" s="132"/>
      <c r="CK885" s="132"/>
      <c r="CL885" s="132"/>
      <c r="CM885" s="132"/>
      <c r="CN885" s="132"/>
      <c r="CO885" s="132"/>
      <c r="CP885" s="132"/>
      <c r="CQ885" s="132"/>
      <c r="CR885" s="132"/>
      <c r="CS885" s="132"/>
      <c r="CT885" s="132"/>
      <c r="CU885" s="132"/>
    </row>
    <row r="886" spans="1:99" ht="15.75" customHeight="1">
      <c r="AA886" s="132"/>
      <c r="AB886" s="132"/>
      <c r="AC886" s="132"/>
      <c r="AD886" s="132"/>
      <c r="AE886" s="132"/>
      <c r="AF886" s="132"/>
      <c r="AG886" s="132"/>
      <c r="AH886" s="132"/>
      <c r="AI886" s="132"/>
      <c r="AJ886" s="132"/>
      <c r="AK886" s="132"/>
      <c r="AL886" s="132"/>
      <c r="AM886" s="132"/>
      <c r="AN886" s="132"/>
      <c r="AO886" s="132"/>
      <c r="AP886" s="132"/>
      <c r="AQ886" s="132"/>
      <c r="AR886" s="132"/>
      <c r="AS886" s="132"/>
      <c r="AT886" s="132"/>
      <c r="AU886" s="132"/>
      <c r="AV886" s="132"/>
      <c r="AW886" s="132"/>
      <c r="AX886" s="132"/>
      <c r="AY886" s="132"/>
      <c r="AZ886" s="132"/>
      <c r="BA886" s="132"/>
      <c r="BB886" s="132"/>
      <c r="BC886" s="132"/>
      <c r="BD886" s="132"/>
      <c r="BE886" s="132"/>
      <c r="BF886" s="132"/>
      <c r="BG886" s="132"/>
      <c r="BH886" s="132"/>
      <c r="BI886" s="132"/>
      <c r="BJ886" s="132"/>
      <c r="BK886" s="132"/>
      <c r="BL886" s="132"/>
      <c r="BM886" s="132"/>
      <c r="BN886" s="132"/>
      <c r="BO886" s="132"/>
      <c r="BP886" s="132"/>
      <c r="BQ886" s="132"/>
      <c r="BR886" s="132"/>
      <c r="BS886" s="132"/>
      <c r="BT886" s="132"/>
      <c r="BU886" s="132"/>
      <c r="BV886" s="132"/>
      <c r="BW886" s="132"/>
      <c r="BX886" s="132"/>
      <c r="BY886" s="132"/>
      <c r="BZ886" s="132"/>
      <c r="CA886" s="132"/>
      <c r="CB886" s="132"/>
      <c r="CC886" s="132"/>
      <c r="CD886" s="132"/>
      <c r="CE886" s="132"/>
      <c r="CF886" s="132"/>
      <c r="CG886" s="132"/>
      <c r="CH886" s="132"/>
      <c r="CI886" s="132"/>
      <c r="CJ886" s="132"/>
      <c r="CK886" s="132"/>
      <c r="CL886" s="132"/>
      <c r="CM886" s="132"/>
      <c r="CN886" s="132"/>
      <c r="CO886" s="132"/>
      <c r="CP886" s="132"/>
      <c r="CQ886" s="132"/>
      <c r="CR886" s="132"/>
      <c r="CS886" s="132"/>
      <c r="CT886" s="132"/>
      <c r="CU886" s="132"/>
    </row>
    <row r="887" spans="1:99" ht="15.75" customHeight="1">
      <c r="AA887" s="132"/>
      <c r="AB887" s="132"/>
      <c r="AC887" s="132"/>
      <c r="AD887" s="132"/>
      <c r="AE887" s="132"/>
      <c r="AF887" s="132"/>
      <c r="AG887" s="132"/>
      <c r="AH887" s="132"/>
      <c r="AI887" s="132"/>
      <c r="AJ887" s="132"/>
      <c r="AK887" s="132"/>
      <c r="AL887" s="132"/>
      <c r="AM887" s="132"/>
      <c r="AN887" s="132"/>
      <c r="AO887" s="132"/>
      <c r="AP887" s="132"/>
      <c r="AQ887" s="132"/>
      <c r="AR887" s="132"/>
      <c r="AS887" s="132"/>
      <c r="AT887" s="132"/>
      <c r="AU887" s="132"/>
      <c r="AV887" s="132"/>
      <c r="AW887" s="132"/>
      <c r="AX887" s="132"/>
      <c r="AY887" s="132"/>
      <c r="AZ887" s="132"/>
      <c r="BA887" s="132"/>
      <c r="BB887" s="132"/>
      <c r="BC887" s="132"/>
      <c r="BD887" s="132"/>
      <c r="BE887" s="132"/>
      <c r="BF887" s="132"/>
      <c r="BG887" s="132"/>
      <c r="BH887" s="132"/>
      <c r="BI887" s="132"/>
      <c r="BJ887" s="132"/>
      <c r="BK887" s="132"/>
      <c r="BL887" s="132"/>
      <c r="BM887" s="132"/>
      <c r="BN887" s="132"/>
      <c r="BO887" s="132"/>
      <c r="BP887" s="132"/>
      <c r="BQ887" s="132"/>
      <c r="BR887" s="132"/>
      <c r="BS887" s="132"/>
      <c r="BT887" s="132"/>
      <c r="BU887" s="132"/>
      <c r="BV887" s="132"/>
      <c r="BW887" s="132"/>
      <c r="BX887" s="132"/>
      <c r="BY887" s="132"/>
      <c r="BZ887" s="132"/>
      <c r="CA887" s="132"/>
      <c r="CB887" s="132"/>
      <c r="CC887" s="132"/>
      <c r="CD887" s="132"/>
      <c r="CE887" s="132"/>
      <c r="CF887" s="132"/>
      <c r="CG887" s="132"/>
      <c r="CH887" s="132"/>
      <c r="CI887" s="132"/>
      <c r="CJ887" s="132"/>
      <c r="CK887" s="132"/>
      <c r="CL887" s="132"/>
      <c r="CM887" s="132"/>
      <c r="CN887" s="132"/>
      <c r="CO887" s="132"/>
      <c r="CP887" s="132"/>
      <c r="CQ887" s="132"/>
      <c r="CR887" s="132"/>
      <c r="CS887" s="132"/>
      <c r="CT887" s="132"/>
      <c r="CU887" s="132"/>
    </row>
    <row r="888" spans="1:99" ht="15.75" customHeight="1">
      <c r="AA888" s="132"/>
      <c r="AB888" s="132"/>
      <c r="AC888" s="132"/>
      <c r="AD888" s="132"/>
      <c r="AE888" s="132"/>
      <c r="AF888" s="132"/>
      <c r="AG888" s="132"/>
      <c r="AH888" s="132"/>
      <c r="AI888" s="132"/>
      <c r="AJ888" s="132"/>
      <c r="AK888" s="132"/>
      <c r="AL888" s="132"/>
      <c r="AM888" s="132"/>
      <c r="AN888" s="132"/>
      <c r="AO888" s="132"/>
      <c r="AP888" s="132"/>
      <c r="AQ888" s="132"/>
      <c r="AR888" s="132"/>
      <c r="AS888" s="132"/>
      <c r="AT888" s="132"/>
      <c r="AU888" s="132"/>
      <c r="AV888" s="132"/>
      <c r="AW888" s="132"/>
      <c r="AX888" s="132"/>
      <c r="AY888" s="132"/>
      <c r="AZ888" s="132"/>
      <c r="BA888" s="132"/>
      <c r="BB888" s="132"/>
      <c r="BC888" s="132"/>
      <c r="BD888" s="132"/>
      <c r="BE888" s="132"/>
      <c r="BF888" s="132"/>
      <c r="BG888" s="132"/>
      <c r="BH888" s="132"/>
      <c r="BI888" s="132"/>
      <c r="BJ888" s="132"/>
      <c r="BK888" s="132"/>
      <c r="BL888" s="132"/>
      <c r="BM888" s="132"/>
      <c r="BN888" s="132"/>
      <c r="BO888" s="132"/>
      <c r="BP888" s="132"/>
      <c r="BQ888" s="132"/>
      <c r="BR888" s="132"/>
      <c r="BS888" s="132"/>
      <c r="BT888" s="132"/>
      <c r="BU888" s="132"/>
      <c r="BV888" s="132"/>
      <c r="BW888" s="132"/>
      <c r="BX888" s="132"/>
      <c r="BY888" s="132"/>
      <c r="BZ888" s="132"/>
      <c r="CA888" s="132"/>
      <c r="CB888" s="132"/>
      <c r="CC888" s="132"/>
      <c r="CD888" s="132"/>
      <c r="CE888" s="132"/>
      <c r="CF888" s="132"/>
      <c r="CG888" s="132"/>
      <c r="CH888" s="132"/>
      <c r="CI888" s="132"/>
      <c r="CJ888" s="132"/>
      <c r="CK888" s="132"/>
      <c r="CL888" s="132"/>
      <c r="CM888" s="132"/>
      <c r="CN888" s="132"/>
      <c r="CO888" s="132"/>
      <c r="CP888" s="132"/>
      <c r="CQ888" s="132"/>
      <c r="CR888" s="132"/>
      <c r="CS888" s="132"/>
      <c r="CT888" s="132"/>
      <c r="CU888" s="132"/>
    </row>
    <row r="889" spans="1:99" ht="15.75" customHeight="1">
      <c r="AA889" s="132"/>
      <c r="AB889" s="132"/>
      <c r="AC889" s="132"/>
      <c r="AD889" s="132"/>
      <c r="AE889" s="132"/>
      <c r="AF889" s="132"/>
      <c r="AG889" s="132"/>
      <c r="AH889" s="132"/>
      <c r="AI889" s="132"/>
      <c r="AJ889" s="132"/>
      <c r="AK889" s="132"/>
      <c r="AL889" s="132"/>
      <c r="AM889" s="132"/>
      <c r="AN889" s="132"/>
      <c r="AO889" s="132"/>
      <c r="AP889" s="132"/>
      <c r="AQ889" s="132"/>
      <c r="AR889" s="132"/>
      <c r="AS889" s="132"/>
      <c r="AT889" s="132"/>
      <c r="AU889" s="132"/>
      <c r="AV889" s="132"/>
      <c r="AW889" s="132"/>
      <c r="AX889" s="132"/>
      <c r="AY889" s="132"/>
      <c r="AZ889" s="132"/>
      <c r="BA889" s="132"/>
      <c r="BB889" s="132"/>
      <c r="BC889" s="132"/>
      <c r="BD889" s="132"/>
      <c r="BE889" s="132"/>
      <c r="BF889" s="132"/>
      <c r="BG889" s="132"/>
      <c r="BH889" s="132"/>
      <c r="BI889" s="132"/>
      <c r="BJ889" s="132"/>
      <c r="BK889" s="132"/>
      <c r="BL889" s="132"/>
      <c r="BM889" s="132"/>
      <c r="BN889" s="132"/>
      <c r="BO889" s="132"/>
      <c r="BP889" s="132"/>
      <c r="BQ889" s="132"/>
      <c r="BR889" s="132"/>
      <c r="BS889" s="132"/>
      <c r="BT889" s="132"/>
      <c r="BU889" s="132"/>
      <c r="BV889" s="132"/>
      <c r="BW889" s="132"/>
      <c r="BX889" s="132"/>
      <c r="BY889" s="132"/>
      <c r="BZ889" s="132"/>
      <c r="CA889" s="132"/>
      <c r="CB889" s="132"/>
      <c r="CC889" s="132"/>
      <c r="CD889" s="132"/>
      <c r="CE889" s="132"/>
      <c r="CF889" s="132"/>
      <c r="CG889" s="132"/>
      <c r="CH889" s="132"/>
      <c r="CI889" s="132"/>
      <c r="CJ889" s="132"/>
      <c r="CK889" s="132"/>
      <c r="CL889" s="132"/>
      <c r="CM889" s="132"/>
      <c r="CN889" s="132"/>
      <c r="CO889" s="132"/>
      <c r="CP889" s="132"/>
      <c r="CQ889" s="132"/>
      <c r="CR889" s="132"/>
      <c r="CS889" s="132"/>
      <c r="CT889" s="132"/>
      <c r="CU889" s="132"/>
    </row>
    <row r="890" spans="1:99" ht="15.75" customHeight="1">
      <c r="AA890" s="132"/>
      <c r="AB890" s="132"/>
      <c r="AC890" s="132"/>
      <c r="AD890" s="132"/>
      <c r="AE890" s="132"/>
      <c r="AF890" s="132"/>
      <c r="AG890" s="132"/>
      <c r="AH890" s="132"/>
      <c r="AI890" s="132"/>
      <c r="AJ890" s="132"/>
      <c r="AK890" s="132"/>
      <c r="AL890" s="132"/>
      <c r="AM890" s="132"/>
      <c r="AN890" s="132"/>
      <c r="AO890" s="132"/>
      <c r="AP890" s="132"/>
      <c r="AQ890" s="132"/>
      <c r="AR890" s="132"/>
      <c r="AS890" s="132"/>
      <c r="AT890" s="132"/>
      <c r="AU890" s="132"/>
      <c r="AV890" s="132"/>
      <c r="AW890" s="132"/>
      <c r="AX890" s="132"/>
      <c r="AY890" s="132"/>
      <c r="AZ890" s="132"/>
      <c r="BA890" s="132"/>
      <c r="BB890" s="132"/>
      <c r="BC890" s="132"/>
      <c r="BD890" s="132"/>
      <c r="BE890" s="132"/>
      <c r="BF890" s="132"/>
      <c r="BG890" s="132"/>
      <c r="BH890" s="132"/>
      <c r="BI890" s="132"/>
      <c r="BJ890" s="132"/>
      <c r="BK890" s="132"/>
      <c r="BL890" s="132"/>
      <c r="BM890" s="132"/>
      <c r="BN890" s="132"/>
      <c r="BO890" s="132"/>
      <c r="BP890" s="132"/>
      <c r="BQ890" s="132"/>
      <c r="BR890" s="132"/>
      <c r="BS890" s="132"/>
      <c r="BT890" s="132"/>
      <c r="BU890" s="132"/>
      <c r="BV890" s="132"/>
      <c r="BW890" s="132"/>
      <c r="BX890" s="132"/>
      <c r="BY890" s="132"/>
      <c r="BZ890" s="132"/>
      <c r="CA890" s="132"/>
      <c r="CB890" s="132"/>
      <c r="CC890" s="132"/>
      <c r="CD890" s="132"/>
      <c r="CE890" s="132"/>
      <c r="CF890" s="132"/>
      <c r="CG890" s="132"/>
      <c r="CH890" s="132"/>
      <c r="CI890" s="132"/>
      <c r="CJ890" s="132"/>
      <c r="CK890" s="132"/>
      <c r="CL890" s="132"/>
      <c r="CM890" s="132"/>
      <c r="CN890" s="132"/>
      <c r="CO890" s="132"/>
      <c r="CP890" s="132"/>
      <c r="CQ890" s="132"/>
      <c r="CR890" s="132"/>
      <c r="CS890" s="132"/>
      <c r="CT890" s="132"/>
      <c r="CU890" s="132"/>
    </row>
    <row r="891" spans="1:99" ht="15.75" customHeight="1">
      <c r="AA891" s="132"/>
      <c r="AB891" s="132"/>
      <c r="AC891" s="132"/>
      <c r="AD891" s="132"/>
      <c r="AE891" s="132"/>
      <c r="AF891" s="132"/>
      <c r="AG891" s="132"/>
      <c r="AH891" s="132"/>
      <c r="AI891" s="132"/>
      <c r="AJ891" s="132"/>
      <c r="AK891" s="132"/>
      <c r="AL891" s="132"/>
      <c r="AM891" s="132"/>
      <c r="AN891" s="132"/>
      <c r="AO891" s="132"/>
      <c r="AP891" s="132"/>
      <c r="AQ891" s="132"/>
      <c r="AR891" s="132"/>
      <c r="AS891" s="132"/>
      <c r="AT891" s="132"/>
      <c r="AU891" s="132"/>
      <c r="AV891" s="132"/>
      <c r="AW891" s="132"/>
      <c r="AX891" s="132"/>
      <c r="AY891" s="132"/>
      <c r="AZ891" s="132"/>
      <c r="BA891" s="132"/>
      <c r="BB891" s="132"/>
      <c r="BC891" s="132"/>
      <c r="BD891" s="132"/>
      <c r="BE891" s="132"/>
      <c r="BF891" s="132"/>
      <c r="BG891" s="132"/>
      <c r="BH891" s="132"/>
      <c r="BI891" s="132"/>
      <c r="BJ891" s="132"/>
      <c r="BK891" s="132"/>
      <c r="BL891" s="132"/>
      <c r="BM891" s="132"/>
      <c r="BN891" s="132"/>
      <c r="BO891" s="132"/>
      <c r="BP891" s="132"/>
      <c r="BQ891" s="132"/>
      <c r="BR891" s="132"/>
      <c r="BS891" s="132"/>
      <c r="BT891" s="132"/>
      <c r="BU891" s="132"/>
      <c r="BV891" s="132"/>
      <c r="BW891" s="132"/>
      <c r="BX891" s="132"/>
      <c r="BY891" s="132"/>
      <c r="BZ891" s="132"/>
      <c r="CA891" s="132"/>
      <c r="CB891" s="132"/>
      <c r="CC891" s="132"/>
      <c r="CD891" s="132"/>
      <c r="CE891" s="132"/>
      <c r="CF891" s="132"/>
      <c r="CG891" s="132"/>
      <c r="CH891" s="132"/>
      <c r="CI891" s="132"/>
      <c r="CJ891" s="132"/>
      <c r="CK891" s="132"/>
      <c r="CL891" s="132"/>
      <c r="CM891" s="132"/>
      <c r="CN891" s="132"/>
      <c r="CO891" s="132"/>
      <c r="CP891" s="132"/>
      <c r="CQ891" s="132"/>
      <c r="CR891" s="132"/>
      <c r="CS891" s="132"/>
      <c r="CT891" s="132"/>
      <c r="CU891" s="132"/>
    </row>
    <row r="892" spans="1:99" ht="15.75" customHeight="1">
      <c r="AA892" s="132"/>
      <c r="AB892" s="132"/>
      <c r="AC892" s="132"/>
      <c r="AD892" s="132"/>
      <c r="AE892" s="132"/>
      <c r="AF892" s="132"/>
      <c r="AG892" s="132"/>
      <c r="AH892" s="132"/>
      <c r="AI892" s="132"/>
      <c r="AJ892" s="132"/>
      <c r="AK892" s="132"/>
      <c r="AL892" s="132"/>
      <c r="AM892" s="132"/>
      <c r="AN892" s="132"/>
      <c r="AO892" s="132"/>
      <c r="AP892" s="132"/>
      <c r="AQ892" s="132"/>
      <c r="AR892" s="132"/>
      <c r="AS892" s="132"/>
      <c r="AT892" s="132"/>
      <c r="AU892" s="132"/>
      <c r="AV892" s="132"/>
      <c r="AW892" s="132"/>
      <c r="AX892" s="132"/>
      <c r="AY892" s="132"/>
      <c r="AZ892" s="132"/>
      <c r="BA892" s="132"/>
      <c r="BB892" s="132"/>
      <c r="BC892" s="132"/>
      <c r="BD892" s="132"/>
      <c r="BE892" s="132"/>
      <c r="BF892" s="132"/>
      <c r="BG892" s="132"/>
      <c r="BH892" s="132"/>
      <c r="BI892" s="132"/>
      <c r="BJ892" s="132"/>
      <c r="BK892" s="132"/>
      <c r="BL892" s="132"/>
      <c r="BM892" s="132"/>
      <c r="BN892" s="132"/>
      <c r="BO892" s="132"/>
      <c r="BP892" s="132"/>
      <c r="BQ892" s="132"/>
      <c r="BR892" s="132"/>
      <c r="BS892" s="132"/>
      <c r="BT892" s="132"/>
      <c r="BU892" s="132"/>
      <c r="BV892" s="132"/>
      <c r="BW892" s="132"/>
      <c r="BX892" s="132"/>
      <c r="BY892" s="132"/>
      <c r="BZ892" s="132"/>
      <c r="CA892" s="132"/>
      <c r="CB892" s="132"/>
      <c r="CC892" s="132"/>
      <c r="CD892" s="132"/>
      <c r="CE892" s="132"/>
      <c r="CF892" s="132"/>
      <c r="CG892" s="132"/>
      <c r="CH892" s="132"/>
      <c r="CI892" s="132"/>
      <c r="CJ892" s="132"/>
      <c r="CK892" s="132"/>
      <c r="CL892" s="132"/>
      <c r="CM892" s="132"/>
      <c r="CN892" s="132"/>
      <c r="CO892" s="132"/>
      <c r="CP892" s="132"/>
      <c r="CQ892" s="132"/>
      <c r="CR892" s="132"/>
      <c r="CS892" s="132"/>
      <c r="CT892" s="132"/>
      <c r="CU892" s="132"/>
    </row>
    <row r="893" spans="1:99" ht="15.75" customHeight="1">
      <c r="AA893" s="132"/>
      <c r="AB893" s="132"/>
      <c r="AC893" s="132"/>
      <c r="AD893" s="132"/>
      <c r="AE893" s="132"/>
      <c r="AF893" s="132"/>
      <c r="AG893" s="132"/>
      <c r="AH893" s="132"/>
      <c r="AI893" s="132"/>
      <c r="AJ893" s="132"/>
      <c r="AK893" s="132"/>
      <c r="AL893" s="132"/>
      <c r="AM893" s="132"/>
      <c r="AN893" s="132"/>
      <c r="AO893" s="132"/>
      <c r="AP893" s="132"/>
      <c r="AQ893" s="132"/>
      <c r="AR893" s="132"/>
      <c r="AS893" s="132"/>
      <c r="AT893" s="132"/>
      <c r="AU893" s="132"/>
      <c r="AV893" s="132"/>
      <c r="AW893" s="132"/>
      <c r="AX893" s="132"/>
      <c r="AY893" s="132"/>
      <c r="AZ893" s="132"/>
      <c r="BA893" s="132"/>
      <c r="BB893" s="132"/>
      <c r="BC893" s="132"/>
      <c r="BD893" s="132"/>
      <c r="BE893" s="132"/>
      <c r="BF893" s="132"/>
      <c r="BG893" s="132"/>
      <c r="BH893" s="132"/>
      <c r="BI893" s="132"/>
      <c r="BJ893" s="132"/>
      <c r="BK893" s="132"/>
      <c r="BL893" s="132"/>
      <c r="BM893" s="132"/>
      <c r="BN893" s="132"/>
      <c r="BO893" s="132"/>
      <c r="BP893" s="132"/>
      <c r="BQ893" s="132"/>
      <c r="BR893" s="132"/>
      <c r="BS893" s="132"/>
      <c r="BT893" s="132"/>
      <c r="BU893" s="132"/>
      <c r="BV893" s="132"/>
      <c r="BW893" s="132"/>
      <c r="BX893" s="132"/>
      <c r="BY893" s="132"/>
      <c r="BZ893" s="132"/>
      <c r="CA893" s="132"/>
      <c r="CB893" s="132"/>
      <c r="CC893" s="132"/>
      <c r="CD893" s="132"/>
      <c r="CE893" s="132"/>
      <c r="CF893" s="132"/>
      <c r="CG893" s="132"/>
      <c r="CH893" s="132"/>
      <c r="CI893" s="132"/>
      <c r="CJ893" s="132"/>
      <c r="CK893" s="132"/>
      <c r="CL893" s="132"/>
      <c r="CM893" s="132"/>
      <c r="CN893" s="132"/>
      <c r="CO893" s="132"/>
      <c r="CP893" s="132"/>
      <c r="CQ893" s="132"/>
      <c r="CR893" s="132"/>
      <c r="CS893" s="132"/>
      <c r="CT893" s="132"/>
      <c r="CU893" s="132"/>
    </row>
    <row r="894" spans="1:99" ht="15.75" customHeight="1">
      <c r="AA894" s="132"/>
      <c r="AB894" s="132"/>
      <c r="AC894" s="132"/>
      <c r="AD894" s="132"/>
      <c r="AE894" s="132"/>
      <c r="AF894" s="132"/>
      <c r="AG894" s="132"/>
      <c r="AH894" s="132"/>
      <c r="AI894" s="132"/>
      <c r="AJ894" s="132"/>
      <c r="AK894" s="132"/>
      <c r="AL894" s="132"/>
      <c r="AM894" s="132"/>
      <c r="AN894" s="132"/>
      <c r="AO894" s="132"/>
      <c r="AP894" s="132"/>
      <c r="AQ894" s="132"/>
      <c r="AR894" s="132"/>
      <c r="AS894" s="132"/>
      <c r="AT894" s="132"/>
      <c r="AU894" s="132"/>
      <c r="AV894" s="132"/>
      <c r="AW894" s="132"/>
      <c r="AX894" s="132"/>
      <c r="AY894" s="132"/>
      <c r="AZ894" s="132"/>
      <c r="BA894" s="132"/>
      <c r="BB894" s="132"/>
      <c r="BC894" s="132"/>
      <c r="BD894" s="132"/>
      <c r="BE894" s="132"/>
      <c r="BF894" s="132"/>
      <c r="BG894" s="132"/>
      <c r="BH894" s="132"/>
      <c r="BI894" s="132"/>
      <c r="BJ894" s="132"/>
      <c r="BK894" s="132"/>
      <c r="BL894" s="132"/>
      <c r="BM894" s="132"/>
      <c r="BN894" s="132"/>
      <c r="BO894" s="132"/>
      <c r="BP894" s="132"/>
      <c r="BQ894" s="132"/>
      <c r="BR894" s="132"/>
      <c r="BS894" s="132"/>
      <c r="BT894" s="132"/>
      <c r="BU894" s="132"/>
      <c r="BV894" s="132"/>
      <c r="BW894" s="132"/>
      <c r="BX894" s="132"/>
      <c r="BY894" s="132"/>
      <c r="BZ894" s="132"/>
      <c r="CA894" s="132"/>
      <c r="CB894" s="132"/>
      <c r="CC894" s="132"/>
      <c r="CD894" s="132"/>
      <c r="CE894" s="132"/>
      <c r="CF894" s="132"/>
      <c r="CG894" s="132"/>
      <c r="CH894" s="132"/>
      <c r="CI894" s="132"/>
      <c r="CJ894" s="132"/>
      <c r="CK894" s="132"/>
      <c r="CL894" s="132"/>
      <c r="CM894" s="132"/>
      <c r="CN894" s="132"/>
      <c r="CO894" s="132"/>
      <c r="CP894" s="132"/>
      <c r="CQ894" s="132"/>
      <c r="CR894" s="132"/>
      <c r="CS894" s="132"/>
      <c r="CT894" s="132"/>
      <c r="CU894" s="132"/>
    </row>
    <row r="895" spans="1:99" ht="15.75" customHeight="1">
      <c r="AA895" s="132"/>
      <c r="AB895" s="132"/>
      <c r="AC895" s="132"/>
      <c r="AD895" s="132"/>
      <c r="AE895" s="132"/>
      <c r="AF895" s="132"/>
      <c r="AG895" s="132"/>
      <c r="AH895" s="132"/>
      <c r="AI895" s="132"/>
      <c r="AJ895" s="132"/>
      <c r="AK895" s="132"/>
      <c r="AL895" s="132"/>
      <c r="AM895" s="132"/>
      <c r="AN895" s="132"/>
      <c r="AO895" s="132"/>
      <c r="AP895" s="132"/>
      <c r="AQ895" s="132"/>
      <c r="AR895" s="132"/>
      <c r="AS895" s="132"/>
      <c r="AT895" s="132"/>
      <c r="AU895" s="132"/>
      <c r="AV895" s="132"/>
      <c r="AW895" s="132"/>
      <c r="AX895" s="132"/>
      <c r="AY895" s="132"/>
      <c r="AZ895" s="132"/>
      <c r="BA895" s="132"/>
      <c r="BB895" s="132"/>
      <c r="BC895" s="132"/>
      <c r="BD895" s="132"/>
      <c r="BE895" s="132"/>
      <c r="BF895" s="132"/>
      <c r="BG895" s="132"/>
      <c r="BH895" s="132"/>
      <c r="BI895" s="132"/>
      <c r="BJ895" s="132"/>
      <c r="BK895" s="132"/>
      <c r="BL895" s="132"/>
      <c r="BM895" s="132"/>
      <c r="BN895" s="132"/>
      <c r="BO895" s="132"/>
      <c r="BP895" s="132"/>
      <c r="BQ895" s="132"/>
      <c r="BR895" s="132"/>
      <c r="BS895" s="132"/>
      <c r="BT895" s="132"/>
      <c r="BU895" s="132"/>
      <c r="BV895" s="132"/>
      <c r="BW895" s="132"/>
      <c r="BX895" s="132"/>
      <c r="BY895" s="132"/>
      <c r="BZ895" s="132"/>
      <c r="CA895" s="132"/>
      <c r="CB895" s="132"/>
      <c r="CC895" s="132"/>
      <c r="CD895" s="132"/>
      <c r="CE895" s="132"/>
      <c r="CF895" s="132"/>
      <c r="CG895" s="132"/>
      <c r="CH895" s="132"/>
      <c r="CI895" s="132"/>
      <c r="CJ895" s="132"/>
      <c r="CK895" s="132"/>
      <c r="CL895" s="132"/>
      <c r="CM895" s="132"/>
      <c r="CN895" s="132"/>
      <c r="CO895" s="132"/>
      <c r="CP895" s="132"/>
      <c r="CQ895" s="132"/>
      <c r="CR895" s="132"/>
      <c r="CS895" s="132"/>
      <c r="CT895" s="132"/>
      <c r="CU895" s="132"/>
    </row>
    <row r="896" spans="1:99" ht="15.75" customHeight="1">
      <c r="AA896" s="132"/>
      <c r="AB896" s="132"/>
      <c r="AC896" s="132"/>
      <c r="AD896" s="132"/>
      <c r="AE896" s="132"/>
      <c r="AF896" s="132"/>
      <c r="AG896" s="132"/>
      <c r="AH896" s="132"/>
      <c r="AI896" s="132"/>
      <c r="AJ896" s="132"/>
      <c r="AK896" s="132"/>
      <c r="AL896" s="132"/>
      <c r="AM896" s="132"/>
      <c r="AN896" s="132"/>
      <c r="AO896" s="132"/>
      <c r="AP896" s="132"/>
      <c r="AQ896" s="132"/>
      <c r="AR896" s="132"/>
      <c r="AS896" s="132"/>
      <c r="AT896" s="132"/>
      <c r="AU896" s="132"/>
      <c r="AV896" s="132"/>
      <c r="AW896" s="132"/>
      <c r="AX896" s="132"/>
      <c r="AY896" s="132"/>
      <c r="AZ896" s="132"/>
      <c r="BA896" s="132"/>
      <c r="BB896" s="132"/>
      <c r="BC896" s="132"/>
      <c r="BD896" s="132"/>
      <c r="BE896" s="132"/>
      <c r="BF896" s="132"/>
      <c r="BG896" s="132"/>
      <c r="BH896" s="132"/>
      <c r="BI896" s="132"/>
      <c r="BJ896" s="132"/>
      <c r="BK896" s="132"/>
      <c r="BL896" s="132"/>
      <c r="BM896" s="132"/>
      <c r="BN896" s="132"/>
      <c r="BO896" s="132"/>
      <c r="BP896" s="132"/>
      <c r="BQ896" s="132"/>
      <c r="BR896" s="132"/>
      <c r="BS896" s="132"/>
      <c r="BT896" s="132"/>
      <c r="BU896" s="132"/>
      <c r="BV896" s="132"/>
      <c r="BW896" s="132"/>
      <c r="BX896" s="132"/>
      <c r="BY896" s="132"/>
      <c r="BZ896" s="132"/>
      <c r="CA896" s="132"/>
      <c r="CB896" s="132"/>
      <c r="CC896" s="132"/>
      <c r="CD896" s="132"/>
      <c r="CE896" s="132"/>
      <c r="CF896" s="132"/>
      <c r="CG896" s="132"/>
      <c r="CH896" s="132"/>
      <c r="CI896" s="132"/>
      <c r="CJ896" s="132"/>
      <c r="CK896" s="132"/>
      <c r="CL896" s="132"/>
      <c r="CM896" s="132"/>
      <c r="CN896" s="132"/>
      <c r="CO896" s="132"/>
      <c r="CP896" s="132"/>
      <c r="CQ896" s="132"/>
      <c r="CR896" s="132"/>
      <c r="CS896" s="132"/>
      <c r="CT896" s="132"/>
      <c r="CU896" s="132"/>
    </row>
    <row r="897" spans="27:99" ht="15.75" customHeight="1">
      <c r="AA897" s="132"/>
      <c r="AB897" s="132"/>
      <c r="AC897" s="132"/>
      <c r="AD897" s="132"/>
      <c r="AE897" s="132"/>
      <c r="AF897" s="132"/>
      <c r="AG897" s="132"/>
      <c r="AH897" s="132"/>
      <c r="AI897" s="132"/>
      <c r="AJ897" s="132"/>
      <c r="AK897" s="132"/>
      <c r="AL897" s="132"/>
      <c r="AM897" s="132"/>
      <c r="AN897" s="132"/>
      <c r="AO897" s="132"/>
      <c r="AP897" s="132"/>
      <c r="AQ897" s="132"/>
      <c r="AR897" s="132"/>
      <c r="AS897" s="132"/>
      <c r="AT897" s="132"/>
      <c r="AU897" s="132"/>
      <c r="AV897" s="132"/>
      <c r="AW897" s="132"/>
      <c r="AX897" s="132"/>
      <c r="AY897" s="132"/>
      <c r="AZ897" s="132"/>
      <c r="BA897" s="132"/>
      <c r="BB897" s="132"/>
      <c r="BC897" s="132"/>
      <c r="BD897" s="132"/>
      <c r="BE897" s="132"/>
      <c r="BF897" s="132"/>
      <c r="BG897" s="132"/>
      <c r="BH897" s="132"/>
      <c r="BI897" s="132"/>
      <c r="BJ897" s="132"/>
      <c r="BK897" s="132"/>
      <c r="BL897" s="132"/>
      <c r="BM897" s="132"/>
      <c r="BN897" s="132"/>
      <c r="BO897" s="132"/>
      <c r="BP897" s="132"/>
      <c r="BQ897" s="132"/>
      <c r="BR897" s="132"/>
      <c r="BS897" s="132"/>
      <c r="BT897" s="132"/>
      <c r="BU897" s="132"/>
      <c r="BV897" s="132"/>
      <c r="BW897" s="132"/>
      <c r="BX897" s="132"/>
      <c r="BY897" s="132"/>
      <c r="BZ897" s="132"/>
      <c r="CA897" s="132"/>
      <c r="CB897" s="132"/>
      <c r="CC897" s="132"/>
      <c r="CD897" s="132"/>
      <c r="CE897" s="132"/>
      <c r="CF897" s="132"/>
      <c r="CG897" s="132"/>
      <c r="CH897" s="132"/>
      <c r="CI897" s="132"/>
      <c r="CJ897" s="132"/>
      <c r="CK897" s="132"/>
      <c r="CL897" s="132"/>
      <c r="CM897" s="132"/>
      <c r="CN897" s="132"/>
      <c r="CO897" s="132"/>
      <c r="CP897" s="132"/>
      <c r="CQ897" s="132"/>
      <c r="CR897" s="132"/>
      <c r="CS897" s="132"/>
      <c r="CT897" s="132"/>
      <c r="CU897" s="132"/>
    </row>
    <row r="898" spans="27:99" ht="15.75" customHeight="1">
      <c r="AA898" s="132"/>
      <c r="AB898" s="132"/>
      <c r="AC898" s="132"/>
      <c r="AD898" s="132"/>
      <c r="AE898" s="132"/>
      <c r="AF898" s="132"/>
      <c r="AG898" s="132"/>
      <c r="AH898" s="132"/>
      <c r="AI898" s="132"/>
      <c r="AJ898" s="132"/>
      <c r="AK898" s="132"/>
      <c r="AL898" s="132"/>
      <c r="AM898" s="132"/>
      <c r="AN898" s="132"/>
      <c r="AO898" s="132"/>
      <c r="AP898" s="132"/>
      <c r="AQ898" s="132"/>
      <c r="AR898" s="132"/>
      <c r="AS898" s="132"/>
      <c r="AT898" s="132"/>
      <c r="AU898" s="132"/>
      <c r="AV898" s="132"/>
      <c r="AW898" s="132"/>
      <c r="AX898" s="132"/>
      <c r="AY898" s="132"/>
      <c r="AZ898" s="132"/>
      <c r="BA898" s="132"/>
      <c r="BB898" s="132"/>
      <c r="BC898" s="132"/>
      <c r="BD898" s="132"/>
      <c r="BE898" s="132"/>
      <c r="BF898" s="132"/>
      <c r="BG898" s="132"/>
      <c r="BH898" s="132"/>
      <c r="BI898" s="132"/>
      <c r="BJ898" s="132"/>
      <c r="BK898" s="132"/>
      <c r="BL898" s="132"/>
      <c r="BM898" s="132"/>
      <c r="BN898" s="132"/>
      <c r="BO898" s="132"/>
      <c r="BP898" s="132"/>
      <c r="BQ898" s="132"/>
      <c r="BR898" s="132"/>
      <c r="BS898" s="132"/>
      <c r="BT898" s="132"/>
      <c r="BU898" s="132"/>
      <c r="BV898" s="132"/>
      <c r="BW898" s="132"/>
      <c r="BX898" s="132"/>
      <c r="BY898" s="132"/>
      <c r="BZ898" s="132"/>
      <c r="CA898" s="132"/>
      <c r="CB898" s="132"/>
      <c r="CC898" s="132"/>
      <c r="CD898" s="132"/>
      <c r="CE898" s="132"/>
      <c r="CF898" s="132"/>
      <c r="CG898" s="132"/>
      <c r="CH898" s="132"/>
      <c r="CI898" s="132"/>
      <c r="CJ898" s="132"/>
      <c r="CK898" s="132"/>
      <c r="CL898" s="132"/>
      <c r="CM898" s="132"/>
      <c r="CN898" s="132"/>
      <c r="CO898" s="132"/>
      <c r="CP898" s="132"/>
      <c r="CQ898" s="132"/>
      <c r="CR898" s="132"/>
      <c r="CS898" s="132"/>
      <c r="CT898" s="132"/>
      <c r="CU898" s="132"/>
    </row>
    <row r="899" spans="27:99" ht="15.75" customHeight="1">
      <c r="AA899" s="132"/>
      <c r="AB899" s="132"/>
      <c r="AC899" s="132"/>
      <c r="AD899" s="132"/>
      <c r="AE899" s="132"/>
      <c r="AF899" s="132"/>
      <c r="AG899" s="132"/>
      <c r="AH899" s="132"/>
      <c r="AI899" s="132"/>
      <c r="AJ899" s="132"/>
      <c r="AK899" s="132"/>
      <c r="AL899" s="132"/>
      <c r="AM899" s="132"/>
      <c r="AN899" s="132"/>
      <c r="AO899" s="132"/>
      <c r="AP899" s="132"/>
      <c r="AQ899" s="132"/>
      <c r="AR899" s="132"/>
      <c r="AS899" s="132"/>
      <c r="AT899" s="132"/>
      <c r="AU899" s="132"/>
      <c r="AV899" s="132"/>
      <c r="AW899" s="132"/>
      <c r="AX899" s="132"/>
      <c r="AY899" s="132"/>
      <c r="AZ899" s="132"/>
      <c r="BA899" s="132"/>
      <c r="BB899" s="132"/>
      <c r="BC899" s="132"/>
      <c r="BD899" s="132"/>
      <c r="BE899" s="132"/>
      <c r="BF899" s="132"/>
      <c r="BG899" s="132"/>
      <c r="BH899" s="132"/>
      <c r="BI899" s="132"/>
      <c r="BJ899" s="132"/>
      <c r="BK899" s="132"/>
      <c r="BL899" s="132"/>
      <c r="BM899" s="132"/>
      <c r="BN899" s="132"/>
      <c r="BO899" s="132"/>
      <c r="BP899" s="132"/>
      <c r="BQ899" s="132"/>
      <c r="BR899" s="132"/>
      <c r="BS899" s="132"/>
      <c r="BT899" s="132"/>
      <c r="BU899" s="132"/>
      <c r="BV899" s="132"/>
      <c r="BW899" s="132"/>
      <c r="BX899" s="132"/>
      <c r="BY899" s="132"/>
      <c r="BZ899" s="132"/>
      <c r="CA899" s="132"/>
      <c r="CB899" s="132"/>
      <c r="CC899" s="132"/>
      <c r="CD899" s="132"/>
      <c r="CE899" s="132"/>
      <c r="CF899" s="132"/>
      <c r="CG899" s="132"/>
      <c r="CH899" s="132"/>
      <c r="CI899" s="132"/>
      <c r="CJ899" s="132"/>
      <c r="CK899" s="132"/>
      <c r="CL899" s="132"/>
      <c r="CM899" s="132"/>
      <c r="CN899" s="132"/>
      <c r="CO899" s="132"/>
      <c r="CP899" s="132"/>
      <c r="CQ899" s="132"/>
      <c r="CR899" s="132"/>
      <c r="CS899" s="132"/>
      <c r="CT899" s="132"/>
      <c r="CU899" s="132"/>
    </row>
    <row r="900" spans="27:99" ht="15.75" customHeight="1">
      <c r="AA900" s="132"/>
      <c r="AB900" s="132"/>
      <c r="AC900" s="132"/>
      <c r="AD900" s="132"/>
      <c r="AE900" s="132"/>
      <c r="AF900" s="132"/>
      <c r="AG900" s="132"/>
      <c r="AH900" s="132"/>
      <c r="AI900" s="132"/>
      <c r="AJ900" s="132"/>
      <c r="AK900" s="132"/>
      <c r="AL900" s="132"/>
      <c r="AM900" s="132"/>
      <c r="AN900" s="132"/>
      <c r="AO900" s="132"/>
      <c r="AP900" s="132"/>
      <c r="AQ900" s="132"/>
      <c r="AR900" s="132"/>
      <c r="AS900" s="132"/>
      <c r="AT900" s="132"/>
      <c r="AU900" s="132"/>
      <c r="AV900" s="132"/>
      <c r="AW900" s="132"/>
      <c r="AX900" s="132"/>
      <c r="AY900" s="132"/>
      <c r="AZ900" s="132"/>
      <c r="BA900" s="132"/>
      <c r="BB900" s="132"/>
      <c r="BC900" s="132"/>
      <c r="BD900" s="132"/>
      <c r="BE900" s="132"/>
      <c r="BF900" s="132"/>
      <c r="BG900" s="132"/>
      <c r="BH900" s="132"/>
      <c r="BI900" s="132"/>
      <c r="BJ900" s="132"/>
      <c r="BK900" s="132"/>
      <c r="BL900" s="132"/>
      <c r="BM900" s="132"/>
      <c r="BN900" s="132"/>
      <c r="BO900" s="132"/>
      <c r="BP900" s="132"/>
      <c r="BQ900" s="132"/>
      <c r="BR900" s="132"/>
      <c r="BS900" s="132"/>
      <c r="BT900" s="132"/>
      <c r="BU900" s="132"/>
      <c r="BV900" s="132"/>
      <c r="BW900" s="132"/>
      <c r="BX900" s="132"/>
      <c r="BY900" s="132"/>
      <c r="BZ900" s="132"/>
      <c r="CA900" s="132"/>
      <c r="CB900" s="132"/>
      <c r="CC900" s="132"/>
      <c r="CD900" s="132"/>
      <c r="CE900" s="132"/>
      <c r="CF900" s="132"/>
      <c r="CG900" s="132"/>
      <c r="CH900" s="132"/>
      <c r="CI900" s="132"/>
      <c r="CJ900" s="132"/>
      <c r="CK900" s="132"/>
      <c r="CL900" s="132"/>
      <c r="CM900" s="132"/>
      <c r="CN900" s="132"/>
      <c r="CO900" s="132"/>
      <c r="CP900" s="132"/>
      <c r="CQ900" s="132"/>
      <c r="CR900" s="132"/>
      <c r="CS900" s="132"/>
      <c r="CT900" s="132"/>
      <c r="CU900" s="132"/>
    </row>
    <row r="901" spans="27:99" ht="15.75" customHeight="1">
      <c r="AA901" s="132"/>
      <c r="AB901" s="132"/>
      <c r="AC901" s="132"/>
      <c r="AD901" s="132"/>
      <c r="AE901" s="132"/>
      <c r="AF901" s="132"/>
      <c r="AG901" s="132"/>
      <c r="AH901" s="132"/>
      <c r="AI901" s="132"/>
      <c r="AJ901" s="132"/>
      <c r="AK901" s="132"/>
      <c r="AL901" s="132"/>
      <c r="AM901" s="132"/>
      <c r="AN901" s="132"/>
      <c r="AO901" s="132"/>
      <c r="AP901" s="132"/>
      <c r="AQ901" s="132"/>
      <c r="AR901" s="132"/>
      <c r="AS901" s="132"/>
      <c r="AT901" s="132"/>
      <c r="AU901" s="132"/>
      <c r="AV901" s="132"/>
      <c r="AW901" s="132"/>
      <c r="AX901" s="132"/>
      <c r="AY901" s="132"/>
      <c r="AZ901" s="132"/>
      <c r="BA901" s="132"/>
      <c r="BB901" s="132"/>
      <c r="BC901" s="132"/>
      <c r="BD901" s="132"/>
      <c r="BE901" s="132"/>
      <c r="BF901" s="132"/>
      <c r="BG901" s="132"/>
      <c r="BH901" s="132"/>
      <c r="BI901" s="132"/>
      <c r="BJ901" s="132"/>
      <c r="BK901" s="132"/>
      <c r="BL901" s="132"/>
      <c r="BM901" s="132"/>
      <c r="BN901" s="132"/>
      <c r="BO901" s="132"/>
      <c r="BP901" s="132"/>
      <c r="BQ901" s="132"/>
      <c r="BR901" s="132"/>
      <c r="BS901" s="132"/>
      <c r="BT901" s="132"/>
      <c r="BU901" s="132"/>
      <c r="BV901" s="132"/>
      <c r="BW901" s="132"/>
      <c r="BX901" s="132"/>
      <c r="BY901" s="132"/>
      <c r="BZ901" s="132"/>
      <c r="CA901" s="132"/>
      <c r="CB901" s="132"/>
      <c r="CC901" s="132"/>
      <c r="CD901" s="132"/>
      <c r="CE901" s="132"/>
      <c r="CF901" s="132"/>
      <c r="CG901" s="132"/>
      <c r="CH901" s="132"/>
      <c r="CI901" s="132"/>
      <c r="CJ901" s="132"/>
      <c r="CK901" s="132"/>
      <c r="CL901" s="132"/>
      <c r="CM901" s="132"/>
      <c r="CN901" s="132"/>
      <c r="CO901" s="132"/>
      <c r="CP901" s="132"/>
      <c r="CQ901" s="132"/>
      <c r="CR901" s="132"/>
      <c r="CS901" s="132"/>
      <c r="CT901" s="132"/>
      <c r="CU901" s="132"/>
    </row>
    <row r="902" spans="27:99" ht="15.75" customHeight="1">
      <c r="AA902" s="132"/>
      <c r="AB902" s="132"/>
      <c r="AC902" s="132"/>
      <c r="AD902" s="132"/>
      <c r="AE902" s="132"/>
      <c r="AF902" s="132"/>
      <c r="AG902" s="132"/>
      <c r="AH902" s="132"/>
      <c r="AI902" s="132"/>
      <c r="AJ902" s="132"/>
      <c r="AK902" s="132"/>
      <c r="AL902" s="132"/>
      <c r="AM902" s="132"/>
      <c r="AN902" s="132"/>
      <c r="AO902" s="132"/>
      <c r="AP902" s="132"/>
      <c r="AQ902" s="132"/>
      <c r="AR902" s="132"/>
      <c r="AS902" s="132"/>
      <c r="AT902" s="132"/>
      <c r="AU902" s="132"/>
      <c r="AV902" s="132"/>
      <c r="AW902" s="132"/>
      <c r="AX902" s="132"/>
      <c r="AY902" s="132"/>
      <c r="AZ902" s="132"/>
      <c r="BA902" s="132"/>
      <c r="BB902" s="132"/>
      <c r="BC902" s="132"/>
      <c r="BD902" s="132"/>
      <c r="BE902" s="132"/>
      <c r="BF902" s="132"/>
      <c r="BG902" s="132"/>
      <c r="BH902" s="132"/>
      <c r="BI902" s="132"/>
      <c r="BJ902" s="132"/>
      <c r="BK902" s="132"/>
      <c r="BL902" s="132"/>
      <c r="BM902" s="132"/>
      <c r="BN902" s="132"/>
      <c r="BO902" s="132"/>
      <c r="BP902" s="132"/>
      <c r="BQ902" s="132"/>
      <c r="BR902" s="132"/>
      <c r="BS902" s="132"/>
      <c r="BT902" s="132"/>
      <c r="BU902" s="132"/>
      <c r="BV902" s="132"/>
      <c r="BW902" s="132"/>
      <c r="BX902" s="132"/>
      <c r="BY902" s="132"/>
      <c r="BZ902" s="132"/>
      <c r="CA902" s="132"/>
      <c r="CB902" s="132"/>
      <c r="CC902" s="132"/>
      <c r="CD902" s="132"/>
      <c r="CE902" s="132"/>
      <c r="CF902" s="132"/>
      <c r="CG902" s="132"/>
      <c r="CH902" s="132"/>
      <c r="CI902" s="132"/>
      <c r="CJ902" s="132"/>
      <c r="CK902" s="132"/>
      <c r="CL902" s="132"/>
      <c r="CM902" s="132"/>
      <c r="CN902" s="132"/>
      <c r="CO902" s="132"/>
      <c r="CP902" s="132"/>
      <c r="CQ902" s="132"/>
      <c r="CR902" s="132"/>
      <c r="CS902" s="132"/>
      <c r="CT902" s="132"/>
      <c r="CU902" s="132"/>
    </row>
    <row r="903" spans="27:99" ht="15.75" customHeight="1">
      <c r="AA903" s="132"/>
      <c r="AB903" s="132"/>
      <c r="AC903" s="132"/>
      <c r="AD903" s="132"/>
      <c r="AE903" s="132"/>
      <c r="AF903" s="132"/>
      <c r="AG903" s="132"/>
      <c r="AH903" s="132"/>
      <c r="AI903" s="132"/>
      <c r="AJ903" s="132"/>
      <c r="AK903" s="132"/>
      <c r="AL903" s="132"/>
      <c r="AM903" s="132"/>
      <c r="AN903" s="132"/>
      <c r="AO903" s="132"/>
      <c r="AP903" s="132"/>
      <c r="AQ903" s="132"/>
      <c r="AR903" s="132"/>
      <c r="AS903" s="132"/>
      <c r="AT903" s="132"/>
      <c r="AU903" s="132"/>
      <c r="AV903" s="132"/>
      <c r="AW903" s="132"/>
      <c r="AX903" s="132"/>
      <c r="AY903" s="132"/>
      <c r="AZ903" s="132"/>
      <c r="BA903" s="132"/>
      <c r="BB903" s="132"/>
      <c r="BC903" s="132"/>
      <c r="BD903" s="132"/>
      <c r="BE903" s="132"/>
      <c r="BF903" s="132"/>
      <c r="BG903" s="132"/>
      <c r="BH903" s="132"/>
      <c r="BI903" s="132"/>
      <c r="BJ903" s="132"/>
      <c r="BK903" s="132"/>
      <c r="BL903" s="132"/>
      <c r="BM903" s="132"/>
      <c r="BN903" s="132"/>
      <c r="BO903" s="132"/>
      <c r="BP903" s="132"/>
      <c r="BQ903" s="132"/>
      <c r="BR903" s="132"/>
      <c r="BS903" s="132"/>
      <c r="BT903" s="132"/>
      <c r="BU903" s="132"/>
      <c r="BV903" s="132"/>
      <c r="BW903" s="132"/>
      <c r="BX903" s="132"/>
      <c r="BY903" s="132"/>
      <c r="BZ903" s="132"/>
      <c r="CA903" s="132"/>
      <c r="CB903" s="132"/>
      <c r="CC903" s="132"/>
      <c r="CD903" s="132"/>
      <c r="CE903" s="132"/>
      <c r="CF903" s="132"/>
      <c r="CG903" s="132"/>
      <c r="CH903" s="132"/>
      <c r="CI903" s="132"/>
      <c r="CJ903" s="132"/>
      <c r="CK903" s="132"/>
      <c r="CL903" s="132"/>
      <c r="CM903" s="132"/>
      <c r="CN903" s="132"/>
      <c r="CO903" s="132"/>
      <c r="CP903" s="132"/>
      <c r="CQ903" s="132"/>
      <c r="CR903" s="132"/>
      <c r="CS903" s="132"/>
      <c r="CT903" s="132"/>
      <c r="CU903" s="132"/>
    </row>
    <row r="904" spans="27:99" ht="15.75" customHeight="1">
      <c r="AA904" s="132"/>
      <c r="AB904" s="132"/>
      <c r="AC904" s="132"/>
      <c r="AD904" s="132"/>
      <c r="AE904" s="132"/>
      <c r="AF904" s="132"/>
      <c r="AG904" s="132"/>
      <c r="AH904" s="132"/>
      <c r="AI904" s="132"/>
      <c r="AJ904" s="132"/>
      <c r="AK904" s="132"/>
      <c r="AL904" s="132"/>
      <c r="AM904" s="132"/>
      <c r="AN904" s="132"/>
      <c r="AO904" s="132"/>
      <c r="AP904" s="132"/>
      <c r="AQ904" s="132"/>
      <c r="AR904" s="132"/>
      <c r="AS904" s="132"/>
      <c r="AT904" s="132"/>
      <c r="AU904" s="132"/>
      <c r="AV904" s="132"/>
      <c r="AW904" s="132"/>
      <c r="AX904" s="132"/>
      <c r="AY904" s="132"/>
      <c r="AZ904" s="132"/>
      <c r="BA904" s="132"/>
      <c r="BB904" s="132"/>
      <c r="BC904" s="132"/>
      <c r="BD904" s="132"/>
      <c r="BE904" s="132"/>
      <c r="BF904" s="132"/>
      <c r="BG904" s="132"/>
      <c r="BH904" s="132"/>
      <c r="BI904" s="132"/>
      <c r="BJ904" s="132"/>
      <c r="BK904" s="132"/>
      <c r="BL904" s="132"/>
      <c r="BM904" s="132"/>
      <c r="BN904" s="132"/>
      <c r="BO904" s="132"/>
      <c r="BP904" s="132"/>
      <c r="BQ904" s="132"/>
      <c r="BR904" s="132"/>
      <c r="BS904" s="132"/>
      <c r="BT904" s="132"/>
      <c r="BU904" s="132"/>
      <c r="BV904" s="132"/>
      <c r="BW904" s="132"/>
      <c r="BX904" s="132"/>
      <c r="BY904" s="132"/>
      <c r="BZ904" s="132"/>
      <c r="CA904" s="132"/>
      <c r="CB904" s="132"/>
      <c r="CC904" s="132"/>
      <c r="CD904" s="132"/>
      <c r="CE904" s="132"/>
      <c r="CF904" s="132"/>
      <c r="CG904" s="132"/>
      <c r="CH904" s="132"/>
      <c r="CI904" s="132"/>
      <c r="CJ904" s="132"/>
      <c r="CK904" s="132"/>
      <c r="CL904" s="132"/>
      <c r="CM904" s="132"/>
      <c r="CN904" s="132"/>
      <c r="CO904" s="132"/>
      <c r="CP904" s="132"/>
      <c r="CQ904" s="132"/>
      <c r="CR904" s="132"/>
      <c r="CS904" s="132"/>
      <c r="CT904" s="132"/>
      <c r="CU904" s="132"/>
    </row>
    <row r="905" spans="27:99" ht="15.75" customHeight="1">
      <c r="AA905" s="132"/>
      <c r="AB905" s="132"/>
      <c r="AC905" s="132"/>
      <c r="AD905" s="132"/>
      <c r="AE905" s="132"/>
      <c r="AF905" s="132"/>
      <c r="AG905" s="132"/>
      <c r="AH905" s="132"/>
      <c r="AI905" s="132"/>
      <c r="AJ905" s="132"/>
      <c r="AK905" s="132"/>
      <c r="AL905" s="132"/>
      <c r="AM905" s="132"/>
      <c r="AN905" s="132"/>
      <c r="AO905" s="132"/>
      <c r="AP905" s="132"/>
      <c r="AQ905" s="132"/>
      <c r="AR905" s="132"/>
      <c r="AS905" s="132"/>
      <c r="AT905" s="132"/>
      <c r="AU905" s="132"/>
      <c r="AV905" s="132"/>
      <c r="AW905" s="132"/>
      <c r="AX905" s="132"/>
      <c r="AY905" s="132"/>
      <c r="AZ905" s="132"/>
      <c r="BA905" s="132"/>
      <c r="BB905" s="132"/>
      <c r="BC905" s="132"/>
      <c r="BD905" s="132"/>
      <c r="BE905" s="132"/>
      <c r="BF905" s="132"/>
      <c r="BG905" s="132"/>
      <c r="BH905" s="132"/>
      <c r="BI905" s="132"/>
      <c r="BJ905" s="132"/>
      <c r="BK905" s="132"/>
      <c r="BL905" s="132"/>
      <c r="BM905" s="132"/>
      <c r="BN905" s="132"/>
      <c r="BO905" s="132"/>
      <c r="BP905" s="132"/>
      <c r="BQ905" s="132"/>
      <c r="BR905" s="132"/>
      <c r="BS905" s="132"/>
      <c r="BT905" s="132"/>
      <c r="BU905" s="132"/>
      <c r="BV905" s="132"/>
      <c r="BW905" s="132"/>
      <c r="BX905" s="132"/>
      <c r="BY905" s="132"/>
      <c r="BZ905" s="132"/>
      <c r="CA905" s="132"/>
      <c r="CB905" s="132"/>
      <c r="CC905" s="132"/>
      <c r="CD905" s="132"/>
      <c r="CE905" s="132"/>
      <c r="CF905" s="132"/>
      <c r="CG905" s="132"/>
      <c r="CH905" s="132"/>
      <c r="CI905" s="132"/>
      <c r="CJ905" s="132"/>
      <c r="CK905" s="132"/>
      <c r="CL905" s="132"/>
      <c r="CM905" s="132"/>
      <c r="CN905" s="132"/>
      <c r="CO905" s="132"/>
      <c r="CP905" s="132"/>
      <c r="CQ905" s="132"/>
      <c r="CR905" s="132"/>
      <c r="CS905" s="132"/>
      <c r="CT905" s="132"/>
      <c r="CU905" s="132"/>
    </row>
    <row r="906" spans="27:99" ht="15.75" customHeight="1">
      <c r="AA906" s="132"/>
      <c r="AB906" s="132"/>
      <c r="AC906" s="132"/>
      <c r="AD906" s="132"/>
      <c r="AE906" s="132"/>
      <c r="AF906" s="132"/>
      <c r="AG906" s="132"/>
      <c r="AH906" s="132"/>
      <c r="AI906" s="132"/>
      <c r="AJ906" s="132"/>
      <c r="AK906" s="132"/>
      <c r="AL906" s="132"/>
      <c r="AM906" s="132"/>
      <c r="AN906" s="132"/>
      <c r="AO906" s="132"/>
      <c r="AP906" s="132"/>
      <c r="AQ906" s="132"/>
      <c r="AR906" s="132"/>
      <c r="AS906" s="132"/>
      <c r="AT906" s="132"/>
      <c r="AU906" s="132"/>
      <c r="AV906" s="132"/>
      <c r="AW906" s="132"/>
      <c r="AX906" s="132"/>
      <c r="AY906" s="132"/>
      <c r="AZ906" s="132"/>
      <c r="BA906" s="132"/>
      <c r="BB906" s="132"/>
      <c r="BC906" s="132"/>
      <c r="BD906" s="132"/>
      <c r="BE906" s="132"/>
      <c r="BF906" s="132"/>
      <c r="BG906" s="132"/>
      <c r="BH906" s="132"/>
      <c r="BI906" s="132"/>
      <c r="BJ906" s="132"/>
      <c r="BK906" s="132"/>
      <c r="BL906" s="132"/>
      <c r="BM906" s="132"/>
      <c r="BN906" s="132"/>
      <c r="BO906" s="132"/>
      <c r="BP906" s="132"/>
      <c r="BQ906" s="132"/>
      <c r="BR906" s="132"/>
      <c r="BS906" s="132"/>
      <c r="BT906" s="132"/>
      <c r="BU906" s="132"/>
      <c r="BV906" s="132"/>
      <c r="BW906" s="132"/>
      <c r="BX906" s="132"/>
      <c r="BY906" s="132"/>
      <c r="BZ906" s="132"/>
      <c r="CA906" s="132"/>
      <c r="CB906" s="132"/>
      <c r="CC906" s="132"/>
      <c r="CD906" s="132"/>
      <c r="CE906" s="132"/>
      <c r="CF906" s="132"/>
      <c r="CG906" s="132"/>
      <c r="CH906" s="132"/>
      <c r="CI906" s="132"/>
      <c r="CJ906" s="132"/>
      <c r="CK906" s="132"/>
      <c r="CL906" s="132"/>
      <c r="CM906" s="132"/>
      <c r="CN906" s="132"/>
      <c r="CO906" s="132"/>
      <c r="CP906" s="132"/>
      <c r="CQ906" s="132"/>
      <c r="CR906" s="132"/>
      <c r="CS906" s="132"/>
      <c r="CT906" s="132"/>
      <c r="CU906" s="132"/>
    </row>
    <row r="907" spans="27:99" ht="15.75" customHeight="1">
      <c r="AA907" s="132"/>
      <c r="AB907" s="132"/>
      <c r="AC907" s="132"/>
      <c r="AD907" s="132"/>
      <c r="AE907" s="132"/>
      <c r="AF907" s="132"/>
      <c r="AG907" s="132"/>
      <c r="AH907" s="132"/>
      <c r="AI907" s="132"/>
      <c r="AJ907" s="132"/>
      <c r="AK907" s="132"/>
      <c r="AL907" s="132"/>
      <c r="AM907" s="132"/>
      <c r="AN907" s="132"/>
      <c r="AO907" s="132"/>
      <c r="AP907" s="132"/>
      <c r="AQ907" s="132"/>
      <c r="AR907" s="132"/>
      <c r="AS907" s="132"/>
      <c r="AT907" s="132"/>
      <c r="AU907" s="132"/>
      <c r="AV907" s="132"/>
      <c r="AW907" s="132"/>
      <c r="AX907" s="132"/>
      <c r="AY907" s="132"/>
      <c r="AZ907" s="132"/>
      <c r="BA907" s="132"/>
      <c r="BB907" s="132"/>
      <c r="BC907" s="132"/>
      <c r="BD907" s="132"/>
      <c r="BE907" s="132"/>
      <c r="BF907" s="132"/>
      <c r="BG907" s="132"/>
      <c r="BH907" s="132"/>
      <c r="BI907" s="132"/>
      <c r="BJ907" s="132"/>
      <c r="BK907" s="132"/>
      <c r="BL907" s="132"/>
      <c r="BM907" s="132"/>
      <c r="BN907" s="132"/>
      <c r="BO907" s="132"/>
      <c r="BP907" s="132"/>
      <c r="BQ907" s="132"/>
      <c r="BR907" s="132"/>
      <c r="BS907" s="132"/>
      <c r="BT907" s="132"/>
      <c r="BU907" s="132"/>
      <c r="BV907" s="132"/>
      <c r="BW907" s="132"/>
      <c r="BX907" s="132"/>
      <c r="BY907" s="132"/>
      <c r="BZ907" s="132"/>
      <c r="CA907" s="132"/>
      <c r="CB907" s="132"/>
      <c r="CC907" s="132"/>
      <c r="CD907" s="132"/>
      <c r="CE907" s="132"/>
      <c r="CF907" s="132"/>
      <c r="CG907" s="132"/>
      <c r="CH907" s="132"/>
      <c r="CI907" s="132"/>
      <c r="CJ907" s="132"/>
      <c r="CK907" s="132"/>
      <c r="CL907" s="132"/>
      <c r="CM907" s="132"/>
      <c r="CN907" s="132"/>
      <c r="CO907" s="132"/>
      <c r="CP907" s="132"/>
      <c r="CQ907" s="132"/>
      <c r="CR907" s="132"/>
      <c r="CS907" s="132"/>
      <c r="CT907" s="132"/>
      <c r="CU907" s="132"/>
    </row>
    <row r="908" spans="27:99" ht="15.75" customHeight="1">
      <c r="AA908" s="132"/>
      <c r="AB908" s="132"/>
      <c r="AC908" s="132"/>
      <c r="AD908" s="132"/>
      <c r="AE908" s="132"/>
      <c r="AF908" s="132"/>
      <c r="AG908" s="132"/>
      <c r="AH908" s="132"/>
      <c r="AI908" s="132"/>
      <c r="AJ908" s="132"/>
      <c r="AK908" s="132"/>
      <c r="AL908" s="132"/>
      <c r="AM908" s="132"/>
      <c r="AN908" s="132"/>
      <c r="AO908" s="132"/>
      <c r="AP908" s="132"/>
      <c r="AQ908" s="132"/>
      <c r="AR908" s="132"/>
      <c r="AS908" s="132"/>
      <c r="AT908" s="132"/>
      <c r="AU908" s="132"/>
      <c r="AV908" s="132"/>
      <c r="AW908" s="132"/>
      <c r="AX908" s="132"/>
      <c r="AY908" s="132"/>
      <c r="AZ908" s="132"/>
      <c r="BA908" s="132"/>
      <c r="BB908" s="132"/>
      <c r="BC908" s="132"/>
      <c r="BD908" s="132"/>
      <c r="BE908" s="132"/>
      <c r="BF908" s="132"/>
      <c r="BG908" s="132"/>
      <c r="BH908" s="132"/>
      <c r="BI908" s="132"/>
      <c r="BJ908" s="132"/>
      <c r="BK908" s="132"/>
      <c r="BL908" s="132"/>
      <c r="BM908" s="132"/>
      <c r="BN908" s="132"/>
      <c r="BO908" s="132"/>
      <c r="BP908" s="132"/>
      <c r="BQ908" s="132"/>
      <c r="BR908" s="132"/>
      <c r="BS908" s="132"/>
      <c r="BT908" s="132"/>
      <c r="BU908" s="132"/>
      <c r="BV908" s="132"/>
      <c r="BW908" s="132"/>
      <c r="BX908" s="132"/>
      <c r="BY908" s="132"/>
      <c r="BZ908" s="132"/>
      <c r="CA908" s="132"/>
      <c r="CB908" s="132"/>
      <c r="CC908" s="132"/>
      <c r="CD908" s="132"/>
      <c r="CE908" s="132"/>
      <c r="CF908" s="132"/>
      <c r="CG908" s="132"/>
      <c r="CH908" s="132"/>
      <c r="CI908" s="132"/>
      <c r="CJ908" s="132"/>
      <c r="CK908" s="132"/>
      <c r="CL908" s="132"/>
      <c r="CM908" s="132"/>
      <c r="CN908" s="132"/>
      <c r="CO908" s="132"/>
      <c r="CP908" s="132"/>
      <c r="CQ908" s="132"/>
      <c r="CR908" s="132"/>
      <c r="CS908" s="132"/>
      <c r="CT908" s="132"/>
      <c r="CU908" s="132"/>
    </row>
    <row r="909" spans="27:99" ht="15.75" customHeight="1">
      <c r="AA909" s="132"/>
      <c r="AB909" s="132"/>
      <c r="AC909" s="132"/>
      <c r="AD909" s="132"/>
      <c r="AE909" s="132"/>
      <c r="AF909" s="132"/>
      <c r="AG909" s="132"/>
      <c r="AH909" s="132"/>
      <c r="AI909" s="132"/>
      <c r="AJ909" s="132"/>
      <c r="AK909" s="132"/>
      <c r="AL909" s="132"/>
      <c r="AM909" s="132"/>
      <c r="AN909" s="132"/>
      <c r="AO909" s="132"/>
      <c r="AP909" s="132"/>
      <c r="AQ909" s="132"/>
      <c r="AR909" s="132"/>
      <c r="AS909" s="132"/>
      <c r="AT909" s="132"/>
      <c r="AU909" s="132"/>
      <c r="AV909" s="132"/>
      <c r="AW909" s="132"/>
      <c r="AX909" s="132"/>
      <c r="AY909" s="132"/>
      <c r="AZ909" s="132"/>
      <c r="BA909" s="132"/>
      <c r="BB909" s="132"/>
      <c r="BC909" s="132"/>
      <c r="BD909" s="132"/>
      <c r="BE909" s="132"/>
      <c r="BF909" s="132"/>
      <c r="BG909" s="132"/>
      <c r="BH909" s="132"/>
      <c r="BI909" s="132"/>
      <c r="BJ909" s="132"/>
      <c r="BK909" s="132"/>
      <c r="BL909" s="132"/>
      <c r="BM909" s="132"/>
      <c r="BN909" s="132"/>
      <c r="BO909" s="132"/>
      <c r="BP909" s="132"/>
      <c r="BQ909" s="132"/>
      <c r="BR909" s="132"/>
      <c r="BS909" s="132"/>
      <c r="BT909" s="132"/>
      <c r="BU909" s="132"/>
      <c r="BV909" s="132"/>
      <c r="BW909" s="132"/>
      <c r="BX909" s="132"/>
      <c r="BY909" s="132"/>
      <c r="BZ909" s="132"/>
      <c r="CA909" s="132"/>
      <c r="CB909" s="132"/>
      <c r="CC909" s="132"/>
      <c r="CD909" s="132"/>
      <c r="CE909" s="132"/>
      <c r="CF909" s="132"/>
      <c r="CG909" s="132"/>
      <c r="CH909" s="132"/>
      <c r="CI909" s="132"/>
      <c r="CJ909" s="132"/>
      <c r="CK909" s="132"/>
      <c r="CL909" s="132"/>
      <c r="CM909" s="132"/>
      <c r="CN909" s="132"/>
      <c r="CO909" s="132"/>
      <c r="CP909" s="132"/>
      <c r="CQ909" s="132"/>
      <c r="CR909" s="132"/>
      <c r="CS909" s="132"/>
      <c r="CT909" s="132"/>
      <c r="CU909" s="132"/>
    </row>
    <row r="910" spans="27:99" ht="15.75" customHeight="1">
      <c r="AA910" s="132"/>
      <c r="AB910" s="132"/>
      <c r="AC910" s="132"/>
      <c r="AD910" s="132"/>
      <c r="AE910" s="132"/>
      <c r="AF910" s="132"/>
      <c r="AG910" s="132"/>
      <c r="AH910" s="132"/>
      <c r="AI910" s="132"/>
      <c r="AJ910" s="132"/>
      <c r="AK910" s="132"/>
      <c r="AL910" s="132"/>
      <c r="AM910" s="132"/>
      <c r="AN910" s="132"/>
      <c r="AO910" s="132"/>
      <c r="AP910" s="132"/>
      <c r="AQ910" s="132"/>
      <c r="AR910" s="132"/>
      <c r="AS910" s="132"/>
      <c r="AT910" s="132"/>
      <c r="AU910" s="132"/>
      <c r="AV910" s="132"/>
      <c r="AW910" s="132"/>
      <c r="AX910" s="132"/>
      <c r="AY910" s="132"/>
      <c r="AZ910" s="132"/>
      <c r="BA910" s="132"/>
      <c r="BB910" s="132"/>
      <c r="BC910" s="132"/>
      <c r="BD910" s="132"/>
      <c r="BE910" s="132"/>
      <c r="BF910" s="132"/>
      <c r="BG910" s="132"/>
      <c r="BH910" s="132"/>
      <c r="BI910" s="132"/>
      <c r="BJ910" s="132"/>
      <c r="BK910" s="132"/>
      <c r="BL910" s="132"/>
      <c r="BM910" s="132"/>
      <c r="BN910" s="132"/>
      <c r="BO910" s="132"/>
      <c r="BP910" s="132"/>
      <c r="BQ910" s="132"/>
      <c r="BR910" s="132"/>
      <c r="BS910" s="132"/>
      <c r="BT910" s="132"/>
      <c r="BU910" s="132"/>
      <c r="BV910" s="132"/>
      <c r="BW910" s="132"/>
      <c r="BX910" s="132"/>
      <c r="BY910" s="132"/>
      <c r="BZ910" s="132"/>
      <c r="CA910" s="132"/>
      <c r="CB910" s="132"/>
      <c r="CC910" s="132"/>
      <c r="CD910" s="132"/>
      <c r="CE910" s="132"/>
      <c r="CF910" s="132"/>
      <c r="CG910" s="132"/>
      <c r="CH910" s="132"/>
      <c r="CI910" s="132"/>
      <c r="CJ910" s="132"/>
      <c r="CK910" s="132"/>
      <c r="CL910" s="132"/>
      <c r="CM910" s="132"/>
      <c r="CN910" s="132"/>
      <c r="CO910" s="132"/>
      <c r="CP910" s="132"/>
      <c r="CQ910" s="132"/>
      <c r="CR910" s="132"/>
      <c r="CS910" s="132"/>
      <c r="CT910" s="132"/>
      <c r="CU910" s="132"/>
    </row>
    <row r="911" spans="27:99" ht="15.75" customHeight="1">
      <c r="AA911" s="132"/>
      <c r="AB911" s="132"/>
      <c r="AC911" s="132"/>
      <c r="AD911" s="132"/>
      <c r="AE911" s="132"/>
      <c r="AF911" s="132"/>
      <c r="AG911" s="132"/>
      <c r="AH911" s="132"/>
      <c r="AI911" s="132"/>
      <c r="AJ911" s="132"/>
      <c r="AK911" s="132"/>
      <c r="AL911" s="132"/>
      <c r="AM911" s="132"/>
      <c r="AN911" s="132"/>
      <c r="AO911" s="132"/>
      <c r="AP911" s="132"/>
      <c r="AQ911" s="132"/>
      <c r="AR911" s="132"/>
      <c r="AS911" s="132"/>
      <c r="AT911" s="132"/>
      <c r="AU911" s="132"/>
      <c r="AV911" s="132"/>
      <c r="AW911" s="132"/>
      <c r="AX911" s="132"/>
      <c r="AY911" s="132"/>
      <c r="AZ911" s="132"/>
      <c r="BA911" s="132"/>
      <c r="BB911" s="132"/>
      <c r="BC911" s="132"/>
      <c r="BD911" s="132"/>
      <c r="BE911" s="132"/>
      <c r="BF911" s="132"/>
      <c r="BG911" s="132"/>
      <c r="BH911" s="132"/>
      <c r="BI911" s="132"/>
      <c r="BJ911" s="132"/>
      <c r="BK911" s="132"/>
      <c r="BL911" s="132"/>
      <c r="BM911" s="132"/>
      <c r="BN911" s="132"/>
      <c r="BO911" s="132"/>
      <c r="BP911" s="132"/>
      <c r="BQ911" s="132"/>
      <c r="BR911" s="132"/>
      <c r="BS911" s="132"/>
      <c r="BT911" s="132"/>
      <c r="BU911" s="132"/>
      <c r="BV911" s="132"/>
      <c r="BW911" s="132"/>
      <c r="BX911" s="132"/>
      <c r="BY911" s="132"/>
      <c r="BZ911" s="132"/>
      <c r="CA911" s="132"/>
      <c r="CB911" s="132"/>
      <c r="CC911" s="132"/>
      <c r="CD911" s="132"/>
      <c r="CE911" s="132"/>
      <c r="CF911" s="132"/>
      <c r="CG911" s="132"/>
      <c r="CH911" s="132"/>
      <c r="CI911" s="132"/>
      <c r="CJ911" s="132"/>
      <c r="CK911" s="132"/>
      <c r="CL911" s="132"/>
      <c r="CM911" s="132"/>
      <c r="CN911" s="132"/>
      <c r="CO911" s="132"/>
      <c r="CP911" s="132"/>
      <c r="CQ911" s="132"/>
      <c r="CR911" s="132"/>
      <c r="CS911" s="132"/>
      <c r="CT911" s="132"/>
      <c r="CU911" s="132"/>
    </row>
    <row r="912" spans="27:99" ht="15.75" customHeight="1">
      <c r="AA912" s="132"/>
      <c r="AB912" s="132"/>
      <c r="AC912" s="132"/>
      <c r="AD912" s="132"/>
      <c r="AE912" s="132"/>
      <c r="AF912" s="132"/>
      <c r="AG912" s="132"/>
      <c r="AH912" s="132"/>
      <c r="AI912" s="132"/>
      <c r="AJ912" s="132"/>
      <c r="AK912" s="132"/>
      <c r="AL912" s="132"/>
      <c r="AM912" s="132"/>
      <c r="AN912" s="132"/>
      <c r="AO912" s="132"/>
      <c r="AP912" s="132"/>
      <c r="AQ912" s="132"/>
      <c r="AR912" s="132"/>
      <c r="AS912" s="132"/>
      <c r="AT912" s="132"/>
      <c r="AU912" s="132"/>
      <c r="AV912" s="132"/>
      <c r="AW912" s="132"/>
      <c r="AX912" s="132"/>
      <c r="AY912" s="132"/>
      <c r="AZ912" s="132"/>
      <c r="BA912" s="132"/>
      <c r="BB912" s="132"/>
      <c r="BC912" s="132"/>
      <c r="BD912" s="132"/>
      <c r="BE912" s="132"/>
      <c r="BF912" s="132"/>
      <c r="BG912" s="132"/>
      <c r="BH912" s="132"/>
      <c r="BI912" s="132"/>
      <c r="BJ912" s="132"/>
      <c r="BK912" s="132"/>
      <c r="BL912" s="132"/>
      <c r="BM912" s="132"/>
      <c r="BN912" s="132"/>
      <c r="BO912" s="132"/>
      <c r="BP912" s="132"/>
      <c r="BQ912" s="132"/>
      <c r="BR912" s="132"/>
      <c r="BS912" s="132"/>
      <c r="BT912" s="132"/>
      <c r="BU912" s="132"/>
      <c r="BV912" s="132"/>
      <c r="BW912" s="132"/>
      <c r="BX912" s="132"/>
      <c r="BY912" s="132"/>
      <c r="BZ912" s="132"/>
      <c r="CA912" s="132"/>
      <c r="CB912" s="132"/>
      <c r="CC912" s="132"/>
      <c r="CD912" s="132"/>
      <c r="CE912" s="132"/>
      <c r="CF912" s="132"/>
      <c r="CG912" s="132"/>
      <c r="CH912" s="132"/>
      <c r="CI912" s="132"/>
      <c r="CJ912" s="132"/>
      <c r="CK912" s="132"/>
      <c r="CL912" s="132"/>
      <c r="CM912" s="132"/>
      <c r="CN912" s="132"/>
      <c r="CO912" s="132"/>
      <c r="CP912" s="132"/>
      <c r="CQ912" s="132"/>
      <c r="CR912" s="132"/>
      <c r="CS912" s="132"/>
      <c r="CT912" s="132"/>
      <c r="CU912" s="132"/>
    </row>
    <row r="913" spans="27:99" ht="15.75" customHeight="1">
      <c r="AA913" s="132"/>
      <c r="AB913" s="132"/>
      <c r="AC913" s="132"/>
      <c r="AD913" s="132"/>
      <c r="AE913" s="132"/>
      <c r="AF913" s="132"/>
      <c r="AG913" s="132"/>
      <c r="AH913" s="132"/>
      <c r="AI913" s="132"/>
      <c r="AJ913" s="132"/>
      <c r="AK913" s="132"/>
      <c r="AL913" s="132"/>
      <c r="AM913" s="132"/>
      <c r="AN913" s="132"/>
      <c r="AO913" s="132"/>
      <c r="AP913" s="132"/>
      <c r="AQ913" s="132"/>
      <c r="AR913" s="132"/>
      <c r="AS913" s="132"/>
      <c r="AT913" s="132"/>
      <c r="AU913" s="132"/>
      <c r="AV913" s="132"/>
      <c r="AW913" s="132"/>
      <c r="AX913" s="132"/>
      <c r="AY913" s="132"/>
      <c r="AZ913" s="132"/>
      <c r="BA913" s="132"/>
      <c r="BB913" s="132"/>
      <c r="BC913" s="132"/>
      <c r="BD913" s="132"/>
      <c r="BE913" s="132"/>
      <c r="BF913" s="132"/>
      <c r="BG913" s="132"/>
      <c r="BH913" s="132"/>
      <c r="BI913" s="132"/>
      <c r="BJ913" s="132"/>
      <c r="BK913" s="132"/>
      <c r="BL913" s="132"/>
      <c r="BM913" s="132"/>
      <c r="BN913" s="132"/>
      <c r="BO913" s="132"/>
      <c r="BP913" s="132"/>
      <c r="BQ913" s="132"/>
      <c r="BR913" s="132"/>
      <c r="BS913" s="132"/>
      <c r="BT913" s="132"/>
      <c r="BU913" s="132"/>
      <c r="BV913" s="132"/>
      <c r="BW913" s="132"/>
      <c r="BX913" s="132"/>
      <c r="BY913" s="132"/>
      <c r="BZ913" s="132"/>
      <c r="CA913" s="132"/>
      <c r="CB913" s="132"/>
      <c r="CC913" s="132"/>
      <c r="CD913" s="132"/>
      <c r="CE913" s="132"/>
      <c r="CF913" s="132"/>
      <c r="CG913" s="132"/>
      <c r="CH913" s="132"/>
      <c r="CI913" s="132"/>
      <c r="CJ913" s="132"/>
      <c r="CK913" s="132"/>
      <c r="CL913" s="132"/>
      <c r="CM913" s="132"/>
      <c r="CN913" s="132"/>
      <c r="CO913" s="132"/>
      <c r="CP913" s="132"/>
      <c r="CQ913" s="132"/>
      <c r="CR913" s="132"/>
      <c r="CS913" s="132"/>
      <c r="CT913" s="132"/>
      <c r="CU913" s="132"/>
    </row>
    <row r="914" spans="27:99" ht="15.75" customHeight="1">
      <c r="AA914" s="132"/>
      <c r="AB914" s="132"/>
      <c r="AC914" s="132"/>
      <c r="AD914" s="132"/>
      <c r="AE914" s="132"/>
      <c r="AF914" s="132"/>
      <c r="AG914" s="132"/>
      <c r="AH914" s="132"/>
      <c r="AI914" s="132"/>
      <c r="AJ914" s="132"/>
      <c r="AK914" s="132"/>
      <c r="AL914" s="132"/>
      <c r="AM914" s="132"/>
      <c r="AN914" s="132"/>
      <c r="AO914" s="132"/>
      <c r="AP914" s="132"/>
      <c r="AQ914" s="132"/>
      <c r="AR914" s="132"/>
      <c r="AS914" s="132"/>
      <c r="AT914" s="132"/>
      <c r="AU914" s="132"/>
      <c r="AV914" s="132"/>
      <c r="AW914" s="132"/>
      <c r="AX914" s="132"/>
      <c r="AY914" s="132"/>
      <c r="AZ914" s="132"/>
      <c r="BA914" s="132"/>
      <c r="BB914" s="132"/>
      <c r="BC914" s="132"/>
      <c r="BD914" s="132"/>
      <c r="BE914" s="132"/>
      <c r="BF914" s="132"/>
      <c r="BG914" s="132"/>
      <c r="BH914" s="132"/>
      <c r="BI914" s="132"/>
      <c r="BJ914" s="132"/>
      <c r="BK914" s="132"/>
      <c r="BL914" s="132"/>
      <c r="BM914" s="132"/>
      <c r="BN914" s="132"/>
      <c r="BO914" s="132"/>
      <c r="BP914" s="132"/>
      <c r="BQ914" s="132"/>
      <c r="BR914" s="132"/>
      <c r="BS914" s="132"/>
      <c r="BT914" s="132"/>
      <c r="BU914" s="132"/>
      <c r="BV914" s="132"/>
      <c r="BW914" s="132"/>
      <c r="BX914" s="132"/>
      <c r="BY914" s="132"/>
      <c r="BZ914" s="132"/>
      <c r="CA914" s="132"/>
      <c r="CB914" s="132"/>
      <c r="CC914" s="132"/>
      <c r="CD914" s="132"/>
      <c r="CE914" s="132"/>
      <c r="CF914" s="132"/>
      <c r="CG914" s="132"/>
      <c r="CH914" s="132"/>
      <c r="CI914" s="132"/>
      <c r="CJ914" s="132"/>
      <c r="CK914" s="132"/>
      <c r="CL914" s="132"/>
      <c r="CM914" s="132"/>
      <c r="CN914" s="132"/>
      <c r="CO914" s="132"/>
      <c r="CP914" s="132"/>
      <c r="CQ914" s="132"/>
      <c r="CR914" s="132"/>
      <c r="CS914" s="132"/>
      <c r="CT914" s="132"/>
      <c r="CU914" s="132"/>
    </row>
    <row r="915" spans="27:99" ht="15.75" customHeight="1">
      <c r="AA915" s="132"/>
      <c r="AB915" s="132"/>
      <c r="AC915" s="132"/>
      <c r="AD915" s="132"/>
      <c r="AE915" s="132"/>
      <c r="AF915" s="132"/>
      <c r="AG915" s="132"/>
      <c r="AH915" s="132"/>
      <c r="AI915" s="132"/>
      <c r="AJ915" s="132"/>
      <c r="AK915" s="132"/>
      <c r="AL915" s="132"/>
      <c r="AM915" s="132"/>
      <c r="AN915" s="132"/>
      <c r="AO915" s="132"/>
      <c r="AP915" s="132"/>
      <c r="AQ915" s="132"/>
      <c r="AR915" s="132"/>
      <c r="AS915" s="132"/>
      <c r="AT915" s="132"/>
      <c r="AU915" s="132"/>
      <c r="AV915" s="132"/>
      <c r="AW915" s="132"/>
      <c r="AX915" s="132"/>
      <c r="AY915" s="132"/>
      <c r="AZ915" s="132"/>
      <c r="BA915" s="132"/>
      <c r="BB915" s="132"/>
      <c r="BC915" s="132"/>
      <c r="BD915" s="132"/>
      <c r="BE915" s="132"/>
      <c r="BF915" s="132"/>
      <c r="BG915" s="132"/>
      <c r="BH915" s="132"/>
      <c r="BI915" s="132"/>
      <c r="BJ915" s="132"/>
      <c r="BK915" s="132"/>
      <c r="BL915" s="132"/>
      <c r="BM915" s="132"/>
      <c r="BN915" s="132"/>
      <c r="BO915" s="132"/>
      <c r="BP915" s="132"/>
      <c r="BQ915" s="132"/>
      <c r="BR915" s="132"/>
      <c r="BS915" s="132"/>
      <c r="BT915" s="132"/>
      <c r="BU915" s="132"/>
      <c r="BV915" s="132"/>
      <c r="BW915" s="132"/>
      <c r="BX915" s="132"/>
      <c r="BY915" s="132"/>
      <c r="BZ915" s="132"/>
      <c r="CA915" s="132"/>
      <c r="CB915" s="132"/>
      <c r="CC915" s="132"/>
      <c r="CD915" s="132"/>
      <c r="CE915" s="132"/>
      <c r="CF915" s="132"/>
      <c r="CG915" s="132"/>
      <c r="CH915" s="132"/>
      <c r="CI915" s="132"/>
      <c r="CJ915" s="132"/>
      <c r="CK915" s="132"/>
      <c r="CL915" s="132"/>
      <c r="CM915" s="132"/>
      <c r="CN915" s="132"/>
      <c r="CO915" s="132"/>
      <c r="CP915" s="132"/>
      <c r="CQ915" s="132"/>
      <c r="CR915" s="132"/>
      <c r="CS915" s="132"/>
      <c r="CT915" s="132"/>
      <c r="CU915" s="132"/>
    </row>
    <row r="916" spans="27:99" ht="15.75" customHeight="1">
      <c r="AA916" s="132"/>
      <c r="AB916" s="132"/>
      <c r="AC916" s="132"/>
      <c r="AD916" s="132"/>
      <c r="AE916" s="132"/>
      <c r="AF916" s="132"/>
      <c r="AG916" s="132"/>
      <c r="AH916" s="132"/>
      <c r="AI916" s="132"/>
      <c r="AJ916" s="132"/>
      <c r="AK916" s="132"/>
      <c r="AL916" s="132"/>
      <c r="AM916" s="132"/>
      <c r="AN916" s="132"/>
      <c r="AO916" s="132"/>
      <c r="AP916" s="132"/>
      <c r="AQ916" s="132"/>
      <c r="AR916" s="132"/>
      <c r="AS916" s="132"/>
      <c r="AT916" s="132"/>
      <c r="AU916" s="132"/>
      <c r="AV916" s="132"/>
      <c r="AW916" s="132"/>
      <c r="AX916" s="132"/>
      <c r="AY916" s="132"/>
      <c r="AZ916" s="132"/>
      <c r="BA916" s="132"/>
      <c r="BB916" s="132"/>
      <c r="BC916" s="132"/>
      <c r="BD916" s="132"/>
      <c r="BE916" s="132"/>
      <c r="BF916" s="132"/>
      <c r="BG916" s="132"/>
      <c r="BH916" s="132"/>
      <c r="BI916" s="132"/>
      <c r="BJ916" s="132"/>
      <c r="BK916" s="132"/>
      <c r="BL916" s="132"/>
      <c r="BM916" s="132"/>
      <c r="BN916" s="132"/>
      <c r="BO916" s="132"/>
      <c r="BP916" s="132"/>
      <c r="BQ916" s="132"/>
      <c r="BR916" s="132"/>
      <c r="BS916" s="132"/>
      <c r="BT916" s="132"/>
      <c r="BU916" s="132"/>
      <c r="BV916" s="132"/>
      <c r="BW916" s="132"/>
      <c r="BX916" s="132"/>
      <c r="BY916" s="132"/>
      <c r="BZ916" s="132"/>
      <c r="CA916" s="132"/>
      <c r="CB916" s="132"/>
      <c r="CC916" s="132"/>
      <c r="CD916" s="132"/>
      <c r="CE916" s="132"/>
      <c r="CF916" s="132"/>
      <c r="CG916" s="132"/>
      <c r="CH916" s="132"/>
      <c r="CI916" s="132"/>
      <c r="CJ916" s="132"/>
      <c r="CK916" s="132"/>
      <c r="CL916" s="132"/>
      <c r="CM916" s="132"/>
      <c r="CN916" s="132"/>
      <c r="CO916" s="132"/>
      <c r="CP916" s="132"/>
      <c r="CQ916" s="132"/>
      <c r="CR916" s="132"/>
      <c r="CS916" s="132"/>
      <c r="CT916" s="132"/>
      <c r="CU916" s="132"/>
    </row>
    <row r="917" spans="27:99" ht="15.75" customHeight="1">
      <c r="AA917" s="132"/>
      <c r="AB917" s="132"/>
      <c r="AC917" s="132"/>
      <c r="AD917" s="132"/>
      <c r="AE917" s="132"/>
      <c r="AF917" s="132"/>
      <c r="AG917" s="132"/>
      <c r="AH917" s="132"/>
      <c r="AI917" s="132"/>
      <c r="AJ917" s="132"/>
      <c r="AK917" s="132"/>
      <c r="AL917" s="132"/>
      <c r="AM917" s="132"/>
      <c r="AN917" s="132"/>
      <c r="AO917" s="132"/>
      <c r="AP917" s="132"/>
      <c r="AQ917" s="132"/>
      <c r="AR917" s="132"/>
      <c r="AS917" s="132"/>
      <c r="AT917" s="132"/>
      <c r="AU917" s="132"/>
      <c r="AV917" s="132"/>
      <c r="AW917" s="132"/>
      <c r="AX917" s="132"/>
      <c r="AY917" s="132"/>
      <c r="AZ917" s="132"/>
      <c r="BA917" s="132"/>
      <c r="BB917" s="132"/>
      <c r="BC917" s="132"/>
      <c r="BD917" s="132"/>
      <c r="BE917" s="132"/>
      <c r="BF917" s="132"/>
      <c r="BG917" s="132"/>
      <c r="BH917" s="132"/>
      <c r="BI917" s="132"/>
      <c r="BJ917" s="132"/>
      <c r="BK917" s="132"/>
      <c r="BL917" s="132"/>
      <c r="BM917" s="132"/>
      <c r="BN917" s="132"/>
      <c r="BO917" s="132"/>
      <c r="BP917" s="132"/>
      <c r="BQ917" s="132"/>
      <c r="BR917" s="132"/>
      <c r="BS917" s="132"/>
      <c r="BT917" s="132"/>
      <c r="BU917" s="132"/>
      <c r="BV917" s="132"/>
      <c r="BW917" s="132"/>
      <c r="BX917" s="132"/>
      <c r="BY917" s="132"/>
      <c r="BZ917" s="132"/>
      <c r="CA917" s="132"/>
      <c r="CB917" s="132"/>
      <c r="CC917" s="132"/>
      <c r="CD917" s="132"/>
      <c r="CE917" s="132"/>
      <c r="CF917" s="132"/>
      <c r="CG917" s="132"/>
      <c r="CH917" s="132"/>
      <c r="CI917" s="132"/>
      <c r="CJ917" s="132"/>
      <c r="CK917" s="132"/>
      <c r="CL917" s="132"/>
      <c r="CM917" s="132"/>
      <c r="CN917" s="132"/>
      <c r="CO917" s="132"/>
      <c r="CP917" s="132"/>
      <c r="CQ917" s="132"/>
      <c r="CR917" s="132"/>
      <c r="CS917" s="132"/>
      <c r="CT917" s="132"/>
      <c r="CU917" s="132"/>
    </row>
    <row r="918" spans="27:99" ht="15.75" customHeight="1">
      <c r="AA918" s="132"/>
      <c r="AB918" s="132"/>
      <c r="AC918" s="132"/>
      <c r="AD918" s="132"/>
      <c r="AE918" s="132"/>
      <c r="AF918" s="132"/>
      <c r="AG918" s="132"/>
      <c r="AH918" s="132"/>
      <c r="AI918" s="132"/>
      <c r="AJ918" s="132"/>
      <c r="AK918" s="132"/>
      <c r="AL918" s="132"/>
      <c r="AM918" s="132"/>
      <c r="AN918" s="132"/>
      <c r="AO918" s="132"/>
      <c r="AP918" s="132"/>
      <c r="AQ918" s="132"/>
      <c r="AR918" s="132"/>
      <c r="AS918" s="132"/>
      <c r="AT918" s="132"/>
      <c r="AU918" s="132"/>
      <c r="AV918" s="132"/>
      <c r="AW918" s="132"/>
      <c r="AX918" s="132"/>
      <c r="AY918" s="132"/>
      <c r="AZ918" s="132"/>
      <c r="BA918" s="132"/>
      <c r="BB918" s="132"/>
      <c r="BC918" s="132"/>
      <c r="BD918" s="132"/>
      <c r="BE918" s="132"/>
      <c r="BF918" s="132"/>
      <c r="BG918" s="132"/>
      <c r="BH918" s="132"/>
      <c r="BI918" s="132"/>
      <c r="BJ918" s="132"/>
      <c r="BK918" s="132"/>
      <c r="BL918" s="132"/>
      <c r="BM918" s="132"/>
      <c r="BN918" s="132"/>
      <c r="BO918" s="132"/>
      <c r="BP918" s="132"/>
      <c r="BQ918" s="132"/>
      <c r="BR918" s="132"/>
      <c r="BS918" s="132"/>
      <c r="BT918" s="132"/>
      <c r="BU918" s="132"/>
      <c r="BV918" s="132"/>
      <c r="BW918" s="132"/>
      <c r="BX918" s="132"/>
      <c r="BY918" s="132"/>
      <c r="BZ918" s="132"/>
      <c r="CA918" s="132"/>
      <c r="CB918" s="132"/>
      <c r="CC918" s="132"/>
      <c r="CD918" s="132"/>
      <c r="CE918" s="132"/>
      <c r="CF918" s="132"/>
      <c r="CG918" s="132"/>
      <c r="CH918" s="132"/>
      <c r="CI918" s="132"/>
      <c r="CJ918" s="132"/>
      <c r="CK918" s="132"/>
      <c r="CL918" s="132"/>
      <c r="CM918" s="132"/>
      <c r="CN918" s="132"/>
      <c r="CO918" s="132"/>
      <c r="CP918" s="132"/>
      <c r="CQ918" s="132"/>
      <c r="CR918" s="132"/>
      <c r="CS918" s="132"/>
      <c r="CT918" s="132"/>
      <c r="CU918" s="132"/>
    </row>
    <row r="919" spans="27:99" ht="15.75" customHeight="1">
      <c r="AA919" s="132"/>
      <c r="AB919" s="132"/>
      <c r="AC919" s="132"/>
      <c r="AD919" s="132"/>
      <c r="AE919" s="132"/>
      <c r="AF919" s="132"/>
      <c r="AG919" s="132"/>
      <c r="AH919" s="132"/>
      <c r="AI919" s="132"/>
      <c r="AJ919" s="132"/>
      <c r="AK919" s="132"/>
      <c r="AL919" s="132"/>
      <c r="AM919" s="132"/>
      <c r="AN919" s="132"/>
      <c r="AO919" s="132"/>
      <c r="AP919" s="132"/>
      <c r="AQ919" s="132"/>
      <c r="AR919" s="132"/>
      <c r="AS919" s="132"/>
      <c r="AT919" s="132"/>
      <c r="AU919" s="132"/>
      <c r="AV919" s="132"/>
      <c r="AW919" s="132"/>
      <c r="AX919" s="132"/>
      <c r="AY919" s="132"/>
      <c r="AZ919" s="132"/>
      <c r="BA919" s="132"/>
      <c r="BB919" s="132"/>
      <c r="BC919" s="132"/>
      <c r="BD919" s="132"/>
      <c r="BE919" s="132"/>
      <c r="BF919" s="132"/>
      <c r="BG919" s="132"/>
      <c r="BH919" s="132"/>
      <c r="BI919" s="132"/>
      <c r="BJ919" s="132"/>
      <c r="BK919" s="132"/>
      <c r="BL919" s="132"/>
      <c r="BM919" s="132"/>
      <c r="BN919" s="132"/>
      <c r="BO919" s="132"/>
      <c r="BP919" s="132"/>
      <c r="BQ919" s="132"/>
      <c r="BR919" s="132"/>
      <c r="BS919" s="132"/>
      <c r="BT919" s="132"/>
      <c r="BU919" s="132"/>
      <c r="BV919" s="132"/>
      <c r="BW919" s="132"/>
      <c r="BX919" s="132"/>
      <c r="BY919" s="132"/>
      <c r="BZ919" s="132"/>
      <c r="CA919" s="132"/>
      <c r="CB919" s="132"/>
      <c r="CC919" s="132"/>
      <c r="CD919" s="132"/>
      <c r="CE919" s="132"/>
      <c r="CF919" s="132"/>
      <c r="CG919" s="132"/>
      <c r="CH919" s="132"/>
      <c r="CI919" s="132"/>
      <c r="CJ919" s="132"/>
      <c r="CK919" s="132"/>
      <c r="CL919" s="132"/>
      <c r="CM919" s="132"/>
      <c r="CN919" s="132"/>
      <c r="CO919" s="132"/>
      <c r="CP919" s="132"/>
      <c r="CQ919" s="132"/>
      <c r="CR919" s="132"/>
      <c r="CS919" s="132"/>
      <c r="CT919" s="132"/>
      <c r="CU919" s="132"/>
    </row>
    <row r="920" spans="27:99" ht="15.75" customHeight="1">
      <c r="AA920" s="132"/>
      <c r="AB920" s="132"/>
      <c r="AC920" s="132"/>
      <c r="AD920" s="132"/>
      <c r="AE920" s="132"/>
      <c r="AF920" s="132"/>
      <c r="AG920" s="132"/>
      <c r="AH920" s="132"/>
      <c r="AI920" s="132"/>
      <c r="AJ920" s="132"/>
      <c r="AK920" s="132"/>
      <c r="AL920" s="132"/>
      <c r="AM920" s="132"/>
      <c r="AN920" s="132"/>
      <c r="AO920" s="132"/>
      <c r="AP920" s="132"/>
      <c r="AQ920" s="132"/>
      <c r="AR920" s="132"/>
      <c r="AS920" s="132"/>
      <c r="AT920" s="132"/>
      <c r="AU920" s="132"/>
      <c r="AV920" s="132"/>
      <c r="AW920" s="132"/>
      <c r="AX920" s="132"/>
      <c r="AY920" s="132"/>
      <c r="AZ920" s="132"/>
      <c r="BA920" s="132"/>
      <c r="BB920" s="132"/>
      <c r="BC920" s="132"/>
      <c r="BD920" s="132"/>
      <c r="BE920" s="132"/>
      <c r="BF920" s="132"/>
      <c r="BG920" s="132"/>
      <c r="BH920" s="132"/>
      <c r="BI920" s="132"/>
      <c r="BJ920" s="132"/>
      <c r="BK920" s="132"/>
      <c r="BL920" s="132"/>
      <c r="BM920" s="132"/>
      <c r="BN920" s="132"/>
      <c r="BO920" s="132"/>
      <c r="BP920" s="132"/>
      <c r="BQ920" s="132"/>
      <c r="BR920" s="132"/>
      <c r="BS920" s="132"/>
      <c r="BT920" s="132"/>
      <c r="BU920" s="132"/>
      <c r="BV920" s="132"/>
      <c r="BW920" s="132"/>
      <c r="BX920" s="132"/>
      <c r="BY920" s="132"/>
      <c r="BZ920" s="132"/>
      <c r="CA920" s="132"/>
      <c r="CB920" s="132"/>
      <c r="CC920" s="132"/>
      <c r="CD920" s="132"/>
      <c r="CE920" s="132"/>
      <c r="CF920" s="132"/>
      <c r="CG920" s="132"/>
      <c r="CH920" s="132"/>
      <c r="CI920" s="132"/>
      <c r="CJ920" s="132"/>
      <c r="CK920" s="132"/>
      <c r="CL920" s="132"/>
      <c r="CM920" s="132"/>
      <c r="CN920" s="132"/>
      <c r="CO920" s="132"/>
      <c r="CP920" s="132"/>
      <c r="CQ920" s="132"/>
      <c r="CR920" s="132"/>
      <c r="CS920" s="132"/>
      <c r="CT920" s="132"/>
      <c r="CU920" s="132"/>
    </row>
    <row r="921" spans="27:99" ht="15.75" customHeight="1">
      <c r="AA921" s="132"/>
      <c r="AB921" s="132"/>
      <c r="AC921" s="132"/>
      <c r="AD921" s="132"/>
      <c r="AE921" s="132"/>
      <c r="AF921" s="132"/>
      <c r="AG921" s="132"/>
      <c r="AH921" s="132"/>
      <c r="AI921" s="132"/>
      <c r="AJ921" s="132"/>
      <c r="AK921" s="132"/>
      <c r="AL921" s="132"/>
      <c r="AM921" s="132"/>
      <c r="AN921" s="132"/>
      <c r="AO921" s="132"/>
      <c r="AP921" s="132"/>
      <c r="AQ921" s="132"/>
      <c r="AR921" s="132"/>
      <c r="AS921" s="132"/>
      <c r="AT921" s="132"/>
      <c r="AU921" s="132"/>
      <c r="AV921" s="132"/>
      <c r="AW921" s="132"/>
      <c r="AX921" s="132"/>
      <c r="AY921" s="132"/>
      <c r="AZ921" s="132"/>
      <c r="BA921" s="132"/>
      <c r="BB921" s="132"/>
      <c r="BC921" s="132"/>
      <c r="BD921" s="132"/>
      <c r="BE921" s="132"/>
      <c r="BF921" s="132"/>
      <c r="BG921" s="132"/>
      <c r="BH921" s="132"/>
      <c r="BI921" s="132"/>
      <c r="BJ921" s="132"/>
      <c r="BK921" s="132"/>
      <c r="BL921" s="132"/>
      <c r="BM921" s="132"/>
      <c r="BN921" s="132"/>
      <c r="BO921" s="132"/>
      <c r="BP921" s="132"/>
      <c r="BQ921" s="132"/>
      <c r="BR921" s="132"/>
      <c r="BS921" s="132"/>
      <c r="BT921" s="132"/>
      <c r="BU921" s="132"/>
      <c r="BV921" s="132"/>
      <c r="BW921" s="132"/>
      <c r="BX921" s="132"/>
      <c r="BY921" s="132"/>
      <c r="BZ921" s="132"/>
      <c r="CA921" s="132"/>
      <c r="CB921" s="132"/>
      <c r="CC921" s="132"/>
      <c r="CD921" s="132"/>
      <c r="CE921" s="132"/>
      <c r="CF921" s="132"/>
      <c r="CG921" s="132"/>
      <c r="CH921" s="132"/>
      <c r="CI921" s="132"/>
      <c r="CJ921" s="132"/>
      <c r="CK921" s="132"/>
      <c r="CL921" s="132"/>
      <c r="CM921" s="132"/>
      <c r="CN921" s="132"/>
      <c r="CO921" s="132"/>
      <c r="CP921" s="132"/>
      <c r="CQ921" s="132"/>
      <c r="CR921" s="132"/>
      <c r="CS921" s="132"/>
      <c r="CT921" s="132"/>
      <c r="CU921" s="132"/>
    </row>
    <row r="922" spans="27:99" ht="15.75" customHeight="1">
      <c r="AA922" s="132"/>
      <c r="AB922" s="132"/>
      <c r="AC922" s="132"/>
      <c r="AD922" s="132"/>
      <c r="AE922" s="132"/>
      <c r="AF922" s="132"/>
      <c r="AG922" s="132"/>
      <c r="AH922" s="132"/>
      <c r="AI922" s="132"/>
      <c r="AJ922" s="132"/>
      <c r="AK922" s="132"/>
      <c r="AL922" s="132"/>
      <c r="AM922" s="132"/>
      <c r="AN922" s="132"/>
      <c r="AO922" s="132"/>
      <c r="AP922" s="132"/>
      <c r="AQ922" s="132"/>
      <c r="AR922" s="132"/>
      <c r="AS922" s="132"/>
      <c r="AT922" s="132"/>
      <c r="AU922" s="132"/>
      <c r="AV922" s="132"/>
      <c r="AW922" s="132"/>
      <c r="AX922" s="132"/>
      <c r="AY922" s="132"/>
      <c r="AZ922" s="132"/>
      <c r="BA922" s="132"/>
      <c r="BB922" s="132"/>
      <c r="BC922" s="132"/>
      <c r="BD922" s="132"/>
      <c r="BE922" s="132"/>
      <c r="BF922" s="132"/>
      <c r="BG922" s="132"/>
      <c r="BH922" s="132"/>
      <c r="BI922" s="132"/>
      <c r="BJ922" s="132"/>
      <c r="BK922" s="132"/>
      <c r="BL922" s="132"/>
      <c r="BM922" s="132"/>
      <c r="BN922" s="132"/>
      <c r="BO922" s="132"/>
      <c r="BP922" s="132"/>
      <c r="BQ922" s="132"/>
      <c r="BR922" s="132"/>
      <c r="BS922" s="132"/>
      <c r="BT922" s="132"/>
      <c r="BU922" s="132"/>
      <c r="BV922" s="132"/>
      <c r="BW922" s="132"/>
      <c r="BX922" s="132"/>
      <c r="BY922" s="132"/>
      <c r="BZ922" s="132"/>
      <c r="CA922" s="132"/>
      <c r="CB922" s="132"/>
      <c r="CC922" s="132"/>
      <c r="CD922" s="132"/>
      <c r="CE922" s="132"/>
      <c r="CF922" s="132"/>
      <c r="CG922" s="132"/>
      <c r="CH922" s="132"/>
      <c r="CI922" s="132"/>
      <c r="CJ922" s="132"/>
      <c r="CK922" s="132"/>
      <c r="CL922" s="132"/>
      <c r="CM922" s="132"/>
      <c r="CN922" s="132"/>
      <c r="CO922" s="132"/>
      <c r="CP922" s="132"/>
      <c r="CQ922" s="132"/>
      <c r="CR922" s="132"/>
      <c r="CS922" s="132"/>
      <c r="CT922" s="132"/>
      <c r="CU922" s="132"/>
    </row>
    <row r="923" spans="27:99" ht="15.75" customHeight="1">
      <c r="AA923" s="132"/>
      <c r="AB923" s="132"/>
      <c r="AC923" s="132"/>
      <c r="AD923" s="132"/>
      <c r="AE923" s="132"/>
      <c r="AF923" s="132"/>
      <c r="AG923" s="132"/>
      <c r="AH923" s="132"/>
      <c r="AI923" s="132"/>
      <c r="AJ923" s="132"/>
      <c r="AK923" s="132"/>
      <c r="AL923" s="132"/>
      <c r="AM923" s="132"/>
      <c r="AN923" s="132"/>
      <c r="AO923" s="132"/>
      <c r="AP923" s="132"/>
      <c r="AQ923" s="132"/>
      <c r="AR923" s="132"/>
      <c r="AS923" s="132"/>
      <c r="AT923" s="132"/>
      <c r="AU923" s="132"/>
      <c r="AV923" s="132"/>
      <c r="AW923" s="132"/>
      <c r="AX923" s="132"/>
      <c r="AY923" s="132"/>
      <c r="AZ923" s="132"/>
      <c r="BA923" s="132"/>
      <c r="BB923" s="132"/>
      <c r="BC923" s="132"/>
      <c r="BD923" s="132"/>
      <c r="BE923" s="132"/>
      <c r="BF923" s="132"/>
      <c r="BG923" s="132"/>
      <c r="BH923" s="132"/>
      <c r="BI923" s="132"/>
      <c r="BJ923" s="132"/>
      <c r="BK923" s="132"/>
      <c r="BL923" s="132"/>
      <c r="BM923" s="132"/>
      <c r="BN923" s="132"/>
      <c r="BO923" s="132"/>
      <c r="BP923" s="132"/>
      <c r="BQ923" s="132"/>
      <c r="BR923" s="132"/>
      <c r="BS923" s="132"/>
      <c r="BT923" s="132"/>
      <c r="BU923" s="132"/>
      <c r="BV923" s="132"/>
      <c r="BW923" s="132"/>
      <c r="BX923" s="132"/>
      <c r="BY923" s="132"/>
      <c r="BZ923" s="132"/>
      <c r="CA923" s="132"/>
      <c r="CB923" s="132"/>
      <c r="CC923" s="132"/>
      <c r="CD923" s="132"/>
      <c r="CE923" s="132"/>
      <c r="CF923" s="132"/>
      <c r="CG923" s="132"/>
      <c r="CH923" s="132"/>
      <c r="CI923" s="132"/>
      <c r="CJ923" s="132"/>
      <c r="CK923" s="132"/>
      <c r="CL923" s="132"/>
      <c r="CM923" s="132"/>
      <c r="CN923" s="132"/>
      <c r="CO923" s="132"/>
      <c r="CP923" s="132"/>
      <c r="CQ923" s="132"/>
      <c r="CR923" s="132"/>
      <c r="CS923" s="132"/>
      <c r="CT923" s="132"/>
      <c r="CU923" s="132"/>
    </row>
    <row r="924" spans="27:99" ht="15.75" customHeight="1">
      <c r="AA924" s="132"/>
      <c r="AB924" s="132"/>
      <c r="AC924" s="132"/>
      <c r="AD924" s="132"/>
      <c r="AE924" s="132"/>
      <c r="AF924" s="132"/>
      <c r="AG924" s="132"/>
      <c r="AH924" s="132"/>
      <c r="AI924" s="132"/>
      <c r="AJ924" s="132"/>
      <c r="AK924" s="132"/>
      <c r="AL924" s="132"/>
      <c r="AM924" s="132"/>
      <c r="AN924" s="132"/>
      <c r="AO924" s="132"/>
      <c r="AP924" s="132"/>
      <c r="AQ924" s="132"/>
      <c r="AR924" s="132"/>
      <c r="AS924" s="132"/>
      <c r="AT924" s="132"/>
      <c r="AU924" s="132"/>
      <c r="AV924" s="132"/>
      <c r="AW924" s="132"/>
      <c r="AX924" s="132"/>
      <c r="AY924" s="132"/>
      <c r="AZ924" s="132"/>
      <c r="BA924" s="132"/>
      <c r="BB924" s="132"/>
      <c r="BC924" s="132"/>
      <c r="BD924" s="132"/>
      <c r="BE924" s="132"/>
      <c r="BF924" s="132"/>
      <c r="BG924" s="132"/>
      <c r="BH924" s="132"/>
      <c r="BI924" s="132"/>
      <c r="BJ924" s="132"/>
      <c r="BK924" s="132"/>
      <c r="BL924" s="132"/>
      <c r="BM924" s="132"/>
      <c r="BN924" s="132"/>
      <c r="BO924" s="132"/>
      <c r="BP924" s="132"/>
      <c r="BQ924" s="132"/>
      <c r="BR924" s="132"/>
      <c r="BS924" s="132"/>
      <c r="BT924" s="132"/>
      <c r="BU924" s="132"/>
      <c r="BV924" s="132"/>
      <c r="BW924" s="132"/>
      <c r="BX924" s="132"/>
      <c r="BY924" s="132"/>
      <c r="BZ924" s="132"/>
      <c r="CA924" s="132"/>
      <c r="CB924" s="132"/>
      <c r="CC924" s="132"/>
      <c r="CD924" s="132"/>
      <c r="CE924" s="132"/>
      <c r="CF924" s="132"/>
      <c r="CG924" s="132"/>
      <c r="CH924" s="132"/>
      <c r="CI924" s="132"/>
      <c r="CJ924" s="132"/>
      <c r="CK924" s="132"/>
      <c r="CL924" s="132"/>
      <c r="CM924" s="132"/>
      <c r="CN924" s="132"/>
      <c r="CO924" s="132"/>
      <c r="CP924" s="132"/>
      <c r="CQ924" s="132"/>
      <c r="CR924" s="132"/>
      <c r="CS924" s="132"/>
      <c r="CT924" s="132"/>
      <c r="CU924" s="132"/>
    </row>
    <row r="925" spans="27:99" ht="15.75" customHeight="1">
      <c r="AA925" s="132"/>
      <c r="AB925" s="132"/>
      <c r="AC925" s="132"/>
      <c r="AD925" s="132"/>
      <c r="AE925" s="132"/>
      <c r="AF925" s="132"/>
      <c r="AG925" s="132"/>
      <c r="AH925" s="132"/>
      <c r="AI925" s="132"/>
      <c r="AJ925" s="132"/>
      <c r="AK925" s="132"/>
      <c r="AL925" s="132"/>
      <c r="AM925" s="132"/>
      <c r="AN925" s="132"/>
      <c r="AO925" s="132"/>
      <c r="AP925" s="132"/>
      <c r="AQ925" s="132"/>
      <c r="AR925" s="132"/>
      <c r="AS925" s="132"/>
      <c r="AT925" s="132"/>
      <c r="AU925" s="132"/>
      <c r="AV925" s="132"/>
      <c r="AW925" s="132"/>
      <c r="AX925" s="132"/>
      <c r="AY925" s="132"/>
      <c r="AZ925" s="132"/>
      <c r="BA925" s="132"/>
      <c r="BB925" s="132"/>
      <c r="BC925" s="132"/>
      <c r="BD925" s="132"/>
      <c r="BE925" s="132"/>
      <c r="BF925" s="132"/>
      <c r="BG925" s="132"/>
      <c r="BH925" s="132"/>
      <c r="BI925" s="132"/>
      <c r="BJ925" s="132"/>
      <c r="BK925" s="132"/>
      <c r="BL925" s="132"/>
      <c r="BM925" s="132"/>
      <c r="BN925" s="132"/>
      <c r="BO925" s="132"/>
      <c r="BP925" s="132"/>
      <c r="BQ925" s="132"/>
      <c r="BR925" s="132"/>
      <c r="BS925" s="132"/>
      <c r="BT925" s="132"/>
      <c r="BU925" s="132"/>
      <c r="BV925" s="132"/>
      <c r="BW925" s="132"/>
      <c r="BX925" s="132"/>
      <c r="BY925" s="132"/>
      <c r="BZ925" s="132"/>
      <c r="CA925" s="132"/>
      <c r="CB925" s="132"/>
      <c r="CC925" s="132"/>
      <c r="CD925" s="132"/>
      <c r="CE925" s="132"/>
      <c r="CF925" s="132"/>
      <c r="CG925" s="132"/>
      <c r="CH925" s="132"/>
      <c r="CI925" s="132"/>
      <c r="CJ925" s="132"/>
      <c r="CK925" s="132"/>
      <c r="CL925" s="132"/>
      <c r="CM925" s="132"/>
      <c r="CN925" s="132"/>
      <c r="CO925" s="132"/>
      <c r="CP925" s="132"/>
      <c r="CQ925" s="132"/>
      <c r="CR925" s="132"/>
      <c r="CS925" s="132"/>
      <c r="CT925" s="132"/>
      <c r="CU925" s="132"/>
    </row>
    <row r="926" spans="27:99" ht="15.75" customHeight="1">
      <c r="AA926" s="132"/>
      <c r="AB926" s="132"/>
      <c r="AC926" s="132"/>
      <c r="AD926" s="132"/>
      <c r="AE926" s="132"/>
      <c r="AF926" s="132"/>
      <c r="AG926" s="132"/>
      <c r="AH926" s="132"/>
      <c r="AI926" s="132"/>
      <c r="AJ926" s="132"/>
      <c r="AK926" s="132"/>
      <c r="AL926" s="132"/>
      <c r="AM926" s="132"/>
      <c r="AN926" s="132"/>
      <c r="AO926" s="132"/>
      <c r="AP926" s="132"/>
      <c r="AQ926" s="132"/>
      <c r="AR926" s="132"/>
      <c r="AS926" s="132"/>
      <c r="AT926" s="132"/>
      <c r="AU926" s="132"/>
      <c r="AV926" s="132"/>
      <c r="AW926" s="132"/>
      <c r="AX926" s="132"/>
      <c r="AY926" s="132"/>
      <c r="AZ926" s="132"/>
      <c r="BA926" s="132"/>
      <c r="BB926" s="132"/>
      <c r="BC926" s="132"/>
      <c r="BD926" s="132"/>
      <c r="BE926" s="132"/>
      <c r="BF926" s="132"/>
      <c r="BG926" s="132"/>
      <c r="BH926" s="132"/>
      <c r="BI926" s="132"/>
      <c r="BJ926" s="132"/>
      <c r="BK926" s="132"/>
      <c r="BL926" s="132"/>
      <c r="BM926" s="132"/>
      <c r="BN926" s="132"/>
      <c r="BO926" s="132"/>
      <c r="BP926" s="132"/>
      <c r="BQ926" s="132"/>
      <c r="BR926" s="132"/>
      <c r="BS926" s="132"/>
      <c r="BT926" s="132"/>
      <c r="BU926" s="132"/>
      <c r="BV926" s="132"/>
      <c r="BW926" s="132"/>
      <c r="BX926" s="132"/>
      <c r="BY926" s="132"/>
      <c r="BZ926" s="132"/>
      <c r="CA926" s="132"/>
      <c r="CB926" s="132"/>
      <c r="CC926" s="132"/>
      <c r="CD926" s="132"/>
      <c r="CE926" s="132"/>
      <c r="CF926" s="132"/>
      <c r="CG926" s="132"/>
      <c r="CH926" s="132"/>
      <c r="CI926" s="132"/>
      <c r="CJ926" s="132"/>
      <c r="CK926" s="132"/>
      <c r="CL926" s="132"/>
      <c r="CM926" s="132"/>
      <c r="CN926" s="132"/>
      <c r="CO926" s="132"/>
      <c r="CP926" s="132"/>
      <c r="CQ926" s="132"/>
      <c r="CR926" s="132"/>
      <c r="CS926" s="132"/>
      <c r="CT926" s="132"/>
      <c r="CU926" s="132"/>
    </row>
    <row r="927" spans="27:99" ht="15.75" customHeight="1">
      <c r="AA927" s="132"/>
      <c r="AB927" s="132"/>
      <c r="AC927" s="132"/>
      <c r="AD927" s="132"/>
      <c r="AE927" s="132"/>
      <c r="AF927" s="132"/>
      <c r="AG927" s="132"/>
      <c r="AH927" s="132"/>
      <c r="AI927" s="132"/>
      <c r="AJ927" s="132"/>
      <c r="AK927" s="132"/>
      <c r="AL927" s="132"/>
      <c r="AM927" s="132"/>
      <c r="AN927" s="132"/>
      <c r="AO927" s="132"/>
      <c r="AP927" s="132"/>
      <c r="AQ927" s="132"/>
      <c r="AR927" s="132"/>
      <c r="AS927" s="132"/>
      <c r="AT927" s="132"/>
      <c r="AU927" s="132"/>
      <c r="AV927" s="132"/>
      <c r="AW927" s="132"/>
      <c r="AX927" s="132"/>
      <c r="AY927" s="132"/>
      <c r="AZ927" s="132"/>
      <c r="BA927" s="132"/>
      <c r="BB927" s="132"/>
      <c r="BC927" s="132"/>
      <c r="BD927" s="132"/>
      <c r="BE927" s="132"/>
      <c r="BF927" s="132"/>
      <c r="BG927" s="132"/>
      <c r="BH927" s="132"/>
      <c r="BI927" s="132"/>
      <c r="BJ927" s="132"/>
      <c r="BK927" s="132"/>
      <c r="BL927" s="132"/>
      <c r="BM927" s="132"/>
      <c r="BN927" s="132"/>
      <c r="BO927" s="132"/>
      <c r="BP927" s="132"/>
      <c r="BQ927" s="132"/>
      <c r="BR927" s="132"/>
      <c r="BS927" s="132"/>
      <c r="BT927" s="132"/>
      <c r="BU927" s="132"/>
      <c r="BV927" s="132"/>
      <c r="BW927" s="132"/>
      <c r="BX927" s="132"/>
      <c r="BY927" s="132"/>
      <c r="BZ927" s="132"/>
      <c r="CA927" s="132"/>
      <c r="CB927" s="132"/>
      <c r="CC927" s="132"/>
      <c r="CD927" s="132"/>
      <c r="CE927" s="132"/>
      <c r="CF927" s="132"/>
      <c r="CG927" s="132"/>
      <c r="CH927" s="132"/>
      <c r="CI927" s="132"/>
      <c r="CJ927" s="132"/>
      <c r="CK927" s="132"/>
      <c r="CL927" s="132"/>
      <c r="CM927" s="132"/>
      <c r="CN927" s="132"/>
      <c r="CO927" s="132"/>
      <c r="CP927" s="132"/>
      <c r="CQ927" s="132"/>
      <c r="CR927" s="132"/>
      <c r="CS927" s="132"/>
      <c r="CT927" s="132"/>
      <c r="CU927" s="132"/>
    </row>
    <row r="928" spans="27:99" ht="15.75" customHeight="1">
      <c r="AA928" s="132"/>
      <c r="AB928" s="132"/>
      <c r="AC928" s="132"/>
      <c r="AD928" s="132"/>
      <c r="AE928" s="132"/>
      <c r="AF928" s="132"/>
      <c r="AG928" s="132"/>
      <c r="AH928" s="132"/>
      <c r="AI928" s="132"/>
      <c r="AJ928" s="132"/>
      <c r="AK928" s="132"/>
      <c r="AL928" s="132"/>
      <c r="AM928" s="132"/>
      <c r="AN928" s="132"/>
      <c r="AO928" s="132"/>
      <c r="AP928" s="132"/>
      <c r="AQ928" s="132"/>
      <c r="AR928" s="132"/>
      <c r="AS928" s="132"/>
      <c r="AT928" s="132"/>
      <c r="AU928" s="132"/>
      <c r="AV928" s="132"/>
      <c r="AW928" s="132"/>
      <c r="AX928" s="132"/>
      <c r="AY928" s="132"/>
      <c r="AZ928" s="132"/>
      <c r="BA928" s="132"/>
      <c r="BB928" s="132"/>
      <c r="BC928" s="132"/>
      <c r="BD928" s="132"/>
      <c r="BE928" s="132"/>
      <c r="BF928" s="132"/>
      <c r="BG928" s="132"/>
      <c r="BH928" s="132"/>
      <c r="BI928" s="132"/>
      <c r="BJ928" s="132"/>
      <c r="BK928" s="132"/>
      <c r="BL928" s="132"/>
      <c r="BM928" s="132"/>
      <c r="BN928" s="132"/>
      <c r="BO928" s="132"/>
      <c r="BP928" s="132"/>
      <c r="BQ928" s="132"/>
      <c r="BR928" s="132"/>
      <c r="BS928" s="132"/>
      <c r="BT928" s="132"/>
      <c r="BU928" s="132"/>
      <c r="BV928" s="132"/>
      <c r="BW928" s="132"/>
      <c r="BX928" s="132"/>
      <c r="BY928" s="132"/>
      <c r="BZ928" s="132"/>
      <c r="CA928" s="132"/>
      <c r="CB928" s="132"/>
      <c r="CC928" s="132"/>
      <c r="CD928" s="132"/>
      <c r="CE928" s="132"/>
      <c r="CF928" s="132"/>
      <c r="CG928" s="132"/>
      <c r="CH928" s="132"/>
      <c r="CI928" s="132"/>
      <c r="CJ928" s="132"/>
      <c r="CK928" s="132"/>
      <c r="CL928" s="132"/>
      <c r="CM928" s="132"/>
      <c r="CN928" s="132"/>
      <c r="CO928" s="132"/>
      <c r="CP928" s="132"/>
      <c r="CQ928" s="132"/>
      <c r="CR928" s="132"/>
      <c r="CS928" s="132"/>
      <c r="CT928" s="132"/>
      <c r="CU928" s="132"/>
    </row>
    <row r="929" spans="27:99" ht="15.75" customHeight="1">
      <c r="AA929" s="132"/>
      <c r="AB929" s="132"/>
      <c r="AC929" s="132"/>
      <c r="AD929" s="132"/>
      <c r="AE929" s="132"/>
      <c r="AF929" s="132"/>
      <c r="AG929" s="132"/>
      <c r="AH929" s="132"/>
      <c r="AI929" s="132"/>
      <c r="AJ929" s="132"/>
      <c r="AK929" s="132"/>
      <c r="AL929" s="132"/>
      <c r="AM929" s="132"/>
      <c r="AN929" s="132"/>
      <c r="AO929" s="132"/>
      <c r="AP929" s="132"/>
      <c r="AQ929" s="132"/>
      <c r="AR929" s="132"/>
      <c r="AS929" s="132"/>
      <c r="AT929" s="132"/>
      <c r="AU929" s="132"/>
      <c r="AV929" s="132"/>
      <c r="AW929" s="132"/>
      <c r="AX929" s="132"/>
      <c r="AY929" s="132"/>
      <c r="AZ929" s="132"/>
      <c r="BA929" s="132"/>
      <c r="BB929" s="132"/>
      <c r="BC929" s="132"/>
      <c r="BD929" s="132"/>
      <c r="BE929" s="132"/>
      <c r="BF929" s="132"/>
      <c r="BG929" s="132"/>
      <c r="BH929" s="132"/>
      <c r="BI929" s="132"/>
      <c r="BJ929" s="132"/>
      <c r="BK929" s="132"/>
      <c r="BL929" s="132"/>
      <c r="BM929" s="132"/>
      <c r="BN929" s="132"/>
      <c r="BO929" s="132"/>
      <c r="BP929" s="132"/>
      <c r="BQ929" s="132"/>
      <c r="BR929" s="132"/>
      <c r="BS929" s="132"/>
      <c r="BT929" s="132"/>
      <c r="BU929" s="132"/>
      <c r="BV929" s="132"/>
      <c r="BW929" s="132"/>
      <c r="BX929" s="132"/>
      <c r="BY929" s="132"/>
      <c r="BZ929" s="132"/>
      <c r="CA929" s="132"/>
      <c r="CB929" s="132"/>
      <c r="CC929" s="132"/>
      <c r="CD929" s="132"/>
      <c r="CE929" s="132"/>
      <c r="CF929" s="132"/>
      <c r="CG929" s="132"/>
      <c r="CH929" s="132"/>
      <c r="CI929" s="132"/>
      <c r="CJ929" s="132"/>
      <c r="CK929" s="132"/>
      <c r="CL929" s="132"/>
      <c r="CM929" s="132"/>
      <c r="CN929" s="132"/>
      <c r="CO929" s="132"/>
      <c r="CP929" s="132"/>
      <c r="CQ929" s="132"/>
      <c r="CR929" s="132"/>
      <c r="CS929" s="132"/>
      <c r="CT929" s="132"/>
      <c r="CU929" s="132"/>
    </row>
    <row r="930" spans="27:99" ht="15.75" customHeight="1">
      <c r="AA930" s="132"/>
      <c r="AB930" s="132"/>
      <c r="AC930" s="132"/>
      <c r="AD930" s="132"/>
      <c r="AE930" s="132"/>
      <c r="AF930" s="132"/>
      <c r="AG930" s="132"/>
      <c r="AH930" s="132"/>
      <c r="AI930" s="132"/>
      <c r="AJ930" s="132"/>
      <c r="AK930" s="132"/>
      <c r="AL930" s="132"/>
      <c r="AM930" s="132"/>
      <c r="AN930" s="132"/>
      <c r="AO930" s="132"/>
      <c r="AP930" s="132"/>
      <c r="AQ930" s="132"/>
      <c r="AR930" s="132"/>
      <c r="AS930" s="132"/>
      <c r="AT930" s="132"/>
      <c r="AU930" s="132"/>
      <c r="AV930" s="132"/>
      <c r="AW930" s="132"/>
      <c r="AX930" s="132"/>
      <c r="AY930" s="132"/>
      <c r="AZ930" s="132"/>
      <c r="BA930" s="132"/>
      <c r="BB930" s="132"/>
      <c r="BC930" s="132"/>
      <c r="BD930" s="132"/>
      <c r="BE930" s="132"/>
      <c r="BF930" s="132"/>
      <c r="BG930" s="132"/>
      <c r="BH930" s="132"/>
      <c r="BI930" s="132"/>
      <c r="BJ930" s="132"/>
      <c r="BK930" s="132"/>
      <c r="BL930" s="132"/>
      <c r="BM930" s="132"/>
      <c r="BN930" s="132"/>
      <c r="BO930" s="132"/>
      <c r="BP930" s="132"/>
      <c r="BQ930" s="132"/>
      <c r="BR930" s="132"/>
      <c r="BS930" s="132"/>
      <c r="BT930" s="132"/>
      <c r="BU930" s="132"/>
      <c r="BV930" s="132"/>
      <c r="BW930" s="132"/>
      <c r="BX930" s="132"/>
      <c r="BY930" s="132"/>
      <c r="BZ930" s="132"/>
      <c r="CA930" s="132"/>
      <c r="CB930" s="132"/>
      <c r="CC930" s="132"/>
      <c r="CD930" s="132"/>
      <c r="CE930" s="132"/>
      <c r="CF930" s="132"/>
      <c r="CG930" s="132"/>
      <c r="CH930" s="132"/>
      <c r="CI930" s="132"/>
      <c r="CJ930" s="132"/>
      <c r="CK930" s="132"/>
      <c r="CL930" s="132"/>
      <c r="CM930" s="132"/>
      <c r="CN930" s="132"/>
      <c r="CO930" s="132"/>
      <c r="CP930" s="132"/>
      <c r="CQ930" s="132"/>
      <c r="CR930" s="132"/>
      <c r="CS930" s="132"/>
      <c r="CT930" s="132"/>
      <c r="CU930" s="132"/>
    </row>
    <row r="931" spans="27:99" ht="15.75" customHeight="1">
      <c r="AA931" s="132"/>
      <c r="AB931" s="132"/>
      <c r="AC931" s="132"/>
      <c r="AD931" s="132"/>
      <c r="AE931" s="132"/>
      <c r="AF931" s="132"/>
      <c r="AG931" s="132"/>
      <c r="AH931" s="132"/>
      <c r="AI931" s="132"/>
      <c r="AJ931" s="132"/>
      <c r="AK931" s="132"/>
      <c r="AL931" s="132"/>
      <c r="AM931" s="132"/>
      <c r="AN931" s="132"/>
      <c r="AO931" s="132"/>
      <c r="AP931" s="132"/>
      <c r="AQ931" s="132"/>
      <c r="AR931" s="132"/>
      <c r="AS931" s="132"/>
      <c r="AT931" s="132"/>
      <c r="AU931" s="132"/>
      <c r="AV931" s="132"/>
      <c r="AW931" s="132"/>
      <c r="AX931" s="132"/>
      <c r="AY931" s="132"/>
      <c r="AZ931" s="132"/>
      <c r="BA931" s="132"/>
      <c r="BB931" s="132"/>
      <c r="BC931" s="132"/>
      <c r="BD931" s="132"/>
      <c r="BE931" s="132"/>
      <c r="BF931" s="132"/>
      <c r="BG931" s="132"/>
      <c r="BH931" s="132"/>
      <c r="BI931" s="132"/>
      <c r="BJ931" s="132"/>
      <c r="BK931" s="132"/>
      <c r="BL931" s="132"/>
      <c r="BM931" s="132"/>
      <c r="BN931" s="132"/>
      <c r="BO931" s="132"/>
      <c r="BP931" s="132"/>
      <c r="BQ931" s="132"/>
      <c r="BR931" s="132"/>
      <c r="BS931" s="132"/>
      <c r="BT931" s="132"/>
      <c r="BU931" s="132"/>
      <c r="BV931" s="132"/>
      <c r="BW931" s="132"/>
      <c r="BX931" s="132"/>
      <c r="BY931" s="132"/>
      <c r="BZ931" s="132"/>
      <c r="CA931" s="132"/>
      <c r="CB931" s="132"/>
      <c r="CC931" s="132"/>
      <c r="CD931" s="132"/>
      <c r="CE931" s="132"/>
      <c r="CF931" s="132"/>
      <c r="CG931" s="132"/>
      <c r="CH931" s="132"/>
      <c r="CI931" s="132"/>
      <c r="CJ931" s="132"/>
      <c r="CK931" s="132"/>
      <c r="CL931" s="132"/>
      <c r="CM931" s="132"/>
      <c r="CN931" s="132"/>
      <c r="CO931" s="132"/>
      <c r="CP931" s="132"/>
      <c r="CQ931" s="132"/>
      <c r="CR931" s="132"/>
      <c r="CS931" s="132"/>
      <c r="CT931" s="132"/>
      <c r="CU931" s="132"/>
    </row>
    <row r="932" spans="27:99" ht="15.75" customHeight="1">
      <c r="AA932" s="132"/>
      <c r="AB932" s="132"/>
      <c r="AC932" s="132"/>
      <c r="AD932" s="132"/>
      <c r="AE932" s="132"/>
      <c r="AF932" s="132"/>
      <c r="AG932" s="132"/>
      <c r="AH932" s="132"/>
      <c r="AI932" s="132"/>
      <c r="AJ932" s="132"/>
      <c r="AK932" s="132"/>
      <c r="AL932" s="132"/>
      <c r="AM932" s="132"/>
      <c r="AN932" s="132"/>
      <c r="AO932" s="132"/>
      <c r="AP932" s="132"/>
      <c r="AQ932" s="132"/>
      <c r="AR932" s="132"/>
      <c r="AS932" s="132"/>
      <c r="AT932" s="132"/>
      <c r="AU932" s="132"/>
      <c r="AV932" s="132"/>
      <c r="AW932" s="132"/>
      <c r="AX932" s="132"/>
      <c r="AY932" s="132"/>
      <c r="AZ932" s="132"/>
      <c r="BA932" s="132"/>
      <c r="BB932" s="132"/>
      <c r="BC932" s="132"/>
      <c r="BD932" s="132"/>
      <c r="BE932" s="132"/>
      <c r="BF932" s="132"/>
      <c r="BG932" s="132"/>
      <c r="BH932" s="132"/>
      <c r="BI932" s="132"/>
      <c r="BJ932" s="132"/>
      <c r="BK932" s="132"/>
      <c r="BL932" s="132"/>
      <c r="BM932" s="132"/>
      <c r="BN932" s="132"/>
      <c r="BO932" s="132"/>
      <c r="BP932" s="132"/>
      <c r="BQ932" s="132"/>
      <c r="BR932" s="132"/>
      <c r="BS932" s="132"/>
      <c r="BT932" s="132"/>
      <c r="BU932" s="132"/>
      <c r="BV932" s="132"/>
      <c r="BW932" s="132"/>
      <c r="BX932" s="132"/>
      <c r="BY932" s="132"/>
      <c r="BZ932" s="132"/>
      <c r="CA932" s="132"/>
      <c r="CB932" s="132"/>
      <c r="CC932" s="132"/>
      <c r="CD932" s="132"/>
      <c r="CE932" s="132"/>
      <c r="CF932" s="132"/>
      <c r="CG932" s="132"/>
      <c r="CH932" s="132"/>
      <c r="CI932" s="132"/>
      <c r="CJ932" s="132"/>
      <c r="CK932" s="132"/>
      <c r="CL932" s="132"/>
      <c r="CM932" s="132"/>
      <c r="CN932" s="132"/>
      <c r="CO932" s="132"/>
      <c r="CP932" s="132"/>
      <c r="CQ932" s="132"/>
      <c r="CR932" s="132"/>
      <c r="CS932" s="132"/>
      <c r="CT932" s="132"/>
      <c r="CU932" s="132"/>
    </row>
    <row r="933" spans="27:99" ht="15.75" customHeight="1">
      <c r="AA933" s="132"/>
      <c r="AB933" s="132"/>
      <c r="AC933" s="132"/>
      <c r="AD933" s="132"/>
      <c r="AE933" s="132"/>
      <c r="AF933" s="132"/>
      <c r="AG933" s="132"/>
      <c r="AH933" s="132"/>
      <c r="AI933" s="132"/>
      <c r="AJ933" s="132"/>
      <c r="AK933" s="132"/>
      <c r="AL933" s="132"/>
      <c r="AM933" s="132"/>
      <c r="AN933" s="132"/>
      <c r="AO933" s="132"/>
      <c r="AP933" s="132"/>
      <c r="AQ933" s="132"/>
      <c r="AR933" s="132"/>
      <c r="AS933" s="132"/>
      <c r="AT933" s="132"/>
      <c r="AU933" s="132"/>
      <c r="AV933" s="132"/>
      <c r="AW933" s="132"/>
      <c r="AX933" s="132"/>
      <c r="AY933" s="132"/>
      <c r="AZ933" s="132"/>
      <c r="BA933" s="132"/>
      <c r="BB933" s="132"/>
      <c r="BC933" s="132"/>
      <c r="BD933" s="132"/>
      <c r="BE933" s="132"/>
      <c r="BF933" s="132"/>
      <c r="BG933" s="132"/>
      <c r="BH933" s="132"/>
      <c r="BI933" s="132"/>
      <c r="BJ933" s="132"/>
      <c r="BK933" s="132"/>
      <c r="BL933" s="132"/>
      <c r="BM933" s="132"/>
      <c r="BN933" s="132"/>
      <c r="BO933" s="132"/>
      <c r="BP933" s="132"/>
      <c r="BQ933" s="132"/>
      <c r="BR933" s="132"/>
      <c r="BS933" s="132"/>
      <c r="BT933" s="132"/>
      <c r="BU933" s="132"/>
      <c r="BV933" s="132"/>
      <c r="BW933" s="132"/>
      <c r="BX933" s="132"/>
      <c r="BY933" s="132"/>
      <c r="BZ933" s="132"/>
      <c r="CA933" s="132"/>
      <c r="CB933" s="132"/>
      <c r="CC933" s="132"/>
      <c r="CD933" s="132"/>
      <c r="CE933" s="132"/>
      <c r="CF933" s="132"/>
      <c r="CG933" s="132"/>
      <c r="CH933" s="132"/>
      <c r="CI933" s="132"/>
      <c r="CJ933" s="132"/>
      <c r="CK933" s="132"/>
      <c r="CL933" s="132"/>
      <c r="CM933" s="132"/>
      <c r="CN933" s="132"/>
      <c r="CO933" s="132"/>
      <c r="CP933" s="132"/>
      <c r="CQ933" s="132"/>
      <c r="CR933" s="132"/>
      <c r="CS933" s="132"/>
      <c r="CT933" s="132"/>
      <c r="CU933" s="132"/>
    </row>
    <row r="934" spans="27:99" ht="15.75" customHeight="1">
      <c r="AA934" s="132"/>
      <c r="AB934" s="132"/>
      <c r="AC934" s="132"/>
      <c r="AD934" s="132"/>
      <c r="AE934" s="132"/>
      <c r="AF934" s="132"/>
      <c r="AG934" s="132"/>
      <c r="AH934" s="132"/>
      <c r="AI934" s="132"/>
      <c r="AJ934" s="132"/>
      <c r="AK934" s="132"/>
      <c r="AL934" s="132"/>
      <c r="AM934" s="132"/>
      <c r="AN934" s="132"/>
      <c r="AO934" s="132"/>
      <c r="AP934" s="132"/>
      <c r="AQ934" s="132"/>
      <c r="AR934" s="132"/>
      <c r="AS934" s="132"/>
      <c r="AT934" s="132"/>
      <c r="AU934" s="132"/>
      <c r="AV934" s="132"/>
      <c r="AW934" s="132"/>
      <c r="AX934" s="132"/>
      <c r="AY934" s="132"/>
      <c r="AZ934" s="132"/>
      <c r="BA934" s="132"/>
      <c r="BB934" s="132"/>
      <c r="BC934" s="132"/>
      <c r="BD934" s="132"/>
      <c r="BE934" s="132"/>
      <c r="BF934" s="132"/>
      <c r="BG934" s="132"/>
      <c r="BH934" s="132"/>
      <c r="BI934" s="132"/>
      <c r="BJ934" s="132"/>
      <c r="BK934" s="132"/>
      <c r="BL934" s="132"/>
      <c r="BM934" s="132"/>
      <c r="BN934" s="132"/>
      <c r="BO934" s="132"/>
      <c r="BP934" s="132"/>
      <c r="BQ934" s="132"/>
      <c r="BR934" s="132"/>
      <c r="BS934" s="132"/>
      <c r="BT934" s="132"/>
      <c r="BU934" s="132"/>
      <c r="BV934" s="132"/>
      <c r="BW934" s="132"/>
      <c r="BX934" s="132"/>
      <c r="BY934" s="132"/>
      <c r="BZ934" s="132"/>
      <c r="CA934" s="132"/>
      <c r="CB934" s="132"/>
      <c r="CC934" s="132"/>
      <c r="CD934" s="132"/>
      <c r="CE934" s="132"/>
      <c r="CF934" s="132"/>
      <c r="CG934" s="132"/>
      <c r="CH934" s="132"/>
      <c r="CI934" s="132"/>
      <c r="CJ934" s="132"/>
      <c r="CK934" s="132"/>
      <c r="CL934" s="132"/>
      <c r="CM934" s="132"/>
      <c r="CN934" s="132"/>
      <c r="CO934" s="132"/>
      <c r="CP934" s="132"/>
      <c r="CQ934" s="132"/>
      <c r="CR934" s="132"/>
      <c r="CS934" s="132"/>
      <c r="CT934" s="132"/>
      <c r="CU934" s="132"/>
    </row>
    <row r="935" spans="27:99" ht="15.75" customHeight="1">
      <c r="AA935" s="132"/>
      <c r="AB935" s="132"/>
      <c r="AC935" s="132"/>
      <c r="AD935" s="132"/>
      <c r="AE935" s="132"/>
      <c r="AF935" s="132"/>
      <c r="AG935" s="132"/>
      <c r="AH935" s="132"/>
      <c r="AI935" s="132"/>
      <c r="AJ935" s="132"/>
      <c r="AK935" s="132"/>
      <c r="AL935" s="132"/>
      <c r="AM935" s="132"/>
      <c r="AN935" s="132"/>
      <c r="AO935" s="132"/>
      <c r="AP935" s="132"/>
      <c r="AQ935" s="132"/>
      <c r="AR935" s="132"/>
      <c r="AS935" s="132"/>
      <c r="AT935" s="132"/>
      <c r="AU935" s="132"/>
      <c r="AV935" s="132"/>
      <c r="AW935" s="132"/>
      <c r="AX935" s="132"/>
      <c r="AY935" s="132"/>
      <c r="AZ935" s="132"/>
      <c r="BA935" s="132"/>
      <c r="BB935" s="132"/>
      <c r="BC935" s="132"/>
      <c r="BD935" s="132"/>
      <c r="BE935" s="132"/>
      <c r="BF935" s="132"/>
      <c r="BG935" s="132"/>
      <c r="BH935" s="132"/>
      <c r="BI935" s="132"/>
      <c r="BJ935" s="132"/>
      <c r="BK935" s="132"/>
      <c r="BL935" s="132"/>
      <c r="BM935" s="132"/>
      <c r="BN935" s="132"/>
      <c r="BO935" s="132"/>
      <c r="BP935" s="132"/>
      <c r="BQ935" s="132"/>
      <c r="BR935" s="132"/>
      <c r="BS935" s="132"/>
      <c r="BT935" s="132"/>
      <c r="BU935" s="132"/>
      <c r="BV935" s="132"/>
      <c r="BW935" s="132"/>
      <c r="BX935" s="132"/>
      <c r="BY935" s="132"/>
      <c r="BZ935" s="132"/>
      <c r="CA935" s="132"/>
      <c r="CB935" s="132"/>
      <c r="CC935" s="132"/>
      <c r="CD935" s="132"/>
      <c r="CE935" s="132"/>
      <c r="CF935" s="132"/>
      <c r="CG935" s="132"/>
      <c r="CH935" s="132"/>
      <c r="CI935" s="132"/>
      <c r="CJ935" s="132"/>
      <c r="CK935" s="132"/>
      <c r="CL935" s="132"/>
      <c r="CM935" s="132"/>
      <c r="CN935" s="132"/>
      <c r="CO935" s="132"/>
      <c r="CP935" s="132"/>
      <c r="CQ935" s="132"/>
      <c r="CR935" s="132"/>
      <c r="CS935" s="132"/>
      <c r="CT935" s="132"/>
      <c r="CU935" s="132"/>
    </row>
    <row r="936" spans="27:99" ht="15.75" customHeight="1">
      <c r="AA936" s="132"/>
      <c r="AB936" s="132"/>
      <c r="AC936" s="132"/>
      <c r="AD936" s="132"/>
      <c r="AE936" s="132"/>
      <c r="AF936" s="132"/>
      <c r="AG936" s="132"/>
      <c r="AH936" s="132"/>
      <c r="AI936" s="132"/>
      <c r="AJ936" s="132"/>
      <c r="AK936" s="132"/>
      <c r="AL936" s="132"/>
      <c r="AM936" s="132"/>
      <c r="AN936" s="132"/>
      <c r="AO936" s="132"/>
      <c r="AP936" s="132"/>
      <c r="AQ936" s="132"/>
      <c r="AR936" s="132"/>
      <c r="AS936" s="132"/>
      <c r="AT936" s="132"/>
      <c r="AU936" s="132"/>
      <c r="AV936" s="132"/>
      <c r="AW936" s="132"/>
      <c r="AX936" s="132"/>
      <c r="AY936" s="132"/>
      <c r="AZ936" s="132"/>
      <c r="BA936" s="132"/>
      <c r="BB936" s="132"/>
      <c r="BC936" s="132"/>
      <c r="BD936" s="132"/>
      <c r="BE936" s="132"/>
      <c r="BF936" s="132"/>
      <c r="BG936" s="132"/>
      <c r="BH936" s="132"/>
      <c r="BI936" s="132"/>
      <c r="BJ936" s="132"/>
      <c r="BK936" s="132"/>
      <c r="BL936" s="132"/>
      <c r="BM936" s="132"/>
      <c r="BN936" s="132"/>
      <c r="BO936" s="132"/>
      <c r="BP936" s="132"/>
      <c r="BQ936" s="132"/>
      <c r="BR936" s="132"/>
      <c r="BS936" s="132"/>
      <c r="BT936" s="132"/>
      <c r="BU936" s="132"/>
      <c r="BV936" s="132"/>
      <c r="BW936" s="132"/>
      <c r="BX936" s="132"/>
      <c r="BY936" s="132"/>
      <c r="BZ936" s="132"/>
      <c r="CA936" s="132"/>
      <c r="CB936" s="132"/>
      <c r="CC936" s="132"/>
      <c r="CD936" s="132"/>
      <c r="CE936" s="132"/>
      <c r="CF936" s="132"/>
      <c r="CG936" s="132"/>
      <c r="CH936" s="132"/>
      <c r="CI936" s="132"/>
      <c r="CJ936" s="132"/>
      <c r="CK936" s="132"/>
      <c r="CL936" s="132"/>
      <c r="CM936" s="132"/>
      <c r="CN936" s="132"/>
      <c r="CO936" s="132"/>
      <c r="CP936" s="132"/>
      <c r="CQ936" s="132"/>
      <c r="CR936" s="132"/>
      <c r="CS936" s="132"/>
      <c r="CT936" s="132"/>
      <c r="CU936" s="132"/>
    </row>
    <row r="937" spans="27:99" ht="15.75" customHeight="1">
      <c r="AA937" s="132"/>
      <c r="AB937" s="132"/>
      <c r="AC937" s="132"/>
      <c r="AD937" s="132"/>
      <c r="AE937" s="132"/>
      <c r="AF937" s="132"/>
      <c r="AG937" s="132"/>
      <c r="AH937" s="132"/>
      <c r="AI937" s="132"/>
      <c r="AJ937" s="132"/>
      <c r="AK937" s="132"/>
      <c r="AL937" s="132"/>
      <c r="AM937" s="132"/>
      <c r="AN937" s="132"/>
      <c r="AO937" s="132"/>
      <c r="AP937" s="132"/>
      <c r="AQ937" s="132"/>
      <c r="AR937" s="132"/>
      <c r="AS937" s="132"/>
      <c r="AT937" s="132"/>
      <c r="AU937" s="132"/>
      <c r="AV937" s="132"/>
      <c r="AW937" s="132"/>
      <c r="AX937" s="132"/>
      <c r="AY937" s="132"/>
      <c r="AZ937" s="132"/>
      <c r="BA937" s="132"/>
      <c r="BB937" s="132"/>
      <c r="BC937" s="132"/>
      <c r="BD937" s="132"/>
      <c r="BE937" s="132"/>
      <c r="BF937" s="132"/>
      <c r="BG937" s="132"/>
      <c r="BH937" s="132"/>
      <c r="BI937" s="132"/>
      <c r="BJ937" s="132"/>
      <c r="BK937" s="132"/>
      <c r="BL937" s="132"/>
      <c r="BM937" s="132"/>
      <c r="BN937" s="132"/>
      <c r="BO937" s="132"/>
      <c r="BP937" s="132"/>
      <c r="BQ937" s="132"/>
      <c r="BR937" s="132"/>
      <c r="BS937" s="132"/>
      <c r="BT937" s="132"/>
      <c r="BU937" s="132"/>
      <c r="BV937" s="132"/>
      <c r="BW937" s="132"/>
      <c r="BX937" s="132"/>
      <c r="BY937" s="132"/>
      <c r="BZ937" s="132"/>
      <c r="CA937" s="132"/>
      <c r="CB937" s="132"/>
      <c r="CC937" s="132"/>
      <c r="CD937" s="132"/>
      <c r="CE937" s="132"/>
      <c r="CF937" s="132"/>
      <c r="CG937" s="132"/>
      <c r="CH937" s="132"/>
      <c r="CI937" s="132"/>
      <c r="CJ937" s="132"/>
      <c r="CK937" s="132"/>
      <c r="CL937" s="132"/>
      <c r="CM937" s="132"/>
      <c r="CN937" s="132"/>
      <c r="CO937" s="132"/>
      <c r="CP937" s="132"/>
      <c r="CQ937" s="132"/>
      <c r="CR937" s="132"/>
      <c r="CS937" s="132"/>
      <c r="CT937" s="132"/>
      <c r="CU937" s="132"/>
    </row>
    <row r="938" spans="27:99" ht="15.75" customHeight="1">
      <c r="AA938" s="132"/>
      <c r="AB938" s="132"/>
      <c r="AC938" s="132"/>
      <c r="AD938" s="132"/>
      <c r="AE938" s="132"/>
      <c r="AF938" s="132"/>
      <c r="AG938" s="132"/>
      <c r="AH938" s="132"/>
      <c r="AI938" s="132"/>
      <c r="AJ938" s="132"/>
      <c r="AK938" s="132"/>
      <c r="AL938" s="132"/>
      <c r="AM938" s="132"/>
      <c r="AN938" s="132"/>
      <c r="AO938" s="132"/>
      <c r="AP938" s="132"/>
      <c r="AQ938" s="132"/>
      <c r="AR938" s="132"/>
      <c r="AS938" s="132"/>
      <c r="AT938" s="132"/>
      <c r="AU938" s="132"/>
      <c r="AV938" s="132"/>
      <c r="AW938" s="132"/>
      <c r="AX938" s="132"/>
      <c r="AY938" s="132"/>
      <c r="AZ938" s="132"/>
      <c r="BA938" s="132"/>
      <c r="BB938" s="132"/>
      <c r="BC938" s="132"/>
      <c r="BD938" s="132"/>
      <c r="BE938" s="132"/>
      <c r="BF938" s="132"/>
      <c r="BG938" s="132"/>
      <c r="BH938" s="132"/>
      <c r="BI938" s="132"/>
      <c r="BJ938" s="132"/>
      <c r="BK938" s="132"/>
      <c r="BL938" s="132"/>
      <c r="BM938" s="132"/>
      <c r="BN938" s="132"/>
      <c r="BO938" s="132"/>
      <c r="BP938" s="132"/>
      <c r="BQ938" s="132"/>
      <c r="BR938" s="132"/>
      <c r="BS938" s="132"/>
      <c r="BT938" s="132"/>
      <c r="BU938" s="132"/>
      <c r="BV938" s="132"/>
      <c r="BW938" s="132"/>
      <c r="BX938" s="132"/>
      <c r="BY938" s="132"/>
      <c r="BZ938" s="132"/>
      <c r="CA938" s="132"/>
      <c r="CB938" s="132"/>
      <c r="CC938" s="132"/>
      <c r="CD938" s="132"/>
      <c r="CE938" s="132"/>
      <c r="CF938" s="132"/>
      <c r="CG938" s="132"/>
      <c r="CH938" s="132"/>
      <c r="CI938" s="132"/>
      <c r="CJ938" s="132"/>
      <c r="CK938" s="132"/>
      <c r="CL938" s="132"/>
      <c r="CM938" s="132"/>
      <c r="CN938" s="132"/>
      <c r="CO938" s="132"/>
      <c r="CP938" s="132"/>
      <c r="CQ938" s="132"/>
      <c r="CR938" s="132"/>
      <c r="CS938" s="132"/>
      <c r="CT938" s="132"/>
      <c r="CU938" s="132"/>
    </row>
    <row r="939" spans="27:99" ht="15.75" customHeight="1">
      <c r="AA939" s="132"/>
      <c r="AB939" s="132"/>
      <c r="AC939" s="132"/>
      <c r="AD939" s="132"/>
      <c r="AE939" s="132"/>
      <c r="AF939" s="132"/>
      <c r="AG939" s="132"/>
      <c r="AH939" s="132"/>
      <c r="AI939" s="132"/>
      <c r="AJ939" s="132"/>
      <c r="AK939" s="132"/>
      <c r="AL939" s="132"/>
      <c r="AM939" s="132"/>
      <c r="AN939" s="132"/>
      <c r="AO939" s="132"/>
      <c r="AP939" s="132"/>
      <c r="AQ939" s="132"/>
      <c r="AR939" s="132"/>
      <c r="AS939" s="132"/>
      <c r="AT939" s="132"/>
      <c r="AU939" s="132"/>
      <c r="AV939" s="132"/>
      <c r="AW939" s="132"/>
      <c r="AX939" s="132"/>
      <c r="AY939" s="132"/>
      <c r="AZ939" s="132"/>
      <c r="BA939" s="132"/>
      <c r="BB939" s="132"/>
      <c r="BC939" s="132"/>
      <c r="BD939" s="132"/>
      <c r="BE939" s="132"/>
      <c r="BF939" s="132"/>
      <c r="BG939" s="132"/>
      <c r="BH939" s="132"/>
      <c r="BI939" s="132"/>
      <c r="BJ939" s="132"/>
      <c r="BK939" s="132"/>
      <c r="BL939" s="132"/>
      <c r="BM939" s="132"/>
      <c r="BN939" s="132"/>
      <c r="BO939" s="132"/>
      <c r="BP939" s="132"/>
      <c r="BQ939" s="132"/>
      <c r="BR939" s="132"/>
      <c r="BS939" s="132"/>
      <c r="BT939" s="132"/>
      <c r="BU939" s="132"/>
      <c r="BV939" s="132"/>
      <c r="BW939" s="132"/>
      <c r="BX939" s="132"/>
      <c r="BY939" s="132"/>
      <c r="BZ939" s="132"/>
      <c r="CA939" s="132"/>
      <c r="CB939" s="132"/>
      <c r="CC939" s="132"/>
      <c r="CD939" s="132"/>
      <c r="CE939" s="132"/>
      <c r="CF939" s="132"/>
      <c r="CG939" s="132"/>
      <c r="CH939" s="132"/>
      <c r="CI939" s="132"/>
      <c r="CJ939" s="132"/>
      <c r="CK939" s="132"/>
      <c r="CL939" s="132"/>
      <c r="CM939" s="132"/>
      <c r="CN939" s="132"/>
      <c r="CO939" s="132"/>
      <c r="CP939" s="132"/>
      <c r="CQ939" s="132"/>
      <c r="CR939" s="132"/>
      <c r="CS939" s="132"/>
      <c r="CT939" s="132"/>
      <c r="CU939" s="132"/>
    </row>
    <row r="940" spans="27:99" ht="15.75" customHeight="1">
      <c r="AA940" s="132"/>
      <c r="AB940" s="132"/>
      <c r="AC940" s="132"/>
      <c r="AD940" s="132"/>
      <c r="AE940" s="132"/>
      <c r="AF940" s="132"/>
      <c r="AG940" s="132"/>
      <c r="AH940" s="132"/>
      <c r="AI940" s="132"/>
      <c r="AJ940" s="132"/>
      <c r="AK940" s="132"/>
      <c r="AL940" s="132"/>
      <c r="AM940" s="132"/>
      <c r="AN940" s="132"/>
      <c r="AO940" s="132"/>
      <c r="AP940" s="132"/>
      <c r="AQ940" s="132"/>
      <c r="AR940" s="132"/>
      <c r="AS940" s="132"/>
      <c r="AT940" s="132"/>
      <c r="AU940" s="132"/>
      <c r="AV940" s="132"/>
      <c r="AW940" s="132"/>
      <c r="AX940" s="132"/>
      <c r="AY940" s="132"/>
      <c r="AZ940" s="132"/>
      <c r="BA940" s="132"/>
      <c r="BB940" s="132"/>
      <c r="BC940" s="132"/>
      <c r="BD940" s="132"/>
      <c r="BE940" s="132"/>
      <c r="BF940" s="132"/>
      <c r="BG940" s="132"/>
      <c r="BH940" s="132"/>
      <c r="BI940" s="132"/>
      <c r="BJ940" s="132"/>
      <c r="BK940" s="132"/>
      <c r="BL940" s="132"/>
      <c r="BM940" s="132"/>
      <c r="BN940" s="132"/>
      <c r="BO940" s="132"/>
      <c r="BP940" s="132"/>
      <c r="BQ940" s="132"/>
      <c r="BR940" s="132"/>
      <c r="BS940" s="132"/>
      <c r="BT940" s="132"/>
      <c r="BU940" s="132"/>
      <c r="BV940" s="132"/>
      <c r="BW940" s="132"/>
      <c r="BX940" s="132"/>
      <c r="BY940" s="132"/>
      <c r="BZ940" s="132"/>
      <c r="CA940" s="132"/>
      <c r="CB940" s="132"/>
      <c r="CC940" s="132"/>
      <c r="CD940" s="132"/>
      <c r="CE940" s="132"/>
      <c r="CF940" s="132"/>
      <c r="CG940" s="132"/>
      <c r="CH940" s="132"/>
      <c r="CI940" s="132"/>
      <c r="CJ940" s="132"/>
      <c r="CK940" s="132"/>
      <c r="CL940" s="132"/>
      <c r="CM940" s="132"/>
      <c r="CN940" s="132"/>
      <c r="CO940" s="132"/>
      <c r="CP940" s="132"/>
      <c r="CQ940" s="132"/>
      <c r="CR940" s="132"/>
      <c r="CS940" s="132"/>
      <c r="CT940" s="132"/>
      <c r="CU940" s="132"/>
    </row>
    <row r="941" spans="27:99" ht="15.75" customHeight="1">
      <c r="AA941" s="132"/>
      <c r="AB941" s="132"/>
      <c r="AC941" s="132"/>
      <c r="AD941" s="132"/>
      <c r="AE941" s="132"/>
      <c r="AF941" s="132"/>
      <c r="AG941" s="132"/>
      <c r="AH941" s="132"/>
      <c r="AI941" s="132"/>
      <c r="AJ941" s="132"/>
      <c r="AK941" s="132"/>
      <c r="AL941" s="132"/>
      <c r="AM941" s="132"/>
      <c r="AN941" s="132"/>
      <c r="AO941" s="132"/>
      <c r="AP941" s="132"/>
      <c r="AQ941" s="132"/>
      <c r="AR941" s="132"/>
      <c r="AS941" s="132"/>
      <c r="AT941" s="132"/>
      <c r="AU941" s="132"/>
      <c r="AV941" s="132"/>
      <c r="AW941" s="132"/>
      <c r="AX941" s="132"/>
      <c r="AY941" s="132"/>
      <c r="AZ941" s="132"/>
      <c r="BA941" s="132"/>
      <c r="BB941" s="132"/>
      <c r="BC941" s="132"/>
      <c r="BD941" s="132"/>
      <c r="BE941" s="132"/>
      <c r="BF941" s="132"/>
      <c r="BG941" s="132"/>
      <c r="BH941" s="132"/>
      <c r="BI941" s="132"/>
      <c r="BJ941" s="132"/>
      <c r="BK941" s="132"/>
      <c r="BL941" s="132"/>
      <c r="BM941" s="132"/>
      <c r="BN941" s="132"/>
      <c r="BO941" s="132"/>
      <c r="BP941" s="132"/>
      <c r="BQ941" s="132"/>
      <c r="BR941" s="132"/>
      <c r="BS941" s="132"/>
      <c r="BT941" s="132"/>
      <c r="BU941" s="132"/>
      <c r="BV941" s="132"/>
      <c r="BW941" s="132"/>
      <c r="BX941" s="132"/>
      <c r="BY941" s="132"/>
      <c r="BZ941" s="132"/>
      <c r="CA941" s="132"/>
      <c r="CB941" s="132"/>
      <c r="CC941" s="132"/>
      <c r="CD941" s="132"/>
      <c r="CE941" s="132"/>
      <c r="CF941" s="132"/>
      <c r="CG941" s="132"/>
      <c r="CH941" s="132"/>
      <c r="CI941" s="132"/>
      <c r="CJ941" s="132"/>
      <c r="CK941" s="132"/>
      <c r="CL941" s="132"/>
      <c r="CM941" s="132"/>
      <c r="CN941" s="132"/>
      <c r="CO941" s="132"/>
      <c r="CP941" s="132"/>
      <c r="CQ941" s="132"/>
      <c r="CR941" s="132"/>
      <c r="CS941" s="132"/>
      <c r="CT941" s="132"/>
      <c r="CU941" s="132"/>
    </row>
    <row r="942" spans="27:99" ht="15.75" customHeight="1">
      <c r="AA942" s="132"/>
      <c r="AB942" s="132"/>
      <c r="AC942" s="132"/>
      <c r="AD942" s="132"/>
      <c r="AE942" s="132"/>
      <c r="AF942" s="132"/>
      <c r="AG942" s="132"/>
      <c r="AH942" s="132"/>
      <c r="AI942" s="132"/>
      <c r="AJ942" s="132"/>
      <c r="AK942" s="132"/>
      <c r="AL942" s="132"/>
      <c r="AM942" s="132"/>
      <c r="AN942" s="132"/>
      <c r="AO942" s="132"/>
      <c r="AP942" s="132"/>
      <c r="AQ942" s="132"/>
      <c r="AR942" s="132"/>
      <c r="AS942" s="132"/>
      <c r="AT942" s="132"/>
      <c r="AU942" s="132"/>
      <c r="AV942" s="132"/>
      <c r="AW942" s="132"/>
      <c r="AX942" s="132"/>
      <c r="AY942" s="132"/>
      <c r="AZ942" s="132"/>
      <c r="BA942" s="132"/>
      <c r="BB942" s="132"/>
      <c r="BC942" s="132"/>
      <c r="BD942" s="132"/>
      <c r="BE942" s="132"/>
      <c r="BF942" s="132"/>
      <c r="BG942" s="132"/>
      <c r="BH942" s="132"/>
      <c r="BI942" s="132"/>
      <c r="BJ942" s="132"/>
      <c r="BK942" s="132"/>
      <c r="BL942" s="132"/>
      <c r="BM942" s="132"/>
      <c r="BN942" s="132"/>
      <c r="BO942" s="132"/>
      <c r="BP942" s="132"/>
      <c r="BQ942" s="132"/>
      <c r="BR942" s="132"/>
      <c r="BS942" s="132"/>
      <c r="BT942" s="132"/>
      <c r="BU942" s="132"/>
      <c r="BV942" s="132"/>
      <c r="BW942" s="132"/>
      <c r="BX942" s="132"/>
      <c r="BY942" s="132"/>
      <c r="BZ942" s="132"/>
      <c r="CA942" s="132"/>
      <c r="CB942" s="132"/>
      <c r="CC942" s="132"/>
      <c r="CD942" s="132"/>
      <c r="CE942" s="132"/>
      <c r="CF942" s="132"/>
      <c r="CG942" s="132"/>
      <c r="CH942" s="132"/>
      <c r="CI942" s="132"/>
      <c r="CJ942" s="132"/>
      <c r="CK942" s="132"/>
      <c r="CL942" s="132"/>
      <c r="CM942" s="132"/>
      <c r="CN942" s="132"/>
      <c r="CO942" s="132"/>
      <c r="CP942" s="132"/>
      <c r="CQ942" s="132"/>
      <c r="CR942" s="132"/>
      <c r="CS942" s="132"/>
      <c r="CT942" s="132"/>
      <c r="CU942" s="132"/>
    </row>
    <row r="943" spans="27:99" ht="15.75" customHeight="1">
      <c r="AA943" s="132"/>
      <c r="AB943" s="132"/>
      <c r="AC943" s="132"/>
      <c r="AD943" s="132"/>
      <c r="AE943" s="132"/>
      <c r="AF943" s="132"/>
      <c r="AG943" s="132"/>
      <c r="AH943" s="132"/>
      <c r="AI943" s="132"/>
      <c r="AJ943" s="132"/>
      <c r="AK943" s="132"/>
      <c r="AL943" s="132"/>
      <c r="AM943" s="132"/>
      <c r="AN943" s="132"/>
      <c r="AO943" s="132"/>
      <c r="AP943" s="132"/>
      <c r="AQ943" s="132"/>
      <c r="AR943" s="132"/>
      <c r="AS943" s="132"/>
      <c r="AT943" s="132"/>
      <c r="AU943" s="132"/>
      <c r="AV943" s="132"/>
      <c r="AW943" s="132"/>
      <c r="AX943" s="132"/>
      <c r="AY943" s="132"/>
      <c r="AZ943" s="132"/>
      <c r="BA943" s="132"/>
      <c r="BB943" s="132"/>
      <c r="BC943" s="132"/>
      <c r="BD943" s="132"/>
      <c r="BE943" s="132"/>
      <c r="BF943" s="132"/>
      <c r="BG943" s="132"/>
      <c r="BH943" s="132"/>
      <c r="BI943" s="132"/>
      <c r="BJ943" s="132"/>
      <c r="BK943" s="132"/>
      <c r="BL943" s="132"/>
      <c r="BM943" s="132"/>
      <c r="BN943" s="132"/>
      <c r="BO943" s="132"/>
      <c r="BP943" s="132"/>
      <c r="BQ943" s="132"/>
      <c r="BR943" s="132"/>
      <c r="BS943" s="132"/>
      <c r="BT943" s="132"/>
      <c r="BU943" s="132"/>
      <c r="BV943" s="132"/>
      <c r="BW943" s="132"/>
      <c r="BX943" s="132"/>
      <c r="BY943" s="132"/>
      <c r="BZ943" s="132"/>
      <c r="CA943" s="132"/>
      <c r="CB943" s="132"/>
      <c r="CC943" s="132"/>
      <c r="CD943" s="132"/>
      <c r="CE943" s="132"/>
      <c r="CF943" s="132"/>
      <c r="CG943" s="132"/>
      <c r="CH943" s="132"/>
      <c r="CI943" s="132"/>
      <c r="CJ943" s="132"/>
      <c r="CK943" s="132"/>
      <c r="CL943" s="132"/>
      <c r="CM943" s="132"/>
      <c r="CN943" s="132"/>
      <c r="CO943" s="132"/>
      <c r="CP943" s="132"/>
      <c r="CQ943" s="132"/>
      <c r="CR943" s="132"/>
      <c r="CS943" s="132"/>
      <c r="CT943" s="132"/>
      <c r="CU943" s="132"/>
    </row>
    <row r="944" spans="27:99" ht="15.75" customHeight="1">
      <c r="AA944" s="132"/>
      <c r="AB944" s="132"/>
      <c r="AC944" s="132"/>
      <c r="AD944" s="132"/>
      <c r="AE944" s="132"/>
      <c r="AF944" s="132"/>
      <c r="AG944" s="132"/>
      <c r="AH944" s="132"/>
      <c r="AI944" s="132"/>
      <c r="AJ944" s="132"/>
      <c r="AK944" s="132"/>
      <c r="AL944" s="132"/>
      <c r="AM944" s="132"/>
      <c r="AN944" s="132"/>
      <c r="AO944" s="132"/>
      <c r="AP944" s="132"/>
      <c r="AQ944" s="132"/>
      <c r="AR944" s="132"/>
      <c r="AS944" s="132"/>
      <c r="AT944" s="132"/>
      <c r="AU944" s="132"/>
      <c r="AV944" s="132"/>
      <c r="AW944" s="132"/>
      <c r="AX944" s="132"/>
      <c r="AY944" s="132"/>
      <c r="AZ944" s="132"/>
      <c r="BA944" s="132"/>
      <c r="BB944" s="132"/>
      <c r="BC944" s="132"/>
      <c r="BD944" s="132"/>
      <c r="BE944" s="132"/>
      <c r="BF944" s="132"/>
      <c r="BG944" s="132"/>
      <c r="BH944" s="132"/>
      <c r="BI944" s="132"/>
      <c r="BJ944" s="132"/>
      <c r="BK944" s="132"/>
      <c r="BL944" s="132"/>
      <c r="BM944" s="132"/>
      <c r="BN944" s="132"/>
      <c r="BO944" s="132"/>
      <c r="BP944" s="132"/>
      <c r="BQ944" s="132"/>
      <c r="BR944" s="132"/>
      <c r="BS944" s="132"/>
      <c r="BT944" s="132"/>
      <c r="BU944" s="132"/>
      <c r="BV944" s="132"/>
      <c r="BW944" s="132"/>
      <c r="BX944" s="132"/>
      <c r="BY944" s="132"/>
      <c r="BZ944" s="132"/>
      <c r="CA944" s="132"/>
      <c r="CB944" s="132"/>
      <c r="CC944" s="132"/>
      <c r="CD944" s="132"/>
      <c r="CE944" s="132"/>
      <c r="CF944" s="132"/>
      <c r="CG944" s="132"/>
      <c r="CH944" s="132"/>
      <c r="CI944" s="132"/>
      <c r="CJ944" s="132"/>
      <c r="CK944" s="132"/>
      <c r="CL944" s="132"/>
      <c r="CM944" s="132"/>
      <c r="CN944" s="132"/>
      <c r="CO944" s="132"/>
      <c r="CP944" s="132"/>
      <c r="CQ944" s="132"/>
      <c r="CR944" s="132"/>
      <c r="CS944" s="132"/>
      <c r="CT944" s="132"/>
      <c r="CU944" s="132"/>
    </row>
    <row r="945" spans="27:99" ht="15.75" customHeight="1">
      <c r="AA945" s="132"/>
      <c r="AB945" s="132"/>
      <c r="AC945" s="132"/>
      <c r="AD945" s="132"/>
      <c r="AE945" s="132"/>
      <c r="AF945" s="132"/>
      <c r="AG945" s="132"/>
      <c r="AH945" s="132"/>
      <c r="AI945" s="132"/>
      <c r="AJ945" s="132"/>
      <c r="AK945" s="132"/>
      <c r="AL945" s="132"/>
      <c r="AM945" s="132"/>
      <c r="AN945" s="132"/>
      <c r="AO945" s="132"/>
      <c r="AP945" s="132"/>
      <c r="AQ945" s="132"/>
      <c r="AR945" s="132"/>
      <c r="AS945" s="132"/>
      <c r="AT945" s="132"/>
      <c r="AU945" s="132"/>
      <c r="AV945" s="132"/>
      <c r="AW945" s="132"/>
      <c r="AX945" s="132"/>
      <c r="AY945" s="132"/>
      <c r="AZ945" s="132"/>
      <c r="BA945" s="132"/>
      <c r="BB945" s="132"/>
      <c r="BC945" s="132"/>
      <c r="BD945" s="132"/>
      <c r="BE945" s="132"/>
      <c r="BF945" s="132"/>
      <c r="BG945" s="132"/>
      <c r="BH945" s="132"/>
      <c r="BI945" s="132"/>
      <c r="BJ945" s="132"/>
      <c r="BK945" s="132"/>
      <c r="BL945" s="132"/>
      <c r="BM945" s="132"/>
      <c r="BN945" s="132"/>
      <c r="BO945" s="132"/>
      <c r="BP945" s="132"/>
      <c r="BQ945" s="132"/>
      <c r="BR945" s="132"/>
      <c r="BS945" s="132"/>
      <c r="BT945" s="132"/>
      <c r="BU945" s="132"/>
      <c r="BV945" s="132"/>
      <c r="BW945" s="132"/>
      <c r="BX945" s="132"/>
      <c r="BY945" s="132"/>
      <c r="BZ945" s="132"/>
      <c r="CA945" s="132"/>
      <c r="CB945" s="132"/>
      <c r="CC945" s="132"/>
      <c r="CD945" s="132"/>
      <c r="CE945" s="132"/>
      <c r="CF945" s="132"/>
      <c r="CG945" s="132"/>
      <c r="CH945" s="132"/>
      <c r="CI945" s="132"/>
      <c r="CJ945" s="132"/>
      <c r="CK945" s="132"/>
      <c r="CL945" s="132"/>
      <c r="CM945" s="132"/>
      <c r="CN945" s="132"/>
      <c r="CO945" s="132"/>
      <c r="CP945" s="132"/>
      <c r="CQ945" s="132"/>
      <c r="CR945" s="132"/>
      <c r="CS945" s="132"/>
      <c r="CT945" s="132"/>
      <c r="CU945" s="132"/>
    </row>
    <row r="946" spans="27:99" ht="15.75" customHeight="1">
      <c r="AA946" s="132"/>
      <c r="AB946" s="132"/>
      <c r="AC946" s="132"/>
      <c r="AD946" s="132"/>
      <c r="AE946" s="132"/>
      <c r="AF946" s="132"/>
      <c r="AG946" s="132"/>
      <c r="AH946" s="132"/>
      <c r="AI946" s="132"/>
      <c r="AJ946" s="132"/>
      <c r="AK946" s="132"/>
      <c r="AL946" s="132"/>
      <c r="AM946" s="132"/>
      <c r="AN946" s="132"/>
      <c r="AO946" s="132"/>
      <c r="AP946" s="132"/>
      <c r="AQ946" s="132"/>
      <c r="AR946" s="132"/>
      <c r="AS946" s="132"/>
      <c r="AT946" s="132"/>
      <c r="AU946" s="132"/>
      <c r="AV946" s="132"/>
      <c r="AW946" s="132"/>
      <c r="AX946" s="132"/>
      <c r="AY946" s="132"/>
      <c r="AZ946" s="132"/>
      <c r="BA946" s="132"/>
      <c r="BB946" s="132"/>
      <c r="BC946" s="132"/>
      <c r="BD946" s="132"/>
      <c r="BE946" s="132"/>
      <c r="BF946" s="132"/>
      <c r="BG946" s="132"/>
      <c r="BH946" s="132"/>
      <c r="BI946" s="132"/>
      <c r="BJ946" s="132"/>
      <c r="BK946" s="132"/>
      <c r="BL946" s="132"/>
      <c r="BM946" s="132"/>
      <c r="BN946" s="132"/>
      <c r="BO946" s="132"/>
      <c r="BP946" s="132"/>
      <c r="BQ946" s="132"/>
      <c r="BR946" s="132"/>
      <c r="BS946" s="132"/>
      <c r="BT946" s="132"/>
      <c r="BU946" s="132"/>
      <c r="BV946" s="132"/>
      <c r="BW946" s="132"/>
      <c r="BX946" s="132"/>
      <c r="BY946" s="132"/>
      <c r="BZ946" s="132"/>
      <c r="CA946" s="132"/>
      <c r="CB946" s="132"/>
      <c r="CC946" s="132"/>
      <c r="CD946" s="132"/>
      <c r="CE946" s="132"/>
      <c r="CF946" s="132"/>
      <c r="CG946" s="132"/>
      <c r="CH946" s="132"/>
      <c r="CI946" s="132"/>
      <c r="CJ946" s="132"/>
      <c r="CK946" s="132"/>
      <c r="CL946" s="132"/>
      <c r="CM946" s="132"/>
      <c r="CN946" s="132"/>
      <c r="CO946" s="132"/>
      <c r="CP946" s="132"/>
      <c r="CQ946" s="132"/>
      <c r="CR946" s="132"/>
      <c r="CS946" s="132"/>
      <c r="CT946" s="132"/>
      <c r="CU946" s="132"/>
    </row>
    <row r="947" spans="27:99" ht="15.75" customHeight="1">
      <c r="AA947" s="132"/>
      <c r="AB947" s="132"/>
      <c r="AC947" s="132"/>
      <c r="AD947" s="132"/>
      <c r="AE947" s="132"/>
      <c r="AF947" s="132"/>
      <c r="AG947" s="132"/>
      <c r="AH947" s="132"/>
      <c r="AI947" s="132"/>
      <c r="AJ947" s="132"/>
      <c r="AK947" s="132"/>
      <c r="AL947" s="132"/>
      <c r="AM947" s="132"/>
      <c r="AN947" s="132"/>
      <c r="AO947" s="132"/>
      <c r="AP947" s="132"/>
      <c r="AQ947" s="132"/>
      <c r="AR947" s="132"/>
      <c r="AS947" s="132"/>
      <c r="AT947" s="132"/>
      <c r="AU947" s="132"/>
      <c r="AV947" s="132"/>
      <c r="AW947" s="132"/>
      <c r="AX947" s="132"/>
      <c r="AY947" s="132"/>
      <c r="AZ947" s="132"/>
      <c r="BA947" s="132"/>
      <c r="BB947" s="132"/>
      <c r="BC947" s="132"/>
      <c r="BD947" s="132"/>
      <c r="BE947" s="132"/>
      <c r="BF947" s="132"/>
      <c r="BG947" s="132"/>
      <c r="BH947" s="132"/>
      <c r="BI947" s="132"/>
      <c r="BJ947" s="132"/>
      <c r="BK947" s="132"/>
      <c r="BL947" s="132"/>
      <c r="BM947" s="132"/>
      <c r="BN947" s="132"/>
      <c r="BO947" s="132"/>
      <c r="BP947" s="132"/>
      <c r="BQ947" s="132"/>
      <c r="BR947" s="132"/>
      <c r="BS947" s="132"/>
      <c r="BT947" s="132"/>
      <c r="BU947" s="132"/>
      <c r="BV947" s="132"/>
      <c r="BW947" s="132"/>
      <c r="BX947" s="132"/>
      <c r="BY947" s="132"/>
      <c r="BZ947" s="132"/>
      <c r="CA947" s="132"/>
      <c r="CB947" s="132"/>
      <c r="CC947" s="132"/>
      <c r="CD947" s="132"/>
      <c r="CE947" s="132"/>
      <c r="CF947" s="132"/>
      <c r="CG947" s="132"/>
      <c r="CH947" s="132"/>
      <c r="CI947" s="132"/>
      <c r="CJ947" s="132"/>
      <c r="CK947" s="132"/>
      <c r="CL947" s="132"/>
      <c r="CM947" s="132"/>
      <c r="CN947" s="132"/>
      <c r="CO947" s="132"/>
      <c r="CP947" s="132"/>
      <c r="CQ947" s="132"/>
      <c r="CR947" s="132"/>
      <c r="CS947" s="132"/>
      <c r="CT947" s="132"/>
      <c r="CU947" s="132"/>
    </row>
    <row r="948" spans="27:99" ht="15.75" customHeight="1">
      <c r="AA948" s="132"/>
      <c r="AB948" s="132"/>
      <c r="AC948" s="132"/>
      <c r="AD948" s="132"/>
      <c r="AE948" s="132"/>
      <c r="AF948" s="132"/>
      <c r="AG948" s="132"/>
      <c r="AH948" s="132"/>
      <c r="AI948" s="132"/>
      <c r="AJ948" s="132"/>
      <c r="AK948" s="132"/>
      <c r="AL948" s="132"/>
      <c r="AM948" s="132"/>
      <c r="AN948" s="132"/>
      <c r="AO948" s="132"/>
      <c r="AP948" s="132"/>
      <c r="AQ948" s="132"/>
      <c r="AR948" s="132"/>
      <c r="AS948" s="132"/>
      <c r="AT948" s="132"/>
      <c r="AU948" s="132"/>
      <c r="AV948" s="132"/>
      <c r="AW948" s="132"/>
      <c r="AX948" s="132"/>
      <c r="AY948" s="132"/>
      <c r="AZ948" s="132"/>
      <c r="BA948" s="132"/>
      <c r="BB948" s="132"/>
      <c r="BC948" s="132"/>
      <c r="BD948" s="132"/>
      <c r="BE948" s="132"/>
      <c r="BF948" s="132"/>
      <c r="BG948" s="132"/>
      <c r="BH948" s="132"/>
      <c r="BI948" s="132"/>
      <c r="BJ948" s="132"/>
      <c r="BK948" s="132"/>
      <c r="BL948" s="132"/>
      <c r="BM948" s="132"/>
      <c r="BN948" s="132"/>
      <c r="BO948" s="132"/>
      <c r="BP948" s="132"/>
      <c r="BQ948" s="132"/>
      <c r="BR948" s="132"/>
      <c r="BS948" s="132"/>
      <c r="BT948" s="132"/>
      <c r="BU948" s="132"/>
      <c r="BV948" s="132"/>
      <c r="BW948" s="132"/>
      <c r="BX948" s="132"/>
      <c r="BY948" s="132"/>
      <c r="BZ948" s="132"/>
      <c r="CA948" s="132"/>
      <c r="CB948" s="132"/>
      <c r="CC948" s="132"/>
      <c r="CD948" s="132"/>
      <c r="CE948" s="132"/>
      <c r="CF948" s="132"/>
      <c r="CG948" s="132"/>
      <c r="CH948" s="132"/>
      <c r="CI948" s="132"/>
      <c r="CJ948" s="132"/>
      <c r="CK948" s="132"/>
      <c r="CL948" s="132"/>
      <c r="CM948" s="132"/>
      <c r="CN948" s="132"/>
      <c r="CO948" s="132"/>
      <c r="CP948" s="132"/>
      <c r="CQ948" s="132"/>
      <c r="CR948" s="132"/>
      <c r="CS948" s="132"/>
      <c r="CT948" s="132"/>
      <c r="CU948" s="132"/>
    </row>
    <row r="949" spans="27:99" ht="15.75" customHeight="1">
      <c r="AA949" s="132"/>
      <c r="AB949" s="132"/>
      <c r="AC949" s="132"/>
      <c r="AD949" s="132"/>
      <c r="AE949" s="132"/>
      <c r="AF949" s="132"/>
      <c r="AG949" s="132"/>
      <c r="AH949" s="132"/>
      <c r="AI949" s="132"/>
      <c r="AJ949" s="132"/>
      <c r="AK949" s="132"/>
      <c r="AL949" s="132"/>
      <c r="AM949" s="132"/>
      <c r="AN949" s="132"/>
      <c r="AO949" s="132"/>
      <c r="AP949" s="132"/>
      <c r="AQ949" s="132"/>
      <c r="AR949" s="132"/>
      <c r="AS949" s="132"/>
      <c r="AT949" s="132"/>
      <c r="AU949" s="132"/>
      <c r="AV949" s="132"/>
      <c r="AW949" s="132"/>
      <c r="AX949" s="132"/>
      <c r="AY949" s="132"/>
      <c r="AZ949" s="132"/>
      <c r="BA949" s="132"/>
      <c r="BB949" s="132"/>
      <c r="BC949" s="132"/>
      <c r="BD949" s="132"/>
      <c r="BE949" s="132"/>
      <c r="BF949" s="132"/>
      <c r="BG949" s="132"/>
      <c r="BH949" s="132"/>
      <c r="BI949" s="132"/>
      <c r="BJ949" s="132"/>
      <c r="BK949" s="132"/>
      <c r="BL949" s="132"/>
      <c r="BM949" s="132"/>
      <c r="BN949" s="132"/>
      <c r="BO949" s="132"/>
      <c r="BP949" s="132"/>
      <c r="BQ949" s="132"/>
      <c r="BR949" s="132"/>
      <c r="BS949" s="132"/>
      <c r="BT949" s="132"/>
      <c r="BU949" s="132"/>
      <c r="BV949" s="132"/>
      <c r="BW949" s="132"/>
      <c r="BX949" s="132"/>
      <c r="BY949" s="132"/>
      <c r="BZ949" s="132"/>
      <c r="CA949" s="132"/>
      <c r="CB949" s="132"/>
      <c r="CC949" s="132"/>
      <c r="CD949" s="132"/>
      <c r="CE949" s="132"/>
      <c r="CF949" s="132"/>
      <c r="CG949" s="132"/>
      <c r="CH949" s="132"/>
      <c r="CI949" s="132"/>
      <c r="CJ949" s="132"/>
      <c r="CK949" s="132"/>
      <c r="CL949" s="132"/>
      <c r="CM949" s="132"/>
      <c r="CN949" s="132"/>
      <c r="CO949" s="132"/>
      <c r="CP949" s="132"/>
      <c r="CQ949" s="132"/>
      <c r="CR949" s="132"/>
      <c r="CS949" s="132"/>
      <c r="CT949" s="132"/>
      <c r="CU949" s="132"/>
    </row>
    <row r="950" spans="27:99" ht="15.75" customHeight="1">
      <c r="AA950" s="132"/>
      <c r="AB950" s="132"/>
      <c r="AC950" s="132"/>
      <c r="AD950" s="132"/>
      <c r="AE950" s="132"/>
      <c r="AF950" s="132"/>
      <c r="AG950" s="132"/>
      <c r="AH950" s="132"/>
      <c r="AI950" s="132"/>
      <c r="AJ950" s="132"/>
      <c r="AK950" s="132"/>
      <c r="AL950" s="132"/>
      <c r="AM950" s="132"/>
      <c r="AN950" s="132"/>
      <c r="AO950" s="132"/>
      <c r="AP950" s="132"/>
      <c r="AQ950" s="132"/>
      <c r="AR950" s="132"/>
      <c r="AS950" s="132"/>
      <c r="AT950" s="132"/>
      <c r="AU950" s="132"/>
      <c r="AV950" s="132"/>
      <c r="AW950" s="132"/>
      <c r="AX950" s="132"/>
      <c r="AY950" s="132"/>
      <c r="AZ950" s="132"/>
      <c r="BA950" s="132"/>
      <c r="BB950" s="132"/>
      <c r="BC950" s="132"/>
      <c r="BD950" s="132"/>
      <c r="BE950" s="132"/>
      <c r="BF950" s="132"/>
      <c r="BG950" s="132"/>
      <c r="BH950" s="132"/>
      <c r="BI950" s="132"/>
      <c r="BJ950" s="132"/>
      <c r="BK950" s="132"/>
      <c r="BL950" s="132"/>
      <c r="BM950" s="132"/>
      <c r="BN950" s="132"/>
      <c r="BO950" s="132"/>
      <c r="BP950" s="132"/>
      <c r="BQ950" s="132"/>
      <c r="BR950" s="132"/>
      <c r="BS950" s="132"/>
      <c r="BT950" s="132"/>
      <c r="BU950" s="132"/>
      <c r="BV950" s="132"/>
      <c r="BW950" s="132"/>
      <c r="BX950" s="132"/>
      <c r="BY950" s="132"/>
      <c r="BZ950" s="132"/>
      <c r="CA950" s="132"/>
      <c r="CB950" s="132"/>
      <c r="CC950" s="132"/>
      <c r="CD950" s="132"/>
      <c r="CE950" s="132"/>
      <c r="CF950" s="132"/>
      <c r="CG950" s="132"/>
      <c r="CH950" s="132"/>
      <c r="CI950" s="132"/>
      <c r="CJ950" s="132"/>
      <c r="CK950" s="132"/>
      <c r="CL950" s="132"/>
      <c r="CM950" s="132"/>
      <c r="CN950" s="132"/>
      <c r="CO950" s="132"/>
      <c r="CP950" s="132"/>
      <c r="CQ950" s="132"/>
      <c r="CR950" s="132"/>
      <c r="CS950" s="132"/>
      <c r="CT950" s="132"/>
      <c r="CU950" s="132"/>
    </row>
    <row r="951" spans="27:99" ht="15.75" customHeight="1">
      <c r="AA951" s="132"/>
      <c r="AB951" s="132"/>
      <c r="AC951" s="132"/>
      <c r="AD951" s="132"/>
      <c r="AE951" s="132"/>
      <c r="AF951" s="132"/>
      <c r="AG951" s="132"/>
      <c r="AH951" s="132"/>
      <c r="AI951" s="132"/>
      <c r="AJ951" s="132"/>
      <c r="AK951" s="132"/>
      <c r="AL951" s="132"/>
      <c r="AM951" s="132"/>
      <c r="AN951" s="132"/>
      <c r="AO951" s="132"/>
      <c r="AP951" s="132"/>
      <c r="AQ951" s="132"/>
      <c r="AR951" s="132"/>
      <c r="AS951" s="132"/>
      <c r="AT951" s="132"/>
      <c r="AU951" s="132"/>
      <c r="AV951" s="132"/>
      <c r="AW951" s="132"/>
      <c r="AX951" s="132"/>
      <c r="AY951" s="132"/>
      <c r="AZ951" s="132"/>
      <c r="BA951" s="132"/>
      <c r="BB951" s="132"/>
      <c r="BC951" s="132"/>
      <c r="BD951" s="132"/>
      <c r="BE951" s="132"/>
      <c r="BF951" s="132"/>
      <c r="BG951" s="132"/>
      <c r="BH951" s="132"/>
      <c r="BI951" s="132"/>
      <c r="BJ951" s="132"/>
      <c r="BK951" s="132"/>
      <c r="BL951" s="132"/>
      <c r="BM951" s="132"/>
      <c r="BN951" s="132"/>
      <c r="BO951" s="132"/>
      <c r="BP951" s="132"/>
      <c r="BQ951" s="132"/>
      <c r="BR951" s="132"/>
      <c r="BS951" s="132"/>
      <c r="BT951" s="132"/>
      <c r="BU951" s="132"/>
      <c r="BV951" s="132"/>
      <c r="BW951" s="132"/>
      <c r="BX951" s="132"/>
      <c r="BY951" s="132"/>
      <c r="BZ951" s="132"/>
      <c r="CA951" s="132"/>
      <c r="CB951" s="132"/>
      <c r="CC951" s="132"/>
      <c r="CD951" s="132"/>
      <c r="CE951" s="132"/>
      <c r="CF951" s="132"/>
      <c r="CG951" s="132"/>
      <c r="CH951" s="132"/>
      <c r="CI951" s="132"/>
      <c r="CJ951" s="132"/>
      <c r="CK951" s="132"/>
      <c r="CL951" s="132"/>
      <c r="CM951" s="132"/>
      <c r="CN951" s="132"/>
      <c r="CO951" s="132"/>
      <c r="CP951" s="132"/>
      <c r="CQ951" s="132"/>
      <c r="CR951" s="132"/>
      <c r="CS951" s="132"/>
      <c r="CT951" s="132"/>
      <c r="CU951" s="132"/>
    </row>
    <row r="952" spans="27:99" ht="15.75" customHeight="1">
      <c r="AA952" s="132"/>
      <c r="AB952" s="132"/>
      <c r="AC952" s="132"/>
      <c r="AD952" s="132"/>
      <c r="AE952" s="132"/>
      <c r="AF952" s="132"/>
      <c r="AG952" s="132"/>
      <c r="AH952" s="132"/>
      <c r="AI952" s="132"/>
      <c r="AJ952" s="132"/>
      <c r="AK952" s="132"/>
      <c r="AL952" s="132"/>
      <c r="AM952" s="132"/>
      <c r="AN952" s="132"/>
      <c r="AO952" s="132"/>
      <c r="AP952" s="132"/>
      <c r="AQ952" s="132"/>
      <c r="AR952" s="132"/>
      <c r="AS952" s="132"/>
      <c r="AT952" s="132"/>
      <c r="AU952" s="132"/>
      <c r="AV952" s="132"/>
      <c r="AW952" s="132"/>
      <c r="AX952" s="132"/>
      <c r="AY952" s="132"/>
      <c r="AZ952" s="132"/>
      <c r="BA952" s="132"/>
      <c r="BB952" s="132"/>
      <c r="BC952" s="132"/>
      <c r="BD952" s="132"/>
      <c r="BE952" s="132"/>
      <c r="BF952" s="132"/>
      <c r="BG952" s="132"/>
      <c r="BH952" s="132"/>
      <c r="BI952" s="132"/>
      <c r="BJ952" s="132"/>
      <c r="BK952" s="132"/>
      <c r="BL952" s="132"/>
      <c r="BM952" s="132"/>
      <c r="BN952" s="132"/>
      <c r="BO952" s="132"/>
      <c r="BP952" s="132"/>
      <c r="BQ952" s="132"/>
      <c r="BR952" s="132"/>
      <c r="BS952" s="132"/>
      <c r="BT952" s="132"/>
      <c r="BU952" s="132"/>
      <c r="BV952" s="132"/>
      <c r="BW952" s="132"/>
      <c r="BX952" s="132"/>
      <c r="BY952" s="132"/>
      <c r="BZ952" s="132"/>
      <c r="CA952" s="132"/>
      <c r="CB952" s="132"/>
      <c r="CC952" s="132"/>
      <c r="CD952" s="132"/>
      <c r="CE952" s="132"/>
      <c r="CF952" s="132"/>
      <c r="CG952" s="132"/>
      <c r="CH952" s="132"/>
      <c r="CI952" s="132"/>
      <c r="CJ952" s="132"/>
      <c r="CK952" s="132"/>
      <c r="CL952" s="132"/>
      <c r="CM952" s="132"/>
      <c r="CN952" s="132"/>
      <c r="CO952" s="132"/>
      <c r="CP952" s="132"/>
      <c r="CQ952" s="132"/>
      <c r="CR952" s="132"/>
      <c r="CS952" s="132"/>
      <c r="CT952" s="132"/>
      <c r="CU952" s="132"/>
    </row>
    <row r="953" spans="27:99" ht="15.75" customHeight="1">
      <c r="AA953" s="132"/>
      <c r="AB953" s="132"/>
      <c r="AC953" s="132"/>
      <c r="AD953" s="132"/>
      <c r="AE953" s="132"/>
      <c r="AF953" s="132"/>
      <c r="AG953" s="132"/>
      <c r="AH953" s="132"/>
      <c r="AI953" s="132"/>
      <c r="AJ953" s="132"/>
      <c r="AK953" s="132"/>
      <c r="AL953" s="132"/>
      <c r="AM953" s="132"/>
      <c r="AN953" s="132"/>
      <c r="AO953" s="132"/>
      <c r="AP953" s="132"/>
      <c r="AQ953" s="132"/>
      <c r="AR953" s="132"/>
      <c r="AS953" s="132"/>
      <c r="AT953" s="132"/>
      <c r="AU953" s="132"/>
      <c r="AV953" s="132"/>
      <c r="AW953" s="132"/>
      <c r="AX953" s="132"/>
      <c r="AY953" s="132"/>
      <c r="AZ953" s="132"/>
      <c r="BA953" s="132"/>
      <c r="BB953" s="132"/>
      <c r="BC953" s="132"/>
      <c r="BD953" s="132"/>
      <c r="BE953" s="132"/>
      <c r="BF953" s="132"/>
      <c r="BG953" s="132"/>
      <c r="BH953" s="132"/>
      <c r="BI953" s="132"/>
      <c r="BJ953" s="132"/>
      <c r="BK953" s="132"/>
      <c r="BL953" s="132"/>
      <c r="BM953" s="132"/>
      <c r="BN953" s="132"/>
      <c r="BO953" s="132"/>
      <c r="BP953" s="132"/>
      <c r="BQ953" s="132"/>
      <c r="BR953" s="132"/>
      <c r="BS953" s="132"/>
      <c r="BT953" s="132"/>
      <c r="BU953" s="132"/>
      <c r="BV953" s="132"/>
      <c r="BW953" s="132"/>
      <c r="BX953" s="132"/>
      <c r="BY953" s="132"/>
      <c r="BZ953" s="132"/>
      <c r="CA953" s="132"/>
      <c r="CB953" s="132"/>
      <c r="CC953" s="132"/>
      <c r="CD953" s="132"/>
      <c r="CE953" s="132"/>
      <c r="CF953" s="132"/>
      <c r="CG953" s="132"/>
      <c r="CH953" s="132"/>
      <c r="CI953" s="132"/>
      <c r="CJ953" s="132"/>
      <c r="CK953" s="132"/>
      <c r="CL953" s="132"/>
      <c r="CM953" s="132"/>
      <c r="CN953" s="132"/>
      <c r="CO953" s="132"/>
      <c r="CP953" s="132"/>
      <c r="CQ953" s="132"/>
      <c r="CR953" s="132"/>
      <c r="CS953" s="132"/>
      <c r="CT953" s="132"/>
      <c r="CU953" s="132"/>
    </row>
    <row r="954" spans="27:99" ht="15.75" customHeight="1">
      <c r="AA954" s="132"/>
      <c r="AB954" s="132"/>
      <c r="AC954" s="132"/>
      <c r="AD954" s="132"/>
      <c r="AE954" s="132"/>
      <c r="AF954" s="132"/>
      <c r="AG954" s="132"/>
      <c r="AH954" s="132"/>
      <c r="AI954" s="132"/>
      <c r="AJ954" s="132"/>
      <c r="AK954" s="132"/>
      <c r="AL954" s="132"/>
      <c r="AM954" s="132"/>
      <c r="AN954" s="132"/>
      <c r="AO954" s="132"/>
      <c r="AP954" s="132"/>
      <c r="AQ954" s="132"/>
      <c r="AR954" s="132"/>
      <c r="AS954" s="132"/>
      <c r="AT954" s="132"/>
      <c r="AU954" s="132"/>
      <c r="AV954" s="132"/>
      <c r="AW954" s="132"/>
      <c r="AX954" s="132"/>
      <c r="AY954" s="132"/>
      <c r="AZ954" s="132"/>
      <c r="BA954" s="132"/>
      <c r="BB954" s="132"/>
      <c r="BC954" s="132"/>
      <c r="BD954" s="132"/>
      <c r="BE954" s="132"/>
      <c r="BF954" s="132"/>
      <c r="BG954" s="132"/>
      <c r="BH954" s="132"/>
      <c r="BI954" s="132"/>
      <c r="BJ954" s="132"/>
      <c r="BK954" s="132"/>
      <c r="BL954" s="132"/>
      <c r="BM954" s="132"/>
      <c r="BN954" s="132"/>
      <c r="BO954" s="132"/>
      <c r="BP954" s="132"/>
      <c r="BQ954" s="132"/>
      <c r="BR954" s="132"/>
      <c r="BS954" s="132"/>
      <c r="BT954" s="132"/>
      <c r="BU954" s="132"/>
      <c r="BV954" s="132"/>
      <c r="BW954" s="132"/>
      <c r="BX954" s="132"/>
      <c r="BY954" s="132"/>
      <c r="BZ954" s="132"/>
      <c r="CA954" s="132"/>
      <c r="CB954" s="132"/>
      <c r="CC954" s="132"/>
      <c r="CD954" s="132"/>
      <c r="CE954" s="132"/>
      <c r="CF954" s="132"/>
      <c r="CG954" s="132"/>
      <c r="CH954" s="132"/>
      <c r="CI954" s="132"/>
      <c r="CJ954" s="132"/>
      <c r="CK954" s="132"/>
      <c r="CL954" s="132"/>
      <c r="CM954" s="132"/>
      <c r="CN954" s="132"/>
      <c r="CO954" s="132"/>
      <c r="CP954" s="132"/>
      <c r="CQ954" s="132"/>
      <c r="CR954" s="132"/>
      <c r="CS954" s="132"/>
      <c r="CT954" s="132"/>
      <c r="CU954" s="132"/>
    </row>
    <row r="955" spans="27:99" ht="15.75" customHeight="1">
      <c r="AA955" s="132"/>
      <c r="AB955" s="132"/>
      <c r="AC955" s="132"/>
      <c r="AD955" s="132"/>
      <c r="AE955" s="132"/>
      <c r="AF955" s="132"/>
      <c r="AG955" s="132"/>
      <c r="AH955" s="132"/>
      <c r="AI955" s="132"/>
      <c r="AJ955" s="132"/>
      <c r="AK955" s="132"/>
      <c r="AL955" s="132"/>
      <c r="AM955" s="132"/>
      <c r="AN955" s="132"/>
      <c r="AO955" s="132"/>
      <c r="AP955" s="132"/>
      <c r="AQ955" s="132"/>
      <c r="AR955" s="132"/>
      <c r="AS955" s="132"/>
      <c r="AT955" s="132"/>
      <c r="AU955" s="132"/>
      <c r="AV955" s="132"/>
      <c r="AW955" s="132"/>
      <c r="AX955" s="132"/>
      <c r="AY955" s="132"/>
      <c r="AZ955" s="132"/>
      <c r="BA955" s="132"/>
      <c r="BB955" s="132"/>
      <c r="BC955" s="132"/>
      <c r="BD955" s="132"/>
      <c r="BE955" s="132"/>
      <c r="BF955" s="132"/>
      <c r="BG955" s="132"/>
      <c r="BH955" s="132"/>
      <c r="BI955" s="132"/>
      <c r="BJ955" s="132"/>
      <c r="BK955" s="132"/>
      <c r="BL955" s="132"/>
      <c r="BM955" s="132"/>
      <c r="BN955" s="132"/>
      <c r="BO955" s="132"/>
      <c r="BP955" s="132"/>
      <c r="BQ955" s="132"/>
      <c r="BR955" s="132"/>
      <c r="BS955" s="132"/>
      <c r="BT955" s="132"/>
      <c r="BU955" s="132"/>
      <c r="BV955" s="132"/>
      <c r="BW955" s="132"/>
      <c r="BX955" s="132"/>
      <c r="BY955" s="132"/>
      <c r="BZ955" s="132"/>
      <c r="CA955" s="132"/>
      <c r="CB955" s="132"/>
      <c r="CC955" s="132"/>
      <c r="CD955" s="132"/>
      <c r="CE955" s="132"/>
      <c r="CF955" s="132"/>
      <c r="CG955" s="132"/>
      <c r="CH955" s="132"/>
      <c r="CI955" s="132"/>
      <c r="CJ955" s="132"/>
      <c r="CK955" s="132"/>
      <c r="CL955" s="132"/>
      <c r="CM955" s="132"/>
      <c r="CN955" s="132"/>
      <c r="CO955" s="132"/>
      <c r="CP955" s="132"/>
      <c r="CQ955" s="132"/>
      <c r="CR955" s="132"/>
      <c r="CS955" s="132"/>
      <c r="CT955" s="132"/>
      <c r="CU955" s="132"/>
    </row>
    <row r="956" spans="27:99" ht="15.75" customHeight="1">
      <c r="AA956" s="132"/>
      <c r="AB956" s="132"/>
      <c r="AC956" s="132"/>
      <c r="AD956" s="132"/>
      <c r="AE956" s="132"/>
      <c r="AF956" s="132"/>
      <c r="AG956" s="132"/>
      <c r="AH956" s="132"/>
      <c r="AI956" s="132"/>
      <c r="AJ956" s="132"/>
      <c r="AK956" s="132"/>
      <c r="AL956" s="132"/>
      <c r="AM956" s="132"/>
      <c r="AN956" s="132"/>
      <c r="AO956" s="132"/>
      <c r="AP956" s="132"/>
      <c r="AQ956" s="132"/>
      <c r="AR956" s="132"/>
      <c r="AS956" s="132"/>
      <c r="AT956" s="132"/>
      <c r="AU956" s="132"/>
      <c r="AV956" s="132"/>
      <c r="AW956" s="132"/>
      <c r="AX956" s="132"/>
      <c r="AY956" s="132"/>
      <c r="AZ956" s="132"/>
      <c r="BA956" s="132"/>
      <c r="BB956" s="132"/>
      <c r="BC956" s="132"/>
      <c r="BD956" s="132"/>
      <c r="BE956" s="132"/>
      <c r="BF956" s="132"/>
      <c r="BG956" s="132"/>
      <c r="BH956" s="132"/>
      <c r="BI956" s="132"/>
      <c r="BJ956" s="132"/>
      <c r="BK956" s="132"/>
      <c r="BL956" s="132"/>
      <c r="BM956" s="132"/>
      <c r="BN956" s="132"/>
      <c r="BO956" s="132"/>
      <c r="BP956" s="132"/>
      <c r="BQ956" s="132"/>
      <c r="BR956" s="132"/>
      <c r="BS956" s="132"/>
      <c r="BT956" s="132"/>
      <c r="BU956" s="132"/>
      <c r="BV956" s="132"/>
      <c r="BW956" s="132"/>
      <c r="BX956" s="132"/>
      <c r="BY956" s="132"/>
      <c r="BZ956" s="132"/>
      <c r="CA956" s="132"/>
      <c r="CB956" s="132"/>
      <c r="CC956" s="132"/>
      <c r="CD956" s="132"/>
      <c r="CE956" s="132"/>
      <c r="CF956" s="132"/>
      <c r="CG956" s="132"/>
      <c r="CH956" s="132"/>
      <c r="CI956" s="132"/>
      <c r="CJ956" s="132"/>
      <c r="CK956" s="132"/>
      <c r="CL956" s="132"/>
      <c r="CM956" s="132"/>
      <c r="CN956" s="132"/>
      <c r="CO956" s="132"/>
      <c r="CP956" s="132"/>
      <c r="CQ956" s="132"/>
      <c r="CR956" s="132"/>
      <c r="CS956" s="132"/>
      <c r="CT956" s="132"/>
      <c r="CU956" s="132"/>
    </row>
    <row r="957" spans="27:99" ht="15.75" customHeight="1">
      <c r="AA957" s="132"/>
      <c r="AB957" s="132"/>
      <c r="AC957" s="132"/>
      <c r="AD957" s="132"/>
      <c r="AE957" s="132"/>
      <c r="AF957" s="132"/>
      <c r="AG957" s="132"/>
      <c r="AH957" s="132"/>
      <c r="AI957" s="132"/>
      <c r="AJ957" s="132"/>
      <c r="AK957" s="132"/>
      <c r="AL957" s="132"/>
      <c r="AM957" s="132"/>
      <c r="AN957" s="132"/>
      <c r="AO957" s="132"/>
      <c r="AP957" s="132"/>
      <c r="AQ957" s="132"/>
      <c r="AR957" s="132"/>
      <c r="AS957" s="132"/>
      <c r="AT957" s="132"/>
      <c r="AU957" s="132"/>
      <c r="AV957" s="132"/>
      <c r="AW957" s="132"/>
      <c r="AX957" s="132"/>
      <c r="AY957" s="132"/>
      <c r="AZ957" s="132"/>
      <c r="BA957" s="132"/>
      <c r="BB957" s="132"/>
      <c r="BC957" s="132"/>
      <c r="BD957" s="132"/>
      <c r="BE957" s="132"/>
      <c r="BF957" s="132"/>
      <c r="BG957" s="132"/>
      <c r="BH957" s="132"/>
      <c r="BI957" s="132"/>
      <c r="BJ957" s="132"/>
      <c r="BK957" s="132"/>
      <c r="BL957" s="132"/>
      <c r="BM957" s="132"/>
      <c r="BN957" s="132"/>
      <c r="BO957" s="132"/>
      <c r="BP957" s="132"/>
      <c r="BQ957" s="132"/>
      <c r="BR957" s="132"/>
      <c r="BS957" s="132"/>
      <c r="BT957" s="132"/>
      <c r="BU957" s="132"/>
      <c r="BV957" s="132"/>
      <c r="BW957" s="132"/>
      <c r="BX957" s="132"/>
      <c r="BY957" s="132"/>
      <c r="BZ957" s="132"/>
      <c r="CA957" s="132"/>
      <c r="CB957" s="132"/>
      <c r="CC957" s="132"/>
      <c r="CD957" s="132"/>
      <c r="CE957" s="132"/>
      <c r="CF957" s="132"/>
      <c r="CG957" s="132"/>
      <c r="CH957" s="132"/>
      <c r="CI957" s="132"/>
      <c r="CJ957" s="132"/>
      <c r="CK957" s="132"/>
      <c r="CL957" s="132"/>
      <c r="CM957" s="132"/>
      <c r="CN957" s="132"/>
      <c r="CO957" s="132"/>
      <c r="CP957" s="132"/>
      <c r="CQ957" s="132"/>
      <c r="CR957" s="132"/>
      <c r="CS957" s="132"/>
      <c r="CT957" s="132"/>
      <c r="CU957" s="132"/>
    </row>
    <row r="958" spans="27:99" ht="15.75" customHeight="1">
      <c r="AA958" s="132"/>
      <c r="AB958" s="132"/>
      <c r="AC958" s="132"/>
      <c r="AD958" s="132"/>
      <c r="AE958" s="132"/>
      <c r="AF958" s="132"/>
      <c r="AG958" s="132"/>
      <c r="AH958" s="132"/>
      <c r="AI958" s="132"/>
      <c r="AJ958" s="132"/>
      <c r="AK958" s="132"/>
      <c r="AL958" s="132"/>
      <c r="AM958" s="132"/>
      <c r="AN958" s="132"/>
      <c r="AO958" s="132"/>
      <c r="AP958" s="132"/>
      <c r="AQ958" s="132"/>
      <c r="AR958" s="132"/>
      <c r="AS958" s="132"/>
      <c r="AT958" s="132"/>
      <c r="AU958" s="132"/>
      <c r="AV958" s="132"/>
      <c r="AW958" s="132"/>
      <c r="AX958" s="132"/>
      <c r="AY958" s="132"/>
      <c r="AZ958" s="132"/>
      <c r="BA958" s="132"/>
      <c r="BB958" s="132"/>
      <c r="BC958" s="132"/>
      <c r="BD958" s="132"/>
      <c r="BE958" s="132"/>
      <c r="BF958" s="132"/>
      <c r="BG958" s="132"/>
      <c r="BH958" s="132"/>
      <c r="BI958" s="132"/>
      <c r="BJ958" s="132"/>
      <c r="BK958" s="132"/>
      <c r="BL958" s="132"/>
      <c r="BM958" s="132"/>
      <c r="BN958" s="132"/>
      <c r="BO958" s="132"/>
      <c r="BP958" s="132"/>
      <c r="BQ958" s="132"/>
      <c r="BR958" s="132"/>
      <c r="BS958" s="132"/>
      <c r="BT958" s="132"/>
      <c r="BU958" s="132"/>
      <c r="BV958" s="132"/>
      <c r="BW958" s="132"/>
      <c r="BX958" s="132"/>
      <c r="BY958" s="132"/>
      <c r="BZ958" s="132"/>
      <c r="CA958" s="132"/>
      <c r="CB958" s="132"/>
      <c r="CC958" s="132"/>
      <c r="CD958" s="132"/>
      <c r="CE958" s="132"/>
      <c r="CF958" s="132"/>
      <c r="CG958" s="132"/>
      <c r="CH958" s="132"/>
      <c r="CI958" s="132"/>
      <c r="CJ958" s="132"/>
      <c r="CK958" s="132"/>
      <c r="CL958" s="132"/>
      <c r="CM958" s="132"/>
      <c r="CN958" s="132"/>
      <c r="CO958" s="132"/>
      <c r="CP958" s="132"/>
      <c r="CQ958" s="132"/>
      <c r="CR958" s="132"/>
      <c r="CS958" s="132"/>
      <c r="CT958" s="132"/>
      <c r="CU958" s="132"/>
    </row>
    <row r="959" spans="27:99" ht="15.75" customHeight="1">
      <c r="AA959" s="132"/>
      <c r="AB959" s="132"/>
      <c r="AC959" s="132"/>
      <c r="AD959" s="132"/>
      <c r="AE959" s="132"/>
      <c r="AF959" s="132"/>
      <c r="AG959" s="132"/>
      <c r="AH959" s="132"/>
      <c r="AI959" s="132"/>
      <c r="AJ959" s="132"/>
      <c r="AK959" s="132"/>
      <c r="AL959" s="132"/>
      <c r="AM959" s="132"/>
      <c r="AN959" s="132"/>
      <c r="AO959" s="132"/>
      <c r="AP959" s="132"/>
      <c r="AQ959" s="132"/>
      <c r="AR959" s="132"/>
      <c r="AS959" s="132"/>
      <c r="AT959" s="132"/>
      <c r="AU959" s="132"/>
      <c r="AV959" s="132"/>
      <c r="AW959" s="132"/>
      <c r="AX959" s="132"/>
      <c r="AY959" s="132"/>
      <c r="AZ959" s="132"/>
      <c r="BA959" s="132"/>
      <c r="BB959" s="132"/>
      <c r="BC959" s="132"/>
      <c r="BD959" s="132"/>
      <c r="BE959" s="132"/>
      <c r="BF959" s="132"/>
      <c r="BG959" s="132"/>
      <c r="BH959" s="132"/>
      <c r="BI959" s="132"/>
      <c r="BJ959" s="132"/>
      <c r="BK959" s="132"/>
      <c r="BL959" s="132"/>
      <c r="BM959" s="132"/>
      <c r="BN959" s="132"/>
      <c r="BO959" s="132"/>
      <c r="BP959" s="132"/>
      <c r="BQ959" s="132"/>
      <c r="BR959" s="132"/>
      <c r="BS959" s="132"/>
      <c r="BT959" s="132"/>
      <c r="BU959" s="132"/>
      <c r="BV959" s="132"/>
      <c r="BW959" s="132"/>
      <c r="BX959" s="132"/>
      <c r="BY959" s="132"/>
      <c r="BZ959" s="132"/>
      <c r="CA959" s="132"/>
      <c r="CB959" s="132"/>
      <c r="CC959" s="132"/>
      <c r="CD959" s="132"/>
      <c r="CE959" s="132"/>
      <c r="CF959" s="132"/>
      <c r="CG959" s="132"/>
      <c r="CH959" s="132"/>
      <c r="CI959" s="132"/>
      <c r="CJ959" s="132"/>
      <c r="CK959" s="132"/>
      <c r="CL959" s="132"/>
      <c r="CM959" s="132"/>
      <c r="CN959" s="132"/>
      <c r="CO959" s="132"/>
      <c r="CP959" s="132"/>
      <c r="CQ959" s="132"/>
      <c r="CR959" s="132"/>
      <c r="CS959" s="132"/>
      <c r="CT959" s="132"/>
      <c r="CU959" s="132"/>
    </row>
    <row r="960" spans="27:99" ht="15.75" customHeight="1">
      <c r="AA960" s="132"/>
      <c r="AB960" s="132"/>
      <c r="AC960" s="132"/>
      <c r="AD960" s="132"/>
      <c r="AE960" s="132"/>
      <c r="AF960" s="132"/>
      <c r="AG960" s="132"/>
      <c r="AH960" s="132"/>
      <c r="AI960" s="132"/>
      <c r="AJ960" s="132"/>
      <c r="AK960" s="132"/>
      <c r="AL960" s="132"/>
      <c r="AM960" s="132"/>
      <c r="AN960" s="132"/>
      <c r="AO960" s="132"/>
      <c r="AP960" s="132"/>
      <c r="AQ960" s="132"/>
      <c r="AR960" s="132"/>
      <c r="AS960" s="132"/>
      <c r="AT960" s="132"/>
      <c r="AU960" s="132"/>
      <c r="AV960" s="132"/>
      <c r="AW960" s="132"/>
      <c r="AX960" s="132"/>
      <c r="AY960" s="132"/>
      <c r="AZ960" s="132"/>
      <c r="BA960" s="132"/>
      <c r="BB960" s="132"/>
      <c r="BC960" s="132"/>
      <c r="BD960" s="132"/>
      <c r="BE960" s="132"/>
      <c r="BF960" s="132"/>
      <c r="BG960" s="132"/>
      <c r="BH960" s="132"/>
      <c r="BI960" s="132"/>
      <c r="BJ960" s="132"/>
      <c r="BK960" s="132"/>
      <c r="BL960" s="132"/>
      <c r="BM960" s="132"/>
      <c r="BN960" s="132"/>
      <c r="BO960" s="132"/>
      <c r="BP960" s="132"/>
      <c r="BQ960" s="132"/>
      <c r="BR960" s="132"/>
      <c r="BS960" s="132"/>
      <c r="BT960" s="132"/>
      <c r="BU960" s="132"/>
      <c r="BV960" s="132"/>
      <c r="BW960" s="132"/>
      <c r="BX960" s="132"/>
      <c r="BY960" s="132"/>
      <c r="BZ960" s="132"/>
      <c r="CA960" s="132"/>
      <c r="CB960" s="132"/>
      <c r="CC960" s="132"/>
      <c r="CD960" s="132"/>
      <c r="CE960" s="132"/>
      <c r="CF960" s="132"/>
      <c r="CG960" s="132"/>
      <c r="CH960" s="132"/>
      <c r="CI960" s="132"/>
      <c r="CJ960" s="132"/>
      <c r="CK960" s="132"/>
      <c r="CL960" s="132"/>
      <c r="CM960" s="132"/>
      <c r="CN960" s="132"/>
      <c r="CO960" s="132"/>
      <c r="CP960" s="132"/>
      <c r="CQ960" s="132"/>
      <c r="CR960" s="132"/>
      <c r="CS960" s="132"/>
      <c r="CT960" s="132"/>
      <c r="CU960" s="132"/>
    </row>
    <row r="961" spans="27:99" ht="15.75" customHeight="1">
      <c r="AA961" s="132"/>
      <c r="AB961" s="132"/>
      <c r="AC961" s="132"/>
      <c r="AD961" s="132"/>
      <c r="AE961" s="132"/>
      <c r="AF961" s="132"/>
      <c r="AG961" s="132"/>
      <c r="AH961" s="132"/>
      <c r="AI961" s="132"/>
      <c r="AJ961" s="132"/>
      <c r="AK961" s="132"/>
      <c r="AL961" s="132"/>
      <c r="AM961" s="132"/>
      <c r="AN961" s="132"/>
      <c r="AO961" s="132"/>
      <c r="AP961" s="132"/>
      <c r="AQ961" s="132"/>
      <c r="AR961" s="132"/>
      <c r="AS961" s="132"/>
      <c r="AT961" s="132"/>
      <c r="AU961" s="132"/>
      <c r="AV961" s="132"/>
      <c r="AW961" s="132"/>
      <c r="AX961" s="132"/>
      <c r="AY961" s="132"/>
      <c r="AZ961" s="132"/>
      <c r="BA961" s="132"/>
      <c r="BB961" s="132"/>
      <c r="BC961" s="132"/>
      <c r="BD961" s="132"/>
      <c r="BE961" s="132"/>
      <c r="BF961" s="132"/>
      <c r="BG961" s="132"/>
      <c r="BH961" s="132"/>
      <c r="BI961" s="132"/>
      <c r="BJ961" s="132"/>
      <c r="BK961" s="132"/>
      <c r="BL961" s="132"/>
      <c r="BM961" s="132"/>
      <c r="BN961" s="132"/>
      <c r="BO961" s="132"/>
      <c r="BP961" s="132"/>
      <c r="BQ961" s="132"/>
      <c r="BR961" s="132"/>
      <c r="BS961" s="132"/>
      <c r="BT961" s="132"/>
      <c r="BU961" s="132"/>
      <c r="BV961" s="132"/>
      <c r="BW961" s="132"/>
      <c r="BX961" s="132"/>
      <c r="BY961" s="132"/>
      <c r="BZ961" s="132"/>
      <c r="CA961" s="132"/>
      <c r="CB961" s="132"/>
      <c r="CC961" s="132"/>
      <c r="CD961" s="132"/>
      <c r="CE961" s="132"/>
      <c r="CF961" s="132"/>
      <c r="CG961" s="132"/>
      <c r="CH961" s="132"/>
      <c r="CI961" s="132"/>
      <c r="CJ961" s="132"/>
      <c r="CK961" s="132"/>
      <c r="CL961" s="132"/>
      <c r="CM961" s="132"/>
      <c r="CN961" s="132"/>
      <c r="CO961" s="132"/>
      <c r="CP961" s="132"/>
      <c r="CQ961" s="132"/>
      <c r="CR961" s="132"/>
      <c r="CS961" s="132"/>
      <c r="CT961" s="132"/>
      <c r="CU961" s="132"/>
    </row>
    <row r="962" spans="27:99" ht="15.75" customHeight="1">
      <c r="AA962" s="132"/>
      <c r="AB962" s="132"/>
      <c r="AC962" s="132"/>
      <c r="AD962" s="132"/>
      <c r="AE962" s="132"/>
      <c r="AF962" s="132"/>
      <c r="AG962" s="132"/>
      <c r="AH962" s="132"/>
      <c r="AI962" s="132"/>
      <c r="AJ962" s="132"/>
      <c r="AK962" s="132"/>
      <c r="AL962" s="132"/>
      <c r="AM962" s="132"/>
      <c r="AN962" s="132"/>
      <c r="AO962" s="132"/>
      <c r="AP962" s="132"/>
      <c r="AQ962" s="132"/>
      <c r="AR962" s="132"/>
      <c r="AS962" s="132"/>
      <c r="AT962" s="132"/>
      <c r="AU962" s="132"/>
      <c r="AV962" s="132"/>
      <c r="AW962" s="132"/>
      <c r="AX962" s="132"/>
      <c r="AY962" s="132"/>
      <c r="AZ962" s="132"/>
      <c r="BA962" s="132"/>
      <c r="BB962" s="132"/>
      <c r="BC962" s="132"/>
      <c r="BD962" s="132"/>
      <c r="BE962" s="132"/>
      <c r="BF962" s="132"/>
      <c r="BG962" s="132"/>
      <c r="BH962" s="132"/>
      <c r="BI962" s="132"/>
      <c r="BJ962" s="132"/>
      <c r="BK962" s="132"/>
      <c r="BL962" s="132"/>
      <c r="BM962" s="132"/>
      <c r="BN962" s="132"/>
      <c r="BO962" s="132"/>
      <c r="BP962" s="132"/>
      <c r="BQ962" s="132"/>
      <c r="BR962" s="132"/>
      <c r="BS962" s="132"/>
      <c r="BT962" s="132"/>
      <c r="BU962" s="132"/>
      <c r="BV962" s="132"/>
      <c r="BW962" s="132"/>
      <c r="BX962" s="132"/>
      <c r="BY962" s="132"/>
      <c r="BZ962" s="132"/>
      <c r="CA962" s="132"/>
      <c r="CB962" s="132"/>
      <c r="CC962" s="132"/>
      <c r="CD962" s="132"/>
      <c r="CE962" s="132"/>
      <c r="CF962" s="132"/>
      <c r="CG962" s="132"/>
      <c r="CH962" s="132"/>
      <c r="CI962" s="132"/>
      <c r="CJ962" s="132"/>
      <c r="CK962" s="132"/>
      <c r="CL962" s="132"/>
      <c r="CM962" s="132"/>
      <c r="CN962" s="132"/>
      <c r="CO962" s="132"/>
      <c r="CP962" s="132"/>
      <c r="CQ962" s="132"/>
      <c r="CR962" s="132"/>
      <c r="CS962" s="132"/>
      <c r="CT962" s="132"/>
      <c r="CU962" s="132"/>
    </row>
    <row r="963" spans="27:99" ht="15.75" customHeight="1">
      <c r="AA963" s="132"/>
      <c r="AB963" s="132"/>
      <c r="AC963" s="132"/>
      <c r="AD963" s="132"/>
      <c r="AE963" s="132"/>
      <c r="AF963" s="132"/>
      <c r="AG963" s="132"/>
      <c r="AH963" s="132"/>
      <c r="AI963" s="132"/>
      <c r="AJ963" s="132"/>
      <c r="AK963" s="132"/>
      <c r="AL963" s="132"/>
      <c r="AM963" s="132"/>
      <c r="AN963" s="132"/>
      <c r="AO963" s="132"/>
      <c r="AP963" s="132"/>
      <c r="AQ963" s="132"/>
      <c r="AR963" s="132"/>
      <c r="AS963" s="132"/>
      <c r="AT963" s="132"/>
      <c r="AU963" s="132"/>
      <c r="AV963" s="132"/>
      <c r="AW963" s="132"/>
      <c r="AX963" s="132"/>
      <c r="AY963" s="132"/>
      <c r="AZ963" s="132"/>
      <c r="BA963" s="132"/>
      <c r="BB963" s="132"/>
      <c r="BC963" s="132"/>
      <c r="BD963" s="132"/>
      <c r="BE963" s="132"/>
      <c r="BF963" s="132"/>
      <c r="BG963" s="132"/>
      <c r="BH963" s="132"/>
      <c r="BI963" s="132"/>
      <c r="BJ963" s="132"/>
      <c r="BK963" s="132"/>
      <c r="BL963" s="132"/>
      <c r="BM963" s="132"/>
      <c r="BN963" s="132"/>
      <c r="BO963" s="132"/>
      <c r="BP963" s="132"/>
      <c r="BQ963" s="132"/>
      <c r="BR963" s="132"/>
      <c r="BS963" s="132"/>
      <c r="BT963" s="132"/>
      <c r="BU963" s="132"/>
      <c r="BV963" s="132"/>
      <c r="BW963" s="132"/>
      <c r="BX963" s="132"/>
      <c r="BY963" s="132"/>
      <c r="BZ963" s="132"/>
      <c r="CA963" s="132"/>
      <c r="CB963" s="132"/>
      <c r="CC963" s="132"/>
      <c r="CD963" s="132"/>
      <c r="CE963" s="132"/>
      <c r="CF963" s="132"/>
      <c r="CG963" s="132"/>
      <c r="CH963" s="132"/>
      <c r="CI963" s="132"/>
      <c r="CJ963" s="132"/>
      <c r="CK963" s="132"/>
      <c r="CL963" s="132"/>
      <c r="CM963" s="132"/>
      <c r="CN963" s="132"/>
      <c r="CO963" s="132"/>
      <c r="CP963" s="132"/>
      <c r="CQ963" s="132"/>
      <c r="CR963" s="132"/>
      <c r="CS963" s="132"/>
      <c r="CT963" s="132"/>
      <c r="CU963" s="132"/>
    </row>
    <row r="964" spans="27:99" ht="15.75" customHeight="1">
      <c r="AA964" s="132"/>
      <c r="AB964" s="132"/>
      <c r="AC964" s="132"/>
      <c r="AD964" s="132"/>
      <c r="AE964" s="132"/>
      <c r="AF964" s="132"/>
      <c r="AG964" s="132"/>
      <c r="AH964" s="132"/>
      <c r="AI964" s="132"/>
      <c r="AJ964" s="132"/>
      <c r="AK964" s="132"/>
      <c r="AL964" s="132"/>
      <c r="AM964" s="132"/>
      <c r="AN964" s="132"/>
      <c r="AO964" s="132"/>
      <c r="AP964" s="132"/>
      <c r="AQ964" s="132"/>
      <c r="AR964" s="132"/>
      <c r="AS964" s="132"/>
      <c r="AT964" s="132"/>
      <c r="AU964" s="132"/>
      <c r="AV964" s="132"/>
      <c r="AW964" s="132"/>
      <c r="AX964" s="132"/>
      <c r="AY964" s="132"/>
      <c r="AZ964" s="132"/>
      <c r="BA964" s="132"/>
      <c r="BB964" s="132"/>
      <c r="BC964" s="132"/>
      <c r="BD964" s="132"/>
      <c r="BE964" s="132"/>
      <c r="BF964" s="132"/>
      <c r="BG964" s="132"/>
      <c r="BH964" s="132"/>
      <c r="BI964" s="132"/>
      <c r="BJ964" s="132"/>
      <c r="BK964" s="132"/>
      <c r="BL964" s="132"/>
      <c r="BM964" s="132"/>
      <c r="BN964" s="132"/>
      <c r="BO964" s="132"/>
      <c r="BP964" s="132"/>
      <c r="BQ964" s="132"/>
      <c r="BR964" s="132"/>
      <c r="BS964" s="132"/>
      <c r="BT964" s="132"/>
      <c r="BU964" s="132"/>
      <c r="BV964" s="132"/>
      <c r="BW964" s="132"/>
      <c r="BX964" s="132"/>
      <c r="BY964" s="132"/>
      <c r="BZ964" s="132"/>
      <c r="CA964" s="132"/>
      <c r="CB964" s="132"/>
      <c r="CC964" s="132"/>
      <c r="CD964" s="132"/>
      <c r="CE964" s="132"/>
      <c r="CF964" s="132"/>
      <c r="CG964" s="132"/>
      <c r="CH964" s="132"/>
      <c r="CI964" s="132"/>
      <c r="CJ964" s="132"/>
      <c r="CK964" s="132"/>
      <c r="CL964" s="132"/>
      <c r="CM964" s="132"/>
      <c r="CN964" s="132"/>
      <c r="CO964" s="132"/>
      <c r="CP964" s="132"/>
      <c r="CQ964" s="132"/>
      <c r="CR964" s="132"/>
      <c r="CS964" s="132"/>
      <c r="CT964" s="132"/>
      <c r="CU964" s="132"/>
    </row>
    <row r="965" spans="27:99" ht="15.75" customHeight="1">
      <c r="AA965" s="132"/>
      <c r="AB965" s="132"/>
      <c r="AC965" s="132"/>
      <c r="AD965" s="132"/>
      <c r="AE965" s="132"/>
      <c r="AF965" s="132"/>
      <c r="AG965" s="132"/>
      <c r="AH965" s="132"/>
      <c r="AI965" s="132"/>
      <c r="AJ965" s="132"/>
      <c r="AK965" s="132"/>
      <c r="AL965" s="132"/>
      <c r="AM965" s="132"/>
      <c r="AN965" s="132"/>
      <c r="AO965" s="132"/>
      <c r="AP965" s="132"/>
      <c r="AQ965" s="132"/>
      <c r="AR965" s="132"/>
      <c r="AS965" s="132"/>
      <c r="AT965" s="132"/>
      <c r="AU965" s="132"/>
      <c r="AV965" s="132"/>
      <c r="AW965" s="132"/>
      <c r="AX965" s="132"/>
      <c r="AY965" s="132"/>
      <c r="AZ965" s="132"/>
      <c r="BA965" s="132"/>
      <c r="BB965" s="132"/>
      <c r="BC965" s="132"/>
      <c r="BD965" s="132"/>
      <c r="BE965" s="132"/>
      <c r="BF965" s="132"/>
      <c r="BG965" s="132"/>
      <c r="BH965" s="132"/>
      <c r="BI965" s="132"/>
      <c r="BJ965" s="132"/>
      <c r="BK965" s="132"/>
      <c r="BL965" s="132"/>
      <c r="BM965" s="132"/>
      <c r="BN965" s="132"/>
      <c r="BO965" s="132"/>
      <c r="BP965" s="132"/>
      <c r="BQ965" s="132"/>
      <c r="BR965" s="132"/>
      <c r="BS965" s="132"/>
      <c r="BT965" s="132"/>
      <c r="BU965" s="132"/>
      <c r="BV965" s="132"/>
      <c r="BW965" s="132"/>
      <c r="BX965" s="132"/>
      <c r="BY965" s="132"/>
      <c r="BZ965" s="132"/>
      <c r="CA965" s="132"/>
      <c r="CB965" s="132"/>
      <c r="CC965" s="132"/>
      <c r="CD965" s="132"/>
      <c r="CE965" s="132"/>
      <c r="CF965" s="132"/>
      <c r="CG965" s="132"/>
      <c r="CH965" s="132"/>
      <c r="CI965" s="132"/>
      <c r="CJ965" s="132"/>
      <c r="CK965" s="132"/>
      <c r="CL965" s="132"/>
      <c r="CM965" s="132"/>
      <c r="CN965" s="132"/>
      <c r="CO965" s="132"/>
      <c r="CP965" s="132"/>
      <c r="CQ965" s="132"/>
      <c r="CR965" s="132"/>
      <c r="CS965" s="132"/>
      <c r="CT965" s="132"/>
      <c r="CU965" s="132"/>
    </row>
    <row r="966" spans="27:99" ht="15.75" customHeight="1">
      <c r="AA966" s="132"/>
      <c r="AB966" s="132"/>
      <c r="AC966" s="132"/>
      <c r="AD966" s="132"/>
      <c r="AE966" s="132"/>
      <c r="AF966" s="132"/>
      <c r="AG966" s="132"/>
      <c r="AH966" s="132"/>
      <c r="AI966" s="132"/>
      <c r="AJ966" s="132"/>
      <c r="AK966" s="132"/>
      <c r="AL966" s="132"/>
      <c r="AM966" s="132"/>
      <c r="AN966" s="132"/>
      <c r="AO966" s="132"/>
      <c r="AP966" s="132"/>
      <c r="AQ966" s="132"/>
      <c r="AR966" s="132"/>
      <c r="AS966" s="132"/>
      <c r="AT966" s="132"/>
      <c r="AU966" s="132"/>
      <c r="AV966" s="132"/>
      <c r="AW966" s="132"/>
      <c r="AX966" s="132"/>
      <c r="AY966" s="132"/>
      <c r="AZ966" s="132"/>
      <c r="BA966" s="132"/>
      <c r="BB966" s="132"/>
      <c r="BC966" s="132"/>
      <c r="BD966" s="132"/>
      <c r="BE966" s="132"/>
      <c r="BF966" s="132"/>
      <c r="BG966" s="132"/>
      <c r="BH966" s="132"/>
      <c r="BI966" s="132"/>
      <c r="BJ966" s="132"/>
      <c r="BK966" s="132"/>
      <c r="BL966" s="132"/>
      <c r="BM966" s="132"/>
      <c r="BN966" s="132"/>
      <c r="BO966" s="132"/>
      <c r="BP966" s="132"/>
      <c r="BQ966" s="132"/>
      <c r="BR966" s="132"/>
      <c r="BS966" s="132"/>
      <c r="BT966" s="132"/>
      <c r="BU966" s="132"/>
      <c r="BV966" s="132"/>
      <c r="BW966" s="132"/>
      <c r="BX966" s="132"/>
      <c r="BY966" s="132"/>
      <c r="BZ966" s="132"/>
      <c r="CA966" s="132"/>
      <c r="CB966" s="132"/>
      <c r="CC966" s="132"/>
      <c r="CD966" s="132"/>
      <c r="CE966" s="132"/>
      <c r="CF966" s="132"/>
      <c r="CG966" s="132"/>
      <c r="CH966" s="132"/>
      <c r="CI966" s="132"/>
      <c r="CJ966" s="132"/>
      <c r="CK966" s="132"/>
      <c r="CL966" s="132"/>
      <c r="CM966" s="132"/>
      <c r="CN966" s="132"/>
      <c r="CO966" s="132"/>
      <c r="CP966" s="132"/>
      <c r="CQ966" s="132"/>
      <c r="CR966" s="132"/>
      <c r="CS966" s="132"/>
      <c r="CT966" s="132"/>
      <c r="CU966" s="132"/>
    </row>
    <row r="967" spans="27:99" ht="15.75" customHeight="1">
      <c r="AA967" s="132"/>
      <c r="AB967" s="132"/>
      <c r="AC967" s="132"/>
      <c r="AD967" s="132"/>
      <c r="AE967" s="132"/>
      <c r="AF967" s="132"/>
      <c r="AG967" s="132"/>
      <c r="AH967" s="132"/>
      <c r="AI967" s="132"/>
      <c r="AJ967" s="132"/>
      <c r="AK967" s="132"/>
      <c r="AL967" s="132"/>
      <c r="AM967" s="132"/>
      <c r="AN967" s="132"/>
      <c r="AO967" s="132"/>
      <c r="AP967" s="132"/>
      <c r="AQ967" s="132"/>
      <c r="AR967" s="132"/>
      <c r="AS967" s="132"/>
      <c r="AT967" s="132"/>
      <c r="AU967" s="132"/>
      <c r="AV967" s="132"/>
      <c r="AW967" s="132"/>
      <c r="AX967" s="132"/>
      <c r="AY967" s="132"/>
      <c r="AZ967" s="132"/>
      <c r="BA967" s="132"/>
      <c r="BB967" s="132"/>
      <c r="BC967" s="132"/>
      <c r="BD967" s="132"/>
      <c r="BE967" s="132"/>
      <c r="BF967" s="132"/>
      <c r="BG967" s="132"/>
      <c r="BH967" s="132"/>
      <c r="BI967" s="132"/>
      <c r="BJ967" s="132"/>
      <c r="BK967" s="132"/>
      <c r="BL967" s="132"/>
      <c r="BM967" s="132"/>
      <c r="BN967" s="132"/>
      <c r="BO967" s="132"/>
      <c r="BP967" s="132"/>
      <c r="BQ967" s="132"/>
      <c r="BR967" s="132"/>
      <c r="BS967" s="132"/>
      <c r="BT967" s="132"/>
      <c r="BU967" s="132"/>
      <c r="BV967" s="132"/>
      <c r="BW967" s="132"/>
      <c r="BX967" s="132"/>
      <c r="BY967" s="132"/>
      <c r="BZ967" s="132"/>
      <c r="CA967" s="132"/>
      <c r="CB967" s="132"/>
      <c r="CC967" s="132"/>
      <c r="CD967" s="132"/>
      <c r="CE967" s="132"/>
      <c r="CF967" s="132"/>
      <c r="CG967" s="132"/>
      <c r="CH967" s="132"/>
      <c r="CI967" s="132"/>
      <c r="CJ967" s="132"/>
      <c r="CK967" s="132"/>
      <c r="CL967" s="132"/>
      <c r="CM967" s="132"/>
      <c r="CN967" s="132"/>
      <c r="CO967" s="132"/>
      <c r="CP967" s="132"/>
      <c r="CQ967" s="132"/>
      <c r="CR967" s="132"/>
      <c r="CS967" s="132"/>
      <c r="CT967" s="132"/>
      <c r="CU967" s="132"/>
    </row>
    <row r="968" spans="27:99" ht="15.75" customHeight="1">
      <c r="AA968" s="132"/>
      <c r="AB968" s="132"/>
      <c r="AC968" s="132"/>
      <c r="AD968" s="132"/>
      <c r="AE968" s="132"/>
      <c r="AF968" s="132"/>
      <c r="AG968" s="132"/>
      <c r="AH968" s="132"/>
      <c r="AI968" s="132"/>
      <c r="AJ968" s="132"/>
      <c r="AK968" s="132"/>
      <c r="AL968" s="132"/>
      <c r="AM968" s="132"/>
      <c r="AN968" s="132"/>
      <c r="AO968" s="132"/>
      <c r="AP968" s="132"/>
      <c r="AQ968" s="132"/>
      <c r="AR968" s="132"/>
      <c r="AS968" s="132"/>
      <c r="AT968" s="132"/>
      <c r="AU968" s="132"/>
      <c r="AV968" s="132"/>
      <c r="AW968" s="132"/>
      <c r="AX968" s="132"/>
      <c r="AY968" s="132"/>
      <c r="AZ968" s="132"/>
      <c r="BA968" s="132"/>
      <c r="BB968" s="132"/>
      <c r="BC968" s="132"/>
      <c r="BD968" s="132"/>
      <c r="BE968" s="132"/>
      <c r="BF968" s="132"/>
      <c r="BG968" s="132"/>
      <c r="BH968" s="132"/>
      <c r="BI968" s="132"/>
      <c r="BJ968" s="132"/>
      <c r="BK968" s="132"/>
      <c r="BL968" s="132"/>
      <c r="BM968" s="132"/>
      <c r="BN968" s="132"/>
      <c r="BO968" s="132"/>
      <c r="BP968" s="132"/>
      <c r="BQ968" s="132"/>
      <c r="BR968" s="132"/>
      <c r="BS968" s="132"/>
      <c r="BT968" s="132"/>
      <c r="BU968" s="132"/>
      <c r="BV968" s="132"/>
      <c r="BW968" s="132"/>
      <c r="BX968" s="132"/>
      <c r="BY968" s="132"/>
      <c r="BZ968" s="132"/>
      <c r="CA968" s="132"/>
      <c r="CB968" s="132"/>
      <c r="CC968" s="132"/>
      <c r="CD968" s="132"/>
      <c r="CE968" s="132"/>
      <c r="CF968" s="132"/>
      <c r="CG968" s="132"/>
      <c r="CH968" s="132"/>
      <c r="CI968" s="132"/>
      <c r="CJ968" s="132"/>
      <c r="CK968" s="132"/>
      <c r="CL968" s="132"/>
      <c r="CM968" s="132"/>
      <c r="CN968" s="132"/>
      <c r="CO968" s="132"/>
      <c r="CP968" s="132"/>
      <c r="CQ968" s="132"/>
      <c r="CR968" s="132"/>
      <c r="CS968" s="132"/>
      <c r="CT968" s="132"/>
      <c r="CU968" s="132"/>
    </row>
    <row r="969" spans="27:99" ht="15.75" customHeight="1">
      <c r="AA969" s="132"/>
      <c r="AB969" s="132"/>
      <c r="AC969" s="132"/>
      <c r="AD969" s="132"/>
      <c r="AE969" s="132"/>
      <c r="AF969" s="132"/>
      <c r="AG969" s="132"/>
      <c r="AH969" s="132"/>
      <c r="AI969" s="132"/>
      <c r="AJ969" s="132"/>
      <c r="AK969" s="132"/>
      <c r="AL969" s="132"/>
      <c r="AM969" s="132"/>
      <c r="AN969" s="132"/>
      <c r="AO969" s="132"/>
      <c r="AP969" s="132"/>
      <c r="AQ969" s="132"/>
      <c r="AR969" s="132"/>
      <c r="AS969" s="132"/>
      <c r="AT969" s="132"/>
      <c r="AU969" s="132"/>
      <c r="AV969" s="132"/>
      <c r="AW969" s="132"/>
      <c r="AX969" s="132"/>
      <c r="AY969" s="132"/>
      <c r="AZ969" s="132"/>
      <c r="BA969" s="132"/>
      <c r="BB969" s="132"/>
      <c r="BC969" s="132"/>
      <c r="BD969" s="132"/>
      <c r="BE969" s="132"/>
      <c r="BF969" s="132"/>
      <c r="BG969" s="132"/>
      <c r="BH969" s="132"/>
      <c r="BI969" s="132"/>
      <c r="BJ969" s="132"/>
      <c r="BK969" s="132"/>
      <c r="BL969" s="132"/>
      <c r="BM969" s="132"/>
      <c r="BN969" s="132"/>
      <c r="BO969" s="132"/>
      <c r="BP969" s="132"/>
      <c r="BQ969" s="132"/>
      <c r="BR969" s="132"/>
      <c r="BS969" s="132"/>
      <c r="BT969" s="132"/>
      <c r="BU969" s="132"/>
      <c r="BV969" s="132"/>
      <c r="BW969" s="132"/>
      <c r="BX969" s="132"/>
      <c r="BY969" s="132"/>
      <c r="BZ969" s="132"/>
      <c r="CA969" s="132"/>
      <c r="CB969" s="132"/>
      <c r="CC969" s="132"/>
      <c r="CD969" s="132"/>
      <c r="CE969" s="132"/>
      <c r="CF969" s="132"/>
      <c r="CG969" s="132"/>
      <c r="CH969" s="132"/>
      <c r="CI969" s="132"/>
      <c r="CJ969" s="132"/>
      <c r="CK969" s="132"/>
      <c r="CL969" s="132"/>
      <c r="CM969" s="132"/>
      <c r="CN969" s="132"/>
      <c r="CO969" s="132"/>
      <c r="CP969" s="132"/>
      <c r="CQ969" s="132"/>
      <c r="CR969" s="132"/>
      <c r="CS969" s="132"/>
      <c r="CT969" s="132"/>
      <c r="CU969" s="132"/>
    </row>
    <row r="970" spans="27:99" ht="15.75" customHeight="1">
      <c r="AA970" s="132"/>
      <c r="AB970" s="132"/>
      <c r="AC970" s="132"/>
      <c r="AD970" s="132"/>
      <c r="AE970" s="132"/>
      <c r="AF970" s="132"/>
      <c r="AG970" s="132"/>
      <c r="AH970" s="132"/>
      <c r="AI970" s="132"/>
      <c r="AJ970" s="132"/>
      <c r="AK970" s="132"/>
      <c r="AL970" s="132"/>
      <c r="AM970" s="132"/>
      <c r="AN970" s="132"/>
      <c r="AO970" s="132"/>
      <c r="AP970" s="132"/>
      <c r="AQ970" s="132"/>
      <c r="AR970" s="132"/>
      <c r="AS970" s="132"/>
      <c r="AT970" s="132"/>
      <c r="AU970" s="132"/>
      <c r="AV970" s="132"/>
      <c r="AW970" s="132"/>
      <c r="AX970" s="132"/>
      <c r="AY970" s="132"/>
      <c r="AZ970" s="132"/>
      <c r="BA970" s="132"/>
      <c r="BB970" s="132"/>
      <c r="BC970" s="132"/>
      <c r="BD970" s="132"/>
      <c r="BE970" s="132"/>
      <c r="BF970" s="132"/>
      <c r="BG970" s="132"/>
      <c r="BH970" s="132"/>
      <c r="BI970" s="132"/>
      <c r="BJ970" s="132"/>
      <c r="BK970" s="132"/>
      <c r="BL970" s="132"/>
      <c r="BM970" s="132"/>
      <c r="BN970" s="132"/>
      <c r="BO970" s="132"/>
      <c r="BP970" s="132"/>
      <c r="BQ970" s="132"/>
      <c r="BR970" s="132"/>
      <c r="BS970" s="132"/>
      <c r="BT970" s="132"/>
      <c r="BU970" s="132"/>
      <c r="BV970" s="132"/>
      <c r="BW970" s="132"/>
      <c r="BX970" s="132"/>
      <c r="BY970" s="132"/>
      <c r="BZ970" s="132"/>
      <c r="CA970" s="132"/>
      <c r="CB970" s="132"/>
      <c r="CC970" s="132"/>
      <c r="CD970" s="132"/>
      <c r="CE970" s="132"/>
      <c r="CF970" s="132"/>
      <c r="CG970" s="132"/>
      <c r="CH970" s="132"/>
      <c r="CI970" s="132"/>
      <c r="CJ970" s="132"/>
      <c r="CK970" s="132"/>
      <c r="CL970" s="132"/>
      <c r="CM970" s="132"/>
      <c r="CN970" s="132"/>
      <c r="CO970" s="132"/>
      <c r="CP970" s="132"/>
      <c r="CQ970" s="132"/>
      <c r="CR970" s="132"/>
      <c r="CS970" s="132"/>
      <c r="CT970" s="132"/>
      <c r="CU970" s="132"/>
    </row>
    <row r="971" spans="27:99" ht="15.75" customHeight="1">
      <c r="AA971" s="132"/>
      <c r="AB971" s="132"/>
      <c r="AC971" s="132"/>
      <c r="AD971" s="132"/>
      <c r="AE971" s="132"/>
      <c r="AF971" s="132"/>
      <c r="AG971" s="132"/>
      <c r="AH971" s="132"/>
      <c r="AI971" s="132"/>
      <c r="AJ971" s="132"/>
      <c r="AK971" s="132"/>
      <c r="AL971" s="132"/>
      <c r="AM971" s="132"/>
      <c r="AN971" s="132"/>
      <c r="AO971" s="132"/>
      <c r="AP971" s="132"/>
      <c r="AQ971" s="132"/>
      <c r="AR971" s="132"/>
      <c r="AS971" s="132"/>
      <c r="AT971" s="132"/>
      <c r="AU971" s="132"/>
      <c r="AV971" s="132"/>
      <c r="AW971" s="132"/>
      <c r="AX971" s="132"/>
      <c r="AY971" s="132"/>
      <c r="AZ971" s="132"/>
      <c r="BA971" s="132"/>
      <c r="BB971" s="132"/>
      <c r="BC971" s="132"/>
      <c r="BD971" s="132"/>
      <c r="BE971" s="132"/>
      <c r="BF971" s="132"/>
      <c r="BG971" s="132"/>
      <c r="BH971" s="132"/>
      <c r="BI971" s="132"/>
      <c r="BJ971" s="132"/>
      <c r="BK971" s="132"/>
      <c r="BL971" s="132"/>
      <c r="BM971" s="132"/>
      <c r="BN971" s="132"/>
      <c r="BO971" s="132"/>
      <c r="BP971" s="132"/>
      <c r="BQ971" s="132"/>
      <c r="BR971" s="132"/>
      <c r="BS971" s="132"/>
      <c r="BT971" s="132"/>
      <c r="BU971" s="132"/>
      <c r="BV971" s="132"/>
      <c r="BW971" s="132"/>
      <c r="BX971" s="132"/>
      <c r="BY971" s="132"/>
      <c r="BZ971" s="132"/>
      <c r="CA971" s="132"/>
      <c r="CB971" s="132"/>
      <c r="CC971" s="132"/>
      <c r="CD971" s="132"/>
      <c r="CE971" s="132"/>
      <c r="CF971" s="132"/>
      <c r="CG971" s="132"/>
      <c r="CH971" s="132"/>
      <c r="CI971" s="132"/>
      <c r="CJ971" s="132"/>
      <c r="CK971" s="132"/>
      <c r="CL971" s="132"/>
      <c r="CM971" s="132"/>
      <c r="CN971" s="132"/>
      <c r="CO971" s="132"/>
      <c r="CP971" s="132"/>
      <c r="CQ971" s="132"/>
      <c r="CR971" s="132"/>
      <c r="CS971" s="132"/>
      <c r="CT971" s="132"/>
      <c r="CU971" s="132"/>
    </row>
    <row r="972" spans="27:99" ht="15.75" customHeight="1">
      <c r="AA972" s="132"/>
      <c r="AB972" s="132"/>
      <c r="AC972" s="132"/>
      <c r="AD972" s="132"/>
      <c r="AE972" s="132"/>
      <c r="AF972" s="132"/>
      <c r="AG972" s="132"/>
      <c r="AH972" s="132"/>
      <c r="AI972" s="132"/>
      <c r="AJ972" s="132"/>
      <c r="AK972" s="132"/>
      <c r="AL972" s="132"/>
      <c r="AM972" s="132"/>
      <c r="AN972" s="132"/>
      <c r="AO972" s="132"/>
      <c r="AP972" s="132"/>
      <c r="AQ972" s="132"/>
      <c r="AR972" s="132"/>
      <c r="AS972" s="132"/>
      <c r="AT972" s="132"/>
      <c r="AU972" s="132"/>
      <c r="AV972" s="132"/>
      <c r="AW972" s="132"/>
      <c r="AX972" s="132"/>
      <c r="AY972" s="132"/>
      <c r="AZ972" s="132"/>
      <c r="BA972" s="132"/>
      <c r="BB972" s="132"/>
      <c r="BC972" s="132"/>
      <c r="BD972" s="132"/>
      <c r="BE972" s="132"/>
      <c r="BF972" s="132"/>
      <c r="BG972" s="132"/>
      <c r="BH972" s="132"/>
      <c r="BI972" s="132"/>
      <c r="BJ972" s="132"/>
      <c r="BK972" s="132"/>
      <c r="BL972" s="132"/>
      <c r="BM972" s="132"/>
      <c r="BN972" s="132"/>
      <c r="BO972" s="132"/>
      <c r="BP972" s="132"/>
      <c r="BQ972" s="132"/>
      <c r="BR972" s="132"/>
      <c r="BS972" s="132"/>
      <c r="BT972" s="132"/>
      <c r="BU972" s="132"/>
      <c r="BV972" s="132"/>
      <c r="BW972" s="132"/>
      <c r="BX972" s="132"/>
      <c r="BY972" s="132"/>
      <c r="BZ972" s="132"/>
      <c r="CA972" s="132"/>
      <c r="CB972" s="132"/>
      <c r="CC972" s="132"/>
      <c r="CD972" s="132"/>
      <c r="CE972" s="132"/>
      <c r="CF972" s="132"/>
      <c r="CG972" s="132"/>
      <c r="CH972" s="132"/>
      <c r="CI972" s="132"/>
      <c r="CJ972" s="132"/>
      <c r="CK972" s="132"/>
      <c r="CL972" s="132"/>
      <c r="CM972" s="132"/>
      <c r="CN972" s="132"/>
      <c r="CO972" s="132"/>
      <c r="CP972" s="132"/>
      <c r="CQ972" s="132"/>
      <c r="CR972" s="132"/>
      <c r="CS972" s="132"/>
      <c r="CT972" s="132"/>
      <c r="CU972" s="132"/>
    </row>
    <row r="973" spans="27:99" ht="15.75" customHeight="1">
      <c r="AA973" s="132"/>
      <c r="AB973" s="132"/>
      <c r="AC973" s="132"/>
      <c r="AD973" s="132"/>
      <c r="AE973" s="132"/>
      <c r="AF973" s="132"/>
      <c r="AG973" s="132"/>
      <c r="AH973" s="132"/>
      <c r="AI973" s="132"/>
      <c r="AJ973" s="132"/>
      <c r="AK973" s="132"/>
      <c r="AL973" s="132"/>
      <c r="AM973" s="132"/>
      <c r="AN973" s="132"/>
      <c r="AO973" s="132"/>
      <c r="AP973" s="132"/>
      <c r="AQ973" s="132"/>
      <c r="AR973" s="132"/>
      <c r="AS973" s="132"/>
      <c r="AT973" s="132"/>
      <c r="AU973" s="132"/>
      <c r="AV973" s="132"/>
      <c r="AW973" s="132"/>
      <c r="AX973" s="132"/>
      <c r="AY973" s="132"/>
      <c r="AZ973" s="132"/>
      <c r="BA973" s="132"/>
      <c r="BB973" s="132"/>
      <c r="BC973" s="132"/>
      <c r="BD973" s="132"/>
      <c r="BE973" s="132"/>
      <c r="BF973" s="132"/>
      <c r="BG973" s="132"/>
      <c r="BH973" s="132"/>
      <c r="BI973" s="132"/>
      <c r="BJ973" s="132"/>
      <c r="BK973" s="132"/>
      <c r="BL973" s="132"/>
      <c r="BM973" s="132"/>
      <c r="BN973" s="132"/>
      <c r="BO973" s="132"/>
      <c r="BP973" s="132"/>
      <c r="BQ973" s="132"/>
      <c r="BR973" s="132"/>
      <c r="BS973" s="132"/>
      <c r="BT973" s="132"/>
      <c r="BU973" s="132"/>
      <c r="BV973" s="132"/>
      <c r="BW973" s="132"/>
      <c r="BX973" s="132"/>
      <c r="BY973" s="132"/>
      <c r="BZ973" s="132"/>
      <c r="CA973" s="132"/>
      <c r="CB973" s="132"/>
      <c r="CC973" s="132"/>
      <c r="CD973" s="132"/>
      <c r="CE973" s="132"/>
      <c r="CF973" s="132"/>
      <c r="CG973" s="132"/>
      <c r="CH973" s="132"/>
      <c r="CI973" s="132"/>
      <c r="CJ973" s="132"/>
      <c r="CK973" s="132"/>
      <c r="CL973" s="132"/>
      <c r="CM973" s="132"/>
      <c r="CN973" s="132"/>
      <c r="CO973" s="132"/>
      <c r="CP973" s="132"/>
      <c r="CQ973" s="132"/>
      <c r="CR973" s="132"/>
      <c r="CS973" s="132"/>
      <c r="CT973" s="132"/>
      <c r="CU973" s="132"/>
    </row>
    <row r="974" spans="27:99" ht="15.75" customHeight="1">
      <c r="AA974" s="132"/>
      <c r="AB974" s="132"/>
      <c r="AC974" s="132"/>
      <c r="AD974" s="132"/>
      <c r="AE974" s="132"/>
      <c r="AF974" s="132"/>
      <c r="AG974" s="132"/>
      <c r="AH974" s="132"/>
      <c r="AI974" s="132"/>
      <c r="AJ974" s="132"/>
      <c r="AK974" s="132"/>
      <c r="AL974" s="132"/>
      <c r="AM974" s="132"/>
      <c r="AN974" s="132"/>
      <c r="AO974" s="132"/>
      <c r="AP974" s="132"/>
      <c r="AQ974" s="132"/>
      <c r="AR974" s="132"/>
      <c r="AS974" s="132"/>
      <c r="AT974" s="132"/>
      <c r="AU974" s="132"/>
      <c r="AV974" s="132"/>
      <c r="AW974" s="132"/>
      <c r="AX974" s="132"/>
      <c r="AY974" s="132"/>
      <c r="AZ974" s="132"/>
      <c r="BA974" s="132"/>
      <c r="BB974" s="132"/>
      <c r="BC974" s="132"/>
      <c r="BD974" s="132"/>
      <c r="BE974" s="132"/>
      <c r="BF974" s="132"/>
      <c r="BG974" s="132"/>
      <c r="BH974" s="132"/>
      <c r="BI974" s="132"/>
      <c r="BJ974" s="132"/>
      <c r="BK974" s="132"/>
      <c r="BL974" s="132"/>
      <c r="BM974" s="132"/>
      <c r="BN974" s="132"/>
      <c r="BO974" s="132"/>
      <c r="BP974" s="132"/>
      <c r="BQ974" s="132"/>
      <c r="BR974" s="132"/>
      <c r="BS974" s="132"/>
      <c r="BT974" s="132"/>
      <c r="BU974" s="132"/>
      <c r="BV974" s="132"/>
      <c r="BW974" s="132"/>
      <c r="BX974" s="132"/>
      <c r="BY974" s="132"/>
      <c r="BZ974" s="132"/>
      <c r="CA974" s="132"/>
      <c r="CB974" s="132"/>
      <c r="CC974" s="132"/>
      <c r="CD974" s="132"/>
      <c r="CE974" s="132"/>
      <c r="CF974" s="132"/>
      <c r="CG974" s="132"/>
      <c r="CH974" s="132"/>
      <c r="CI974" s="132"/>
      <c r="CJ974" s="132"/>
      <c r="CK974" s="132"/>
      <c r="CL974" s="132"/>
      <c r="CM974" s="132"/>
      <c r="CN974" s="132"/>
      <c r="CO974" s="132"/>
      <c r="CP974" s="132"/>
      <c r="CQ974" s="132"/>
      <c r="CR974" s="132"/>
      <c r="CS974" s="132"/>
      <c r="CT974" s="132"/>
      <c r="CU974" s="132"/>
    </row>
    <row r="975" spans="27:99" ht="15.75" customHeight="1">
      <c r="AA975" s="132"/>
      <c r="AB975" s="132"/>
      <c r="AC975" s="132"/>
      <c r="AD975" s="132"/>
      <c r="AE975" s="132"/>
      <c r="AF975" s="132"/>
      <c r="AG975" s="132"/>
      <c r="AH975" s="132"/>
      <c r="AI975" s="132"/>
      <c r="AJ975" s="132"/>
      <c r="AK975" s="132"/>
      <c r="AL975" s="132"/>
      <c r="AM975" s="132"/>
      <c r="AN975" s="132"/>
      <c r="AO975" s="132"/>
      <c r="AP975" s="132"/>
      <c r="AQ975" s="132"/>
      <c r="AR975" s="132"/>
      <c r="AS975" s="132"/>
      <c r="AT975" s="132"/>
      <c r="AU975" s="132"/>
      <c r="AV975" s="132"/>
      <c r="AW975" s="132"/>
      <c r="AX975" s="132"/>
      <c r="AY975" s="132"/>
      <c r="AZ975" s="132"/>
      <c r="BA975" s="132"/>
      <c r="BB975" s="132"/>
      <c r="BC975" s="132"/>
      <c r="BD975" s="132"/>
      <c r="BE975" s="132"/>
      <c r="BF975" s="132"/>
      <c r="BG975" s="132"/>
      <c r="BH975" s="132"/>
      <c r="BI975" s="132"/>
      <c r="BJ975" s="132"/>
      <c r="BK975" s="132"/>
      <c r="BL975" s="132"/>
      <c r="BM975" s="132"/>
      <c r="BN975" s="132"/>
      <c r="BO975" s="132"/>
      <c r="BP975" s="132"/>
      <c r="BQ975" s="132"/>
      <c r="BR975" s="132"/>
      <c r="BS975" s="132"/>
      <c r="BT975" s="132"/>
      <c r="BU975" s="132"/>
      <c r="BV975" s="132"/>
      <c r="BW975" s="132"/>
      <c r="BX975" s="132"/>
      <c r="BY975" s="132"/>
      <c r="BZ975" s="132"/>
      <c r="CA975" s="132"/>
      <c r="CB975" s="132"/>
      <c r="CC975" s="132"/>
      <c r="CD975" s="132"/>
      <c r="CE975" s="132"/>
      <c r="CF975" s="132"/>
      <c r="CG975" s="132"/>
      <c r="CH975" s="132"/>
      <c r="CI975" s="132"/>
      <c r="CJ975" s="132"/>
      <c r="CK975" s="132"/>
      <c r="CL975" s="132"/>
      <c r="CM975" s="132"/>
      <c r="CN975" s="132"/>
      <c r="CO975" s="132"/>
      <c r="CP975" s="132"/>
      <c r="CQ975" s="132"/>
      <c r="CR975" s="132"/>
      <c r="CS975" s="132"/>
      <c r="CT975" s="132"/>
      <c r="CU975" s="132"/>
    </row>
    <row r="976" spans="27:99" ht="15.75" customHeight="1">
      <c r="AA976" s="132"/>
      <c r="AB976" s="132"/>
      <c r="AC976" s="132"/>
      <c r="AD976" s="132"/>
      <c r="AE976" s="132"/>
      <c r="AF976" s="132"/>
      <c r="AG976" s="132"/>
      <c r="AH976" s="132"/>
      <c r="AI976" s="132"/>
      <c r="AJ976" s="132"/>
      <c r="AK976" s="132"/>
      <c r="AL976" s="132"/>
      <c r="AM976" s="132"/>
      <c r="AN976" s="132"/>
      <c r="AO976" s="132"/>
      <c r="AP976" s="132"/>
      <c r="AQ976" s="132"/>
      <c r="AR976" s="132"/>
      <c r="AS976" s="132"/>
      <c r="AT976" s="132"/>
      <c r="AU976" s="132"/>
      <c r="AV976" s="132"/>
      <c r="AW976" s="132"/>
      <c r="AX976" s="132"/>
      <c r="AY976" s="132"/>
      <c r="AZ976" s="132"/>
      <c r="BA976" s="132"/>
      <c r="BB976" s="132"/>
      <c r="BC976" s="132"/>
      <c r="BD976" s="132"/>
      <c r="BE976" s="132"/>
      <c r="BF976" s="132"/>
      <c r="BG976" s="132"/>
      <c r="BH976" s="132"/>
      <c r="BI976" s="132"/>
      <c r="BJ976" s="132"/>
      <c r="BK976" s="132"/>
      <c r="BL976" s="132"/>
      <c r="BM976" s="132"/>
      <c r="BN976" s="132"/>
      <c r="BO976" s="132"/>
      <c r="BP976" s="132"/>
      <c r="BQ976" s="132"/>
      <c r="BR976" s="132"/>
      <c r="BS976" s="132"/>
      <c r="BT976" s="132"/>
      <c r="BU976" s="132"/>
      <c r="BV976" s="132"/>
      <c r="BW976" s="132"/>
      <c r="BX976" s="132"/>
      <c r="BY976" s="132"/>
      <c r="BZ976" s="132"/>
      <c r="CA976" s="132"/>
      <c r="CB976" s="132"/>
      <c r="CC976" s="132"/>
      <c r="CD976" s="132"/>
      <c r="CE976" s="132"/>
      <c r="CF976" s="132"/>
      <c r="CG976" s="132"/>
      <c r="CH976" s="132"/>
      <c r="CI976" s="132"/>
      <c r="CJ976" s="132"/>
      <c r="CK976" s="132"/>
      <c r="CL976" s="132"/>
      <c r="CM976" s="132"/>
      <c r="CN976" s="132"/>
      <c r="CO976" s="132"/>
      <c r="CP976" s="132"/>
      <c r="CQ976" s="132"/>
      <c r="CR976" s="132"/>
      <c r="CS976" s="132"/>
      <c r="CT976" s="132"/>
      <c r="CU976" s="132"/>
    </row>
    <row r="977" spans="27:99" ht="15.75" customHeight="1">
      <c r="AA977" s="132"/>
      <c r="AB977" s="132"/>
      <c r="AC977" s="132"/>
      <c r="AD977" s="132"/>
      <c r="AE977" s="132"/>
      <c r="AF977" s="132"/>
      <c r="AG977" s="132"/>
      <c r="AH977" s="132"/>
      <c r="AI977" s="132"/>
      <c r="AJ977" s="132"/>
      <c r="AK977" s="132"/>
      <c r="AL977" s="132"/>
      <c r="AM977" s="132"/>
      <c r="AN977" s="132"/>
      <c r="AO977" s="132"/>
      <c r="AP977" s="132"/>
      <c r="AQ977" s="132"/>
      <c r="AR977" s="132"/>
      <c r="AS977" s="132"/>
      <c r="AT977" s="132"/>
      <c r="AU977" s="132"/>
      <c r="AV977" s="132"/>
      <c r="AW977" s="132"/>
      <c r="AX977" s="132"/>
      <c r="AY977" s="132"/>
      <c r="AZ977" s="132"/>
      <c r="BA977" s="132"/>
      <c r="BB977" s="132"/>
      <c r="BC977" s="132"/>
      <c r="BD977" s="132"/>
      <c r="BE977" s="132"/>
      <c r="BF977" s="132"/>
      <c r="BG977" s="132"/>
      <c r="BH977" s="132"/>
      <c r="BI977" s="132"/>
      <c r="BJ977" s="132"/>
      <c r="BK977" s="132"/>
      <c r="BL977" s="132"/>
      <c r="BM977" s="132"/>
      <c r="BN977" s="132"/>
      <c r="BO977" s="132"/>
      <c r="BP977" s="132"/>
      <c r="BQ977" s="132"/>
      <c r="BR977" s="132"/>
      <c r="BS977" s="132"/>
      <c r="BT977" s="132"/>
      <c r="BU977" s="132"/>
      <c r="BV977" s="132"/>
      <c r="BW977" s="132"/>
      <c r="BX977" s="132"/>
      <c r="BY977" s="132"/>
      <c r="BZ977" s="132"/>
      <c r="CA977" s="132"/>
      <c r="CB977" s="132"/>
      <c r="CC977" s="132"/>
      <c r="CD977" s="132"/>
      <c r="CE977" s="132"/>
      <c r="CF977" s="132"/>
      <c r="CG977" s="132"/>
      <c r="CH977" s="132"/>
      <c r="CI977" s="132"/>
      <c r="CJ977" s="132"/>
      <c r="CK977" s="132"/>
      <c r="CL977" s="132"/>
      <c r="CM977" s="132"/>
      <c r="CN977" s="132"/>
      <c r="CO977" s="132"/>
      <c r="CP977" s="132"/>
      <c r="CQ977" s="132"/>
      <c r="CR977" s="132"/>
      <c r="CS977" s="132"/>
      <c r="CT977" s="132"/>
      <c r="CU977" s="132"/>
    </row>
    <row r="978" spans="27:99" ht="15.75" customHeight="1">
      <c r="AA978" s="132"/>
      <c r="AB978" s="132"/>
      <c r="AC978" s="132"/>
      <c r="AD978" s="132"/>
      <c r="AE978" s="132"/>
      <c r="AF978" s="132"/>
      <c r="AG978" s="132"/>
      <c r="AH978" s="132"/>
      <c r="AI978" s="132"/>
      <c r="AJ978" s="132"/>
      <c r="AK978" s="132"/>
      <c r="AL978" s="132"/>
      <c r="AM978" s="132"/>
      <c r="AN978" s="132"/>
      <c r="AO978" s="132"/>
      <c r="AP978" s="132"/>
      <c r="AQ978" s="132"/>
      <c r="AR978" s="132"/>
      <c r="AS978" s="132"/>
      <c r="AT978" s="132"/>
      <c r="AU978" s="132"/>
      <c r="AV978" s="132"/>
      <c r="AW978" s="132"/>
      <c r="AX978" s="132"/>
      <c r="AY978" s="132"/>
      <c r="AZ978" s="132"/>
      <c r="BA978" s="132"/>
      <c r="BB978" s="132"/>
      <c r="BC978" s="132"/>
      <c r="BD978" s="132"/>
      <c r="BE978" s="132"/>
      <c r="BF978" s="132"/>
      <c r="BG978" s="132"/>
      <c r="BH978" s="132"/>
      <c r="BI978" s="132"/>
      <c r="BJ978" s="132"/>
      <c r="BK978" s="132"/>
      <c r="BL978" s="132"/>
      <c r="BM978" s="132"/>
      <c r="BN978" s="132"/>
      <c r="BO978" s="132"/>
      <c r="BP978" s="132"/>
      <c r="BQ978" s="132"/>
      <c r="BR978" s="132"/>
      <c r="BS978" s="132"/>
      <c r="BT978" s="132"/>
      <c r="BU978" s="132"/>
      <c r="BV978" s="132"/>
      <c r="BW978" s="132"/>
      <c r="BX978" s="132"/>
      <c r="BY978" s="132"/>
      <c r="BZ978" s="132"/>
      <c r="CA978" s="132"/>
      <c r="CB978" s="132"/>
      <c r="CC978" s="132"/>
      <c r="CD978" s="132"/>
      <c r="CE978" s="132"/>
      <c r="CF978" s="132"/>
      <c r="CG978" s="132"/>
      <c r="CH978" s="132"/>
      <c r="CI978" s="132"/>
      <c r="CJ978" s="132"/>
      <c r="CK978" s="132"/>
      <c r="CL978" s="132"/>
      <c r="CM978" s="132"/>
      <c r="CN978" s="132"/>
      <c r="CO978" s="132"/>
      <c r="CP978" s="132"/>
      <c r="CQ978" s="132"/>
      <c r="CR978" s="132"/>
      <c r="CS978" s="132"/>
      <c r="CT978" s="132"/>
      <c r="CU978" s="132"/>
    </row>
    <row r="979" spans="27:99" ht="15.75" customHeight="1">
      <c r="AA979" s="132"/>
      <c r="AB979" s="132"/>
      <c r="AC979" s="132"/>
      <c r="AD979" s="132"/>
      <c r="AE979" s="132"/>
      <c r="AF979" s="132"/>
      <c r="AG979" s="132"/>
      <c r="AH979" s="132"/>
      <c r="AI979" s="132"/>
      <c r="AJ979" s="132"/>
      <c r="AK979" s="132"/>
      <c r="AL979" s="132"/>
      <c r="AM979" s="132"/>
      <c r="AN979" s="132"/>
      <c r="AO979" s="132"/>
      <c r="AP979" s="132"/>
      <c r="AQ979" s="132"/>
      <c r="AR979" s="132"/>
      <c r="AS979" s="132"/>
      <c r="AT979" s="132"/>
      <c r="AU979" s="132"/>
      <c r="AV979" s="132"/>
      <c r="AW979" s="132"/>
      <c r="AX979" s="132"/>
      <c r="AY979" s="132"/>
      <c r="AZ979" s="132"/>
      <c r="BA979" s="132"/>
      <c r="BB979" s="132"/>
      <c r="BC979" s="132"/>
      <c r="BD979" s="132"/>
      <c r="BE979" s="132"/>
      <c r="BF979" s="132"/>
      <c r="BG979" s="132"/>
      <c r="BH979" s="132"/>
      <c r="BI979" s="132"/>
      <c r="BJ979" s="132"/>
      <c r="BK979" s="132"/>
      <c r="BL979" s="132"/>
      <c r="BM979" s="132"/>
      <c r="BN979" s="132"/>
      <c r="BO979" s="132"/>
      <c r="BP979" s="132"/>
      <c r="BQ979" s="132"/>
      <c r="BR979" s="132"/>
      <c r="BS979" s="132"/>
      <c r="BT979" s="132"/>
      <c r="BU979" s="132"/>
      <c r="BV979" s="132"/>
      <c r="BW979" s="132"/>
      <c r="BX979" s="132"/>
      <c r="BY979" s="132"/>
      <c r="BZ979" s="132"/>
      <c r="CA979" s="132"/>
      <c r="CB979" s="132"/>
      <c r="CC979" s="132"/>
      <c r="CD979" s="132"/>
      <c r="CE979" s="132"/>
      <c r="CF979" s="132"/>
      <c r="CG979" s="132"/>
      <c r="CH979" s="132"/>
      <c r="CI979" s="132"/>
      <c r="CJ979" s="132"/>
      <c r="CK979" s="132"/>
      <c r="CL979" s="132"/>
      <c r="CM979" s="132"/>
      <c r="CN979" s="132"/>
      <c r="CO979" s="132"/>
      <c r="CP979" s="132"/>
      <c r="CQ979" s="132"/>
      <c r="CR979" s="132"/>
      <c r="CS979" s="132"/>
      <c r="CT979" s="132"/>
      <c r="CU979" s="132"/>
    </row>
    <row r="980" spans="27:99" ht="15.75" customHeight="1">
      <c r="AA980" s="132"/>
      <c r="AB980" s="132"/>
      <c r="AC980" s="132"/>
      <c r="AD980" s="132"/>
      <c r="AE980" s="132"/>
      <c r="AF980" s="132"/>
      <c r="AG980" s="132"/>
      <c r="AH980" s="132"/>
      <c r="AI980" s="132"/>
      <c r="AJ980" s="132"/>
      <c r="AK980" s="132"/>
      <c r="AL980" s="132"/>
      <c r="AM980" s="132"/>
      <c r="AN980" s="132"/>
      <c r="AO980" s="132"/>
      <c r="AP980" s="132"/>
      <c r="AQ980" s="132"/>
      <c r="AR980" s="132"/>
      <c r="AS980" s="132"/>
      <c r="AT980" s="132"/>
      <c r="AU980" s="132"/>
      <c r="AV980" s="132"/>
      <c r="AW980" s="132"/>
      <c r="AX980" s="132"/>
      <c r="AY980" s="132"/>
      <c r="AZ980" s="132"/>
      <c r="BA980" s="132"/>
      <c r="BB980" s="132"/>
      <c r="BC980" s="132"/>
      <c r="BD980" s="132"/>
      <c r="BE980" s="132"/>
      <c r="BF980" s="132"/>
      <c r="BG980" s="132"/>
      <c r="BH980" s="132"/>
      <c r="BI980" s="132"/>
      <c r="BJ980" s="132"/>
      <c r="BK980" s="132"/>
      <c r="BL980" s="132"/>
      <c r="BM980" s="132"/>
      <c r="BN980" s="132"/>
      <c r="BO980" s="132"/>
      <c r="BP980" s="132"/>
      <c r="BQ980" s="132"/>
      <c r="BR980" s="132"/>
      <c r="BS980" s="132"/>
      <c r="BT980" s="132"/>
      <c r="BU980" s="132"/>
      <c r="BV980" s="132"/>
      <c r="BW980" s="132"/>
      <c r="BX980" s="132"/>
      <c r="BY980" s="132"/>
      <c r="BZ980" s="132"/>
      <c r="CA980" s="132"/>
      <c r="CB980" s="132"/>
      <c r="CC980" s="132"/>
      <c r="CD980" s="132"/>
      <c r="CE980" s="132"/>
      <c r="CF980" s="132"/>
      <c r="CG980" s="132"/>
      <c r="CH980" s="132"/>
      <c r="CI980" s="132"/>
      <c r="CJ980" s="132"/>
      <c r="CK980" s="132"/>
      <c r="CL980" s="132"/>
      <c r="CM980" s="132"/>
      <c r="CN980" s="132"/>
      <c r="CO980" s="132"/>
      <c r="CP980" s="132"/>
      <c r="CQ980" s="132"/>
      <c r="CR980" s="132"/>
      <c r="CS980" s="132"/>
      <c r="CT980" s="132"/>
      <c r="CU980" s="132"/>
    </row>
    <row r="981" spans="27:99" ht="15.75" customHeight="1">
      <c r="AA981" s="132"/>
      <c r="AB981" s="132"/>
      <c r="AC981" s="132"/>
      <c r="AD981" s="132"/>
      <c r="AE981" s="132"/>
      <c r="AF981" s="132"/>
      <c r="AG981" s="132"/>
      <c r="AH981" s="132"/>
      <c r="AI981" s="132"/>
      <c r="AJ981" s="132"/>
      <c r="AK981" s="132"/>
      <c r="AL981" s="132"/>
      <c r="AM981" s="132"/>
      <c r="AN981" s="132"/>
      <c r="AO981" s="132"/>
      <c r="AP981" s="132"/>
      <c r="AQ981" s="132"/>
      <c r="AR981" s="132"/>
      <c r="AS981" s="132"/>
      <c r="AT981" s="132"/>
      <c r="AU981" s="132"/>
      <c r="AV981" s="132"/>
      <c r="AW981" s="132"/>
      <c r="AX981" s="132"/>
      <c r="AY981" s="132"/>
      <c r="AZ981" s="132"/>
      <c r="BA981" s="132"/>
      <c r="BB981" s="132"/>
      <c r="BC981" s="132"/>
      <c r="BD981" s="132"/>
      <c r="BE981" s="132"/>
      <c r="BF981" s="132"/>
      <c r="BG981" s="132"/>
      <c r="BH981" s="132"/>
      <c r="BI981" s="132"/>
      <c r="BJ981" s="132"/>
      <c r="BK981" s="132"/>
      <c r="BL981" s="132"/>
      <c r="BM981" s="132"/>
      <c r="BN981" s="132"/>
      <c r="BO981" s="132"/>
      <c r="BP981" s="132"/>
      <c r="BQ981" s="132"/>
      <c r="BR981" s="132"/>
      <c r="BS981" s="132"/>
      <c r="BT981" s="132"/>
      <c r="BU981" s="132"/>
      <c r="BV981" s="132"/>
      <c r="BW981" s="132"/>
      <c r="BX981" s="132"/>
      <c r="BY981" s="132"/>
      <c r="BZ981" s="132"/>
      <c r="CA981" s="132"/>
      <c r="CB981" s="132"/>
      <c r="CC981" s="132"/>
      <c r="CD981" s="132"/>
      <c r="CE981" s="132"/>
      <c r="CF981" s="132"/>
      <c r="CG981" s="132"/>
      <c r="CH981" s="132"/>
      <c r="CI981" s="132"/>
      <c r="CJ981" s="132"/>
      <c r="CK981" s="132"/>
      <c r="CL981" s="132"/>
      <c r="CM981" s="132"/>
      <c r="CN981" s="132"/>
      <c r="CO981" s="132"/>
      <c r="CP981" s="132"/>
      <c r="CQ981" s="132"/>
      <c r="CR981" s="132"/>
      <c r="CS981" s="132"/>
      <c r="CT981" s="132"/>
      <c r="CU981" s="132"/>
    </row>
    <row r="982" spans="27:99" ht="15.75" customHeight="1">
      <c r="AA982" s="132"/>
      <c r="AB982" s="132"/>
      <c r="AC982" s="132"/>
      <c r="AD982" s="132"/>
      <c r="AE982" s="132"/>
      <c r="AF982" s="132"/>
      <c r="AG982" s="132"/>
      <c r="AH982" s="132"/>
      <c r="AI982" s="132"/>
      <c r="AJ982" s="132"/>
      <c r="AK982" s="132"/>
      <c r="AL982" s="132"/>
      <c r="AM982" s="132"/>
      <c r="AN982" s="132"/>
      <c r="AO982" s="132"/>
      <c r="AP982" s="132"/>
      <c r="AQ982" s="132"/>
      <c r="AR982" s="132"/>
      <c r="AS982" s="132"/>
      <c r="AT982" s="132"/>
      <c r="AU982" s="132"/>
      <c r="AV982" s="132"/>
      <c r="AW982" s="132"/>
      <c r="AX982" s="132"/>
      <c r="AY982" s="132"/>
      <c r="AZ982" s="132"/>
      <c r="BA982" s="132"/>
      <c r="BB982" s="132"/>
      <c r="BC982" s="132"/>
      <c r="BD982" s="132"/>
      <c r="BE982" s="132"/>
      <c r="BF982" s="132"/>
      <c r="BG982" s="132"/>
      <c r="BH982" s="132"/>
      <c r="BI982" s="132"/>
      <c r="BJ982" s="132"/>
      <c r="BK982" s="132"/>
      <c r="BL982" s="132"/>
      <c r="BM982" s="132"/>
      <c r="BN982" s="132"/>
      <c r="BO982" s="132"/>
      <c r="BP982" s="132"/>
      <c r="BQ982" s="132"/>
      <c r="BR982" s="132"/>
      <c r="BS982" s="132"/>
      <c r="BT982" s="132"/>
      <c r="BU982" s="132"/>
      <c r="BV982" s="132"/>
      <c r="BW982" s="132"/>
      <c r="BX982" s="132"/>
      <c r="BY982" s="132"/>
      <c r="BZ982" s="132"/>
      <c r="CA982" s="132"/>
      <c r="CB982" s="132"/>
      <c r="CC982" s="132"/>
      <c r="CD982" s="132"/>
      <c r="CE982" s="132"/>
      <c r="CF982" s="132"/>
      <c r="CG982" s="132"/>
      <c r="CH982" s="132"/>
      <c r="CI982" s="132"/>
      <c r="CJ982" s="132"/>
      <c r="CK982" s="132"/>
      <c r="CL982" s="132"/>
      <c r="CM982" s="132"/>
      <c r="CN982" s="132"/>
      <c r="CO982" s="132"/>
      <c r="CP982" s="132"/>
      <c r="CQ982" s="132"/>
      <c r="CR982" s="132"/>
      <c r="CS982" s="132"/>
      <c r="CT982" s="132"/>
      <c r="CU982" s="132"/>
    </row>
    <row r="983" spans="27:99" ht="15.75" customHeight="1">
      <c r="AA983" s="132"/>
      <c r="AB983" s="132"/>
      <c r="AC983" s="132"/>
      <c r="AD983" s="132"/>
      <c r="AE983" s="132"/>
      <c r="AF983" s="132"/>
      <c r="AG983" s="132"/>
      <c r="AH983" s="132"/>
      <c r="AI983" s="132"/>
      <c r="AJ983" s="132"/>
      <c r="AK983" s="132"/>
      <c r="AL983" s="132"/>
      <c r="AM983" s="132"/>
      <c r="AN983" s="132"/>
      <c r="AO983" s="132"/>
      <c r="AP983" s="132"/>
      <c r="AQ983" s="132"/>
      <c r="AR983" s="132"/>
      <c r="AS983" s="132"/>
      <c r="AT983" s="132"/>
      <c r="AU983" s="132"/>
      <c r="AV983" s="132"/>
      <c r="AW983" s="132"/>
      <c r="AX983" s="132"/>
      <c r="AY983" s="132"/>
      <c r="AZ983" s="132"/>
      <c r="BA983" s="132"/>
      <c r="BB983" s="132"/>
      <c r="BC983" s="132"/>
      <c r="BD983" s="132"/>
      <c r="BE983" s="132"/>
      <c r="BF983" s="132"/>
      <c r="BG983" s="132"/>
      <c r="BH983" s="132"/>
      <c r="BI983" s="132"/>
      <c r="BJ983" s="132"/>
      <c r="BK983" s="132"/>
      <c r="BL983" s="132"/>
      <c r="BM983" s="132"/>
      <c r="BN983" s="132"/>
      <c r="BO983" s="132"/>
      <c r="BP983" s="132"/>
      <c r="BQ983" s="132"/>
      <c r="BR983" s="132"/>
      <c r="BS983" s="132"/>
      <c r="BT983" s="132"/>
      <c r="BU983" s="132"/>
      <c r="BV983" s="132"/>
      <c r="BW983" s="132"/>
      <c r="BX983" s="132"/>
      <c r="BY983" s="132"/>
      <c r="BZ983" s="132"/>
      <c r="CA983" s="132"/>
      <c r="CB983" s="132"/>
      <c r="CC983" s="132"/>
      <c r="CD983" s="132"/>
      <c r="CE983" s="132"/>
      <c r="CF983" s="132"/>
      <c r="CG983" s="132"/>
      <c r="CH983" s="132"/>
      <c r="CI983" s="132"/>
      <c r="CJ983" s="132"/>
      <c r="CK983" s="132"/>
      <c r="CL983" s="132"/>
      <c r="CM983" s="132"/>
      <c r="CN983" s="132"/>
      <c r="CO983" s="132"/>
      <c r="CP983" s="132"/>
      <c r="CQ983" s="132"/>
      <c r="CR983" s="132"/>
      <c r="CS983" s="132"/>
      <c r="CT983" s="132"/>
      <c r="CU983" s="132"/>
    </row>
    <row r="984" spans="27:99" ht="15.75" customHeight="1">
      <c r="AA984" s="132"/>
      <c r="AB984" s="132"/>
      <c r="AC984" s="132"/>
      <c r="AD984" s="132"/>
      <c r="AE984" s="132"/>
      <c r="AF984" s="132"/>
      <c r="AG984" s="132"/>
      <c r="AH984" s="132"/>
      <c r="AI984" s="132"/>
      <c r="AJ984" s="132"/>
      <c r="AK984" s="132"/>
      <c r="AL984" s="132"/>
      <c r="AM984" s="132"/>
      <c r="AN984" s="132"/>
      <c r="AO984" s="132"/>
      <c r="AP984" s="132"/>
      <c r="AQ984" s="132"/>
      <c r="AR984" s="132"/>
      <c r="AS984" s="132"/>
      <c r="AT984" s="132"/>
      <c r="AU984" s="132"/>
      <c r="AV984" s="132"/>
      <c r="AW984" s="132"/>
      <c r="AX984" s="132"/>
      <c r="AY984" s="132"/>
      <c r="AZ984" s="132"/>
      <c r="BA984" s="132"/>
      <c r="BB984" s="132"/>
      <c r="BC984" s="132"/>
      <c r="BD984" s="132"/>
      <c r="BE984" s="132"/>
      <c r="BF984" s="132"/>
      <c r="BG984" s="132"/>
      <c r="BH984" s="132"/>
      <c r="BI984" s="132"/>
      <c r="BJ984" s="132"/>
      <c r="BK984" s="132"/>
      <c r="BL984" s="132"/>
      <c r="BM984" s="132"/>
      <c r="BN984" s="132"/>
      <c r="BO984" s="132"/>
      <c r="BP984" s="132"/>
      <c r="BQ984" s="132"/>
      <c r="BR984" s="132"/>
      <c r="BS984" s="132"/>
      <c r="BT984" s="132"/>
      <c r="BU984" s="132"/>
      <c r="BV984" s="132"/>
      <c r="BW984" s="132"/>
      <c r="BX984" s="132"/>
      <c r="BY984" s="132"/>
      <c r="BZ984" s="132"/>
      <c r="CA984" s="132"/>
      <c r="CB984" s="132"/>
      <c r="CC984" s="132"/>
      <c r="CD984" s="132"/>
      <c r="CE984" s="132"/>
      <c r="CF984" s="132"/>
      <c r="CG984" s="132"/>
      <c r="CH984" s="132"/>
      <c r="CI984" s="132"/>
      <c r="CJ984" s="132"/>
      <c r="CK984" s="132"/>
      <c r="CL984" s="132"/>
      <c r="CM984" s="132"/>
      <c r="CN984" s="132"/>
      <c r="CO984" s="132"/>
      <c r="CP984" s="132"/>
      <c r="CQ984" s="132"/>
      <c r="CR984" s="132"/>
      <c r="CS984" s="132"/>
      <c r="CT984" s="132"/>
      <c r="CU984" s="132"/>
    </row>
    <row r="985" spans="27:99" ht="15.75" customHeight="1">
      <c r="AA985" s="132"/>
      <c r="AB985" s="132"/>
      <c r="AC985" s="132"/>
      <c r="AD985" s="132"/>
      <c r="AE985" s="132"/>
      <c r="AF985" s="132"/>
      <c r="AG985" s="132"/>
      <c r="AH985" s="132"/>
      <c r="AI985" s="132"/>
      <c r="AJ985" s="132"/>
      <c r="AK985" s="132"/>
      <c r="AL985" s="132"/>
      <c r="AM985" s="132"/>
      <c r="AN985" s="132"/>
      <c r="AO985" s="132"/>
      <c r="AP985" s="132"/>
      <c r="AQ985" s="132"/>
      <c r="AR985" s="132"/>
      <c r="AS985" s="132"/>
      <c r="AT985" s="132"/>
      <c r="AU985" s="132"/>
      <c r="AV985" s="132"/>
      <c r="AW985" s="132"/>
      <c r="AX985" s="132"/>
      <c r="AY985" s="132"/>
      <c r="AZ985" s="132"/>
      <c r="BA985" s="132"/>
      <c r="BB985" s="132"/>
      <c r="BC985" s="132"/>
      <c r="BD985" s="132"/>
      <c r="BE985" s="132"/>
      <c r="BF985" s="132"/>
      <c r="BG985" s="132"/>
      <c r="BH985" s="132"/>
      <c r="BI985" s="132"/>
      <c r="BJ985" s="132"/>
      <c r="BK985" s="132"/>
      <c r="BL985" s="132"/>
      <c r="BM985" s="132"/>
      <c r="BN985" s="132"/>
      <c r="BO985" s="132"/>
      <c r="BP985" s="132"/>
      <c r="BQ985" s="132"/>
      <c r="BR985" s="132"/>
      <c r="BS985" s="132"/>
      <c r="BT985" s="132"/>
      <c r="BU985" s="132"/>
      <c r="BV985" s="132"/>
      <c r="BW985" s="132"/>
      <c r="BX985" s="132"/>
      <c r="BY985" s="132"/>
      <c r="BZ985" s="132"/>
      <c r="CA985" s="132"/>
      <c r="CB985" s="132"/>
      <c r="CC985" s="132"/>
      <c r="CD985" s="132"/>
      <c r="CE985" s="132"/>
      <c r="CF985" s="132"/>
      <c r="CG985" s="132"/>
      <c r="CH985" s="132"/>
      <c r="CI985" s="132"/>
      <c r="CJ985" s="132"/>
      <c r="CK985" s="132"/>
      <c r="CL985" s="132"/>
      <c r="CM985" s="132"/>
      <c r="CN985" s="132"/>
      <c r="CO985" s="132"/>
      <c r="CP985" s="132"/>
      <c r="CQ985" s="132"/>
      <c r="CR985" s="132"/>
      <c r="CS985" s="132"/>
      <c r="CT985" s="132"/>
      <c r="CU985" s="132"/>
    </row>
    <row r="986" spans="27:99" ht="15.75" customHeight="1">
      <c r="AA986" s="132"/>
      <c r="AB986" s="132"/>
      <c r="AC986" s="132"/>
      <c r="AD986" s="132"/>
      <c r="AE986" s="132"/>
      <c r="AF986" s="132"/>
      <c r="AG986" s="132"/>
      <c r="AH986" s="132"/>
      <c r="AI986" s="132"/>
      <c r="AJ986" s="132"/>
      <c r="AK986" s="132"/>
      <c r="AL986" s="132"/>
      <c r="AM986" s="132"/>
      <c r="AN986" s="132"/>
      <c r="AO986" s="132"/>
      <c r="AP986" s="132"/>
      <c r="AQ986" s="132"/>
      <c r="AR986" s="132"/>
      <c r="AS986" s="132"/>
      <c r="AT986" s="132"/>
      <c r="AU986" s="132"/>
      <c r="AV986" s="132"/>
      <c r="AW986" s="132"/>
      <c r="AX986" s="132"/>
      <c r="AY986" s="132"/>
      <c r="AZ986" s="132"/>
      <c r="BA986" s="132"/>
      <c r="BB986" s="132"/>
      <c r="BC986" s="132"/>
      <c r="BD986" s="132"/>
      <c r="BE986" s="132"/>
      <c r="BF986" s="132"/>
      <c r="BG986" s="132"/>
      <c r="BH986" s="132"/>
      <c r="BI986" s="132"/>
      <c r="BJ986" s="132"/>
      <c r="BK986" s="132"/>
      <c r="BL986" s="132"/>
      <c r="BM986" s="132"/>
      <c r="BN986" s="132"/>
      <c r="BO986" s="132"/>
      <c r="BP986" s="132"/>
      <c r="BQ986" s="132"/>
      <c r="BR986" s="132"/>
      <c r="BS986" s="132"/>
      <c r="BT986" s="132"/>
      <c r="BU986" s="132"/>
      <c r="BV986" s="132"/>
      <c r="BW986" s="132"/>
      <c r="BX986" s="132"/>
      <c r="BY986" s="132"/>
      <c r="BZ986" s="132"/>
      <c r="CA986" s="132"/>
      <c r="CB986" s="132"/>
      <c r="CC986" s="132"/>
      <c r="CD986" s="132"/>
      <c r="CE986" s="132"/>
      <c r="CF986" s="132"/>
      <c r="CG986" s="132"/>
      <c r="CH986" s="132"/>
      <c r="CI986" s="132"/>
      <c r="CJ986" s="132"/>
      <c r="CK986" s="132"/>
      <c r="CL986" s="132"/>
      <c r="CM986" s="132"/>
      <c r="CN986" s="132"/>
      <c r="CO986" s="132"/>
      <c r="CP986" s="132"/>
      <c r="CQ986" s="132"/>
      <c r="CR986" s="132"/>
      <c r="CS986" s="132"/>
      <c r="CT986" s="132"/>
      <c r="CU986" s="132"/>
    </row>
    <row r="987" spans="27:99" ht="15.75" customHeight="1">
      <c r="AA987" s="132"/>
      <c r="AB987" s="132"/>
      <c r="AC987" s="132"/>
      <c r="AD987" s="132"/>
      <c r="AE987" s="132"/>
      <c r="AF987" s="132"/>
      <c r="AG987" s="132"/>
      <c r="AH987" s="132"/>
      <c r="AI987" s="132"/>
      <c r="AJ987" s="132"/>
      <c r="AK987" s="132"/>
      <c r="AL987" s="132"/>
      <c r="AM987" s="132"/>
      <c r="AN987" s="132"/>
      <c r="AO987" s="132"/>
      <c r="AP987" s="132"/>
      <c r="AQ987" s="132"/>
      <c r="AR987" s="132"/>
      <c r="AS987" s="132"/>
      <c r="AT987" s="132"/>
      <c r="AU987" s="132"/>
      <c r="AV987" s="132"/>
      <c r="AW987" s="132"/>
      <c r="AX987" s="132"/>
      <c r="AY987" s="132"/>
      <c r="AZ987" s="132"/>
      <c r="BA987" s="132"/>
      <c r="BB987" s="132"/>
      <c r="BC987" s="132"/>
      <c r="BD987" s="132"/>
      <c r="BE987" s="132"/>
      <c r="BF987" s="132"/>
      <c r="BG987" s="132"/>
      <c r="BH987" s="132"/>
      <c r="BI987" s="132"/>
      <c r="BJ987" s="132"/>
      <c r="BK987" s="132"/>
      <c r="BL987" s="132"/>
      <c r="BM987" s="132"/>
      <c r="BN987" s="132"/>
      <c r="BO987" s="132"/>
      <c r="BP987" s="132"/>
      <c r="BQ987" s="132"/>
      <c r="BR987" s="132"/>
      <c r="BS987" s="132"/>
      <c r="BT987" s="132"/>
      <c r="BU987" s="132"/>
      <c r="BV987" s="132"/>
      <c r="BW987" s="132"/>
      <c r="BX987" s="132"/>
      <c r="BY987" s="132"/>
      <c r="BZ987" s="132"/>
      <c r="CA987" s="132"/>
      <c r="CB987" s="132"/>
      <c r="CC987" s="132"/>
      <c r="CD987" s="132"/>
      <c r="CE987" s="132"/>
      <c r="CF987" s="132"/>
      <c r="CG987" s="132"/>
      <c r="CH987" s="132"/>
      <c r="CI987" s="132"/>
      <c r="CJ987" s="132"/>
      <c r="CK987" s="132"/>
      <c r="CL987" s="132"/>
      <c r="CM987" s="132"/>
      <c r="CN987" s="132"/>
      <c r="CO987" s="132"/>
      <c r="CP987" s="132"/>
      <c r="CQ987" s="132"/>
      <c r="CR987" s="132"/>
      <c r="CS987" s="132"/>
      <c r="CT987" s="132"/>
      <c r="CU987" s="132"/>
    </row>
    <row r="988" spans="27:99" ht="15.75" customHeight="1">
      <c r="AA988" s="132"/>
      <c r="AB988" s="132"/>
      <c r="AC988" s="132"/>
      <c r="AD988" s="132"/>
      <c r="AE988" s="132"/>
      <c r="AF988" s="132"/>
      <c r="AG988" s="132"/>
      <c r="AH988" s="132"/>
      <c r="AI988" s="132"/>
      <c r="AJ988" s="132"/>
      <c r="AK988" s="132"/>
      <c r="AL988" s="132"/>
      <c r="AM988" s="132"/>
      <c r="AN988" s="132"/>
      <c r="AO988" s="132"/>
      <c r="AP988" s="132"/>
      <c r="AQ988" s="132"/>
      <c r="AR988" s="132"/>
      <c r="AS988" s="132"/>
      <c r="AT988" s="132"/>
      <c r="AU988" s="132"/>
      <c r="AV988" s="132"/>
      <c r="AW988" s="132"/>
      <c r="AX988" s="132"/>
      <c r="AY988" s="132"/>
      <c r="AZ988" s="132"/>
      <c r="BA988" s="132"/>
      <c r="BB988" s="132"/>
      <c r="BC988" s="132"/>
      <c r="BD988" s="132"/>
      <c r="BE988" s="132"/>
      <c r="BF988" s="132"/>
      <c r="BG988" s="132"/>
      <c r="BH988" s="132"/>
      <c r="BI988" s="132"/>
      <c r="BJ988" s="132"/>
      <c r="BK988" s="132"/>
      <c r="BL988" s="132"/>
      <c r="BM988" s="132"/>
      <c r="BN988" s="132"/>
      <c r="BO988" s="132"/>
      <c r="BP988" s="132"/>
      <c r="BQ988" s="132"/>
      <c r="BR988" s="132"/>
      <c r="BS988" s="132"/>
      <c r="BT988" s="132"/>
      <c r="BU988" s="132"/>
      <c r="BV988" s="132"/>
      <c r="BW988" s="132"/>
      <c r="BX988" s="132"/>
      <c r="BY988" s="132"/>
      <c r="BZ988" s="132"/>
      <c r="CA988" s="132"/>
      <c r="CB988" s="132"/>
      <c r="CC988" s="132"/>
      <c r="CD988" s="132"/>
      <c r="CE988" s="132"/>
      <c r="CF988" s="132"/>
      <c r="CG988" s="132"/>
      <c r="CH988" s="132"/>
      <c r="CI988" s="132"/>
      <c r="CJ988" s="132"/>
      <c r="CK988" s="132"/>
      <c r="CL988" s="132"/>
      <c r="CM988" s="132"/>
      <c r="CN988" s="132"/>
      <c r="CO988" s="132"/>
      <c r="CP988" s="132"/>
      <c r="CQ988" s="132"/>
      <c r="CR988" s="132"/>
      <c r="CS988" s="132"/>
      <c r="CT988" s="132"/>
      <c r="CU988" s="132"/>
    </row>
    <row r="989" spans="27:99" ht="15.75" customHeight="1">
      <c r="AA989" s="132"/>
      <c r="AB989" s="132"/>
      <c r="AC989" s="132"/>
      <c r="AD989" s="132"/>
      <c r="AE989" s="132"/>
      <c r="AF989" s="132"/>
      <c r="AG989" s="132"/>
      <c r="AH989" s="132"/>
      <c r="AI989" s="132"/>
      <c r="AJ989" s="132"/>
      <c r="AK989" s="132"/>
      <c r="AL989" s="132"/>
      <c r="AM989" s="132"/>
      <c r="AN989" s="132"/>
      <c r="AO989" s="132"/>
      <c r="AP989" s="132"/>
      <c r="AQ989" s="132"/>
      <c r="AR989" s="132"/>
      <c r="AS989" s="132"/>
      <c r="AT989" s="132"/>
      <c r="AU989" s="132"/>
      <c r="AV989" s="132"/>
      <c r="AW989" s="132"/>
      <c r="AX989" s="132"/>
      <c r="AY989" s="132"/>
      <c r="AZ989" s="132"/>
      <c r="BA989" s="132"/>
      <c r="BB989" s="132"/>
      <c r="BC989" s="132"/>
      <c r="BD989" s="132"/>
      <c r="BE989" s="132"/>
      <c r="BF989" s="132"/>
      <c r="BG989" s="132"/>
      <c r="BH989" s="132"/>
      <c r="BI989" s="132"/>
      <c r="BJ989" s="132"/>
      <c r="BK989" s="132"/>
      <c r="BL989" s="132"/>
      <c r="BM989" s="132"/>
      <c r="BN989" s="132"/>
      <c r="BO989" s="132"/>
      <c r="BP989" s="132"/>
      <c r="BQ989" s="132"/>
      <c r="BR989" s="132"/>
      <c r="BS989" s="132"/>
      <c r="BT989" s="132"/>
      <c r="BU989" s="132"/>
      <c r="BV989" s="132"/>
      <c r="BW989" s="132"/>
      <c r="BX989" s="132"/>
      <c r="BY989" s="132"/>
      <c r="BZ989" s="132"/>
      <c r="CA989" s="132"/>
      <c r="CB989" s="132"/>
      <c r="CC989" s="132"/>
      <c r="CD989" s="132"/>
      <c r="CE989" s="132"/>
      <c r="CF989" s="132"/>
      <c r="CG989" s="132"/>
      <c r="CH989" s="132"/>
      <c r="CI989" s="132"/>
      <c r="CJ989" s="132"/>
      <c r="CK989" s="132"/>
      <c r="CL989" s="132"/>
      <c r="CM989" s="132"/>
      <c r="CN989" s="132"/>
      <c r="CO989" s="132"/>
      <c r="CP989" s="132"/>
      <c r="CQ989" s="132"/>
      <c r="CR989" s="132"/>
      <c r="CS989" s="132"/>
      <c r="CT989" s="132"/>
      <c r="CU989" s="132"/>
    </row>
    <row r="990" spans="27:99" ht="15.75" customHeight="1">
      <c r="AA990" s="132"/>
      <c r="AB990" s="132"/>
      <c r="AC990" s="132"/>
      <c r="AD990" s="132"/>
      <c r="AE990" s="132"/>
      <c r="AF990" s="132"/>
      <c r="AG990" s="132"/>
      <c r="AH990" s="132"/>
      <c r="AI990" s="132"/>
      <c r="AJ990" s="132"/>
      <c r="AK990" s="132"/>
      <c r="AL990" s="132"/>
      <c r="AM990" s="132"/>
      <c r="AN990" s="132"/>
      <c r="AO990" s="132"/>
      <c r="AP990" s="132"/>
      <c r="AQ990" s="132"/>
      <c r="AR990" s="132"/>
      <c r="AS990" s="132"/>
      <c r="AT990" s="132"/>
      <c r="AU990" s="132"/>
      <c r="AV990" s="132"/>
      <c r="AW990" s="132"/>
      <c r="AX990" s="132"/>
      <c r="AY990" s="132"/>
      <c r="AZ990" s="132"/>
      <c r="BA990" s="132"/>
      <c r="BB990" s="132"/>
      <c r="BC990" s="132"/>
      <c r="BD990" s="132"/>
      <c r="BE990" s="132"/>
      <c r="BF990" s="132"/>
      <c r="BG990" s="132"/>
      <c r="BH990" s="132"/>
      <c r="BI990" s="132"/>
      <c r="BJ990" s="132"/>
      <c r="BK990" s="132"/>
      <c r="BL990" s="132"/>
      <c r="BM990" s="132"/>
      <c r="BN990" s="132"/>
      <c r="BO990" s="132"/>
      <c r="BP990" s="132"/>
      <c r="BQ990" s="132"/>
      <c r="BR990" s="132"/>
      <c r="BS990" s="132"/>
      <c r="BT990" s="132"/>
      <c r="BU990" s="132"/>
      <c r="BV990" s="132"/>
      <c r="BW990" s="132"/>
      <c r="BX990" s="132"/>
      <c r="BY990" s="132"/>
      <c r="BZ990" s="132"/>
      <c r="CA990" s="132"/>
      <c r="CB990" s="132"/>
      <c r="CC990" s="132"/>
      <c r="CD990" s="132"/>
      <c r="CE990" s="132"/>
      <c r="CF990" s="132"/>
      <c r="CG990" s="132"/>
      <c r="CH990" s="132"/>
      <c r="CI990" s="132"/>
      <c r="CJ990" s="132"/>
      <c r="CK990" s="132"/>
      <c r="CL990" s="132"/>
      <c r="CM990" s="132"/>
      <c r="CN990" s="132"/>
      <c r="CO990" s="132"/>
      <c r="CP990" s="132"/>
      <c r="CQ990" s="132"/>
      <c r="CR990" s="132"/>
      <c r="CS990" s="132"/>
      <c r="CT990" s="132"/>
      <c r="CU990" s="132"/>
    </row>
    <row r="991" spans="27:99" ht="15.75" customHeight="1">
      <c r="AA991" s="132"/>
      <c r="AB991" s="132"/>
      <c r="AC991" s="132"/>
      <c r="AD991" s="132"/>
      <c r="AE991" s="132"/>
      <c r="AF991" s="132"/>
      <c r="AG991" s="132"/>
      <c r="AH991" s="132"/>
      <c r="AI991" s="132"/>
      <c r="AJ991" s="132"/>
      <c r="AK991" s="132"/>
      <c r="AL991" s="132"/>
      <c r="AM991" s="132"/>
      <c r="AN991" s="132"/>
      <c r="AO991" s="132"/>
      <c r="AP991" s="132"/>
      <c r="AQ991" s="132"/>
      <c r="AR991" s="132"/>
      <c r="AS991" s="132"/>
      <c r="AT991" s="132"/>
      <c r="AU991" s="132"/>
      <c r="AV991" s="132"/>
      <c r="AW991" s="132"/>
      <c r="AX991" s="132"/>
      <c r="AY991" s="132"/>
      <c r="AZ991" s="132"/>
      <c r="BA991" s="132"/>
      <c r="BB991" s="132"/>
      <c r="BC991" s="132"/>
      <c r="BD991" s="132"/>
      <c r="BE991" s="132"/>
      <c r="BF991" s="132"/>
      <c r="BG991" s="132"/>
      <c r="BH991" s="132"/>
      <c r="BI991" s="132"/>
      <c r="BJ991" s="132"/>
      <c r="BK991" s="132"/>
      <c r="BL991" s="132"/>
      <c r="BM991" s="132"/>
      <c r="BN991" s="132"/>
      <c r="BO991" s="132"/>
      <c r="BP991" s="132"/>
      <c r="BQ991" s="132"/>
      <c r="BR991" s="132"/>
      <c r="BS991" s="132"/>
      <c r="BT991" s="132"/>
      <c r="BU991" s="132"/>
      <c r="BV991" s="132"/>
      <c r="BW991" s="132"/>
      <c r="BX991" s="132"/>
      <c r="BY991" s="132"/>
      <c r="BZ991" s="132"/>
      <c r="CA991" s="132"/>
      <c r="CB991" s="132"/>
      <c r="CC991" s="132"/>
      <c r="CD991" s="132"/>
      <c r="CE991" s="132"/>
      <c r="CF991" s="132"/>
      <c r="CG991" s="132"/>
      <c r="CH991" s="132"/>
      <c r="CI991" s="132"/>
      <c r="CJ991" s="132"/>
      <c r="CK991" s="132"/>
      <c r="CL991" s="132"/>
      <c r="CM991" s="132"/>
      <c r="CN991" s="132"/>
      <c r="CO991" s="132"/>
      <c r="CP991" s="132"/>
      <c r="CQ991" s="132"/>
      <c r="CR991" s="132"/>
      <c r="CS991" s="132"/>
      <c r="CT991" s="132"/>
      <c r="CU991" s="132"/>
    </row>
    <row r="992" spans="27:99" ht="15.75" customHeight="1">
      <c r="AA992" s="132"/>
      <c r="AB992" s="132"/>
      <c r="AC992" s="132"/>
      <c r="AD992" s="132"/>
      <c r="AE992" s="132"/>
      <c r="AF992" s="132"/>
      <c r="AG992" s="132"/>
      <c r="AH992" s="132"/>
      <c r="AI992" s="132"/>
      <c r="AJ992" s="132"/>
      <c r="AK992" s="132"/>
      <c r="AL992" s="132"/>
      <c r="AM992" s="132"/>
      <c r="AN992" s="132"/>
      <c r="AO992" s="132"/>
      <c r="AP992" s="132"/>
      <c r="AQ992" s="132"/>
      <c r="AR992" s="132"/>
      <c r="AS992" s="132"/>
      <c r="AT992" s="132"/>
      <c r="AU992" s="132"/>
      <c r="AV992" s="132"/>
      <c r="AW992" s="132"/>
      <c r="AX992" s="132"/>
      <c r="AY992" s="132"/>
      <c r="AZ992" s="132"/>
      <c r="BA992" s="132"/>
      <c r="BB992" s="132"/>
      <c r="BC992" s="132"/>
      <c r="BD992" s="132"/>
      <c r="BE992" s="132"/>
      <c r="BF992" s="132"/>
      <c r="BG992" s="132"/>
      <c r="BH992" s="132"/>
      <c r="BI992" s="132"/>
      <c r="BJ992" s="132"/>
      <c r="BK992" s="132"/>
      <c r="BL992" s="132"/>
      <c r="BM992" s="132"/>
      <c r="BN992" s="132"/>
      <c r="BO992" s="132"/>
      <c r="BP992" s="132"/>
      <c r="BQ992" s="132"/>
      <c r="BR992" s="132"/>
      <c r="BS992" s="132"/>
      <c r="BT992" s="132"/>
      <c r="BU992" s="132"/>
      <c r="BV992" s="132"/>
      <c r="BW992" s="132"/>
      <c r="BX992" s="132"/>
      <c r="BY992" s="132"/>
      <c r="BZ992" s="132"/>
      <c r="CA992" s="132"/>
      <c r="CB992" s="132"/>
      <c r="CC992" s="132"/>
      <c r="CD992" s="132"/>
      <c r="CE992" s="132"/>
      <c r="CF992" s="132"/>
      <c r="CG992" s="132"/>
      <c r="CH992" s="132"/>
      <c r="CI992" s="132"/>
      <c r="CJ992" s="132"/>
      <c r="CK992" s="132"/>
      <c r="CL992" s="132"/>
      <c r="CM992" s="132"/>
      <c r="CN992" s="132"/>
      <c r="CO992" s="132"/>
      <c r="CP992" s="132"/>
      <c r="CQ992" s="132"/>
      <c r="CR992" s="132"/>
      <c r="CS992" s="132"/>
      <c r="CT992" s="132"/>
      <c r="CU992" s="132"/>
    </row>
    <row r="993" spans="27:99" ht="15.75" customHeight="1">
      <c r="AA993" s="132"/>
      <c r="AB993" s="132"/>
      <c r="AC993" s="132"/>
      <c r="AD993" s="132"/>
      <c r="AE993" s="132"/>
      <c r="AF993" s="132"/>
      <c r="AG993" s="132"/>
      <c r="AH993" s="132"/>
      <c r="AI993" s="132"/>
      <c r="AJ993" s="132"/>
      <c r="AK993" s="132"/>
      <c r="AL993" s="132"/>
      <c r="AM993" s="132"/>
      <c r="AN993" s="132"/>
      <c r="AO993" s="132"/>
      <c r="AP993" s="132"/>
      <c r="AQ993" s="132"/>
      <c r="AR993" s="132"/>
      <c r="AS993" s="132"/>
      <c r="AT993" s="132"/>
      <c r="AU993" s="132"/>
      <c r="AV993" s="132"/>
      <c r="AW993" s="132"/>
      <c r="AX993" s="132"/>
      <c r="AY993" s="132"/>
      <c r="AZ993" s="132"/>
      <c r="BA993" s="132"/>
      <c r="BB993" s="132"/>
      <c r="BC993" s="132"/>
      <c r="BD993" s="132"/>
      <c r="BE993" s="132"/>
      <c r="BF993" s="132"/>
      <c r="BG993" s="132"/>
      <c r="BH993" s="132"/>
      <c r="BI993" s="132"/>
      <c r="BJ993" s="132"/>
      <c r="BK993" s="132"/>
      <c r="BL993" s="132"/>
      <c r="BM993" s="132"/>
      <c r="BN993" s="132"/>
      <c r="BO993" s="132"/>
      <c r="BP993" s="132"/>
      <c r="BQ993" s="132"/>
      <c r="BR993" s="132"/>
      <c r="BS993" s="132"/>
      <c r="BT993" s="132"/>
      <c r="BU993" s="132"/>
      <c r="BV993" s="132"/>
      <c r="BW993" s="132"/>
      <c r="BX993" s="132"/>
      <c r="BY993" s="132"/>
      <c r="BZ993" s="132"/>
      <c r="CA993" s="132"/>
      <c r="CB993" s="132"/>
      <c r="CC993" s="132"/>
      <c r="CD993" s="132"/>
      <c r="CE993" s="132"/>
      <c r="CF993" s="132"/>
      <c r="CG993" s="132"/>
      <c r="CH993" s="132"/>
      <c r="CI993" s="132"/>
      <c r="CJ993" s="132"/>
      <c r="CK993" s="132"/>
      <c r="CL993" s="132"/>
      <c r="CM993" s="132"/>
      <c r="CN993" s="132"/>
      <c r="CO993" s="132"/>
      <c r="CP993" s="132"/>
      <c r="CQ993" s="132"/>
      <c r="CR993" s="132"/>
      <c r="CS993" s="132"/>
      <c r="CT993" s="132"/>
      <c r="CU993" s="132"/>
    </row>
    <row r="994" spans="27:99" ht="15.75" customHeight="1">
      <c r="AA994" s="132"/>
      <c r="AB994" s="132"/>
      <c r="AC994" s="132"/>
      <c r="AD994" s="132"/>
      <c r="AE994" s="132"/>
      <c r="AF994" s="132"/>
      <c r="AG994" s="132"/>
      <c r="AH994" s="132"/>
      <c r="AI994" s="132"/>
      <c r="AJ994" s="132"/>
      <c r="AK994" s="132"/>
      <c r="AL994" s="132"/>
      <c r="AM994" s="132"/>
      <c r="AN994" s="132"/>
      <c r="AO994" s="132"/>
      <c r="AP994" s="132"/>
      <c r="AQ994" s="132"/>
      <c r="AR994" s="132"/>
      <c r="AS994" s="132"/>
      <c r="AT994" s="132"/>
      <c r="AU994" s="132"/>
      <c r="AV994" s="132"/>
      <c r="AW994" s="132"/>
      <c r="AX994" s="132"/>
      <c r="AY994" s="132"/>
      <c r="AZ994" s="132"/>
      <c r="BA994" s="132"/>
      <c r="BB994" s="132"/>
      <c r="BC994" s="132"/>
      <c r="BD994" s="132"/>
      <c r="BE994" s="132"/>
      <c r="BF994" s="132"/>
      <c r="BG994" s="132"/>
      <c r="BH994" s="132"/>
      <c r="BI994" s="132"/>
      <c r="BJ994" s="132"/>
      <c r="BK994" s="132"/>
      <c r="BL994" s="132"/>
      <c r="BM994" s="132"/>
      <c r="BN994" s="132"/>
      <c r="BO994" s="132"/>
      <c r="BP994" s="132"/>
      <c r="BQ994" s="132"/>
      <c r="BR994" s="132"/>
      <c r="BS994" s="132"/>
      <c r="BT994" s="132"/>
      <c r="BU994" s="132"/>
      <c r="BV994" s="132"/>
      <c r="BW994" s="132"/>
      <c r="BX994" s="132"/>
      <c r="BY994" s="132"/>
      <c r="BZ994" s="132"/>
      <c r="CA994" s="132"/>
      <c r="CB994" s="132"/>
      <c r="CC994" s="132"/>
      <c r="CD994" s="132"/>
      <c r="CE994" s="132"/>
      <c r="CF994" s="132"/>
      <c r="CG994" s="132"/>
      <c r="CH994" s="132"/>
      <c r="CI994" s="132"/>
      <c r="CJ994" s="132"/>
      <c r="CK994" s="132"/>
      <c r="CL994" s="132"/>
      <c r="CM994" s="132"/>
      <c r="CN994" s="132"/>
      <c r="CO994" s="132"/>
      <c r="CP994" s="132"/>
      <c r="CQ994" s="132"/>
      <c r="CR994" s="132"/>
      <c r="CS994" s="132"/>
      <c r="CT994" s="132"/>
      <c r="CU994" s="132"/>
    </row>
    <row r="995" spans="27:99" ht="15.75" customHeight="1">
      <c r="AA995" s="132"/>
      <c r="AB995" s="132"/>
      <c r="AC995" s="132"/>
      <c r="AD995" s="132"/>
      <c r="AE995" s="132"/>
      <c r="AF995" s="132"/>
      <c r="AG995" s="132"/>
      <c r="AH995" s="132"/>
      <c r="AI995" s="132"/>
      <c r="AJ995" s="132"/>
      <c r="AK995" s="132"/>
      <c r="AL995" s="132"/>
      <c r="AM995" s="132"/>
      <c r="AN995" s="132"/>
      <c r="AO995" s="132"/>
      <c r="AP995" s="132"/>
      <c r="AQ995" s="132"/>
      <c r="AR995" s="132"/>
      <c r="AS995" s="132"/>
      <c r="AT995" s="132"/>
      <c r="AU995" s="132"/>
      <c r="AV995" s="132"/>
      <c r="AW995" s="132"/>
      <c r="AX995" s="132"/>
      <c r="AY995" s="132"/>
      <c r="AZ995" s="132"/>
      <c r="BA995" s="132"/>
      <c r="BB995" s="132"/>
      <c r="BC995" s="132"/>
      <c r="BD995" s="132"/>
      <c r="BE995" s="132"/>
      <c r="BF995" s="132"/>
      <c r="BG995" s="132"/>
      <c r="BH995" s="132"/>
      <c r="BI995" s="132"/>
      <c r="BJ995" s="132"/>
      <c r="BK995" s="132"/>
      <c r="BL995" s="132"/>
      <c r="BM995" s="132"/>
      <c r="BN995" s="132"/>
      <c r="BO995" s="132"/>
      <c r="BP995" s="132"/>
      <c r="BQ995" s="132"/>
      <c r="BR995" s="132"/>
      <c r="BS995" s="132"/>
      <c r="BT995" s="132"/>
      <c r="BU995" s="132"/>
      <c r="BV995" s="132"/>
      <c r="BW995" s="132"/>
      <c r="BX995" s="132"/>
      <c r="BY995" s="132"/>
      <c r="BZ995" s="132"/>
      <c r="CA995" s="132"/>
      <c r="CB995" s="132"/>
      <c r="CC995" s="132"/>
      <c r="CD995" s="132"/>
      <c r="CE995" s="132"/>
      <c r="CF995" s="132"/>
      <c r="CG995" s="132"/>
      <c r="CH995" s="132"/>
      <c r="CI995" s="132"/>
      <c r="CJ995" s="132"/>
      <c r="CK995" s="132"/>
      <c r="CL995" s="132"/>
      <c r="CM995" s="132"/>
      <c r="CN995" s="132"/>
      <c r="CO995" s="132"/>
      <c r="CP995" s="132"/>
      <c r="CQ995" s="132"/>
      <c r="CR995" s="132"/>
      <c r="CS995" s="132"/>
      <c r="CT995" s="132"/>
      <c r="CU995" s="132"/>
    </row>
    <row r="996" spans="27:99" ht="15.75" customHeight="1">
      <c r="AA996" s="132"/>
      <c r="AB996" s="132"/>
      <c r="AC996" s="132"/>
      <c r="AD996" s="132"/>
      <c r="AE996" s="132"/>
      <c r="AF996" s="132"/>
      <c r="AG996" s="132"/>
      <c r="AH996" s="132"/>
      <c r="AI996" s="132"/>
      <c r="AJ996" s="132"/>
      <c r="AK996" s="132"/>
      <c r="AL996" s="132"/>
      <c r="AM996" s="132"/>
      <c r="AN996" s="132"/>
      <c r="AO996" s="132"/>
      <c r="AP996" s="132"/>
      <c r="AQ996" s="132"/>
      <c r="AR996" s="132"/>
      <c r="AS996" s="132"/>
      <c r="AT996" s="132"/>
      <c r="AU996" s="132"/>
      <c r="AV996" s="132"/>
      <c r="AW996" s="132"/>
      <c r="AX996" s="132"/>
      <c r="AY996" s="132"/>
      <c r="AZ996" s="132"/>
      <c r="BA996" s="132"/>
      <c r="BB996" s="132"/>
      <c r="BC996" s="132"/>
      <c r="BD996" s="132"/>
      <c r="BE996" s="132"/>
      <c r="BF996" s="132"/>
      <c r="BG996" s="132"/>
      <c r="BH996" s="132"/>
      <c r="BI996" s="132"/>
      <c r="BJ996" s="132"/>
      <c r="BK996" s="132"/>
      <c r="BL996" s="132"/>
      <c r="BM996" s="132"/>
      <c r="BN996" s="132"/>
      <c r="BO996" s="132"/>
      <c r="BP996" s="132"/>
      <c r="BQ996" s="132"/>
      <c r="BR996" s="132"/>
      <c r="BS996" s="132"/>
      <c r="BT996" s="132"/>
      <c r="BU996" s="132"/>
      <c r="BV996" s="132"/>
      <c r="BW996" s="132"/>
      <c r="BX996" s="132"/>
      <c r="BY996" s="132"/>
      <c r="BZ996" s="132"/>
      <c r="CA996" s="132"/>
      <c r="CB996" s="132"/>
      <c r="CC996" s="132"/>
      <c r="CD996" s="132"/>
      <c r="CE996" s="132"/>
      <c r="CF996" s="132"/>
      <c r="CG996" s="132"/>
      <c r="CH996" s="132"/>
      <c r="CI996" s="132"/>
      <c r="CJ996" s="132"/>
      <c r="CK996" s="132"/>
      <c r="CL996" s="132"/>
      <c r="CM996" s="132"/>
      <c r="CN996" s="132"/>
      <c r="CO996" s="132"/>
      <c r="CP996" s="132"/>
      <c r="CQ996" s="132"/>
      <c r="CR996" s="132"/>
      <c r="CS996" s="132"/>
      <c r="CT996" s="132"/>
      <c r="CU996" s="132"/>
    </row>
    <row r="997" spans="27:99" ht="15.75" customHeight="1">
      <c r="AA997" s="132"/>
      <c r="AB997" s="132"/>
      <c r="AC997" s="132"/>
      <c r="AD997" s="132"/>
      <c r="AE997" s="132"/>
      <c r="AF997" s="132"/>
      <c r="AG997" s="132"/>
      <c r="AH997" s="132"/>
      <c r="AI997" s="132"/>
      <c r="AJ997" s="132"/>
      <c r="AK997" s="132"/>
      <c r="AL997" s="132"/>
      <c r="AM997" s="132"/>
      <c r="AN997" s="132"/>
      <c r="AO997" s="132"/>
      <c r="AP997" s="132"/>
      <c r="AQ997" s="132"/>
      <c r="AR997" s="132"/>
      <c r="AS997" s="132"/>
      <c r="AT997" s="132"/>
      <c r="AU997" s="132"/>
      <c r="AV997" s="132"/>
      <c r="AW997" s="132"/>
      <c r="AX997" s="132"/>
      <c r="AY997" s="132"/>
      <c r="AZ997" s="132"/>
      <c r="BA997" s="132"/>
      <c r="BB997" s="132"/>
      <c r="BC997" s="132"/>
      <c r="BD997" s="132"/>
      <c r="BE997" s="132"/>
      <c r="BF997" s="132"/>
      <c r="BG997" s="132"/>
      <c r="BH997" s="132"/>
      <c r="BI997" s="132"/>
      <c r="BJ997" s="132"/>
      <c r="BK997" s="132"/>
      <c r="BL997" s="132"/>
      <c r="BM997" s="132"/>
      <c r="BN997" s="132"/>
      <c r="BO997" s="132"/>
      <c r="BP997" s="132"/>
      <c r="BQ997" s="132"/>
      <c r="BR997" s="132"/>
      <c r="BS997" s="132"/>
      <c r="BT997" s="132"/>
      <c r="BU997" s="132"/>
      <c r="BV997" s="132"/>
      <c r="BW997" s="132"/>
      <c r="BX997" s="132"/>
      <c r="BY997" s="132"/>
      <c r="BZ997" s="132"/>
      <c r="CA997" s="132"/>
      <c r="CB997" s="132"/>
      <c r="CC997" s="132"/>
      <c r="CD997" s="132"/>
      <c r="CE997" s="132"/>
      <c r="CF997" s="132"/>
      <c r="CG997" s="132"/>
      <c r="CH997" s="132"/>
      <c r="CI997" s="132"/>
      <c r="CJ997" s="132"/>
      <c r="CK997" s="132"/>
      <c r="CL997" s="132"/>
      <c r="CM997" s="132"/>
      <c r="CN997" s="132"/>
      <c r="CO997" s="132"/>
      <c r="CP997" s="132"/>
      <c r="CQ997" s="132"/>
      <c r="CR997" s="132"/>
      <c r="CS997" s="132"/>
      <c r="CT997" s="132"/>
      <c r="CU997" s="132"/>
    </row>
    <row r="998" spans="27:99" ht="15.75" customHeight="1">
      <c r="AA998" s="132"/>
      <c r="AB998" s="132"/>
      <c r="AC998" s="132"/>
      <c r="AD998" s="132"/>
      <c r="AE998" s="132"/>
      <c r="AF998" s="132"/>
      <c r="AG998" s="132"/>
      <c r="AH998" s="132"/>
      <c r="AI998" s="132"/>
      <c r="AJ998" s="132"/>
      <c r="AK998" s="132"/>
      <c r="AL998" s="132"/>
      <c r="AM998" s="132"/>
      <c r="AN998" s="132"/>
      <c r="AO998" s="132"/>
      <c r="AP998" s="132"/>
      <c r="AQ998" s="132"/>
      <c r="AR998" s="132"/>
      <c r="AS998" s="132"/>
      <c r="AT998" s="132"/>
      <c r="AU998" s="132"/>
      <c r="AV998" s="132"/>
      <c r="AW998" s="132"/>
      <c r="AX998" s="132"/>
      <c r="AY998" s="132"/>
      <c r="AZ998" s="132"/>
      <c r="BA998" s="132"/>
      <c r="BB998" s="132"/>
      <c r="BC998" s="132"/>
      <c r="BD998" s="132"/>
      <c r="BE998" s="132"/>
      <c r="BF998" s="132"/>
      <c r="BG998" s="132"/>
      <c r="BH998" s="132"/>
      <c r="BI998" s="132"/>
      <c r="BJ998" s="132"/>
      <c r="BK998" s="132"/>
      <c r="BL998" s="132"/>
      <c r="BM998" s="132"/>
      <c r="BN998" s="132"/>
      <c r="BO998" s="132"/>
      <c r="BP998" s="132"/>
      <c r="BQ998" s="132"/>
      <c r="BR998" s="132"/>
      <c r="BS998" s="132"/>
      <c r="BT998" s="132"/>
      <c r="BU998" s="132"/>
      <c r="BV998" s="132"/>
      <c r="BW998" s="132"/>
      <c r="BX998" s="132"/>
      <c r="BY998" s="132"/>
      <c r="BZ998" s="132"/>
      <c r="CA998" s="132"/>
      <c r="CB998" s="132"/>
      <c r="CC998" s="132"/>
      <c r="CD998" s="132"/>
      <c r="CE998" s="132"/>
      <c r="CF998" s="132"/>
      <c r="CG998" s="132"/>
      <c r="CH998" s="132"/>
      <c r="CI998" s="132"/>
      <c r="CJ998" s="132"/>
      <c r="CK998" s="132"/>
      <c r="CL998" s="132"/>
      <c r="CM998" s="132"/>
      <c r="CN998" s="132"/>
      <c r="CO998" s="132"/>
      <c r="CP998" s="132"/>
      <c r="CQ998" s="132"/>
      <c r="CR998" s="132"/>
      <c r="CS998" s="132"/>
      <c r="CT998" s="132"/>
      <c r="CU998" s="132"/>
    </row>
    <row r="999" spans="27:99" ht="15.75" customHeight="1">
      <c r="AA999" s="132"/>
      <c r="AB999" s="132"/>
      <c r="AC999" s="132"/>
      <c r="AD999" s="132"/>
      <c r="AE999" s="132"/>
      <c r="AF999" s="132"/>
      <c r="AG999" s="132"/>
      <c r="AH999" s="132"/>
      <c r="AI999" s="132"/>
      <c r="AJ999" s="132"/>
      <c r="AK999" s="132"/>
      <c r="AL999" s="132"/>
      <c r="AM999" s="132"/>
      <c r="AN999" s="132"/>
      <c r="AO999" s="132"/>
      <c r="AP999" s="132"/>
      <c r="AQ999" s="132"/>
      <c r="AR999" s="132"/>
      <c r="AS999" s="132"/>
      <c r="AT999" s="132"/>
      <c r="AU999" s="132"/>
      <c r="AV999" s="132"/>
      <c r="AW999" s="132"/>
      <c r="AX999" s="132"/>
      <c r="AY999" s="132"/>
      <c r="AZ999" s="132"/>
      <c r="BA999" s="132"/>
      <c r="BB999" s="132"/>
      <c r="BC999" s="132"/>
      <c r="BD999" s="132"/>
      <c r="BE999" s="132"/>
      <c r="BF999" s="132"/>
      <c r="BG999" s="132"/>
      <c r="BH999" s="132"/>
      <c r="BI999" s="132"/>
      <c r="BJ999" s="132"/>
      <c r="BK999" s="132"/>
      <c r="BL999" s="132"/>
      <c r="BM999" s="132"/>
      <c r="BN999" s="132"/>
      <c r="BO999" s="132"/>
      <c r="BP999" s="132"/>
      <c r="BQ999" s="132"/>
      <c r="BR999" s="132"/>
      <c r="BS999" s="132"/>
      <c r="BT999" s="132"/>
      <c r="BU999" s="132"/>
      <c r="BV999" s="132"/>
      <c r="BW999" s="132"/>
      <c r="BX999" s="132"/>
      <c r="BY999" s="132"/>
      <c r="BZ999" s="132"/>
      <c r="CA999" s="132"/>
      <c r="CB999" s="132"/>
      <c r="CC999" s="132"/>
      <c r="CD999" s="132"/>
      <c r="CE999" s="132"/>
      <c r="CF999" s="132"/>
      <c r="CG999" s="132"/>
      <c r="CH999" s="132"/>
      <c r="CI999" s="132"/>
      <c r="CJ999" s="132"/>
      <c r="CK999" s="132"/>
      <c r="CL999" s="132"/>
      <c r="CM999" s="132"/>
      <c r="CN999" s="132"/>
      <c r="CO999" s="132"/>
      <c r="CP999" s="132"/>
      <c r="CQ999" s="132"/>
      <c r="CR999" s="132"/>
      <c r="CS999" s="132"/>
      <c r="CT999" s="132"/>
      <c r="CU999" s="132"/>
    </row>
    <row r="1000" spans="27:99" ht="15.75" customHeight="1">
      <c r="AA1000" s="132"/>
      <c r="AB1000" s="132"/>
      <c r="AC1000" s="132"/>
      <c r="AD1000" s="132"/>
      <c r="AE1000" s="132"/>
      <c r="AF1000" s="132"/>
      <c r="AG1000" s="132"/>
      <c r="AH1000" s="132"/>
      <c r="AI1000" s="132"/>
      <c r="AJ1000" s="132"/>
      <c r="AK1000" s="132"/>
      <c r="AL1000" s="132"/>
      <c r="AM1000" s="132"/>
      <c r="AN1000" s="132"/>
      <c r="AO1000" s="132"/>
      <c r="AP1000" s="132"/>
      <c r="AQ1000" s="132"/>
      <c r="AR1000" s="132"/>
      <c r="AS1000" s="132"/>
      <c r="AT1000" s="132"/>
      <c r="AU1000" s="132"/>
      <c r="AV1000" s="132"/>
      <c r="AW1000" s="132"/>
      <c r="AX1000" s="132"/>
      <c r="AY1000" s="132"/>
      <c r="AZ1000" s="132"/>
      <c r="BA1000" s="132"/>
      <c r="BB1000" s="132"/>
      <c r="BC1000" s="132"/>
      <c r="BD1000" s="132"/>
      <c r="BE1000" s="132"/>
      <c r="BF1000" s="132"/>
      <c r="BG1000" s="132"/>
      <c r="BH1000" s="132"/>
      <c r="BI1000" s="132"/>
      <c r="BJ1000" s="132"/>
      <c r="BK1000" s="132"/>
      <c r="BL1000" s="132"/>
      <c r="BM1000" s="132"/>
      <c r="BN1000" s="132"/>
      <c r="BO1000" s="132"/>
      <c r="BP1000" s="132"/>
      <c r="BQ1000" s="132"/>
      <c r="BR1000" s="132"/>
      <c r="BS1000" s="132"/>
      <c r="BT1000" s="132"/>
      <c r="BU1000" s="132"/>
      <c r="BV1000" s="132"/>
      <c r="BW1000" s="132"/>
      <c r="BX1000" s="132"/>
      <c r="BY1000" s="132"/>
      <c r="BZ1000" s="132"/>
      <c r="CA1000" s="132"/>
      <c r="CB1000" s="132"/>
      <c r="CC1000" s="132"/>
      <c r="CD1000" s="132"/>
      <c r="CE1000" s="132"/>
      <c r="CF1000" s="132"/>
      <c r="CG1000" s="132"/>
      <c r="CH1000" s="132"/>
      <c r="CI1000" s="132"/>
      <c r="CJ1000" s="132"/>
      <c r="CK1000" s="132"/>
      <c r="CL1000" s="132"/>
      <c r="CM1000" s="132"/>
      <c r="CN1000" s="132"/>
      <c r="CO1000" s="132"/>
      <c r="CP1000" s="132"/>
      <c r="CQ1000" s="132"/>
      <c r="CR1000" s="132"/>
      <c r="CS1000" s="132"/>
      <c r="CT1000" s="132"/>
      <c r="CU1000" s="132"/>
    </row>
    <row r="1001" spans="27:99" ht="15.75" customHeight="1">
      <c r="AA1001" s="132"/>
      <c r="AB1001" s="132"/>
      <c r="AC1001" s="132"/>
      <c r="AD1001" s="132"/>
      <c r="AE1001" s="132"/>
      <c r="AF1001" s="132"/>
      <c r="AG1001" s="132"/>
      <c r="AH1001" s="132"/>
      <c r="AI1001" s="132"/>
      <c r="AJ1001" s="132"/>
      <c r="AK1001" s="132"/>
      <c r="AL1001" s="132"/>
      <c r="AM1001" s="132"/>
      <c r="AN1001" s="132"/>
      <c r="AO1001" s="132"/>
      <c r="AP1001" s="132"/>
      <c r="AQ1001" s="132"/>
      <c r="AR1001" s="132"/>
      <c r="AS1001" s="132"/>
      <c r="AT1001" s="132"/>
      <c r="AU1001" s="132"/>
      <c r="AV1001" s="132"/>
      <c r="AW1001" s="132"/>
      <c r="AX1001" s="132"/>
      <c r="AY1001" s="132"/>
      <c r="AZ1001" s="132"/>
      <c r="BA1001" s="132"/>
      <c r="BB1001" s="132"/>
      <c r="BC1001" s="132"/>
      <c r="BD1001" s="132"/>
      <c r="BE1001" s="132"/>
      <c r="BF1001" s="132"/>
      <c r="BG1001" s="132"/>
      <c r="BH1001" s="132"/>
      <c r="BI1001" s="132"/>
      <c r="BJ1001" s="132"/>
      <c r="BK1001" s="132"/>
      <c r="BL1001" s="132"/>
      <c r="BM1001" s="132"/>
      <c r="BN1001" s="132"/>
      <c r="BO1001" s="132"/>
      <c r="BP1001" s="132"/>
      <c r="BQ1001" s="132"/>
      <c r="BR1001" s="132"/>
      <c r="BS1001" s="132"/>
      <c r="BT1001" s="132"/>
      <c r="BU1001" s="132"/>
      <c r="BV1001" s="132"/>
      <c r="BW1001" s="132"/>
      <c r="BX1001" s="132"/>
      <c r="BY1001" s="132"/>
      <c r="BZ1001" s="132"/>
      <c r="CA1001" s="132"/>
      <c r="CB1001" s="132"/>
      <c r="CC1001" s="132"/>
      <c r="CD1001" s="132"/>
      <c r="CE1001" s="132"/>
      <c r="CF1001" s="132"/>
      <c r="CG1001" s="132"/>
      <c r="CH1001" s="132"/>
      <c r="CI1001" s="132"/>
      <c r="CJ1001" s="132"/>
      <c r="CK1001" s="132"/>
      <c r="CL1001" s="132"/>
      <c r="CM1001" s="132"/>
      <c r="CN1001" s="132"/>
      <c r="CO1001" s="132"/>
      <c r="CP1001" s="132"/>
      <c r="CQ1001" s="132"/>
      <c r="CR1001" s="132"/>
      <c r="CS1001" s="132"/>
      <c r="CT1001" s="132"/>
      <c r="CU1001" s="132"/>
    </row>
    <row r="1002" spans="27:99" ht="15.75" customHeight="1">
      <c r="AA1002" s="132"/>
      <c r="AB1002" s="132"/>
      <c r="AC1002" s="132"/>
      <c r="AD1002" s="132"/>
      <c r="AE1002" s="132"/>
      <c r="AF1002" s="132"/>
      <c r="AG1002" s="132"/>
      <c r="AH1002" s="132"/>
      <c r="AI1002" s="132"/>
      <c r="AJ1002" s="132"/>
      <c r="AK1002" s="132"/>
      <c r="AL1002" s="132"/>
      <c r="AM1002" s="132"/>
      <c r="AN1002" s="132"/>
      <c r="AO1002" s="132"/>
      <c r="AP1002" s="132"/>
      <c r="AQ1002" s="132"/>
      <c r="AR1002" s="132"/>
      <c r="AS1002" s="132"/>
      <c r="AT1002" s="132"/>
      <c r="AU1002" s="132"/>
      <c r="AV1002" s="132"/>
      <c r="AW1002" s="132"/>
      <c r="AX1002" s="132"/>
      <c r="AY1002" s="132"/>
      <c r="AZ1002" s="132"/>
      <c r="BA1002" s="132"/>
      <c r="BB1002" s="132"/>
      <c r="BC1002" s="132"/>
      <c r="BD1002" s="132"/>
      <c r="BE1002" s="132"/>
      <c r="BF1002" s="132"/>
      <c r="BG1002" s="132"/>
      <c r="BH1002" s="132"/>
      <c r="BI1002" s="132"/>
      <c r="BJ1002" s="132"/>
      <c r="BK1002" s="132"/>
      <c r="BL1002" s="132"/>
      <c r="BM1002" s="132"/>
      <c r="BN1002" s="132"/>
      <c r="BO1002" s="132"/>
      <c r="BP1002" s="132"/>
      <c r="BQ1002" s="132"/>
      <c r="BR1002" s="132"/>
      <c r="BS1002" s="132"/>
      <c r="BT1002" s="132"/>
      <c r="BU1002" s="132"/>
      <c r="BV1002" s="132"/>
      <c r="BW1002" s="132"/>
      <c r="BX1002" s="132"/>
      <c r="BY1002" s="132"/>
      <c r="BZ1002" s="132"/>
      <c r="CA1002" s="132"/>
      <c r="CB1002" s="132"/>
      <c r="CC1002" s="132"/>
      <c r="CD1002" s="132"/>
      <c r="CE1002" s="132"/>
      <c r="CF1002" s="132"/>
      <c r="CG1002" s="132"/>
      <c r="CH1002" s="132"/>
      <c r="CI1002" s="132"/>
      <c r="CJ1002" s="132"/>
      <c r="CK1002" s="132"/>
      <c r="CL1002" s="132"/>
      <c r="CM1002" s="132"/>
      <c r="CN1002" s="132"/>
      <c r="CO1002" s="132"/>
      <c r="CP1002" s="132"/>
      <c r="CQ1002" s="132"/>
      <c r="CR1002" s="132"/>
      <c r="CS1002" s="132"/>
      <c r="CT1002" s="132"/>
      <c r="CU1002" s="132"/>
    </row>
    <row r="1003" spans="27:99" ht="15.75" customHeight="1">
      <c r="AA1003" s="132"/>
      <c r="AB1003" s="132"/>
      <c r="AC1003" s="132"/>
      <c r="AD1003" s="132"/>
      <c r="AE1003" s="132"/>
      <c r="AF1003" s="132"/>
      <c r="AG1003" s="132"/>
      <c r="AH1003" s="132"/>
      <c r="AI1003" s="132"/>
      <c r="AJ1003" s="132"/>
      <c r="AK1003" s="132"/>
      <c r="AL1003" s="132"/>
      <c r="AM1003" s="132"/>
      <c r="AN1003" s="132"/>
      <c r="AO1003" s="132"/>
      <c r="AP1003" s="132"/>
      <c r="AQ1003" s="132"/>
      <c r="AR1003" s="132"/>
      <c r="AS1003" s="132"/>
      <c r="AT1003" s="132"/>
      <c r="AU1003" s="132"/>
      <c r="AV1003" s="132"/>
      <c r="AW1003" s="132"/>
      <c r="AX1003" s="132"/>
      <c r="AY1003" s="132"/>
      <c r="AZ1003" s="132"/>
      <c r="BA1003" s="132"/>
      <c r="BB1003" s="132"/>
      <c r="BC1003" s="132"/>
      <c r="BD1003" s="132"/>
      <c r="BE1003" s="132"/>
      <c r="BF1003" s="132"/>
      <c r="BG1003" s="132"/>
      <c r="BH1003" s="132"/>
      <c r="BI1003" s="132"/>
      <c r="BJ1003" s="132"/>
      <c r="BK1003" s="132"/>
      <c r="BL1003" s="132"/>
      <c r="BM1003" s="132"/>
      <c r="BN1003" s="132"/>
      <c r="BO1003" s="132"/>
      <c r="BP1003" s="132"/>
      <c r="BQ1003" s="132"/>
      <c r="BR1003" s="132"/>
      <c r="BS1003" s="132"/>
      <c r="BT1003" s="132"/>
      <c r="BU1003" s="132"/>
      <c r="BV1003" s="132"/>
      <c r="BW1003" s="132"/>
      <c r="BX1003" s="132"/>
      <c r="BY1003" s="132"/>
      <c r="BZ1003" s="132"/>
      <c r="CA1003" s="132"/>
      <c r="CB1003" s="132"/>
      <c r="CC1003" s="132"/>
      <c r="CD1003" s="132"/>
      <c r="CE1003" s="132"/>
      <c r="CF1003" s="132"/>
      <c r="CG1003" s="132"/>
      <c r="CH1003" s="132"/>
      <c r="CI1003" s="132"/>
      <c r="CJ1003" s="132"/>
      <c r="CK1003" s="132"/>
      <c r="CL1003" s="132"/>
      <c r="CM1003" s="132"/>
      <c r="CN1003" s="132"/>
      <c r="CO1003" s="132"/>
      <c r="CP1003" s="132"/>
      <c r="CQ1003" s="132"/>
      <c r="CR1003" s="132"/>
      <c r="CS1003" s="132"/>
      <c r="CT1003" s="132"/>
      <c r="CU1003" s="132"/>
    </row>
    <row r="1004" spans="27:99" ht="15.75" customHeight="1">
      <c r="AA1004" s="132"/>
      <c r="AB1004" s="132"/>
      <c r="AC1004" s="132"/>
      <c r="AD1004" s="132"/>
      <c r="AE1004" s="132"/>
      <c r="AF1004" s="132"/>
      <c r="AG1004" s="132"/>
      <c r="AH1004" s="132"/>
      <c r="AI1004" s="132"/>
      <c r="AJ1004" s="132"/>
      <c r="AK1004" s="132"/>
      <c r="AL1004" s="132"/>
      <c r="AM1004" s="132"/>
      <c r="AN1004" s="132"/>
      <c r="AO1004" s="132"/>
      <c r="AP1004" s="132"/>
      <c r="AQ1004" s="132"/>
      <c r="AR1004" s="132"/>
      <c r="AS1004" s="132"/>
      <c r="AT1004" s="132"/>
      <c r="AU1004" s="132"/>
      <c r="AV1004" s="132"/>
      <c r="AW1004" s="132"/>
      <c r="AX1004" s="132"/>
      <c r="AY1004" s="132"/>
      <c r="AZ1004" s="132"/>
      <c r="BA1004" s="132"/>
      <c r="BB1004" s="132"/>
      <c r="BC1004" s="132"/>
      <c r="BD1004" s="132"/>
      <c r="BE1004" s="132"/>
      <c r="BF1004" s="132"/>
      <c r="BG1004" s="132"/>
      <c r="BH1004" s="132"/>
      <c r="BI1004" s="132"/>
      <c r="BJ1004" s="132"/>
      <c r="BK1004" s="132"/>
      <c r="BL1004" s="132"/>
      <c r="BM1004" s="132"/>
      <c r="BN1004" s="132"/>
      <c r="BO1004" s="132"/>
      <c r="BP1004" s="132"/>
      <c r="BQ1004" s="132"/>
      <c r="BR1004" s="132"/>
      <c r="BS1004" s="132"/>
      <c r="BT1004" s="132"/>
      <c r="BU1004" s="132"/>
      <c r="BV1004" s="132"/>
      <c r="BW1004" s="132"/>
      <c r="BX1004" s="132"/>
      <c r="BY1004" s="132"/>
      <c r="BZ1004" s="132"/>
      <c r="CA1004" s="132"/>
      <c r="CB1004" s="132"/>
      <c r="CC1004" s="132"/>
      <c r="CD1004" s="132"/>
      <c r="CE1004" s="132"/>
      <c r="CF1004" s="132"/>
      <c r="CG1004" s="132"/>
      <c r="CH1004" s="132"/>
      <c r="CI1004" s="132"/>
      <c r="CJ1004" s="132"/>
      <c r="CK1004" s="132"/>
      <c r="CL1004" s="132"/>
      <c r="CM1004" s="132"/>
      <c r="CN1004" s="132"/>
      <c r="CO1004" s="132"/>
      <c r="CP1004" s="132"/>
      <c r="CQ1004" s="132"/>
      <c r="CR1004" s="132"/>
      <c r="CS1004" s="132"/>
      <c r="CT1004" s="132"/>
      <c r="CU1004" s="132"/>
    </row>
    <row r="1005" spans="27:99" ht="15.75" customHeight="1">
      <c r="AA1005" s="132"/>
      <c r="AB1005" s="132"/>
      <c r="AC1005" s="132"/>
      <c r="AD1005" s="132"/>
      <c r="AE1005" s="132"/>
      <c r="AF1005" s="132"/>
      <c r="AG1005" s="132"/>
      <c r="AH1005" s="132"/>
      <c r="AI1005" s="132"/>
      <c r="AJ1005" s="132"/>
      <c r="AK1005" s="132"/>
      <c r="AL1005" s="132"/>
      <c r="AM1005" s="132"/>
      <c r="AN1005" s="132"/>
      <c r="AO1005" s="132"/>
      <c r="AP1005" s="132"/>
      <c r="AQ1005" s="132"/>
      <c r="AR1005" s="132"/>
      <c r="AS1005" s="132"/>
      <c r="AT1005" s="132"/>
      <c r="AU1005" s="132"/>
      <c r="AV1005" s="132"/>
      <c r="AW1005" s="132"/>
      <c r="AX1005" s="132"/>
      <c r="AY1005" s="132"/>
      <c r="AZ1005" s="132"/>
      <c r="BA1005" s="132"/>
      <c r="BB1005" s="132"/>
      <c r="BC1005" s="132"/>
      <c r="BD1005" s="132"/>
      <c r="BE1005" s="132"/>
      <c r="BF1005" s="132"/>
      <c r="BG1005" s="132"/>
      <c r="BH1005" s="132"/>
      <c r="BI1005" s="132"/>
      <c r="BJ1005" s="132"/>
      <c r="BK1005" s="132"/>
      <c r="BL1005" s="132"/>
      <c r="BM1005" s="132"/>
      <c r="BN1005" s="132"/>
      <c r="BO1005" s="132"/>
      <c r="BP1005" s="132"/>
      <c r="BQ1005" s="132"/>
      <c r="BR1005" s="132"/>
      <c r="BS1005" s="132"/>
      <c r="BT1005" s="132"/>
      <c r="BU1005" s="132"/>
      <c r="BV1005" s="132"/>
      <c r="BW1005" s="132"/>
      <c r="BX1005" s="132"/>
      <c r="BY1005" s="132"/>
      <c r="BZ1005" s="132"/>
      <c r="CA1005" s="132"/>
      <c r="CB1005" s="132"/>
      <c r="CC1005" s="132"/>
      <c r="CD1005" s="132"/>
      <c r="CE1005" s="132"/>
      <c r="CF1005" s="132"/>
      <c r="CG1005" s="132"/>
      <c r="CH1005" s="132"/>
      <c r="CI1005" s="132"/>
      <c r="CJ1005" s="132"/>
      <c r="CK1005" s="132"/>
      <c r="CL1005" s="132"/>
      <c r="CM1005" s="132"/>
      <c r="CN1005" s="132"/>
      <c r="CO1005" s="132"/>
      <c r="CP1005" s="132"/>
      <c r="CQ1005" s="132"/>
      <c r="CR1005" s="132"/>
      <c r="CS1005" s="132"/>
      <c r="CT1005" s="132"/>
      <c r="CU1005" s="132"/>
    </row>
    <row r="1006" spans="27:99" ht="15.75" customHeight="1">
      <c r="AA1006" s="132"/>
      <c r="AB1006" s="132"/>
      <c r="AC1006" s="132"/>
      <c r="AD1006" s="132"/>
      <c r="AE1006" s="132"/>
      <c r="AF1006" s="132"/>
      <c r="AG1006" s="132"/>
      <c r="AH1006" s="132"/>
      <c r="AI1006" s="132"/>
      <c r="AJ1006" s="132"/>
      <c r="AK1006" s="132"/>
      <c r="AL1006" s="132"/>
      <c r="AM1006" s="132"/>
      <c r="AN1006" s="132"/>
      <c r="AO1006" s="132"/>
      <c r="AP1006" s="132"/>
      <c r="AQ1006" s="132"/>
      <c r="AR1006" s="132"/>
      <c r="AS1006" s="132"/>
      <c r="AT1006" s="132"/>
      <c r="AU1006" s="132"/>
      <c r="AV1006" s="132"/>
      <c r="AW1006" s="132"/>
      <c r="AX1006" s="132"/>
      <c r="AY1006" s="132"/>
      <c r="AZ1006" s="132"/>
      <c r="BA1006" s="132"/>
      <c r="BB1006" s="132"/>
      <c r="BC1006" s="132"/>
      <c r="BD1006" s="132"/>
      <c r="BE1006" s="132"/>
      <c r="BF1006" s="132"/>
      <c r="BG1006" s="132"/>
      <c r="BH1006" s="132"/>
      <c r="BI1006" s="132"/>
      <c r="BJ1006" s="132"/>
      <c r="BK1006" s="132"/>
      <c r="BL1006" s="132"/>
      <c r="BM1006" s="132"/>
      <c r="BN1006" s="132"/>
      <c r="BO1006" s="132"/>
      <c r="BP1006" s="132"/>
      <c r="BQ1006" s="132"/>
      <c r="BR1006" s="132"/>
      <c r="BS1006" s="132"/>
      <c r="BT1006" s="132"/>
      <c r="BU1006" s="132"/>
      <c r="BV1006" s="132"/>
      <c r="BW1006" s="132"/>
      <c r="BX1006" s="132"/>
      <c r="BY1006" s="132"/>
      <c r="BZ1006" s="132"/>
      <c r="CA1006" s="132"/>
      <c r="CB1006" s="132"/>
      <c r="CC1006" s="132"/>
      <c r="CD1006" s="132"/>
      <c r="CE1006" s="132"/>
      <c r="CF1006" s="132"/>
      <c r="CG1006" s="132"/>
      <c r="CH1006" s="132"/>
      <c r="CI1006" s="132"/>
      <c r="CJ1006" s="132"/>
      <c r="CK1006" s="132"/>
      <c r="CL1006" s="132"/>
      <c r="CM1006" s="132"/>
      <c r="CN1006" s="132"/>
      <c r="CO1006" s="132"/>
      <c r="CP1006" s="132"/>
      <c r="CQ1006" s="132"/>
      <c r="CR1006" s="132"/>
      <c r="CS1006" s="132"/>
      <c r="CT1006" s="132"/>
      <c r="CU1006" s="132"/>
    </row>
    <row r="1007" spans="27:99" ht="15.75" customHeight="1">
      <c r="AA1007" s="132"/>
      <c r="AB1007" s="132"/>
      <c r="AC1007" s="132"/>
      <c r="AD1007" s="132"/>
      <c r="AE1007" s="132"/>
      <c r="AF1007" s="132"/>
      <c r="AG1007" s="132"/>
      <c r="AH1007" s="132"/>
      <c r="AI1007" s="132"/>
      <c r="AJ1007" s="132"/>
      <c r="AK1007" s="132"/>
      <c r="AL1007" s="132"/>
      <c r="AM1007" s="132"/>
      <c r="AN1007" s="132"/>
      <c r="AO1007" s="132"/>
      <c r="AP1007" s="132"/>
      <c r="AQ1007" s="132"/>
      <c r="AR1007" s="132"/>
      <c r="AS1007" s="132"/>
      <c r="AT1007" s="132"/>
      <c r="AU1007" s="132"/>
      <c r="AV1007" s="132"/>
      <c r="AW1007" s="132"/>
      <c r="AX1007" s="132"/>
      <c r="AY1007" s="132"/>
      <c r="AZ1007" s="132"/>
      <c r="BA1007" s="132"/>
      <c r="BB1007" s="132"/>
      <c r="BC1007" s="132"/>
      <c r="BD1007" s="132"/>
      <c r="BE1007" s="132"/>
      <c r="BF1007" s="132"/>
      <c r="BG1007" s="132"/>
      <c r="BH1007" s="132"/>
      <c r="BI1007" s="132"/>
      <c r="BJ1007" s="132"/>
      <c r="BK1007" s="132"/>
      <c r="BL1007" s="132"/>
      <c r="BM1007" s="132"/>
      <c r="BN1007" s="132"/>
      <c r="BO1007" s="132"/>
      <c r="BP1007" s="132"/>
      <c r="BQ1007" s="132"/>
      <c r="BR1007" s="132"/>
      <c r="BS1007" s="132"/>
      <c r="BT1007" s="132"/>
      <c r="BU1007" s="132"/>
      <c r="BV1007" s="132"/>
      <c r="BW1007" s="132"/>
      <c r="BX1007" s="132"/>
      <c r="BY1007" s="132"/>
      <c r="BZ1007" s="132"/>
      <c r="CA1007" s="132"/>
      <c r="CB1007" s="132"/>
      <c r="CC1007" s="132"/>
      <c r="CD1007" s="132"/>
      <c r="CE1007" s="132"/>
      <c r="CF1007" s="132"/>
      <c r="CG1007" s="132"/>
      <c r="CH1007" s="132"/>
      <c r="CI1007" s="132"/>
      <c r="CJ1007" s="132"/>
      <c r="CK1007" s="132"/>
      <c r="CL1007" s="132"/>
      <c r="CM1007" s="132"/>
      <c r="CN1007" s="132"/>
      <c r="CO1007" s="132"/>
      <c r="CP1007" s="132"/>
      <c r="CQ1007" s="132"/>
      <c r="CR1007" s="132"/>
      <c r="CS1007" s="132"/>
      <c r="CT1007" s="132"/>
      <c r="CU1007" s="132"/>
    </row>
    <row r="1008" spans="27:99" ht="15.75" customHeight="1">
      <c r="AA1008" s="132"/>
      <c r="AB1008" s="132"/>
      <c r="AC1008" s="132"/>
      <c r="AD1008" s="132"/>
      <c r="AE1008" s="132"/>
      <c r="AF1008" s="132"/>
      <c r="AG1008" s="132"/>
      <c r="AH1008" s="132"/>
      <c r="AI1008" s="132"/>
      <c r="AJ1008" s="132"/>
      <c r="AK1008" s="132"/>
      <c r="AL1008" s="132"/>
      <c r="AM1008" s="132"/>
      <c r="AN1008" s="132"/>
      <c r="AO1008" s="132"/>
      <c r="AP1008" s="132"/>
      <c r="AQ1008" s="132"/>
      <c r="AR1008" s="132"/>
      <c r="AS1008" s="132"/>
      <c r="AT1008" s="132"/>
      <c r="AU1008" s="132"/>
      <c r="AV1008" s="132"/>
      <c r="AW1008" s="132"/>
      <c r="AX1008" s="132"/>
      <c r="AY1008" s="132"/>
      <c r="AZ1008" s="132"/>
      <c r="BA1008" s="132"/>
      <c r="BB1008" s="132"/>
      <c r="BC1008" s="132"/>
      <c r="BD1008" s="132"/>
      <c r="BE1008" s="132"/>
      <c r="BF1008" s="132"/>
      <c r="BG1008" s="132"/>
      <c r="BH1008" s="132"/>
      <c r="BI1008" s="132"/>
      <c r="BJ1008" s="132"/>
      <c r="BK1008" s="132"/>
      <c r="BL1008" s="132"/>
      <c r="BM1008" s="132"/>
      <c r="BN1008" s="132"/>
      <c r="BO1008" s="132"/>
      <c r="BP1008" s="132"/>
      <c r="BQ1008" s="132"/>
      <c r="BR1008" s="132"/>
      <c r="BS1008" s="132"/>
      <c r="BT1008" s="132"/>
      <c r="BU1008" s="132"/>
      <c r="BV1008" s="132"/>
      <c r="BW1008" s="132"/>
      <c r="BX1008" s="132"/>
      <c r="BY1008" s="132"/>
      <c r="BZ1008" s="132"/>
      <c r="CA1008" s="132"/>
      <c r="CB1008" s="132"/>
      <c r="CC1008" s="132"/>
      <c r="CD1008" s="132"/>
      <c r="CE1008" s="132"/>
      <c r="CF1008" s="132"/>
      <c r="CG1008" s="132"/>
      <c r="CH1008" s="132"/>
      <c r="CI1008" s="132"/>
      <c r="CJ1008" s="132"/>
      <c r="CK1008" s="132"/>
      <c r="CL1008" s="132"/>
      <c r="CM1008" s="132"/>
      <c r="CN1008" s="132"/>
      <c r="CO1008" s="132"/>
      <c r="CP1008" s="132"/>
      <c r="CQ1008" s="132"/>
      <c r="CR1008" s="132"/>
      <c r="CS1008" s="132"/>
      <c r="CT1008" s="132"/>
      <c r="CU1008" s="132"/>
    </row>
    <row r="1009" spans="27:99" ht="15.75" customHeight="1">
      <c r="AA1009" s="132"/>
      <c r="AB1009" s="132"/>
      <c r="AC1009" s="132"/>
      <c r="AD1009" s="132"/>
      <c r="AE1009" s="132"/>
      <c r="AF1009" s="132"/>
      <c r="AG1009" s="132"/>
      <c r="AH1009" s="132"/>
      <c r="AI1009" s="132"/>
      <c r="AJ1009" s="132"/>
      <c r="AK1009" s="132"/>
      <c r="AL1009" s="132"/>
      <c r="AM1009" s="132"/>
      <c r="AN1009" s="132"/>
      <c r="AO1009" s="132"/>
      <c r="AP1009" s="132"/>
      <c r="AQ1009" s="132"/>
      <c r="AR1009" s="132"/>
      <c r="AS1009" s="132"/>
      <c r="AT1009" s="132"/>
      <c r="AU1009" s="132"/>
      <c r="AV1009" s="132"/>
      <c r="AW1009" s="132"/>
      <c r="AX1009" s="132"/>
      <c r="AY1009" s="132"/>
      <c r="AZ1009" s="132"/>
      <c r="BA1009" s="132"/>
      <c r="BB1009" s="132"/>
      <c r="BC1009" s="132"/>
      <c r="BD1009" s="132"/>
      <c r="BE1009" s="132"/>
      <c r="BF1009" s="132"/>
      <c r="BG1009" s="132"/>
      <c r="BH1009" s="132"/>
      <c r="BI1009" s="132"/>
      <c r="BJ1009" s="132"/>
      <c r="BK1009" s="132"/>
      <c r="BL1009" s="132"/>
      <c r="BM1009" s="132"/>
      <c r="BN1009" s="132"/>
      <c r="BO1009" s="132"/>
      <c r="BP1009" s="132"/>
      <c r="BQ1009" s="132"/>
      <c r="BR1009" s="132"/>
      <c r="BS1009" s="132"/>
      <c r="BT1009" s="132"/>
      <c r="BU1009" s="132"/>
      <c r="BV1009" s="132"/>
      <c r="BW1009" s="132"/>
      <c r="BX1009" s="132"/>
      <c r="BY1009" s="132"/>
      <c r="BZ1009" s="132"/>
      <c r="CA1009" s="132"/>
      <c r="CB1009" s="132"/>
      <c r="CC1009" s="132"/>
      <c r="CD1009" s="132"/>
      <c r="CE1009" s="132"/>
      <c r="CF1009" s="132"/>
      <c r="CG1009" s="132"/>
      <c r="CH1009" s="132"/>
      <c r="CI1009" s="132"/>
      <c r="CJ1009" s="132"/>
      <c r="CK1009" s="132"/>
      <c r="CL1009" s="132"/>
      <c r="CM1009" s="132"/>
      <c r="CN1009" s="132"/>
      <c r="CO1009" s="132"/>
      <c r="CP1009" s="132"/>
      <c r="CQ1009" s="132"/>
      <c r="CR1009" s="132"/>
      <c r="CS1009" s="132"/>
      <c r="CT1009" s="132"/>
      <c r="CU1009" s="132"/>
    </row>
    <row r="1010" spans="27:99" ht="15.75" customHeight="1">
      <c r="AA1010" s="132"/>
      <c r="AB1010" s="132"/>
      <c r="AC1010" s="132"/>
      <c r="AD1010" s="132"/>
      <c r="AE1010" s="132"/>
      <c r="AF1010" s="132"/>
      <c r="AG1010" s="132"/>
      <c r="AH1010" s="132"/>
      <c r="AI1010" s="132"/>
      <c r="AJ1010" s="132"/>
      <c r="AK1010" s="132"/>
      <c r="AL1010" s="132"/>
      <c r="AM1010" s="132"/>
      <c r="AN1010" s="132"/>
      <c r="AO1010" s="132"/>
      <c r="AP1010" s="132"/>
      <c r="AQ1010" s="132"/>
      <c r="AR1010" s="132"/>
      <c r="AS1010" s="132"/>
      <c r="AT1010" s="132"/>
      <c r="AU1010" s="132"/>
      <c r="AV1010" s="132"/>
      <c r="AW1010" s="132"/>
      <c r="AX1010" s="132"/>
      <c r="AY1010" s="132"/>
      <c r="AZ1010" s="132"/>
      <c r="BA1010" s="132"/>
      <c r="BB1010" s="132"/>
      <c r="BC1010" s="132"/>
      <c r="BD1010" s="132"/>
      <c r="BE1010" s="132"/>
      <c r="BF1010" s="132"/>
      <c r="BG1010" s="132"/>
      <c r="BH1010" s="132"/>
      <c r="BI1010" s="132"/>
      <c r="BJ1010" s="132"/>
      <c r="BK1010" s="132"/>
      <c r="BL1010" s="132"/>
      <c r="BM1010" s="132"/>
      <c r="BN1010" s="132"/>
      <c r="BO1010" s="132"/>
      <c r="BP1010" s="132"/>
      <c r="BQ1010" s="132"/>
      <c r="BR1010" s="132"/>
      <c r="BS1010" s="132"/>
      <c r="BT1010" s="132"/>
      <c r="BU1010" s="132"/>
      <c r="BV1010" s="132"/>
      <c r="BW1010" s="132"/>
      <c r="BX1010" s="132"/>
      <c r="BY1010" s="132"/>
      <c r="BZ1010" s="132"/>
      <c r="CA1010" s="132"/>
      <c r="CB1010" s="132"/>
      <c r="CC1010" s="132"/>
      <c r="CD1010" s="132"/>
      <c r="CE1010" s="132"/>
      <c r="CF1010" s="132"/>
      <c r="CG1010" s="132"/>
      <c r="CH1010" s="132"/>
      <c r="CI1010" s="132"/>
      <c r="CJ1010" s="132"/>
      <c r="CK1010" s="132"/>
      <c r="CL1010" s="132"/>
      <c r="CM1010" s="132"/>
      <c r="CN1010" s="132"/>
      <c r="CO1010" s="132"/>
      <c r="CP1010" s="132"/>
      <c r="CQ1010" s="132"/>
      <c r="CR1010" s="132"/>
      <c r="CS1010" s="132"/>
      <c r="CT1010" s="132"/>
      <c r="CU1010" s="132"/>
    </row>
    <row r="1011" spans="27:99" ht="15.75" customHeight="1">
      <c r="AA1011" s="132"/>
      <c r="AB1011" s="132"/>
      <c r="AC1011" s="132"/>
      <c r="AD1011" s="132"/>
      <c r="AE1011" s="132"/>
      <c r="AF1011" s="132"/>
      <c r="AG1011" s="132"/>
      <c r="AH1011" s="132"/>
      <c r="AI1011" s="132"/>
      <c r="AJ1011" s="132"/>
      <c r="AK1011" s="132"/>
      <c r="AL1011" s="132"/>
      <c r="AM1011" s="132"/>
      <c r="AN1011" s="132"/>
      <c r="AO1011" s="132"/>
      <c r="AP1011" s="132"/>
      <c r="AQ1011" s="132"/>
      <c r="AR1011" s="132"/>
      <c r="AS1011" s="132"/>
      <c r="AT1011" s="132"/>
      <c r="AU1011" s="132"/>
      <c r="AV1011" s="132"/>
      <c r="AW1011" s="132"/>
      <c r="AX1011" s="132"/>
      <c r="AY1011" s="132"/>
      <c r="AZ1011" s="132"/>
      <c r="BA1011" s="132"/>
      <c r="BB1011" s="132"/>
      <c r="BC1011" s="132"/>
      <c r="BD1011" s="132"/>
      <c r="BE1011" s="132"/>
      <c r="BF1011" s="132"/>
      <c r="BG1011" s="132"/>
      <c r="BH1011" s="132"/>
      <c r="BI1011" s="132"/>
      <c r="BJ1011" s="132"/>
      <c r="BK1011" s="132"/>
      <c r="BL1011" s="132"/>
      <c r="BM1011" s="132"/>
      <c r="BN1011" s="132"/>
      <c r="BO1011" s="132"/>
      <c r="BP1011" s="132"/>
      <c r="BQ1011" s="132"/>
      <c r="BR1011" s="132"/>
      <c r="BS1011" s="132"/>
      <c r="BT1011" s="132"/>
      <c r="BU1011" s="132"/>
      <c r="BV1011" s="132"/>
      <c r="BW1011" s="132"/>
      <c r="BX1011" s="132"/>
      <c r="BY1011" s="132"/>
      <c r="BZ1011" s="132"/>
      <c r="CA1011" s="132"/>
      <c r="CB1011" s="132"/>
      <c r="CC1011" s="132"/>
      <c r="CD1011" s="132"/>
      <c r="CE1011" s="132"/>
      <c r="CF1011" s="132"/>
      <c r="CG1011" s="132"/>
      <c r="CH1011" s="132"/>
      <c r="CI1011" s="132"/>
      <c r="CJ1011" s="132"/>
      <c r="CK1011" s="132"/>
      <c r="CL1011" s="132"/>
      <c r="CM1011" s="132"/>
      <c r="CN1011" s="132"/>
      <c r="CO1011" s="132"/>
      <c r="CP1011" s="132"/>
      <c r="CQ1011" s="132"/>
      <c r="CR1011" s="132"/>
      <c r="CS1011" s="132"/>
      <c r="CT1011" s="132"/>
      <c r="CU1011" s="132"/>
    </row>
    <row r="1012" spans="27:99" ht="15.75" customHeight="1">
      <c r="AA1012" s="132"/>
      <c r="AB1012" s="132"/>
      <c r="AC1012" s="132"/>
      <c r="AD1012" s="132"/>
      <c r="AE1012" s="132"/>
      <c r="AF1012" s="132"/>
      <c r="AG1012" s="132"/>
      <c r="AH1012" s="132"/>
      <c r="AI1012" s="132"/>
      <c r="AJ1012" s="132"/>
      <c r="AK1012" s="132"/>
      <c r="AL1012" s="132"/>
      <c r="AM1012" s="132"/>
      <c r="AN1012" s="132"/>
      <c r="AO1012" s="132"/>
      <c r="AP1012" s="132"/>
      <c r="AQ1012" s="132"/>
      <c r="AR1012" s="132"/>
      <c r="AS1012" s="132"/>
      <c r="AT1012" s="132"/>
      <c r="AU1012" s="132"/>
      <c r="AV1012" s="132"/>
      <c r="AW1012" s="132"/>
      <c r="AX1012" s="132"/>
      <c r="AY1012" s="132"/>
      <c r="AZ1012" s="132"/>
      <c r="BA1012" s="132"/>
      <c r="BB1012" s="132"/>
      <c r="BC1012" s="132"/>
      <c r="BD1012" s="132"/>
      <c r="BE1012" s="132"/>
      <c r="BF1012" s="132"/>
      <c r="BG1012" s="132"/>
      <c r="BH1012" s="132"/>
      <c r="BI1012" s="132"/>
      <c r="BJ1012" s="132"/>
      <c r="BK1012" s="132"/>
      <c r="BL1012" s="132"/>
      <c r="BM1012" s="132"/>
      <c r="BN1012" s="132"/>
      <c r="BO1012" s="132"/>
      <c r="BP1012" s="132"/>
      <c r="BQ1012" s="132"/>
      <c r="BR1012" s="132"/>
      <c r="BS1012" s="132"/>
      <c r="BT1012" s="132"/>
      <c r="BU1012" s="132"/>
      <c r="BV1012" s="132"/>
      <c r="BW1012" s="132"/>
      <c r="BX1012" s="132"/>
      <c r="BY1012" s="132"/>
      <c r="BZ1012" s="132"/>
      <c r="CA1012" s="132"/>
      <c r="CB1012" s="132"/>
      <c r="CC1012" s="132"/>
      <c r="CD1012" s="132"/>
      <c r="CE1012" s="132"/>
      <c r="CF1012" s="132"/>
      <c r="CG1012" s="132"/>
      <c r="CH1012" s="132"/>
      <c r="CI1012" s="132"/>
      <c r="CJ1012" s="132"/>
      <c r="CK1012" s="132"/>
      <c r="CL1012" s="132"/>
      <c r="CM1012" s="132"/>
      <c r="CN1012" s="132"/>
      <c r="CO1012" s="132"/>
      <c r="CP1012" s="132"/>
      <c r="CQ1012" s="132"/>
      <c r="CR1012" s="132"/>
      <c r="CS1012" s="132"/>
      <c r="CT1012" s="132"/>
      <c r="CU1012" s="132"/>
    </row>
    <row r="1013" spans="27:99" ht="15.75" customHeight="1">
      <c r="AA1013" s="132"/>
      <c r="AB1013" s="132"/>
      <c r="AC1013" s="132"/>
      <c r="AD1013" s="132"/>
      <c r="AE1013" s="132"/>
      <c r="AF1013" s="132"/>
      <c r="AG1013" s="132"/>
      <c r="AH1013" s="132"/>
      <c r="AI1013" s="132"/>
      <c r="AJ1013" s="132"/>
      <c r="AK1013" s="132"/>
      <c r="AL1013" s="132"/>
      <c r="AM1013" s="132"/>
      <c r="AN1013" s="132"/>
      <c r="AO1013" s="132"/>
      <c r="AP1013" s="132"/>
      <c r="AQ1013" s="132"/>
      <c r="AR1013" s="132"/>
      <c r="AS1013" s="132"/>
      <c r="AT1013" s="132"/>
      <c r="AU1013" s="132"/>
      <c r="AV1013" s="132"/>
      <c r="AW1013" s="132"/>
      <c r="AX1013" s="132"/>
      <c r="AY1013" s="132"/>
      <c r="AZ1013" s="132"/>
      <c r="BA1013" s="132"/>
      <c r="BB1013" s="132"/>
      <c r="BC1013" s="132"/>
      <c r="BD1013" s="132"/>
      <c r="BE1013" s="132"/>
      <c r="BF1013" s="132"/>
      <c r="BG1013" s="132"/>
      <c r="BH1013" s="132"/>
      <c r="BI1013" s="132"/>
      <c r="BJ1013" s="132"/>
      <c r="BK1013" s="132"/>
      <c r="BL1013" s="132"/>
      <c r="BM1013" s="132"/>
      <c r="BN1013" s="132"/>
      <c r="BO1013" s="132"/>
      <c r="BP1013" s="132"/>
      <c r="BQ1013" s="132"/>
      <c r="BR1013" s="132"/>
      <c r="BS1013" s="132"/>
      <c r="BT1013" s="132"/>
      <c r="BU1013" s="132"/>
      <c r="BV1013" s="132"/>
      <c r="BW1013" s="132"/>
      <c r="BX1013" s="132"/>
      <c r="BY1013" s="132"/>
      <c r="BZ1013" s="132"/>
      <c r="CA1013" s="132"/>
      <c r="CB1013" s="132"/>
      <c r="CC1013" s="132"/>
      <c r="CD1013" s="132"/>
      <c r="CE1013" s="132"/>
      <c r="CF1013" s="132"/>
      <c r="CG1013" s="132"/>
      <c r="CH1013" s="132"/>
      <c r="CI1013" s="132"/>
      <c r="CJ1013" s="132"/>
      <c r="CK1013" s="132"/>
      <c r="CL1013" s="132"/>
      <c r="CM1013" s="132"/>
      <c r="CN1013" s="132"/>
      <c r="CO1013" s="132"/>
      <c r="CP1013" s="132"/>
      <c r="CQ1013" s="132"/>
      <c r="CR1013" s="132"/>
      <c r="CS1013" s="132"/>
      <c r="CT1013" s="132"/>
      <c r="CU1013" s="132"/>
    </row>
    <row r="1014" spans="27:99" ht="15.75" customHeight="1">
      <c r="AA1014" s="132"/>
      <c r="AB1014" s="132"/>
      <c r="AC1014" s="132"/>
      <c r="AD1014" s="132"/>
      <c r="AE1014" s="132"/>
      <c r="AF1014" s="132"/>
      <c r="AG1014" s="132"/>
      <c r="AH1014" s="132"/>
      <c r="AI1014" s="132"/>
      <c r="AJ1014" s="132"/>
      <c r="AK1014" s="132"/>
      <c r="AL1014" s="132"/>
      <c r="AM1014" s="132"/>
      <c r="AN1014" s="132"/>
      <c r="AO1014" s="132"/>
      <c r="AP1014" s="132"/>
      <c r="AQ1014" s="132"/>
      <c r="AR1014" s="132"/>
      <c r="AS1014" s="132"/>
      <c r="AT1014" s="132"/>
      <c r="AU1014" s="132"/>
      <c r="AV1014" s="132"/>
      <c r="AW1014" s="132"/>
      <c r="AX1014" s="132"/>
      <c r="AY1014" s="132"/>
      <c r="AZ1014" s="132"/>
      <c r="BA1014" s="132"/>
      <c r="BB1014" s="132"/>
      <c r="BC1014" s="132"/>
      <c r="BD1014" s="132"/>
      <c r="BE1014" s="132"/>
      <c r="BF1014" s="132"/>
      <c r="BG1014" s="132"/>
      <c r="BH1014" s="132"/>
      <c r="BI1014" s="132"/>
      <c r="BJ1014" s="132"/>
      <c r="BK1014" s="132"/>
      <c r="BL1014" s="132"/>
      <c r="BM1014" s="132"/>
      <c r="BN1014" s="132"/>
      <c r="BO1014" s="132"/>
      <c r="BP1014" s="132"/>
      <c r="BQ1014" s="132"/>
      <c r="BR1014" s="132"/>
      <c r="BS1014" s="132"/>
      <c r="BT1014" s="132"/>
      <c r="BU1014" s="132"/>
      <c r="BV1014" s="132"/>
      <c r="BW1014" s="132"/>
      <c r="BX1014" s="132"/>
      <c r="BY1014" s="132"/>
      <c r="BZ1014" s="132"/>
      <c r="CA1014" s="132"/>
      <c r="CB1014" s="132"/>
      <c r="CC1014" s="132"/>
      <c r="CD1014" s="132"/>
      <c r="CE1014" s="132"/>
      <c r="CF1014" s="132"/>
      <c r="CG1014" s="132"/>
      <c r="CH1014" s="132"/>
      <c r="CI1014" s="132"/>
      <c r="CJ1014" s="132"/>
      <c r="CK1014" s="132"/>
      <c r="CL1014" s="132"/>
      <c r="CM1014" s="132"/>
      <c r="CN1014" s="132"/>
      <c r="CO1014" s="132"/>
      <c r="CP1014" s="132"/>
      <c r="CQ1014" s="132"/>
      <c r="CR1014" s="132"/>
      <c r="CS1014" s="132"/>
      <c r="CT1014" s="132"/>
      <c r="CU1014" s="132"/>
    </row>
    <row r="1015" spans="27:99" ht="15.75" customHeight="1">
      <c r="AA1015" s="132"/>
      <c r="AB1015" s="132"/>
      <c r="AC1015" s="132"/>
      <c r="AD1015" s="132"/>
      <c r="AE1015" s="132"/>
      <c r="AF1015" s="132"/>
      <c r="AG1015" s="132"/>
      <c r="AH1015" s="132"/>
      <c r="AI1015" s="132"/>
      <c r="AJ1015" s="132"/>
      <c r="AK1015" s="132"/>
      <c r="AL1015" s="132"/>
      <c r="AM1015" s="132"/>
      <c r="AN1015" s="132"/>
      <c r="AO1015" s="132"/>
      <c r="AP1015" s="132"/>
      <c r="AQ1015" s="132"/>
      <c r="AR1015" s="132"/>
      <c r="AS1015" s="132"/>
      <c r="AT1015" s="132"/>
      <c r="AU1015" s="132"/>
      <c r="AV1015" s="132"/>
      <c r="AW1015" s="132"/>
      <c r="AX1015" s="132"/>
      <c r="AY1015" s="132"/>
      <c r="AZ1015" s="132"/>
      <c r="BA1015" s="132"/>
      <c r="BB1015" s="132"/>
      <c r="BC1015" s="132"/>
      <c r="BD1015" s="132"/>
      <c r="BE1015" s="132"/>
      <c r="BF1015" s="132"/>
      <c r="BG1015" s="132"/>
      <c r="BH1015" s="132"/>
      <c r="BI1015" s="132"/>
      <c r="BJ1015" s="132"/>
      <c r="BK1015" s="132"/>
      <c r="BL1015" s="132"/>
      <c r="BM1015" s="132"/>
      <c r="BN1015" s="132"/>
      <c r="BO1015" s="132"/>
      <c r="BP1015" s="132"/>
      <c r="BQ1015" s="132"/>
      <c r="BR1015" s="132"/>
      <c r="BS1015" s="132"/>
      <c r="BT1015" s="132"/>
      <c r="BU1015" s="132"/>
      <c r="BV1015" s="132"/>
      <c r="BW1015" s="132"/>
      <c r="BX1015" s="132"/>
      <c r="BY1015" s="132"/>
      <c r="BZ1015" s="132"/>
      <c r="CA1015" s="132"/>
      <c r="CB1015" s="132"/>
      <c r="CC1015" s="132"/>
      <c r="CD1015" s="132"/>
      <c r="CE1015" s="132"/>
      <c r="CF1015" s="132"/>
      <c r="CG1015" s="132"/>
      <c r="CH1015" s="132"/>
      <c r="CI1015" s="132"/>
      <c r="CJ1015" s="132"/>
      <c r="CK1015" s="132"/>
      <c r="CL1015" s="132"/>
      <c r="CM1015" s="132"/>
      <c r="CN1015" s="132"/>
      <c r="CO1015" s="132"/>
      <c r="CP1015" s="132"/>
      <c r="CQ1015" s="132"/>
      <c r="CR1015" s="132"/>
      <c r="CS1015" s="132"/>
      <c r="CT1015" s="132"/>
      <c r="CU1015" s="132"/>
    </row>
    <row r="1016" spans="27:99" ht="15.75" customHeight="1">
      <c r="AA1016" s="132"/>
      <c r="AB1016" s="132"/>
      <c r="AC1016" s="132"/>
      <c r="AD1016" s="132"/>
      <c r="AE1016" s="132"/>
      <c r="AF1016" s="132"/>
      <c r="AG1016" s="132"/>
      <c r="AH1016" s="132"/>
      <c r="AI1016" s="132"/>
      <c r="AJ1016" s="132"/>
      <c r="AK1016" s="132"/>
      <c r="AL1016" s="132"/>
      <c r="AM1016" s="132"/>
      <c r="AN1016" s="132"/>
      <c r="AO1016" s="132"/>
      <c r="AP1016" s="132"/>
      <c r="AQ1016" s="132"/>
      <c r="AR1016" s="132"/>
      <c r="AS1016" s="132"/>
      <c r="AT1016" s="132"/>
      <c r="AU1016" s="132"/>
      <c r="AV1016" s="132"/>
      <c r="AW1016" s="132"/>
      <c r="AX1016" s="132"/>
      <c r="AY1016" s="132"/>
      <c r="AZ1016" s="132"/>
      <c r="BA1016" s="132"/>
      <c r="BB1016" s="132"/>
      <c r="BC1016" s="132"/>
      <c r="BD1016" s="132"/>
      <c r="BE1016" s="132"/>
      <c r="BF1016" s="132"/>
      <c r="BG1016" s="132"/>
      <c r="BH1016" s="132"/>
      <c r="BI1016" s="132"/>
      <c r="BJ1016" s="132"/>
      <c r="BK1016" s="132"/>
      <c r="BL1016" s="132"/>
      <c r="BM1016" s="132"/>
      <c r="BN1016" s="132"/>
      <c r="BO1016" s="132"/>
      <c r="BP1016" s="132"/>
      <c r="BQ1016" s="132"/>
      <c r="BR1016" s="132"/>
      <c r="BS1016" s="132"/>
      <c r="BT1016" s="132"/>
      <c r="BU1016" s="132"/>
      <c r="BV1016" s="132"/>
      <c r="BW1016" s="132"/>
      <c r="BX1016" s="132"/>
      <c r="BY1016" s="132"/>
      <c r="BZ1016" s="132"/>
      <c r="CA1016" s="132"/>
      <c r="CB1016" s="132"/>
      <c r="CC1016" s="132"/>
      <c r="CD1016" s="132"/>
      <c r="CE1016" s="132"/>
      <c r="CF1016" s="132"/>
      <c r="CG1016" s="132"/>
      <c r="CH1016" s="132"/>
      <c r="CI1016" s="132"/>
      <c r="CJ1016" s="132"/>
      <c r="CK1016" s="132"/>
      <c r="CL1016" s="132"/>
      <c r="CM1016" s="132"/>
      <c r="CN1016" s="132"/>
      <c r="CO1016" s="132"/>
      <c r="CP1016" s="132"/>
      <c r="CQ1016" s="132"/>
      <c r="CR1016" s="132"/>
      <c r="CS1016" s="132"/>
      <c r="CT1016" s="132"/>
      <c r="CU1016" s="132"/>
    </row>
    <row r="1017" spans="27:99" ht="15.75" customHeight="1">
      <c r="AA1017" s="132"/>
      <c r="AB1017" s="132"/>
      <c r="AC1017" s="132"/>
      <c r="AD1017" s="132"/>
      <c r="AE1017" s="132"/>
      <c r="AF1017" s="132"/>
      <c r="AG1017" s="132"/>
      <c r="AH1017" s="132"/>
      <c r="AI1017" s="132"/>
      <c r="AJ1017" s="132"/>
      <c r="AK1017" s="132"/>
      <c r="AL1017" s="132"/>
      <c r="AM1017" s="132"/>
      <c r="AN1017" s="132"/>
      <c r="AO1017" s="132"/>
      <c r="AP1017" s="132"/>
      <c r="AQ1017" s="132"/>
      <c r="AR1017" s="132"/>
      <c r="AS1017" s="132"/>
      <c r="AT1017" s="132"/>
      <c r="AU1017" s="132"/>
      <c r="AV1017" s="132"/>
      <c r="AW1017" s="132"/>
      <c r="AX1017" s="132"/>
      <c r="AY1017" s="132"/>
      <c r="AZ1017" s="132"/>
      <c r="BA1017" s="132"/>
      <c r="BB1017" s="132"/>
      <c r="BC1017" s="132"/>
      <c r="BD1017" s="132"/>
      <c r="BE1017" s="132"/>
      <c r="BF1017" s="132"/>
      <c r="BG1017" s="132"/>
      <c r="BH1017" s="132"/>
      <c r="BI1017" s="132"/>
      <c r="BJ1017" s="132"/>
      <c r="BK1017" s="132"/>
      <c r="BL1017" s="132"/>
      <c r="BM1017" s="132"/>
      <c r="BN1017" s="132"/>
      <c r="BO1017" s="132"/>
      <c r="BP1017" s="132"/>
      <c r="BQ1017" s="132"/>
      <c r="BR1017" s="132"/>
      <c r="BS1017" s="132"/>
      <c r="BT1017" s="132"/>
      <c r="BU1017" s="132"/>
      <c r="BV1017" s="132"/>
      <c r="BW1017" s="132"/>
      <c r="BX1017" s="132"/>
      <c r="BY1017" s="132"/>
      <c r="BZ1017" s="132"/>
      <c r="CA1017" s="132"/>
      <c r="CB1017" s="132"/>
      <c r="CC1017" s="132"/>
      <c r="CD1017" s="132"/>
      <c r="CE1017" s="132"/>
      <c r="CF1017" s="132"/>
      <c r="CG1017" s="132"/>
      <c r="CH1017" s="132"/>
      <c r="CI1017" s="132"/>
      <c r="CJ1017" s="132"/>
      <c r="CK1017" s="132"/>
      <c r="CL1017" s="132"/>
      <c r="CM1017" s="132"/>
      <c r="CN1017" s="132"/>
      <c r="CO1017" s="132"/>
      <c r="CP1017" s="132"/>
      <c r="CQ1017" s="132"/>
      <c r="CR1017" s="132"/>
      <c r="CS1017" s="132"/>
      <c r="CT1017" s="132"/>
      <c r="CU1017" s="132"/>
    </row>
    <row r="1018" spans="27:99" ht="15.75" customHeight="1">
      <c r="AA1018" s="132"/>
      <c r="AB1018" s="132"/>
      <c r="AC1018" s="132"/>
      <c r="AD1018" s="132"/>
      <c r="AE1018" s="132"/>
      <c r="AF1018" s="132"/>
      <c r="AG1018" s="132"/>
      <c r="AH1018" s="132"/>
      <c r="AI1018" s="132"/>
      <c r="AJ1018" s="132"/>
      <c r="AK1018" s="132"/>
      <c r="AL1018" s="132"/>
      <c r="AM1018" s="132"/>
      <c r="AN1018" s="132"/>
      <c r="AO1018" s="132"/>
      <c r="AP1018" s="132"/>
      <c r="AQ1018" s="132"/>
      <c r="AR1018" s="132"/>
      <c r="AS1018" s="132"/>
      <c r="AT1018" s="132"/>
      <c r="AU1018" s="132"/>
      <c r="AV1018" s="132"/>
      <c r="AW1018" s="132"/>
      <c r="AX1018" s="132"/>
      <c r="AY1018" s="132"/>
      <c r="AZ1018" s="132"/>
      <c r="BA1018" s="132"/>
      <c r="BB1018" s="132"/>
      <c r="BC1018" s="132"/>
      <c r="BD1018" s="132"/>
      <c r="BE1018" s="132"/>
      <c r="BF1018" s="132"/>
      <c r="BG1018" s="132"/>
      <c r="BH1018" s="132"/>
      <c r="BI1018" s="132"/>
      <c r="BJ1018" s="132"/>
      <c r="BK1018" s="132"/>
      <c r="BL1018" s="132"/>
      <c r="BM1018" s="132"/>
      <c r="BN1018" s="132"/>
      <c r="BO1018" s="132"/>
      <c r="BP1018" s="132"/>
      <c r="BQ1018" s="132"/>
      <c r="BR1018" s="132"/>
      <c r="BS1018" s="132"/>
      <c r="BT1018" s="132"/>
      <c r="BU1018" s="132"/>
      <c r="BV1018" s="132"/>
      <c r="BW1018" s="132"/>
      <c r="BX1018" s="132"/>
      <c r="BY1018" s="132"/>
      <c r="BZ1018" s="132"/>
      <c r="CA1018" s="132"/>
      <c r="CB1018" s="132"/>
      <c r="CC1018" s="132"/>
      <c r="CD1018" s="132"/>
      <c r="CE1018" s="132"/>
      <c r="CF1018" s="132"/>
      <c r="CG1018" s="132"/>
      <c r="CH1018" s="132"/>
      <c r="CI1018" s="132"/>
      <c r="CJ1018" s="132"/>
      <c r="CK1018" s="132"/>
      <c r="CL1018" s="132"/>
      <c r="CM1018" s="132"/>
      <c r="CN1018" s="132"/>
      <c r="CO1018" s="132"/>
      <c r="CP1018" s="132"/>
      <c r="CQ1018" s="132"/>
      <c r="CR1018" s="132"/>
      <c r="CS1018" s="132"/>
      <c r="CT1018" s="132"/>
      <c r="CU1018" s="132"/>
    </row>
    <row r="1019" spans="27:99" ht="15.75" customHeight="1">
      <c r="AA1019" s="132"/>
      <c r="AB1019" s="132"/>
      <c r="AC1019" s="132"/>
      <c r="AD1019" s="132"/>
      <c r="AE1019" s="132"/>
      <c r="AF1019" s="132"/>
      <c r="AG1019" s="132"/>
      <c r="AH1019" s="132"/>
      <c r="AI1019" s="132"/>
      <c r="AJ1019" s="132"/>
      <c r="AK1019" s="132"/>
      <c r="AL1019" s="132"/>
      <c r="AM1019" s="132"/>
      <c r="AN1019" s="132"/>
      <c r="AO1019" s="132"/>
      <c r="AP1019" s="132"/>
      <c r="AQ1019" s="132"/>
      <c r="AR1019" s="132"/>
      <c r="AS1019" s="132"/>
      <c r="AT1019" s="132"/>
      <c r="AU1019" s="132"/>
      <c r="AV1019" s="132"/>
      <c r="AW1019" s="132"/>
      <c r="AX1019" s="132"/>
      <c r="AY1019" s="132"/>
      <c r="AZ1019" s="132"/>
      <c r="BA1019" s="132"/>
      <c r="BB1019" s="132"/>
      <c r="BC1019" s="132"/>
      <c r="BD1019" s="132"/>
      <c r="BE1019" s="132"/>
      <c r="BF1019" s="132"/>
      <c r="BG1019" s="132"/>
      <c r="BH1019" s="132"/>
      <c r="BI1019" s="132"/>
      <c r="BJ1019" s="132"/>
      <c r="BK1019" s="132"/>
      <c r="BL1019" s="132"/>
      <c r="BM1019" s="132"/>
      <c r="BN1019" s="132"/>
      <c r="BO1019" s="132"/>
      <c r="BP1019" s="132"/>
      <c r="BQ1019" s="132"/>
      <c r="BR1019" s="132"/>
      <c r="BS1019" s="132"/>
      <c r="BT1019" s="132"/>
      <c r="BU1019" s="132"/>
      <c r="BV1019" s="132"/>
      <c r="BW1019" s="132"/>
      <c r="BX1019" s="132"/>
      <c r="BY1019" s="132"/>
      <c r="BZ1019" s="132"/>
      <c r="CA1019" s="132"/>
      <c r="CB1019" s="132"/>
      <c r="CC1019" s="132"/>
      <c r="CD1019" s="132"/>
      <c r="CE1019" s="132"/>
      <c r="CF1019" s="132"/>
      <c r="CG1019" s="132"/>
      <c r="CH1019" s="132"/>
      <c r="CI1019" s="132"/>
      <c r="CJ1019" s="132"/>
      <c r="CK1019" s="132"/>
      <c r="CL1019" s="132"/>
      <c r="CM1019" s="132"/>
      <c r="CN1019" s="132"/>
      <c r="CO1019" s="132"/>
      <c r="CP1019" s="132"/>
      <c r="CQ1019" s="132"/>
      <c r="CR1019" s="132"/>
      <c r="CS1019" s="132"/>
      <c r="CT1019" s="132"/>
      <c r="CU1019" s="132"/>
    </row>
    <row r="1020" spans="27:99" ht="15.75" customHeight="1">
      <c r="AA1020" s="132"/>
      <c r="AB1020" s="132"/>
      <c r="AC1020" s="132"/>
      <c r="AD1020" s="132"/>
      <c r="AE1020" s="132"/>
      <c r="AF1020" s="132"/>
      <c r="AG1020" s="132"/>
      <c r="AH1020" s="132"/>
      <c r="AI1020" s="132"/>
      <c r="AJ1020" s="132"/>
      <c r="AK1020" s="132"/>
      <c r="AL1020" s="132"/>
      <c r="AM1020" s="132"/>
      <c r="AN1020" s="132"/>
      <c r="AO1020" s="132"/>
      <c r="AP1020" s="132"/>
      <c r="AQ1020" s="132"/>
      <c r="AR1020" s="132"/>
      <c r="AS1020" s="132"/>
      <c r="AT1020" s="132"/>
      <c r="AU1020" s="132"/>
      <c r="AV1020" s="132"/>
      <c r="AW1020" s="132"/>
      <c r="AX1020" s="132"/>
      <c r="AY1020" s="132"/>
      <c r="AZ1020" s="132"/>
      <c r="BA1020" s="132"/>
      <c r="BB1020" s="132"/>
      <c r="BC1020" s="132"/>
      <c r="BD1020" s="132"/>
      <c r="BE1020" s="132"/>
      <c r="BF1020" s="132"/>
      <c r="BG1020" s="132"/>
      <c r="BH1020" s="132"/>
      <c r="BI1020" s="132"/>
      <c r="BJ1020" s="132"/>
      <c r="BK1020" s="132"/>
      <c r="BL1020" s="132"/>
      <c r="BM1020" s="132"/>
      <c r="BN1020" s="132"/>
      <c r="BO1020" s="132"/>
      <c r="BP1020" s="132"/>
      <c r="BQ1020" s="132"/>
      <c r="BR1020" s="132"/>
      <c r="BS1020" s="132"/>
      <c r="BT1020" s="132"/>
      <c r="BU1020" s="132"/>
      <c r="BV1020" s="132"/>
      <c r="BW1020" s="132"/>
      <c r="BX1020" s="132"/>
      <c r="BY1020" s="132"/>
      <c r="BZ1020" s="132"/>
      <c r="CA1020" s="132"/>
      <c r="CB1020" s="132"/>
      <c r="CC1020" s="132"/>
      <c r="CD1020" s="132"/>
      <c r="CE1020" s="132"/>
      <c r="CF1020" s="132"/>
      <c r="CG1020" s="132"/>
      <c r="CH1020" s="132"/>
      <c r="CI1020" s="132"/>
      <c r="CJ1020" s="132"/>
      <c r="CK1020" s="132"/>
      <c r="CL1020" s="132"/>
      <c r="CM1020" s="132"/>
      <c r="CN1020" s="132"/>
      <c r="CO1020" s="132"/>
      <c r="CP1020" s="132"/>
      <c r="CQ1020" s="132"/>
      <c r="CR1020" s="132"/>
      <c r="CS1020" s="132"/>
      <c r="CT1020" s="132"/>
      <c r="CU1020" s="132"/>
    </row>
    <row r="1021" spans="27:99" ht="15.75" customHeight="1">
      <c r="AA1021" s="132"/>
      <c r="AB1021" s="132"/>
      <c r="AC1021" s="132"/>
      <c r="AD1021" s="132"/>
      <c r="AE1021" s="132"/>
      <c r="AF1021" s="132"/>
      <c r="AG1021" s="132"/>
      <c r="AH1021" s="132"/>
      <c r="AI1021" s="132"/>
      <c r="AJ1021" s="132"/>
      <c r="AK1021" s="132"/>
      <c r="AL1021" s="132"/>
      <c r="AM1021" s="132"/>
      <c r="AN1021" s="132"/>
      <c r="AO1021" s="132"/>
      <c r="AP1021" s="132"/>
      <c r="AQ1021" s="132"/>
      <c r="AR1021" s="132"/>
      <c r="AS1021" s="132"/>
      <c r="AT1021" s="132"/>
      <c r="AU1021" s="132"/>
      <c r="AV1021" s="132"/>
      <c r="AW1021" s="132"/>
      <c r="AX1021" s="132"/>
      <c r="AY1021" s="132"/>
      <c r="AZ1021" s="132"/>
      <c r="BA1021" s="132"/>
      <c r="BB1021" s="132"/>
      <c r="BC1021" s="132"/>
      <c r="BD1021" s="132"/>
      <c r="BE1021" s="132"/>
      <c r="BF1021" s="132"/>
      <c r="BG1021" s="132"/>
      <c r="BH1021" s="132"/>
      <c r="BI1021" s="132"/>
      <c r="BJ1021" s="132"/>
      <c r="BK1021" s="132"/>
      <c r="BL1021" s="132"/>
      <c r="BM1021" s="132"/>
      <c r="BN1021" s="132"/>
      <c r="BO1021" s="132"/>
      <c r="BP1021" s="132"/>
      <c r="BQ1021" s="132"/>
      <c r="BR1021" s="132"/>
      <c r="BS1021" s="132"/>
      <c r="BT1021" s="132"/>
      <c r="BU1021" s="132"/>
      <c r="BV1021" s="132"/>
      <c r="BW1021" s="132"/>
      <c r="BX1021" s="132"/>
      <c r="BY1021" s="132"/>
      <c r="BZ1021" s="132"/>
      <c r="CA1021" s="132"/>
      <c r="CB1021" s="132"/>
      <c r="CC1021" s="132"/>
      <c r="CD1021" s="132"/>
      <c r="CE1021" s="132"/>
      <c r="CF1021" s="132"/>
      <c r="CG1021" s="132"/>
      <c r="CH1021" s="132"/>
      <c r="CI1021" s="132"/>
      <c r="CJ1021" s="132"/>
      <c r="CK1021" s="132"/>
      <c r="CL1021" s="132"/>
      <c r="CM1021" s="132"/>
      <c r="CN1021" s="132"/>
      <c r="CO1021" s="132"/>
      <c r="CP1021" s="132"/>
      <c r="CQ1021" s="132"/>
      <c r="CR1021" s="132"/>
      <c r="CS1021" s="132"/>
      <c r="CT1021" s="132"/>
      <c r="CU1021" s="132"/>
    </row>
    <row r="1022" spans="27:99" ht="15.75" customHeight="1">
      <c r="AA1022" s="132"/>
      <c r="AB1022" s="132"/>
      <c r="AC1022" s="132"/>
      <c r="AD1022" s="132"/>
      <c r="AE1022" s="132"/>
      <c r="AF1022" s="132"/>
      <c r="AG1022" s="132"/>
      <c r="AH1022" s="132"/>
      <c r="AI1022" s="132"/>
      <c r="AJ1022" s="132"/>
      <c r="AK1022" s="132"/>
      <c r="AL1022" s="132"/>
      <c r="AM1022" s="132"/>
      <c r="AN1022" s="132"/>
      <c r="AO1022" s="132"/>
      <c r="AP1022" s="132"/>
      <c r="AQ1022" s="132"/>
      <c r="AR1022" s="132"/>
      <c r="AS1022" s="132"/>
      <c r="AT1022" s="132"/>
      <c r="AU1022" s="132"/>
      <c r="AV1022" s="132"/>
      <c r="AW1022" s="132"/>
      <c r="AX1022" s="132"/>
      <c r="AY1022" s="132"/>
      <c r="AZ1022" s="132"/>
      <c r="BA1022" s="132"/>
      <c r="BB1022" s="132"/>
      <c r="BC1022" s="132"/>
      <c r="BD1022" s="132"/>
      <c r="BE1022" s="132"/>
      <c r="BF1022" s="132"/>
      <c r="BG1022" s="132"/>
      <c r="BH1022" s="132"/>
      <c r="BI1022" s="132"/>
      <c r="BJ1022" s="132"/>
      <c r="BK1022" s="132"/>
      <c r="BL1022" s="132"/>
      <c r="BM1022" s="132"/>
      <c r="BN1022" s="132"/>
      <c r="BO1022" s="132"/>
      <c r="BP1022" s="132"/>
      <c r="BQ1022" s="132"/>
      <c r="BR1022" s="132"/>
      <c r="BS1022" s="132"/>
      <c r="BT1022" s="132"/>
      <c r="BU1022" s="132"/>
      <c r="BV1022" s="132"/>
      <c r="BW1022" s="132"/>
      <c r="BX1022" s="132"/>
      <c r="BY1022" s="132"/>
      <c r="BZ1022" s="132"/>
      <c r="CA1022" s="132"/>
      <c r="CB1022" s="132"/>
      <c r="CC1022" s="132"/>
      <c r="CD1022" s="132"/>
      <c r="CE1022" s="132"/>
      <c r="CF1022" s="132"/>
      <c r="CG1022" s="132"/>
      <c r="CH1022" s="132"/>
      <c r="CI1022" s="132"/>
      <c r="CJ1022" s="132"/>
      <c r="CK1022" s="132"/>
      <c r="CL1022" s="132"/>
      <c r="CM1022" s="132"/>
      <c r="CN1022" s="132"/>
      <c r="CO1022" s="132"/>
      <c r="CP1022" s="132"/>
      <c r="CQ1022" s="132"/>
      <c r="CR1022" s="132"/>
      <c r="CS1022" s="132"/>
      <c r="CT1022" s="132"/>
      <c r="CU1022" s="132"/>
    </row>
    <row r="1023" spans="27:99" ht="15.75" customHeight="1">
      <c r="AA1023" s="132"/>
      <c r="AB1023" s="132"/>
      <c r="AC1023" s="132"/>
      <c r="AD1023" s="132"/>
      <c r="AE1023" s="132"/>
      <c r="AF1023" s="132"/>
      <c r="AG1023" s="132"/>
      <c r="AH1023" s="132"/>
      <c r="AI1023" s="132"/>
      <c r="AJ1023" s="132"/>
      <c r="AK1023" s="132"/>
      <c r="AL1023" s="132"/>
      <c r="AM1023" s="132"/>
      <c r="AN1023" s="132"/>
      <c r="AO1023" s="132"/>
      <c r="AP1023" s="132"/>
      <c r="AQ1023" s="132"/>
      <c r="AR1023" s="132"/>
      <c r="AS1023" s="132"/>
      <c r="AT1023" s="132"/>
      <c r="AU1023" s="132"/>
      <c r="AV1023" s="132"/>
      <c r="AW1023" s="132"/>
      <c r="AX1023" s="132"/>
      <c r="AY1023" s="132"/>
      <c r="AZ1023" s="132"/>
      <c r="BA1023" s="132"/>
      <c r="BB1023" s="132"/>
      <c r="BC1023" s="132"/>
      <c r="BD1023" s="132"/>
      <c r="BE1023" s="132"/>
      <c r="BF1023" s="132"/>
      <c r="BG1023" s="132"/>
      <c r="BH1023" s="132"/>
      <c r="BI1023" s="132"/>
      <c r="BJ1023" s="132"/>
      <c r="BK1023" s="132"/>
      <c r="BL1023" s="132"/>
      <c r="BM1023" s="132"/>
      <c r="BN1023" s="132"/>
      <c r="BO1023" s="132"/>
      <c r="BP1023" s="132"/>
      <c r="BQ1023" s="132"/>
      <c r="BR1023" s="132"/>
      <c r="BS1023" s="132"/>
      <c r="BT1023" s="132"/>
      <c r="BU1023" s="132"/>
      <c r="BV1023" s="132"/>
      <c r="BW1023" s="132"/>
      <c r="BX1023" s="132"/>
      <c r="BY1023" s="132"/>
      <c r="BZ1023" s="132"/>
      <c r="CA1023" s="132"/>
      <c r="CB1023" s="132"/>
      <c r="CC1023" s="132"/>
      <c r="CD1023" s="132"/>
      <c r="CE1023" s="132"/>
      <c r="CF1023" s="132"/>
      <c r="CG1023" s="132"/>
      <c r="CH1023" s="132"/>
      <c r="CI1023" s="132"/>
      <c r="CJ1023" s="132"/>
      <c r="CK1023" s="132"/>
      <c r="CL1023" s="132"/>
      <c r="CM1023" s="132"/>
      <c r="CN1023" s="132"/>
      <c r="CO1023" s="132"/>
      <c r="CP1023" s="132"/>
      <c r="CQ1023" s="132"/>
      <c r="CR1023" s="132"/>
      <c r="CS1023" s="132"/>
      <c r="CT1023" s="132"/>
      <c r="CU1023" s="132"/>
    </row>
    <row r="1024" spans="27:99" ht="15.75" customHeight="1">
      <c r="AA1024" s="132"/>
      <c r="AB1024" s="132"/>
      <c r="AC1024" s="132"/>
      <c r="AD1024" s="132"/>
      <c r="AE1024" s="132"/>
      <c r="AF1024" s="132"/>
      <c r="AG1024" s="132"/>
      <c r="AH1024" s="132"/>
      <c r="AI1024" s="132"/>
      <c r="AJ1024" s="132"/>
      <c r="AK1024" s="132"/>
      <c r="AL1024" s="132"/>
      <c r="AM1024" s="132"/>
      <c r="AN1024" s="132"/>
      <c r="AO1024" s="132"/>
      <c r="AP1024" s="132"/>
      <c r="AQ1024" s="132"/>
      <c r="AR1024" s="132"/>
      <c r="AS1024" s="132"/>
      <c r="AT1024" s="132"/>
      <c r="AU1024" s="132"/>
      <c r="AV1024" s="132"/>
      <c r="AW1024" s="132"/>
      <c r="AX1024" s="132"/>
      <c r="AY1024" s="132"/>
      <c r="AZ1024" s="132"/>
      <c r="BA1024" s="132"/>
      <c r="BB1024" s="132"/>
      <c r="BC1024" s="132"/>
      <c r="BD1024" s="132"/>
      <c r="BE1024" s="132"/>
      <c r="BF1024" s="132"/>
      <c r="BG1024" s="132"/>
      <c r="BH1024" s="132"/>
      <c r="BI1024" s="132"/>
      <c r="BJ1024" s="132"/>
      <c r="BK1024" s="132"/>
      <c r="BL1024" s="132"/>
      <c r="BM1024" s="132"/>
      <c r="BN1024" s="132"/>
      <c r="BO1024" s="132"/>
      <c r="BP1024" s="132"/>
      <c r="BQ1024" s="132"/>
      <c r="BR1024" s="132"/>
      <c r="BS1024" s="132"/>
      <c r="BT1024" s="132"/>
      <c r="BU1024" s="132"/>
      <c r="BV1024" s="132"/>
      <c r="BW1024" s="132"/>
      <c r="BX1024" s="132"/>
      <c r="BY1024" s="132"/>
      <c r="BZ1024" s="132"/>
      <c r="CA1024" s="132"/>
      <c r="CB1024" s="132"/>
      <c r="CC1024" s="132"/>
      <c r="CD1024" s="132"/>
      <c r="CE1024" s="132"/>
      <c r="CF1024" s="132"/>
      <c r="CG1024" s="132"/>
      <c r="CH1024" s="132"/>
      <c r="CI1024" s="132"/>
      <c r="CJ1024" s="132"/>
      <c r="CK1024" s="132"/>
      <c r="CL1024" s="132"/>
      <c r="CM1024" s="132"/>
      <c r="CN1024" s="132"/>
      <c r="CO1024" s="132"/>
      <c r="CP1024" s="132"/>
      <c r="CQ1024" s="132"/>
      <c r="CR1024" s="132"/>
      <c r="CS1024" s="132"/>
      <c r="CT1024" s="132"/>
      <c r="CU1024" s="132"/>
    </row>
    <row r="1025" spans="27:99" ht="15.75" customHeight="1">
      <c r="AA1025" s="132"/>
      <c r="AB1025" s="132"/>
      <c r="AC1025" s="132"/>
      <c r="AD1025" s="132"/>
      <c r="AE1025" s="132"/>
      <c r="AF1025" s="132"/>
      <c r="AG1025" s="132"/>
      <c r="AH1025" s="132"/>
      <c r="AI1025" s="132"/>
      <c r="AJ1025" s="132"/>
      <c r="AK1025" s="132"/>
      <c r="AL1025" s="132"/>
      <c r="AM1025" s="132"/>
      <c r="AN1025" s="132"/>
      <c r="AO1025" s="132"/>
      <c r="AP1025" s="132"/>
      <c r="AQ1025" s="132"/>
      <c r="AR1025" s="132"/>
      <c r="AS1025" s="132"/>
      <c r="AT1025" s="132"/>
      <c r="AU1025" s="132"/>
      <c r="AV1025" s="132"/>
      <c r="AW1025" s="132"/>
      <c r="AX1025" s="132"/>
      <c r="AY1025" s="132"/>
      <c r="AZ1025" s="132"/>
      <c r="BA1025" s="132"/>
      <c r="BB1025" s="132"/>
      <c r="BC1025" s="132"/>
      <c r="BD1025" s="132"/>
      <c r="BE1025" s="132"/>
      <c r="BF1025" s="132"/>
      <c r="BG1025" s="132"/>
      <c r="BH1025" s="132"/>
      <c r="BI1025" s="132"/>
      <c r="BJ1025" s="132"/>
      <c r="BK1025" s="132"/>
      <c r="BL1025" s="132"/>
      <c r="BM1025" s="132"/>
      <c r="BN1025" s="132"/>
      <c r="BO1025" s="132"/>
      <c r="BP1025" s="132"/>
      <c r="BQ1025" s="132"/>
      <c r="BR1025" s="132"/>
      <c r="BS1025" s="132"/>
      <c r="BT1025" s="132"/>
      <c r="BU1025" s="132"/>
      <c r="BV1025" s="132"/>
      <c r="BW1025" s="132"/>
      <c r="BX1025" s="132"/>
      <c r="BY1025" s="132"/>
      <c r="BZ1025" s="132"/>
      <c r="CA1025" s="132"/>
      <c r="CB1025" s="132"/>
      <c r="CC1025" s="132"/>
      <c r="CD1025" s="132"/>
      <c r="CE1025" s="132"/>
      <c r="CF1025" s="132"/>
      <c r="CG1025" s="132"/>
      <c r="CH1025" s="132"/>
      <c r="CI1025" s="132"/>
      <c r="CJ1025" s="132"/>
      <c r="CK1025" s="132"/>
      <c r="CL1025" s="132"/>
      <c r="CM1025" s="132"/>
      <c r="CN1025" s="132"/>
      <c r="CO1025" s="132"/>
      <c r="CP1025" s="132"/>
      <c r="CQ1025" s="132"/>
      <c r="CR1025" s="132"/>
      <c r="CS1025" s="132"/>
      <c r="CT1025" s="132"/>
      <c r="CU1025" s="132"/>
    </row>
    <row r="1026" spans="27:99" ht="15.75" customHeight="1">
      <c r="AA1026" s="132"/>
      <c r="AB1026" s="132"/>
      <c r="AC1026" s="132"/>
      <c r="AD1026" s="132"/>
      <c r="AE1026" s="132"/>
      <c r="AF1026" s="132"/>
      <c r="AG1026" s="132"/>
      <c r="AH1026" s="132"/>
      <c r="AI1026" s="132"/>
      <c r="AJ1026" s="132"/>
      <c r="AK1026" s="132"/>
      <c r="AL1026" s="132"/>
      <c r="AM1026" s="132"/>
      <c r="AN1026" s="132"/>
      <c r="AO1026" s="132"/>
      <c r="AP1026" s="132"/>
      <c r="AQ1026" s="132"/>
      <c r="AR1026" s="132"/>
      <c r="AS1026" s="132"/>
      <c r="AT1026" s="132"/>
      <c r="AU1026" s="132"/>
      <c r="AV1026" s="132"/>
      <c r="AW1026" s="132"/>
      <c r="AX1026" s="132"/>
      <c r="AY1026" s="132"/>
      <c r="AZ1026" s="132"/>
      <c r="BA1026" s="132"/>
      <c r="BB1026" s="132"/>
      <c r="BC1026" s="132"/>
      <c r="BD1026" s="132"/>
      <c r="BE1026" s="132"/>
      <c r="BF1026" s="132"/>
      <c r="BG1026" s="132"/>
      <c r="BH1026" s="132"/>
      <c r="BI1026" s="132"/>
      <c r="BJ1026" s="132"/>
      <c r="BK1026" s="132"/>
      <c r="BL1026" s="132"/>
      <c r="BM1026" s="132"/>
      <c r="BN1026" s="132"/>
      <c r="BO1026" s="132"/>
      <c r="BP1026" s="132"/>
      <c r="BQ1026" s="132"/>
      <c r="BR1026" s="132"/>
      <c r="BS1026" s="132"/>
      <c r="BT1026" s="132"/>
      <c r="BU1026" s="132"/>
      <c r="BV1026" s="132"/>
      <c r="BW1026" s="132"/>
      <c r="BX1026" s="132"/>
      <c r="BY1026" s="132"/>
      <c r="BZ1026" s="132"/>
      <c r="CA1026" s="132"/>
      <c r="CB1026" s="132"/>
      <c r="CC1026" s="132"/>
      <c r="CD1026" s="132"/>
      <c r="CE1026" s="132"/>
      <c r="CF1026" s="132"/>
      <c r="CG1026" s="132"/>
      <c r="CH1026" s="132"/>
      <c r="CI1026" s="132"/>
      <c r="CJ1026" s="132"/>
      <c r="CK1026" s="132"/>
      <c r="CL1026" s="132"/>
      <c r="CM1026" s="132"/>
      <c r="CN1026" s="132"/>
      <c r="CO1026" s="132"/>
      <c r="CP1026" s="132"/>
      <c r="CQ1026" s="132"/>
      <c r="CR1026" s="132"/>
      <c r="CS1026" s="132"/>
      <c r="CT1026" s="132"/>
      <c r="CU1026" s="132"/>
    </row>
    <row r="1027" spans="27:99" ht="15.75" customHeight="1">
      <c r="AA1027" s="132"/>
      <c r="AB1027" s="132"/>
      <c r="AC1027" s="132"/>
      <c r="AD1027" s="132"/>
      <c r="AE1027" s="132"/>
      <c r="AF1027" s="132"/>
      <c r="AG1027" s="132"/>
      <c r="AH1027" s="132"/>
      <c r="AI1027" s="132"/>
      <c r="AJ1027" s="132"/>
      <c r="AK1027" s="132"/>
      <c r="AL1027" s="132"/>
      <c r="AM1027" s="132"/>
      <c r="AN1027" s="132"/>
      <c r="AO1027" s="132"/>
      <c r="AP1027" s="132"/>
      <c r="AQ1027" s="132"/>
      <c r="AR1027" s="132"/>
      <c r="AS1027" s="132"/>
      <c r="AT1027" s="132"/>
      <c r="AU1027" s="132"/>
      <c r="AV1027" s="132"/>
      <c r="AW1027" s="132"/>
      <c r="AX1027" s="132"/>
      <c r="AY1027" s="132"/>
      <c r="AZ1027" s="132"/>
      <c r="BA1027" s="132"/>
      <c r="BB1027" s="132"/>
      <c r="BC1027" s="132"/>
      <c r="BD1027" s="132"/>
      <c r="BE1027" s="132"/>
      <c r="BF1027" s="132"/>
      <c r="BG1027" s="132"/>
      <c r="BH1027" s="132"/>
      <c r="BI1027" s="132"/>
      <c r="BJ1027" s="132"/>
      <c r="BK1027" s="132"/>
      <c r="BL1027" s="132"/>
      <c r="BM1027" s="132"/>
      <c r="BN1027" s="132"/>
      <c r="BO1027" s="132"/>
      <c r="BP1027" s="132"/>
      <c r="BQ1027" s="132"/>
      <c r="BR1027" s="132"/>
      <c r="BS1027" s="132"/>
      <c r="BT1027" s="132"/>
      <c r="BU1027" s="132"/>
      <c r="BV1027" s="132"/>
      <c r="BW1027" s="132"/>
      <c r="BX1027" s="132"/>
      <c r="BY1027" s="132"/>
      <c r="BZ1027" s="132"/>
      <c r="CA1027" s="132"/>
      <c r="CB1027" s="132"/>
      <c r="CC1027" s="132"/>
      <c r="CD1027" s="132"/>
      <c r="CE1027" s="132"/>
      <c r="CF1027" s="132"/>
      <c r="CG1027" s="132"/>
      <c r="CH1027" s="132"/>
      <c r="CI1027" s="132"/>
      <c r="CJ1027" s="132"/>
      <c r="CK1027" s="132"/>
      <c r="CL1027" s="132"/>
      <c r="CM1027" s="132"/>
      <c r="CN1027" s="132"/>
      <c r="CO1027" s="132"/>
      <c r="CP1027" s="132"/>
      <c r="CQ1027" s="132"/>
      <c r="CR1027" s="132"/>
      <c r="CS1027" s="132"/>
      <c r="CT1027" s="132"/>
      <c r="CU1027" s="132"/>
    </row>
    <row r="1028" spans="27:99" ht="15.75" customHeight="1">
      <c r="AA1028" s="132"/>
      <c r="AB1028" s="132"/>
      <c r="AC1028" s="132"/>
      <c r="AD1028" s="132"/>
      <c r="AE1028" s="132"/>
      <c r="AF1028" s="132"/>
      <c r="AG1028" s="132"/>
      <c r="AH1028" s="132"/>
      <c r="AI1028" s="132"/>
      <c r="AJ1028" s="132"/>
      <c r="AK1028" s="132"/>
      <c r="AL1028" s="132"/>
      <c r="AM1028" s="132"/>
      <c r="AN1028" s="132"/>
      <c r="AO1028" s="132"/>
      <c r="AP1028" s="132"/>
      <c r="AQ1028" s="132"/>
      <c r="AR1028" s="132"/>
      <c r="AS1028" s="132"/>
      <c r="AT1028" s="132"/>
      <c r="AU1028" s="132"/>
      <c r="AV1028" s="132"/>
      <c r="AW1028" s="132"/>
      <c r="AX1028" s="132"/>
      <c r="AY1028" s="132"/>
      <c r="AZ1028" s="132"/>
      <c r="BA1028" s="132"/>
      <c r="BB1028" s="132"/>
      <c r="BC1028" s="132"/>
      <c r="BD1028" s="132"/>
      <c r="BE1028" s="132"/>
      <c r="BF1028" s="132"/>
      <c r="BG1028" s="132"/>
      <c r="BH1028" s="132"/>
      <c r="BI1028" s="132"/>
      <c r="BJ1028" s="132"/>
      <c r="BK1028" s="132"/>
      <c r="BL1028" s="132"/>
      <c r="BM1028" s="132"/>
      <c r="BN1028" s="132"/>
      <c r="BO1028" s="132"/>
      <c r="BP1028" s="132"/>
      <c r="BQ1028" s="132"/>
      <c r="BR1028" s="132"/>
      <c r="BS1028" s="132"/>
      <c r="BT1028" s="132"/>
      <c r="BU1028" s="132"/>
      <c r="BV1028" s="132"/>
      <c r="BW1028" s="132"/>
      <c r="BX1028" s="132"/>
      <c r="BY1028" s="132"/>
      <c r="BZ1028" s="132"/>
      <c r="CA1028" s="132"/>
      <c r="CB1028" s="132"/>
      <c r="CC1028" s="132"/>
      <c r="CD1028" s="132"/>
      <c r="CE1028" s="132"/>
      <c r="CF1028" s="132"/>
      <c r="CG1028" s="132"/>
      <c r="CH1028" s="132"/>
      <c r="CI1028" s="132"/>
      <c r="CJ1028" s="132"/>
      <c r="CK1028" s="132"/>
      <c r="CL1028" s="132"/>
      <c r="CM1028" s="132"/>
      <c r="CN1028" s="132"/>
      <c r="CO1028" s="132"/>
      <c r="CP1028" s="132"/>
      <c r="CQ1028" s="132"/>
      <c r="CR1028" s="132"/>
      <c r="CS1028" s="132"/>
      <c r="CT1028" s="132"/>
      <c r="CU1028" s="132"/>
    </row>
    <row r="1029" spans="27:99" ht="15.75" customHeight="1">
      <c r="AA1029" s="132"/>
      <c r="AB1029" s="132"/>
      <c r="AC1029" s="132"/>
      <c r="AD1029" s="132"/>
      <c r="AE1029" s="132"/>
      <c r="AF1029" s="132"/>
      <c r="AG1029" s="132"/>
      <c r="AH1029" s="132"/>
      <c r="AI1029" s="132"/>
      <c r="AJ1029" s="132"/>
      <c r="AK1029" s="132"/>
      <c r="AL1029" s="132"/>
      <c r="AM1029" s="132"/>
      <c r="AN1029" s="132"/>
      <c r="AO1029" s="132"/>
      <c r="AP1029" s="132"/>
      <c r="AQ1029" s="132"/>
      <c r="AR1029" s="132"/>
      <c r="AS1029" s="132"/>
      <c r="AT1029" s="132"/>
      <c r="AU1029" s="132"/>
      <c r="AV1029" s="132"/>
      <c r="AW1029" s="132"/>
      <c r="AX1029" s="132"/>
      <c r="AY1029" s="132"/>
      <c r="AZ1029" s="132"/>
      <c r="BA1029" s="132"/>
      <c r="BB1029" s="132"/>
      <c r="BC1029" s="132"/>
      <c r="BD1029" s="132"/>
      <c r="BE1029" s="132"/>
      <c r="BF1029" s="132"/>
      <c r="BG1029" s="132"/>
      <c r="BH1029" s="132"/>
      <c r="BI1029" s="132"/>
      <c r="BJ1029" s="132"/>
      <c r="BK1029" s="132"/>
      <c r="BL1029" s="132"/>
      <c r="BM1029" s="132"/>
      <c r="BN1029" s="132"/>
      <c r="BO1029" s="132"/>
      <c r="BP1029" s="132"/>
      <c r="BQ1029" s="132"/>
      <c r="BR1029" s="132"/>
      <c r="BS1029" s="132"/>
      <c r="BT1029" s="132"/>
      <c r="BU1029" s="132"/>
      <c r="BV1029" s="132"/>
      <c r="BW1029" s="132"/>
      <c r="BX1029" s="132"/>
      <c r="BY1029" s="132"/>
      <c r="BZ1029" s="132"/>
      <c r="CA1029" s="132"/>
      <c r="CB1029" s="132"/>
      <c r="CC1029" s="132"/>
      <c r="CD1029" s="132"/>
      <c r="CE1029" s="132"/>
      <c r="CF1029" s="132"/>
      <c r="CG1029" s="132"/>
      <c r="CH1029" s="132"/>
      <c r="CI1029" s="132"/>
      <c r="CJ1029" s="132"/>
      <c r="CK1029" s="132"/>
      <c r="CL1029" s="132"/>
      <c r="CM1029" s="132"/>
      <c r="CN1029" s="132"/>
      <c r="CO1029" s="132"/>
      <c r="CP1029" s="132"/>
      <c r="CQ1029" s="132"/>
      <c r="CR1029" s="132"/>
      <c r="CS1029" s="132"/>
      <c r="CT1029" s="132"/>
      <c r="CU1029" s="132"/>
    </row>
    <row r="1030" spans="27:99" ht="15.75" customHeight="1">
      <c r="AA1030" s="132"/>
      <c r="AB1030" s="132"/>
      <c r="AC1030" s="132"/>
      <c r="AD1030" s="132"/>
      <c r="AE1030" s="132"/>
      <c r="AF1030" s="132"/>
      <c r="AG1030" s="132"/>
      <c r="AH1030" s="132"/>
      <c r="AI1030" s="132"/>
      <c r="AJ1030" s="132"/>
      <c r="AK1030" s="132"/>
      <c r="AL1030" s="132"/>
      <c r="AM1030" s="132"/>
      <c r="AN1030" s="132"/>
      <c r="AO1030" s="132"/>
      <c r="AP1030" s="132"/>
      <c r="AQ1030" s="132"/>
      <c r="AR1030" s="132"/>
      <c r="AS1030" s="132"/>
      <c r="AT1030" s="132"/>
      <c r="AU1030" s="132"/>
      <c r="AV1030" s="132"/>
      <c r="AW1030" s="132"/>
      <c r="AX1030" s="132"/>
      <c r="AY1030" s="132"/>
      <c r="AZ1030" s="132"/>
      <c r="BA1030" s="132"/>
      <c r="BB1030" s="132"/>
      <c r="BC1030" s="132"/>
      <c r="BD1030" s="132"/>
      <c r="BE1030" s="132"/>
      <c r="BF1030" s="132"/>
      <c r="BG1030" s="132"/>
      <c r="BH1030" s="132"/>
      <c r="BI1030" s="132"/>
      <c r="BJ1030" s="132"/>
      <c r="BK1030" s="132"/>
      <c r="BL1030" s="132"/>
      <c r="BM1030" s="132"/>
      <c r="BN1030" s="132"/>
      <c r="BO1030" s="132"/>
      <c r="BP1030" s="132"/>
      <c r="BQ1030" s="132"/>
      <c r="BR1030" s="132"/>
      <c r="BS1030" s="132"/>
      <c r="BT1030" s="132"/>
      <c r="BU1030" s="132"/>
      <c r="BV1030" s="132"/>
      <c r="BW1030" s="132"/>
      <c r="BX1030" s="132"/>
      <c r="BY1030" s="132"/>
      <c r="BZ1030" s="132"/>
      <c r="CA1030" s="132"/>
      <c r="CB1030" s="132"/>
      <c r="CC1030" s="132"/>
      <c r="CD1030" s="132"/>
      <c r="CE1030" s="132"/>
      <c r="CF1030" s="132"/>
      <c r="CG1030" s="132"/>
      <c r="CH1030" s="132"/>
      <c r="CI1030" s="132"/>
      <c r="CJ1030" s="132"/>
      <c r="CK1030" s="132"/>
      <c r="CL1030" s="132"/>
      <c r="CM1030" s="132"/>
      <c r="CN1030" s="132"/>
      <c r="CO1030" s="132"/>
      <c r="CP1030" s="132"/>
      <c r="CQ1030" s="132"/>
      <c r="CR1030" s="132"/>
      <c r="CS1030" s="132"/>
      <c r="CT1030" s="132"/>
      <c r="CU1030" s="132"/>
    </row>
    <row r="1031" spans="27:99" ht="15.75" customHeight="1">
      <c r="AA1031" s="132"/>
      <c r="AB1031" s="132"/>
      <c r="AC1031" s="132"/>
      <c r="AD1031" s="132"/>
      <c r="AE1031" s="132"/>
      <c r="AF1031" s="132"/>
      <c r="AG1031" s="132"/>
      <c r="AH1031" s="132"/>
      <c r="AI1031" s="132"/>
      <c r="AJ1031" s="132"/>
      <c r="AK1031" s="132"/>
      <c r="AL1031" s="132"/>
      <c r="AM1031" s="132"/>
      <c r="AN1031" s="132"/>
      <c r="AO1031" s="132"/>
      <c r="AP1031" s="132"/>
      <c r="AQ1031" s="132"/>
      <c r="AR1031" s="132"/>
      <c r="AS1031" s="132"/>
      <c r="AT1031" s="132"/>
      <c r="AU1031" s="132"/>
      <c r="AV1031" s="132"/>
      <c r="AW1031" s="132"/>
      <c r="AX1031" s="132"/>
      <c r="AY1031" s="132"/>
      <c r="AZ1031" s="132"/>
      <c r="BA1031" s="132"/>
      <c r="BB1031" s="132"/>
      <c r="BC1031" s="132"/>
      <c r="BD1031" s="132"/>
      <c r="BE1031" s="132"/>
      <c r="BF1031" s="132"/>
      <c r="BG1031" s="132"/>
      <c r="BH1031" s="132"/>
      <c r="BI1031" s="132"/>
      <c r="BJ1031" s="132"/>
      <c r="BK1031" s="132"/>
      <c r="BL1031" s="132"/>
      <c r="BM1031" s="132"/>
      <c r="BN1031" s="132"/>
      <c r="BO1031" s="132"/>
      <c r="BP1031" s="132"/>
      <c r="BQ1031" s="132"/>
      <c r="BR1031" s="132"/>
      <c r="BS1031" s="132"/>
      <c r="BT1031" s="132"/>
      <c r="BU1031" s="132"/>
      <c r="BV1031" s="132"/>
      <c r="BW1031" s="132"/>
      <c r="BX1031" s="132"/>
      <c r="BY1031" s="132"/>
      <c r="BZ1031" s="132"/>
      <c r="CA1031" s="132"/>
      <c r="CB1031" s="132"/>
      <c r="CC1031" s="132"/>
      <c r="CD1031" s="132"/>
      <c r="CE1031" s="132"/>
      <c r="CF1031" s="132"/>
      <c r="CG1031" s="132"/>
      <c r="CH1031" s="132"/>
      <c r="CI1031" s="132"/>
      <c r="CJ1031" s="132"/>
      <c r="CK1031" s="132"/>
      <c r="CL1031" s="132"/>
      <c r="CM1031" s="132"/>
      <c r="CN1031" s="132"/>
      <c r="CO1031" s="132"/>
      <c r="CP1031" s="132"/>
      <c r="CQ1031" s="132"/>
      <c r="CR1031" s="132"/>
      <c r="CS1031" s="132"/>
      <c r="CT1031" s="132"/>
      <c r="CU1031" s="132"/>
    </row>
    <row r="1032" spans="27:99" ht="15.75" customHeight="1">
      <c r="AA1032" s="132"/>
      <c r="AB1032" s="132"/>
      <c r="AC1032" s="132"/>
      <c r="AD1032" s="132"/>
      <c r="AE1032" s="132"/>
      <c r="AF1032" s="132"/>
      <c r="AG1032" s="132"/>
      <c r="AH1032" s="132"/>
      <c r="AI1032" s="132"/>
      <c r="AJ1032" s="132"/>
      <c r="AK1032" s="132"/>
      <c r="AL1032" s="132"/>
      <c r="AM1032" s="132"/>
      <c r="AN1032" s="132"/>
      <c r="AO1032" s="132"/>
      <c r="AP1032" s="132"/>
      <c r="AQ1032" s="132"/>
      <c r="AR1032" s="132"/>
      <c r="AS1032" s="132"/>
      <c r="AT1032" s="132"/>
      <c r="AU1032" s="132"/>
      <c r="AV1032" s="132"/>
      <c r="AW1032" s="132"/>
      <c r="AX1032" s="132"/>
      <c r="AY1032" s="132"/>
      <c r="AZ1032" s="132"/>
      <c r="BA1032" s="132"/>
      <c r="BB1032" s="132"/>
      <c r="BC1032" s="132"/>
      <c r="BD1032" s="132"/>
      <c r="BE1032" s="132"/>
      <c r="BF1032" s="132"/>
      <c r="BG1032" s="132"/>
      <c r="BH1032" s="132"/>
      <c r="BI1032" s="132"/>
      <c r="BJ1032" s="132"/>
      <c r="BK1032" s="132"/>
      <c r="BL1032" s="132"/>
      <c r="BM1032" s="132"/>
      <c r="BN1032" s="132"/>
      <c r="BO1032" s="132"/>
      <c r="BP1032" s="132"/>
      <c r="BQ1032" s="132"/>
      <c r="BR1032" s="132"/>
      <c r="BS1032" s="132"/>
      <c r="BT1032" s="132"/>
      <c r="BU1032" s="132"/>
      <c r="BV1032" s="132"/>
      <c r="BW1032" s="132"/>
      <c r="BX1032" s="132"/>
      <c r="BY1032" s="132"/>
      <c r="BZ1032" s="132"/>
      <c r="CA1032" s="132"/>
      <c r="CB1032" s="132"/>
      <c r="CC1032" s="132"/>
      <c r="CD1032" s="132"/>
      <c r="CE1032" s="132"/>
      <c r="CF1032" s="132"/>
      <c r="CG1032" s="132"/>
      <c r="CH1032" s="132"/>
      <c r="CI1032" s="132"/>
      <c r="CJ1032" s="132"/>
      <c r="CK1032" s="132"/>
      <c r="CL1032" s="132"/>
      <c r="CM1032" s="132"/>
      <c r="CN1032" s="132"/>
      <c r="CO1032" s="132"/>
      <c r="CP1032" s="132"/>
      <c r="CQ1032" s="132"/>
      <c r="CR1032" s="132"/>
      <c r="CS1032" s="132"/>
      <c r="CT1032" s="132"/>
      <c r="CU1032" s="132"/>
    </row>
    <row r="1033" spans="27:99" ht="15.75" customHeight="1">
      <c r="AA1033" s="132"/>
      <c r="AB1033" s="132"/>
      <c r="AC1033" s="132"/>
      <c r="AD1033" s="132"/>
      <c r="AE1033" s="132"/>
      <c r="AF1033" s="132"/>
      <c r="AG1033" s="132"/>
      <c r="AH1033" s="132"/>
      <c r="AI1033" s="132"/>
      <c r="AJ1033" s="132"/>
      <c r="AK1033" s="132"/>
      <c r="AL1033" s="132"/>
      <c r="AM1033" s="132"/>
      <c r="AN1033" s="132"/>
      <c r="AO1033" s="132"/>
      <c r="AP1033" s="132"/>
      <c r="AQ1033" s="132"/>
      <c r="AR1033" s="132"/>
      <c r="AS1033" s="132"/>
      <c r="AT1033" s="132"/>
      <c r="AU1033" s="132"/>
      <c r="AV1033" s="132"/>
      <c r="AW1033" s="132"/>
      <c r="AX1033" s="132"/>
      <c r="AY1033" s="132"/>
      <c r="AZ1033" s="132"/>
      <c r="BA1033" s="132"/>
      <c r="BB1033" s="132"/>
      <c r="BC1033" s="132"/>
      <c r="BD1033" s="132"/>
      <c r="BE1033" s="132"/>
      <c r="BF1033" s="132"/>
      <c r="BG1033" s="132"/>
      <c r="BH1033" s="132"/>
      <c r="BI1033" s="132"/>
      <c r="BJ1033" s="132"/>
      <c r="BK1033" s="132"/>
      <c r="BL1033" s="132"/>
      <c r="BM1033" s="132"/>
      <c r="BN1033" s="132"/>
      <c r="BO1033" s="132"/>
      <c r="BP1033" s="132"/>
      <c r="BQ1033" s="132"/>
      <c r="BR1033" s="132"/>
      <c r="BS1033" s="132"/>
      <c r="BT1033" s="132"/>
      <c r="BU1033" s="132"/>
      <c r="BV1033" s="132"/>
      <c r="BW1033" s="132"/>
      <c r="BX1033" s="132"/>
      <c r="BY1033" s="132"/>
      <c r="BZ1033" s="132"/>
      <c r="CA1033" s="132"/>
      <c r="CB1033" s="132"/>
      <c r="CC1033" s="132"/>
      <c r="CD1033" s="132"/>
      <c r="CE1033" s="132"/>
      <c r="CF1033" s="132"/>
      <c r="CG1033" s="132"/>
      <c r="CH1033" s="132"/>
      <c r="CI1033" s="132"/>
      <c r="CJ1033" s="132"/>
      <c r="CK1033" s="132"/>
      <c r="CL1033" s="132"/>
      <c r="CM1033" s="132"/>
      <c r="CN1033" s="132"/>
      <c r="CO1033" s="132"/>
      <c r="CP1033" s="132"/>
      <c r="CQ1033" s="132"/>
      <c r="CR1033" s="132"/>
      <c r="CS1033" s="132"/>
      <c r="CT1033" s="132"/>
      <c r="CU1033" s="132"/>
    </row>
    <row r="1034" spans="27:99" ht="15.75" customHeight="1">
      <c r="AA1034" s="132"/>
      <c r="AB1034" s="132"/>
      <c r="AC1034" s="132"/>
      <c r="AD1034" s="132"/>
      <c r="AE1034" s="132"/>
      <c r="AF1034" s="132"/>
      <c r="AG1034" s="132"/>
      <c r="AH1034" s="132"/>
      <c r="AI1034" s="132"/>
      <c r="AJ1034" s="132"/>
      <c r="AK1034" s="132"/>
      <c r="AL1034" s="132"/>
      <c r="AM1034" s="132"/>
      <c r="AN1034" s="132"/>
      <c r="AO1034" s="132"/>
      <c r="AP1034" s="132"/>
      <c r="AQ1034" s="132"/>
      <c r="AR1034" s="132"/>
      <c r="AS1034" s="132"/>
      <c r="AT1034" s="132"/>
      <c r="AU1034" s="132"/>
      <c r="AV1034" s="132"/>
      <c r="AW1034" s="132"/>
      <c r="AX1034" s="132"/>
      <c r="AY1034" s="132"/>
      <c r="AZ1034" s="132"/>
      <c r="BA1034" s="132"/>
      <c r="BB1034" s="132"/>
      <c r="BC1034" s="132"/>
      <c r="BD1034" s="132"/>
      <c r="BE1034" s="132"/>
      <c r="BF1034" s="132"/>
      <c r="BG1034" s="132"/>
      <c r="BH1034" s="132"/>
      <c r="BI1034" s="132"/>
      <c r="BJ1034" s="132"/>
      <c r="BK1034" s="132"/>
      <c r="BL1034" s="132"/>
      <c r="BM1034" s="132"/>
      <c r="BN1034" s="132"/>
      <c r="BO1034" s="132"/>
      <c r="BP1034" s="132"/>
      <c r="BQ1034" s="132"/>
      <c r="BR1034" s="132"/>
      <c r="BS1034" s="132"/>
      <c r="BT1034" s="132"/>
      <c r="BU1034" s="132"/>
      <c r="BV1034" s="132"/>
      <c r="BW1034" s="132"/>
      <c r="BX1034" s="132"/>
      <c r="BY1034" s="132"/>
      <c r="BZ1034" s="132"/>
      <c r="CA1034" s="132"/>
      <c r="CB1034" s="132"/>
      <c r="CC1034" s="132"/>
      <c r="CD1034" s="132"/>
      <c r="CE1034" s="132"/>
      <c r="CF1034" s="132"/>
      <c r="CG1034" s="132"/>
      <c r="CH1034" s="132"/>
      <c r="CI1034" s="132"/>
      <c r="CJ1034" s="132"/>
      <c r="CK1034" s="132"/>
      <c r="CL1034" s="132"/>
      <c r="CM1034" s="132"/>
      <c r="CN1034" s="132"/>
      <c r="CO1034" s="132"/>
      <c r="CP1034" s="132"/>
      <c r="CQ1034" s="132"/>
      <c r="CR1034" s="132"/>
      <c r="CS1034" s="132"/>
      <c r="CT1034" s="132"/>
      <c r="CU1034" s="132"/>
    </row>
    <row r="1035" spans="27:99" ht="15.75" customHeight="1">
      <c r="AA1035" s="132"/>
      <c r="AB1035" s="132"/>
      <c r="AC1035" s="132"/>
      <c r="AD1035" s="132"/>
      <c r="AE1035" s="132"/>
      <c r="AF1035" s="132"/>
      <c r="AG1035" s="132"/>
      <c r="AH1035" s="132"/>
      <c r="AI1035" s="132"/>
      <c r="AJ1035" s="132"/>
      <c r="AK1035" s="132"/>
      <c r="AL1035" s="132"/>
      <c r="AM1035" s="132"/>
      <c r="AN1035" s="132"/>
      <c r="AO1035" s="132"/>
      <c r="AP1035" s="132"/>
      <c r="AQ1035" s="132"/>
      <c r="AR1035" s="132"/>
      <c r="AS1035" s="132"/>
      <c r="AT1035" s="132"/>
      <c r="AU1035" s="132"/>
      <c r="AV1035" s="132"/>
      <c r="AW1035" s="132"/>
      <c r="AX1035" s="132"/>
      <c r="AY1035" s="132"/>
      <c r="AZ1035" s="132"/>
      <c r="BA1035" s="132"/>
      <c r="BB1035" s="132"/>
      <c r="BC1035" s="132"/>
      <c r="BD1035" s="132"/>
      <c r="BE1035" s="132"/>
      <c r="BF1035" s="132"/>
      <c r="BG1035" s="132"/>
      <c r="BH1035" s="132"/>
      <c r="BI1035" s="132"/>
      <c r="BJ1035" s="132"/>
      <c r="BK1035" s="132"/>
      <c r="BL1035" s="132"/>
      <c r="BM1035" s="132"/>
      <c r="BN1035" s="132"/>
      <c r="BO1035" s="132"/>
      <c r="BP1035" s="132"/>
      <c r="BQ1035" s="132"/>
      <c r="BR1035" s="132"/>
      <c r="BS1035" s="132"/>
      <c r="BT1035" s="132"/>
      <c r="BU1035" s="132"/>
      <c r="BV1035" s="132"/>
      <c r="BW1035" s="132"/>
      <c r="BX1035" s="132"/>
      <c r="BY1035" s="132"/>
      <c r="BZ1035" s="132"/>
      <c r="CA1035" s="132"/>
      <c r="CB1035" s="132"/>
      <c r="CC1035" s="132"/>
      <c r="CD1035" s="132"/>
      <c r="CE1035" s="132"/>
      <c r="CF1035" s="132"/>
      <c r="CG1035" s="132"/>
      <c r="CH1035" s="132"/>
      <c r="CI1035" s="132"/>
      <c r="CJ1035" s="132"/>
      <c r="CK1035" s="132"/>
      <c r="CL1035" s="132"/>
      <c r="CM1035" s="132"/>
      <c r="CN1035" s="132"/>
      <c r="CO1035" s="132"/>
      <c r="CP1035" s="132"/>
      <c r="CQ1035" s="132"/>
      <c r="CR1035" s="132"/>
      <c r="CS1035" s="132"/>
      <c r="CT1035" s="132"/>
      <c r="CU1035" s="132"/>
    </row>
    <row r="1036" spans="27:99" ht="15.75" customHeight="1">
      <c r="AA1036" s="132"/>
      <c r="AB1036" s="132"/>
      <c r="AC1036" s="132"/>
      <c r="AD1036" s="132"/>
      <c r="AE1036" s="132"/>
      <c r="AF1036" s="132"/>
      <c r="AG1036" s="132"/>
      <c r="AH1036" s="132"/>
      <c r="AI1036" s="132"/>
      <c r="AJ1036" s="132"/>
      <c r="AK1036" s="132"/>
      <c r="AL1036" s="132"/>
      <c r="AM1036" s="132"/>
      <c r="AN1036" s="132"/>
      <c r="AO1036" s="132"/>
      <c r="AP1036" s="132"/>
      <c r="AQ1036" s="132"/>
      <c r="AR1036" s="132"/>
      <c r="AS1036" s="132"/>
      <c r="AT1036" s="132"/>
      <c r="AU1036" s="132"/>
      <c r="AV1036" s="132"/>
      <c r="AW1036" s="132"/>
      <c r="AX1036" s="132"/>
      <c r="AY1036" s="132"/>
      <c r="AZ1036" s="132"/>
      <c r="BA1036" s="132"/>
      <c r="BB1036" s="132"/>
      <c r="BC1036" s="132"/>
      <c r="BD1036" s="132"/>
      <c r="BE1036" s="132"/>
      <c r="BF1036" s="132"/>
      <c r="BG1036" s="132"/>
      <c r="BH1036" s="132"/>
      <c r="BI1036" s="132"/>
      <c r="BJ1036" s="132"/>
      <c r="BK1036" s="132"/>
      <c r="BL1036" s="132"/>
      <c r="BM1036" s="132"/>
      <c r="BN1036" s="132"/>
      <c r="BO1036" s="132"/>
      <c r="BP1036" s="132"/>
      <c r="BQ1036" s="132"/>
      <c r="BR1036" s="132"/>
      <c r="BS1036" s="132"/>
      <c r="BT1036" s="132"/>
      <c r="BU1036" s="132"/>
      <c r="BV1036" s="132"/>
      <c r="BW1036" s="132"/>
      <c r="BX1036" s="132"/>
      <c r="BY1036" s="132"/>
      <c r="BZ1036" s="132"/>
      <c r="CA1036" s="132"/>
      <c r="CB1036" s="132"/>
      <c r="CC1036" s="132"/>
      <c r="CD1036" s="132"/>
      <c r="CE1036" s="132"/>
      <c r="CF1036" s="132"/>
      <c r="CG1036" s="132"/>
      <c r="CH1036" s="132"/>
      <c r="CI1036" s="132"/>
      <c r="CJ1036" s="132"/>
      <c r="CK1036" s="132"/>
      <c r="CL1036" s="132"/>
      <c r="CM1036" s="132"/>
      <c r="CN1036" s="132"/>
      <c r="CO1036" s="132"/>
      <c r="CP1036" s="132"/>
      <c r="CQ1036" s="132"/>
      <c r="CR1036" s="132"/>
      <c r="CS1036" s="132"/>
      <c r="CT1036" s="132"/>
      <c r="CU1036" s="132"/>
    </row>
    <row r="1037" spans="27:99" ht="15.75" customHeight="1">
      <c r="AA1037" s="132"/>
      <c r="AB1037" s="132"/>
      <c r="AC1037" s="132"/>
      <c r="AD1037" s="132"/>
      <c r="AE1037" s="132"/>
      <c r="AF1037" s="132"/>
      <c r="AG1037" s="132"/>
      <c r="AH1037" s="132"/>
      <c r="AI1037" s="132"/>
      <c r="AJ1037" s="132"/>
      <c r="AK1037" s="132"/>
      <c r="AL1037" s="132"/>
      <c r="AM1037" s="132"/>
      <c r="AN1037" s="132"/>
      <c r="AO1037" s="132"/>
      <c r="AP1037" s="132"/>
      <c r="AQ1037" s="132"/>
      <c r="AR1037" s="132"/>
      <c r="AS1037" s="132"/>
      <c r="AT1037" s="132"/>
      <c r="AU1037" s="132"/>
      <c r="AV1037" s="132"/>
      <c r="AW1037" s="132"/>
      <c r="AX1037" s="132"/>
      <c r="AY1037" s="132"/>
      <c r="AZ1037" s="132"/>
      <c r="BA1037" s="132"/>
      <c r="BB1037" s="132"/>
      <c r="BC1037" s="132"/>
      <c r="BD1037" s="132"/>
      <c r="BE1037" s="132"/>
      <c r="BF1037" s="132"/>
      <c r="BG1037" s="132"/>
      <c r="BH1037" s="132"/>
      <c r="BI1037" s="132"/>
      <c r="BJ1037" s="132"/>
      <c r="BK1037" s="132"/>
      <c r="BL1037" s="132"/>
      <c r="BM1037" s="132"/>
      <c r="BN1037" s="132"/>
      <c r="BO1037" s="132"/>
      <c r="BP1037" s="132"/>
      <c r="BQ1037" s="132"/>
      <c r="BR1037" s="132"/>
      <c r="BS1037" s="132"/>
      <c r="BT1037" s="132"/>
      <c r="BU1037" s="132"/>
      <c r="BV1037" s="132"/>
      <c r="BW1037" s="132"/>
      <c r="BX1037" s="132"/>
      <c r="BY1037" s="132"/>
      <c r="BZ1037" s="132"/>
      <c r="CA1037" s="132"/>
      <c r="CB1037" s="132"/>
      <c r="CC1037" s="132"/>
      <c r="CD1037" s="132"/>
      <c r="CE1037" s="132"/>
      <c r="CF1037" s="132"/>
      <c r="CG1037" s="132"/>
      <c r="CH1037" s="132"/>
      <c r="CI1037" s="132"/>
      <c r="CJ1037" s="132"/>
      <c r="CK1037" s="132"/>
      <c r="CL1037" s="132"/>
      <c r="CM1037" s="132"/>
      <c r="CN1037" s="132"/>
      <c r="CO1037" s="132"/>
      <c r="CP1037" s="132"/>
      <c r="CQ1037" s="132"/>
      <c r="CR1037" s="132"/>
      <c r="CS1037" s="132"/>
      <c r="CT1037" s="132"/>
      <c r="CU1037" s="132"/>
    </row>
    <row r="1038" spans="27:99" ht="15.75" customHeight="1">
      <c r="AA1038" s="132"/>
      <c r="AB1038" s="132"/>
      <c r="AC1038" s="132"/>
      <c r="AD1038" s="132"/>
      <c r="AE1038" s="132"/>
      <c r="AF1038" s="132"/>
      <c r="AG1038" s="132"/>
      <c r="AH1038" s="132"/>
      <c r="AI1038" s="132"/>
      <c r="AJ1038" s="132"/>
      <c r="AK1038" s="132"/>
      <c r="AL1038" s="132"/>
      <c r="AM1038" s="132"/>
      <c r="AN1038" s="132"/>
      <c r="AO1038" s="132"/>
      <c r="AP1038" s="132"/>
      <c r="AQ1038" s="132"/>
      <c r="AR1038" s="132"/>
      <c r="AS1038" s="132"/>
      <c r="AT1038" s="132"/>
      <c r="AU1038" s="132"/>
      <c r="AV1038" s="132"/>
      <c r="AW1038" s="132"/>
      <c r="AX1038" s="132"/>
      <c r="AY1038" s="132"/>
      <c r="AZ1038" s="132"/>
      <c r="BA1038" s="132"/>
      <c r="BB1038" s="132"/>
      <c r="BC1038" s="132"/>
      <c r="BD1038" s="132"/>
      <c r="BE1038" s="132"/>
      <c r="BF1038" s="132"/>
      <c r="BG1038" s="132"/>
      <c r="BH1038" s="132"/>
      <c r="BI1038" s="132"/>
      <c r="BJ1038" s="132"/>
      <c r="BK1038" s="132"/>
      <c r="BL1038" s="132"/>
      <c r="BM1038" s="132"/>
      <c r="BN1038" s="132"/>
      <c r="BO1038" s="132"/>
      <c r="BP1038" s="132"/>
      <c r="BQ1038" s="132"/>
      <c r="BR1038" s="132"/>
      <c r="BS1038" s="132"/>
      <c r="BT1038" s="132"/>
      <c r="BU1038" s="132"/>
      <c r="BV1038" s="132"/>
      <c r="BW1038" s="132"/>
      <c r="BX1038" s="132"/>
      <c r="BY1038" s="132"/>
      <c r="BZ1038" s="132"/>
      <c r="CA1038" s="132"/>
      <c r="CB1038" s="132"/>
      <c r="CC1038" s="132"/>
      <c r="CD1038" s="132"/>
      <c r="CE1038" s="132"/>
      <c r="CF1038" s="132"/>
      <c r="CG1038" s="132"/>
      <c r="CH1038" s="132"/>
      <c r="CI1038" s="132"/>
      <c r="CJ1038" s="132"/>
      <c r="CK1038" s="132"/>
      <c r="CL1038" s="132"/>
      <c r="CM1038" s="132"/>
      <c r="CN1038" s="132"/>
      <c r="CO1038" s="132"/>
      <c r="CP1038" s="132"/>
      <c r="CQ1038" s="132"/>
      <c r="CR1038" s="132"/>
      <c r="CS1038" s="132"/>
      <c r="CT1038" s="132"/>
      <c r="CU1038" s="132"/>
    </row>
    <row r="1039" spans="27:99" ht="15.75" customHeight="1">
      <c r="AA1039" s="132"/>
      <c r="AB1039" s="132"/>
      <c r="AC1039" s="132"/>
      <c r="AD1039" s="132"/>
      <c r="AE1039" s="132"/>
      <c r="AF1039" s="132"/>
      <c r="AG1039" s="132"/>
      <c r="AH1039" s="132"/>
      <c r="AI1039" s="132"/>
      <c r="AJ1039" s="132"/>
      <c r="AK1039" s="132"/>
      <c r="AL1039" s="132"/>
      <c r="AM1039" s="132"/>
      <c r="AN1039" s="132"/>
      <c r="AO1039" s="132"/>
      <c r="AP1039" s="132"/>
      <c r="AQ1039" s="132"/>
      <c r="AR1039" s="132"/>
      <c r="AS1039" s="132"/>
      <c r="AT1039" s="132"/>
      <c r="AU1039" s="132"/>
      <c r="AV1039" s="132"/>
      <c r="AW1039" s="132"/>
      <c r="AX1039" s="132"/>
      <c r="AY1039" s="132"/>
      <c r="AZ1039" s="132"/>
      <c r="BA1039" s="132"/>
      <c r="BB1039" s="132"/>
      <c r="BC1039" s="132"/>
      <c r="BD1039" s="132"/>
      <c r="BE1039" s="132"/>
      <c r="BF1039" s="132"/>
      <c r="BG1039" s="132"/>
      <c r="BH1039" s="132"/>
      <c r="BI1039" s="132"/>
      <c r="BJ1039" s="132"/>
      <c r="BK1039" s="132"/>
      <c r="BL1039" s="132"/>
      <c r="BM1039" s="132"/>
      <c r="BN1039" s="132"/>
      <c r="BO1039" s="132"/>
      <c r="BP1039" s="132"/>
      <c r="BQ1039" s="132"/>
      <c r="BR1039" s="132"/>
      <c r="BS1039" s="132"/>
      <c r="BT1039" s="132"/>
      <c r="BU1039" s="132"/>
      <c r="BV1039" s="132"/>
      <c r="BW1039" s="132"/>
      <c r="BX1039" s="132"/>
      <c r="BY1039" s="132"/>
      <c r="BZ1039" s="132"/>
      <c r="CA1039" s="132"/>
      <c r="CB1039" s="132"/>
      <c r="CC1039" s="132"/>
      <c r="CD1039" s="132"/>
      <c r="CE1039" s="132"/>
      <c r="CF1039" s="132"/>
      <c r="CG1039" s="132"/>
      <c r="CH1039" s="132"/>
      <c r="CI1039" s="132"/>
      <c r="CJ1039" s="132"/>
      <c r="CK1039" s="132"/>
      <c r="CL1039" s="132"/>
      <c r="CM1039" s="132"/>
      <c r="CN1039" s="132"/>
      <c r="CO1039" s="132"/>
      <c r="CP1039" s="132"/>
      <c r="CQ1039" s="132"/>
      <c r="CR1039" s="132"/>
      <c r="CS1039" s="132"/>
      <c r="CT1039" s="132"/>
      <c r="CU1039" s="132"/>
    </row>
    <row r="1040" spans="27:99" ht="15.75" customHeight="1">
      <c r="AA1040" s="132"/>
      <c r="AB1040" s="132"/>
      <c r="AC1040" s="132"/>
      <c r="AD1040" s="132"/>
      <c r="AE1040" s="132"/>
      <c r="AF1040" s="132"/>
      <c r="AG1040" s="132"/>
      <c r="AH1040" s="132"/>
      <c r="AI1040" s="132"/>
      <c r="AJ1040" s="132"/>
      <c r="AK1040" s="132"/>
      <c r="AL1040" s="132"/>
      <c r="AM1040" s="132"/>
      <c r="AN1040" s="132"/>
      <c r="AO1040" s="132"/>
      <c r="AP1040" s="132"/>
      <c r="AQ1040" s="132"/>
      <c r="AR1040" s="132"/>
      <c r="AS1040" s="132"/>
      <c r="AT1040" s="132"/>
      <c r="AU1040" s="132"/>
      <c r="AV1040" s="132"/>
      <c r="AW1040" s="132"/>
      <c r="AX1040" s="132"/>
      <c r="AY1040" s="132"/>
      <c r="AZ1040" s="132"/>
      <c r="BA1040" s="132"/>
      <c r="BB1040" s="132"/>
      <c r="BC1040" s="132"/>
      <c r="BD1040" s="132"/>
      <c r="BE1040" s="132"/>
      <c r="BF1040" s="132"/>
      <c r="BG1040" s="132"/>
      <c r="BH1040" s="132"/>
      <c r="BI1040" s="132"/>
      <c r="BJ1040" s="132"/>
      <c r="BK1040" s="132"/>
      <c r="BL1040" s="132"/>
      <c r="BM1040" s="132"/>
      <c r="BN1040" s="132"/>
      <c r="BO1040" s="132"/>
      <c r="BP1040" s="132"/>
      <c r="BQ1040" s="132"/>
      <c r="BR1040" s="132"/>
      <c r="BS1040" s="132"/>
      <c r="BT1040" s="132"/>
      <c r="BU1040" s="132"/>
      <c r="BV1040" s="132"/>
      <c r="BW1040" s="132"/>
      <c r="BX1040" s="132"/>
      <c r="BY1040" s="132"/>
      <c r="BZ1040" s="132"/>
      <c r="CA1040" s="132"/>
      <c r="CB1040" s="132"/>
      <c r="CC1040" s="132"/>
      <c r="CD1040" s="132"/>
      <c r="CE1040" s="132"/>
      <c r="CF1040" s="132"/>
      <c r="CG1040" s="132"/>
      <c r="CH1040" s="132"/>
      <c r="CI1040" s="132"/>
      <c r="CJ1040" s="132"/>
      <c r="CK1040" s="132"/>
      <c r="CL1040" s="132"/>
      <c r="CM1040" s="132"/>
      <c r="CN1040" s="132"/>
      <c r="CO1040" s="132"/>
      <c r="CP1040" s="132"/>
      <c r="CQ1040" s="132"/>
      <c r="CR1040" s="132"/>
      <c r="CS1040" s="132"/>
      <c r="CT1040" s="132"/>
      <c r="CU1040" s="132"/>
    </row>
    <row r="1041" spans="27:99" ht="15.75" customHeight="1">
      <c r="AA1041" s="132"/>
      <c r="AB1041" s="132"/>
      <c r="AC1041" s="132"/>
      <c r="AD1041" s="132"/>
      <c r="AE1041" s="132"/>
      <c r="AF1041" s="132"/>
      <c r="AG1041" s="132"/>
      <c r="AH1041" s="132"/>
      <c r="AI1041" s="132"/>
      <c r="AJ1041" s="132"/>
      <c r="AK1041" s="132"/>
      <c r="AL1041" s="132"/>
      <c r="AM1041" s="132"/>
      <c r="AN1041" s="132"/>
      <c r="AO1041" s="132"/>
      <c r="AP1041" s="132"/>
      <c r="AQ1041" s="132"/>
      <c r="AR1041" s="132"/>
      <c r="AS1041" s="132"/>
      <c r="AT1041" s="132"/>
      <c r="AU1041" s="132"/>
      <c r="AV1041" s="132"/>
      <c r="AW1041" s="132"/>
      <c r="AX1041" s="132"/>
      <c r="AY1041" s="132"/>
      <c r="AZ1041" s="132"/>
      <c r="BA1041" s="132"/>
      <c r="BB1041" s="132"/>
      <c r="BC1041" s="132"/>
      <c r="BD1041" s="132"/>
      <c r="BE1041" s="132"/>
      <c r="BF1041" s="132"/>
      <c r="BG1041" s="132"/>
      <c r="BH1041" s="132"/>
      <c r="BI1041" s="132"/>
      <c r="BJ1041" s="132"/>
      <c r="BK1041" s="132"/>
      <c r="BL1041" s="132"/>
      <c r="BM1041" s="132"/>
      <c r="BN1041" s="132"/>
      <c r="BO1041" s="132"/>
      <c r="BP1041" s="132"/>
      <c r="BQ1041" s="132"/>
      <c r="BR1041" s="132"/>
      <c r="BS1041" s="132"/>
      <c r="BT1041" s="132"/>
      <c r="BU1041" s="132"/>
      <c r="BV1041" s="132"/>
      <c r="BW1041" s="132"/>
      <c r="BX1041" s="132"/>
      <c r="BY1041" s="132"/>
      <c r="BZ1041" s="132"/>
      <c r="CA1041" s="132"/>
      <c r="CB1041" s="132"/>
      <c r="CC1041" s="132"/>
      <c r="CD1041" s="132"/>
      <c r="CE1041" s="132"/>
      <c r="CF1041" s="132"/>
      <c r="CG1041" s="132"/>
      <c r="CH1041" s="132"/>
      <c r="CI1041" s="132"/>
      <c r="CJ1041" s="132"/>
      <c r="CK1041" s="132"/>
      <c r="CL1041" s="132"/>
      <c r="CM1041" s="132"/>
      <c r="CN1041" s="132"/>
      <c r="CO1041" s="132"/>
      <c r="CP1041" s="132"/>
      <c r="CQ1041" s="132"/>
      <c r="CR1041" s="132"/>
      <c r="CS1041" s="132"/>
      <c r="CT1041" s="132"/>
      <c r="CU1041" s="132"/>
    </row>
    <row r="1042" spans="27:99" ht="15.75" customHeight="1">
      <c r="AA1042" s="132"/>
      <c r="AB1042" s="132"/>
      <c r="AC1042" s="132"/>
      <c r="AD1042" s="132"/>
      <c r="AE1042" s="132"/>
      <c r="AF1042" s="132"/>
      <c r="AG1042" s="132"/>
      <c r="AH1042" s="132"/>
      <c r="AI1042" s="132"/>
      <c r="AJ1042" s="132"/>
      <c r="AK1042" s="132"/>
      <c r="AL1042" s="132"/>
      <c r="AM1042" s="132"/>
      <c r="AN1042" s="132"/>
      <c r="AO1042" s="132"/>
      <c r="AP1042" s="132"/>
      <c r="AQ1042" s="132"/>
      <c r="AR1042" s="132"/>
      <c r="AS1042" s="132"/>
      <c r="AT1042" s="132"/>
      <c r="AU1042" s="132"/>
      <c r="AV1042" s="132"/>
      <c r="AW1042" s="132"/>
      <c r="AX1042" s="132"/>
      <c r="AY1042" s="132"/>
      <c r="AZ1042" s="132"/>
      <c r="BA1042" s="132"/>
      <c r="BB1042" s="132"/>
      <c r="BC1042" s="132"/>
      <c r="BD1042" s="132"/>
      <c r="BE1042" s="132"/>
      <c r="BF1042" s="132"/>
      <c r="BG1042" s="132"/>
      <c r="BH1042" s="132"/>
      <c r="BI1042" s="132"/>
      <c r="BJ1042" s="132"/>
      <c r="BK1042" s="132"/>
      <c r="BL1042" s="132"/>
      <c r="BM1042" s="132"/>
      <c r="BN1042" s="132"/>
      <c r="BO1042" s="132"/>
      <c r="BP1042" s="132"/>
      <c r="BQ1042" s="132"/>
      <c r="BR1042" s="132"/>
      <c r="BS1042" s="132"/>
      <c r="BT1042" s="132"/>
      <c r="BU1042" s="132"/>
      <c r="BV1042" s="132"/>
      <c r="BW1042" s="132"/>
      <c r="BX1042" s="132"/>
      <c r="BY1042" s="132"/>
      <c r="BZ1042" s="132"/>
      <c r="CA1042" s="132"/>
      <c r="CB1042" s="132"/>
      <c r="CC1042" s="132"/>
      <c r="CD1042" s="132"/>
      <c r="CE1042" s="132"/>
      <c r="CF1042" s="132"/>
      <c r="CG1042" s="132"/>
      <c r="CH1042" s="132"/>
      <c r="CI1042" s="132"/>
      <c r="CJ1042" s="132"/>
      <c r="CK1042" s="132"/>
      <c r="CL1042" s="132"/>
      <c r="CM1042" s="132"/>
      <c r="CN1042" s="132"/>
      <c r="CO1042" s="132"/>
      <c r="CP1042" s="132"/>
      <c r="CQ1042" s="132"/>
      <c r="CR1042" s="132"/>
      <c r="CS1042" s="132"/>
      <c r="CT1042" s="132"/>
      <c r="CU1042" s="132"/>
    </row>
    <row r="1043" spans="27:99" ht="15.75" customHeight="1">
      <c r="AA1043" s="132"/>
      <c r="AB1043" s="132"/>
      <c r="AC1043" s="132"/>
      <c r="AD1043" s="132"/>
      <c r="AE1043" s="132"/>
      <c r="AF1043" s="132"/>
      <c r="AG1043" s="132"/>
      <c r="AH1043" s="132"/>
      <c r="AI1043" s="132"/>
      <c r="AJ1043" s="132"/>
      <c r="AK1043" s="132"/>
      <c r="AL1043" s="132"/>
      <c r="AM1043" s="132"/>
      <c r="AN1043" s="132"/>
      <c r="AO1043" s="132"/>
      <c r="AP1043" s="132"/>
      <c r="AQ1043" s="132"/>
      <c r="AR1043" s="132"/>
      <c r="AS1043" s="132"/>
      <c r="AT1043" s="132"/>
      <c r="AU1043" s="132"/>
      <c r="AV1043" s="132"/>
      <c r="AW1043" s="132"/>
      <c r="AX1043" s="132"/>
      <c r="AY1043" s="132"/>
      <c r="AZ1043" s="132"/>
      <c r="BA1043" s="132"/>
      <c r="BB1043" s="132"/>
      <c r="BC1043" s="132"/>
      <c r="BD1043" s="132"/>
      <c r="BE1043" s="132"/>
      <c r="BF1043" s="132"/>
      <c r="BG1043" s="132"/>
      <c r="BH1043" s="132"/>
      <c r="BI1043" s="132"/>
      <c r="BJ1043" s="132"/>
      <c r="BK1043" s="132"/>
      <c r="BL1043" s="132"/>
      <c r="BM1043" s="132"/>
      <c r="BN1043" s="132"/>
      <c r="BO1043" s="132"/>
      <c r="BP1043" s="132"/>
      <c r="BQ1043" s="132"/>
      <c r="BR1043" s="132"/>
      <c r="BS1043" s="132"/>
      <c r="BT1043" s="132"/>
      <c r="BU1043" s="132"/>
      <c r="BV1043" s="132"/>
      <c r="BW1043" s="132"/>
      <c r="BX1043" s="132"/>
      <c r="BY1043" s="132"/>
      <c r="BZ1043" s="132"/>
      <c r="CA1043" s="132"/>
      <c r="CB1043" s="132"/>
      <c r="CC1043" s="132"/>
      <c r="CD1043" s="132"/>
      <c r="CE1043" s="132"/>
      <c r="CF1043" s="132"/>
      <c r="CG1043" s="132"/>
      <c r="CH1043" s="132"/>
      <c r="CI1043" s="132"/>
      <c r="CJ1043" s="132"/>
      <c r="CK1043" s="132"/>
      <c r="CL1043" s="132"/>
      <c r="CM1043" s="132"/>
      <c r="CN1043" s="132"/>
      <c r="CO1043" s="132"/>
      <c r="CP1043" s="132"/>
      <c r="CQ1043" s="132"/>
      <c r="CR1043" s="132"/>
      <c r="CS1043" s="132"/>
      <c r="CT1043" s="132"/>
      <c r="CU1043" s="132"/>
    </row>
    <row r="1044" spans="27:99" ht="15.75" customHeight="1">
      <c r="AA1044" s="132"/>
      <c r="AB1044" s="132"/>
      <c r="AC1044" s="132"/>
      <c r="AD1044" s="132"/>
      <c r="AE1044" s="132"/>
      <c r="AF1044" s="132"/>
      <c r="AG1044" s="132"/>
      <c r="AH1044" s="132"/>
      <c r="AI1044" s="132"/>
      <c r="AJ1044" s="132"/>
      <c r="AK1044" s="132"/>
      <c r="AL1044" s="132"/>
      <c r="AM1044" s="132"/>
      <c r="AN1044" s="132"/>
      <c r="AO1044" s="132"/>
      <c r="AP1044" s="132"/>
      <c r="AQ1044" s="132"/>
      <c r="AR1044" s="132"/>
      <c r="AS1044" s="132"/>
      <c r="AT1044" s="132"/>
      <c r="AU1044" s="132"/>
      <c r="AV1044" s="132"/>
      <c r="AW1044" s="132"/>
      <c r="AX1044" s="132"/>
      <c r="AY1044" s="132"/>
      <c r="AZ1044" s="132"/>
      <c r="BA1044" s="132"/>
      <c r="BB1044" s="132"/>
      <c r="BC1044" s="132"/>
      <c r="BD1044" s="132"/>
      <c r="BE1044" s="132"/>
      <c r="BF1044" s="132"/>
      <c r="BG1044" s="132"/>
      <c r="BH1044" s="132"/>
      <c r="BI1044" s="132"/>
      <c r="BJ1044" s="132"/>
      <c r="BK1044" s="132"/>
      <c r="BL1044" s="132"/>
      <c r="BM1044" s="132"/>
      <c r="BN1044" s="132"/>
      <c r="BO1044" s="132"/>
      <c r="BP1044" s="132"/>
      <c r="BQ1044" s="132"/>
      <c r="BR1044" s="132"/>
      <c r="BS1044" s="132"/>
      <c r="BT1044" s="132"/>
      <c r="BU1044" s="132"/>
      <c r="BV1044" s="132"/>
      <c r="BW1044" s="132"/>
      <c r="BX1044" s="132"/>
      <c r="BY1044" s="132"/>
      <c r="BZ1044" s="132"/>
      <c r="CA1044" s="132"/>
      <c r="CB1044" s="132"/>
      <c r="CC1044" s="132"/>
      <c r="CD1044" s="132"/>
      <c r="CE1044" s="132"/>
      <c r="CF1044" s="132"/>
      <c r="CG1044" s="132"/>
      <c r="CH1044" s="132"/>
      <c r="CI1044" s="132"/>
      <c r="CJ1044" s="132"/>
      <c r="CK1044" s="132"/>
      <c r="CL1044" s="132"/>
      <c r="CM1044" s="132"/>
      <c r="CN1044" s="132"/>
      <c r="CO1044" s="132"/>
      <c r="CP1044" s="132"/>
      <c r="CQ1044" s="132"/>
      <c r="CR1044" s="132"/>
      <c r="CS1044" s="132"/>
      <c r="CT1044" s="132"/>
      <c r="CU1044" s="132"/>
    </row>
    <row r="1045" spans="27:99" ht="15.75" customHeight="1">
      <c r="AA1045" s="132"/>
      <c r="AB1045" s="132"/>
      <c r="AC1045" s="132"/>
      <c r="AD1045" s="132"/>
      <c r="AE1045" s="132"/>
      <c r="AF1045" s="132"/>
      <c r="AG1045" s="132"/>
      <c r="AH1045" s="132"/>
      <c r="AI1045" s="132"/>
      <c r="AJ1045" s="132"/>
      <c r="AK1045" s="132"/>
      <c r="AL1045" s="132"/>
      <c r="AM1045" s="132"/>
      <c r="AN1045" s="132"/>
      <c r="AO1045" s="132"/>
      <c r="AP1045" s="132"/>
      <c r="AQ1045" s="132"/>
      <c r="AR1045" s="132"/>
      <c r="AS1045" s="132"/>
      <c r="AT1045" s="132"/>
      <c r="AU1045" s="132"/>
      <c r="AV1045" s="132"/>
      <c r="AW1045" s="132"/>
      <c r="AX1045" s="132"/>
      <c r="AY1045" s="132"/>
      <c r="AZ1045" s="132"/>
      <c r="BA1045" s="132"/>
      <c r="BB1045" s="132"/>
      <c r="BC1045" s="132"/>
      <c r="BD1045" s="132"/>
      <c r="BE1045" s="132"/>
      <c r="BF1045" s="132"/>
      <c r="BG1045" s="132"/>
      <c r="BH1045" s="132"/>
      <c r="BI1045" s="132"/>
      <c r="BJ1045" s="132"/>
      <c r="BK1045" s="132"/>
      <c r="BL1045" s="132"/>
      <c r="BM1045" s="132"/>
      <c r="BN1045" s="132"/>
      <c r="BO1045" s="132"/>
      <c r="BP1045" s="132"/>
      <c r="BQ1045" s="132"/>
      <c r="BR1045" s="132"/>
      <c r="BS1045" s="132"/>
      <c r="BT1045" s="132"/>
      <c r="BU1045" s="132"/>
      <c r="BV1045" s="132"/>
      <c r="BW1045" s="132"/>
      <c r="BX1045" s="132"/>
      <c r="BY1045" s="132"/>
      <c r="BZ1045" s="132"/>
      <c r="CA1045" s="132"/>
      <c r="CB1045" s="132"/>
      <c r="CC1045" s="132"/>
      <c r="CD1045" s="132"/>
      <c r="CE1045" s="132"/>
      <c r="CF1045" s="132"/>
      <c r="CG1045" s="132"/>
      <c r="CH1045" s="132"/>
      <c r="CI1045" s="132"/>
      <c r="CJ1045" s="132"/>
      <c r="CK1045" s="132"/>
      <c r="CL1045" s="132"/>
      <c r="CM1045" s="132"/>
      <c r="CN1045" s="132"/>
      <c r="CO1045" s="132"/>
      <c r="CP1045" s="132"/>
      <c r="CQ1045" s="132"/>
      <c r="CR1045" s="132"/>
      <c r="CS1045" s="132"/>
      <c r="CT1045" s="132"/>
      <c r="CU1045" s="132"/>
    </row>
    <row r="1046" spans="27:99" ht="15.75" customHeight="1">
      <c r="AA1046" s="132"/>
      <c r="AB1046" s="132"/>
      <c r="AC1046" s="132"/>
      <c r="AD1046" s="132"/>
      <c r="AE1046" s="132"/>
      <c r="AF1046" s="132"/>
      <c r="AG1046" s="132"/>
      <c r="AH1046" s="132"/>
      <c r="AI1046" s="132"/>
      <c r="AJ1046" s="132"/>
      <c r="AK1046" s="132"/>
      <c r="AL1046" s="132"/>
      <c r="AM1046" s="132"/>
      <c r="AN1046" s="132"/>
      <c r="AO1046" s="132"/>
      <c r="AP1046" s="132"/>
      <c r="AQ1046" s="132"/>
      <c r="AR1046" s="132"/>
      <c r="AS1046" s="132"/>
      <c r="AT1046" s="132"/>
      <c r="AU1046" s="132"/>
      <c r="AV1046" s="132"/>
      <c r="AW1046" s="132"/>
      <c r="AX1046" s="132"/>
      <c r="AY1046" s="132"/>
      <c r="AZ1046" s="132"/>
      <c r="BA1046" s="132"/>
      <c r="BB1046" s="132"/>
      <c r="BC1046" s="132"/>
      <c r="BD1046" s="132"/>
      <c r="BE1046" s="132"/>
      <c r="BF1046" s="132"/>
      <c r="BG1046" s="132"/>
      <c r="BH1046" s="132"/>
      <c r="BI1046" s="132"/>
      <c r="BJ1046" s="132"/>
      <c r="BK1046" s="132"/>
      <c r="BL1046" s="132"/>
      <c r="BM1046" s="132"/>
      <c r="BN1046" s="132"/>
      <c r="BO1046" s="132"/>
      <c r="BP1046" s="132"/>
      <c r="BQ1046" s="132"/>
      <c r="BR1046" s="132"/>
      <c r="BS1046" s="132"/>
      <c r="BT1046" s="132"/>
      <c r="BU1046" s="132"/>
      <c r="BV1046" s="132"/>
      <c r="BW1046" s="132"/>
      <c r="BX1046" s="132"/>
      <c r="BY1046" s="132"/>
      <c r="BZ1046" s="132"/>
      <c r="CA1046" s="132"/>
      <c r="CB1046" s="132"/>
      <c r="CC1046" s="132"/>
      <c r="CD1046" s="132"/>
      <c r="CE1046" s="132"/>
      <c r="CF1046" s="132"/>
      <c r="CG1046" s="132"/>
      <c r="CH1046" s="132"/>
      <c r="CI1046" s="132"/>
      <c r="CJ1046" s="132"/>
      <c r="CK1046" s="132"/>
      <c r="CL1046" s="132"/>
      <c r="CM1046" s="132"/>
      <c r="CN1046" s="132"/>
      <c r="CO1046" s="132"/>
      <c r="CP1046" s="132"/>
      <c r="CQ1046" s="132"/>
      <c r="CR1046" s="132"/>
      <c r="CS1046" s="132"/>
      <c r="CT1046" s="132"/>
      <c r="CU1046" s="132"/>
    </row>
    <row r="1047" spans="27:99" ht="15.75" customHeight="1">
      <c r="AA1047" s="132"/>
      <c r="AB1047" s="132"/>
      <c r="AC1047" s="132"/>
      <c r="AD1047" s="132"/>
      <c r="AE1047" s="132"/>
      <c r="AF1047" s="132"/>
      <c r="AG1047" s="132"/>
      <c r="AH1047" s="132"/>
      <c r="AI1047" s="132"/>
      <c r="AJ1047" s="132"/>
      <c r="AK1047" s="132"/>
      <c r="AL1047" s="132"/>
      <c r="AM1047" s="132"/>
      <c r="AN1047" s="132"/>
      <c r="AO1047" s="132"/>
      <c r="AP1047" s="132"/>
      <c r="AQ1047" s="132"/>
      <c r="AR1047" s="132"/>
      <c r="AS1047" s="132"/>
      <c r="AT1047" s="132"/>
      <c r="AU1047" s="132"/>
      <c r="AV1047" s="132"/>
      <c r="AW1047" s="132"/>
      <c r="AX1047" s="132"/>
      <c r="AY1047" s="132"/>
      <c r="AZ1047" s="132"/>
      <c r="BA1047" s="132"/>
      <c r="BB1047" s="132"/>
      <c r="BC1047" s="132"/>
      <c r="BD1047" s="132"/>
      <c r="BE1047" s="132"/>
      <c r="BF1047" s="132"/>
      <c r="BG1047" s="132"/>
      <c r="BH1047" s="132"/>
      <c r="BI1047" s="132"/>
      <c r="BJ1047" s="132"/>
      <c r="BK1047" s="132"/>
      <c r="BL1047" s="132"/>
      <c r="BM1047" s="132"/>
      <c r="BN1047" s="132"/>
      <c r="BO1047" s="132"/>
      <c r="BP1047" s="132"/>
      <c r="BQ1047" s="132"/>
      <c r="BR1047" s="132"/>
      <c r="BS1047" s="132"/>
      <c r="BT1047" s="132"/>
      <c r="BU1047" s="132"/>
      <c r="BV1047" s="132"/>
      <c r="BW1047" s="132"/>
      <c r="BX1047" s="132"/>
      <c r="BY1047" s="132"/>
      <c r="BZ1047" s="132"/>
      <c r="CA1047" s="132"/>
      <c r="CB1047" s="132"/>
      <c r="CC1047" s="132"/>
      <c r="CD1047" s="132"/>
      <c r="CE1047" s="132"/>
      <c r="CF1047" s="132"/>
      <c r="CG1047" s="132"/>
      <c r="CH1047" s="132"/>
      <c r="CI1047" s="132"/>
      <c r="CJ1047" s="132"/>
      <c r="CK1047" s="132"/>
      <c r="CL1047" s="132"/>
      <c r="CM1047" s="132"/>
      <c r="CN1047" s="132"/>
      <c r="CO1047" s="132"/>
      <c r="CP1047" s="132"/>
      <c r="CQ1047" s="132"/>
      <c r="CR1047" s="132"/>
      <c r="CS1047" s="132"/>
      <c r="CT1047" s="132"/>
      <c r="CU1047" s="132"/>
    </row>
    <row r="1048" spans="27:99" ht="15.75" customHeight="1">
      <c r="AA1048" s="132"/>
      <c r="AB1048" s="132"/>
      <c r="AC1048" s="132"/>
      <c r="AD1048" s="132"/>
      <c r="AE1048" s="132"/>
      <c r="AF1048" s="132"/>
      <c r="AG1048" s="132"/>
      <c r="AH1048" s="132"/>
      <c r="AI1048" s="132"/>
      <c r="AJ1048" s="132"/>
      <c r="AK1048" s="132"/>
      <c r="AL1048" s="132"/>
      <c r="AM1048" s="132"/>
      <c r="AN1048" s="132"/>
      <c r="AO1048" s="132"/>
      <c r="AP1048" s="132"/>
      <c r="AQ1048" s="132"/>
      <c r="AR1048" s="132"/>
      <c r="AS1048" s="132"/>
      <c r="AT1048" s="132"/>
      <c r="AU1048" s="132"/>
      <c r="AV1048" s="132"/>
      <c r="AW1048" s="132"/>
      <c r="AX1048" s="132"/>
      <c r="AY1048" s="132"/>
      <c r="AZ1048" s="132"/>
      <c r="BA1048" s="132"/>
      <c r="BB1048" s="132"/>
      <c r="BC1048" s="132"/>
      <c r="BD1048" s="132"/>
      <c r="BE1048" s="132"/>
      <c r="BF1048" s="132"/>
      <c r="BG1048" s="132"/>
      <c r="BH1048" s="132"/>
      <c r="BI1048" s="132"/>
      <c r="BJ1048" s="132"/>
      <c r="BK1048" s="132"/>
      <c r="BL1048" s="132"/>
      <c r="BM1048" s="132"/>
      <c r="BN1048" s="132"/>
      <c r="BO1048" s="132"/>
      <c r="BP1048" s="132"/>
      <c r="BQ1048" s="132"/>
      <c r="BR1048" s="132"/>
      <c r="BS1048" s="132"/>
      <c r="BT1048" s="132"/>
      <c r="BU1048" s="132"/>
      <c r="BV1048" s="132"/>
      <c r="BW1048" s="132"/>
      <c r="BX1048" s="132"/>
      <c r="BY1048" s="132"/>
      <c r="BZ1048" s="132"/>
      <c r="CA1048" s="132"/>
      <c r="CB1048" s="132"/>
      <c r="CC1048" s="132"/>
      <c r="CD1048" s="132"/>
      <c r="CE1048" s="132"/>
      <c r="CF1048" s="132"/>
      <c r="CG1048" s="132"/>
      <c r="CH1048" s="132"/>
      <c r="CI1048" s="132"/>
      <c r="CJ1048" s="132"/>
      <c r="CK1048" s="132"/>
      <c r="CL1048" s="132"/>
      <c r="CM1048" s="132"/>
      <c r="CN1048" s="132"/>
      <c r="CO1048" s="132"/>
      <c r="CP1048" s="132"/>
      <c r="CQ1048" s="132"/>
      <c r="CR1048" s="132"/>
      <c r="CS1048" s="132"/>
      <c r="CT1048" s="132"/>
      <c r="CU1048" s="132"/>
    </row>
    <row r="1049" spans="27:99" ht="15.75" customHeight="1">
      <c r="AA1049" s="132"/>
      <c r="AB1049" s="132"/>
      <c r="AC1049" s="132"/>
      <c r="AD1049" s="132"/>
      <c r="AE1049" s="132"/>
      <c r="AF1049" s="132"/>
      <c r="AG1049" s="132"/>
      <c r="AH1049" s="132"/>
      <c r="AI1049" s="132"/>
      <c r="AJ1049" s="132"/>
      <c r="AK1049" s="132"/>
      <c r="AL1049" s="132"/>
      <c r="AM1049" s="132"/>
      <c r="AN1049" s="132"/>
      <c r="AO1049" s="132"/>
      <c r="AP1049" s="132"/>
      <c r="AQ1049" s="132"/>
      <c r="AR1049" s="132"/>
      <c r="AS1049" s="132"/>
      <c r="AT1049" s="132"/>
      <c r="AU1049" s="132"/>
      <c r="AV1049" s="132"/>
      <c r="AW1049" s="132"/>
      <c r="AX1049" s="132"/>
      <c r="AY1049" s="132"/>
      <c r="AZ1049" s="132"/>
      <c r="BA1049" s="132"/>
      <c r="BB1049" s="132"/>
      <c r="BC1049" s="132"/>
      <c r="BD1049" s="132"/>
      <c r="BE1049" s="132"/>
      <c r="BF1049" s="132"/>
      <c r="BG1049" s="132"/>
      <c r="BH1049" s="132"/>
      <c r="BI1049" s="132"/>
      <c r="BJ1049" s="132"/>
      <c r="BK1049" s="132"/>
      <c r="BL1049" s="132"/>
      <c r="BM1049" s="132"/>
      <c r="BN1049" s="132"/>
      <c r="BO1049" s="132"/>
      <c r="BP1049" s="132"/>
      <c r="BQ1049" s="132"/>
      <c r="BR1049" s="132"/>
      <c r="BS1049" s="132"/>
      <c r="BT1049" s="132"/>
      <c r="BU1049" s="132"/>
      <c r="BV1049" s="132"/>
      <c r="BW1049" s="132"/>
      <c r="BX1049" s="132"/>
      <c r="BY1049" s="132"/>
      <c r="BZ1049" s="132"/>
      <c r="CA1049" s="132"/>
      <c r="CB1049" s="132"/>
      <c r="CC1049" s="132"/>
      <c r="CD1049" s="132"/>
      <c r="CE1049" s="132"/>
      <c r="CF1049" s="132"/>
      <c r="CG1049" s="132"/>
      <c r="CH1049" s="132"/>
      <c r="CI1049" s="132"/>
      <c r="CJ1049" s="132"/>
      <c r="CK1049" s="132"/>
      <c r="CL1049" s="132"/>
      <c r="CM1049" s="132"/>
      <c r="CN1049" s="132"/>
      <c r="CO1049" s="132"/>
      <c r="CP1049" s="132"/>
      <c r="CQ1049" s="132"/>
      <c r="CR1049" s="132"/>
      <c r="CS1049" s="132"/>
      <c r="CT1049" s="132"/>
      <c r="CU1049" s="132"/>
    </row>
    <row r="1050" spans="27:99" ht="15.75" customHeight="1">
      <c r="AA1050" s="132"/>
      <c r="AB1050" s="132"/>
      <c r="AC1050" s="132"/>
      <c r="AD1050" s="132"/>
      <c r="AE1050" s="132"/>
      <c r="AF1050" s="132"/>
      <c r="AG1050" s="132"/>
      <c r="AH1050" s="132"/>
      <c r="AI1050" s="132"/>
      <c r="AJ1050" s="132"/>
      <c r="AK1050" s="132"/>
      <c r="AL1050" s="132"/>
      <c r="AM1050" s="132"/>
      <c r="AN1050" s="132"/>
      <c r="AO1050" s="132"/>
      <c r="AP1050" s="132"/>
      <c r="AQ1050" s="132"/>
      <c r="AR1050" s="132"/>
      <c r="AS1050" s="132"/>
      <c r="AT1050" s="132"/>
      <c r="AU1050" s="132"/>
      <c r="AV1050" s="132"/>
      <c r="AW1050" s="132"/>
      <c r="AX1050" s="132"/>
      <c r="AY1050" s="132"/>
      <c r="AZ1050" s="132"/>
      <c r="BA1050" s="132"/>
      <c r="BB1050" s="132"/>
      <c r="BC1050" s="132"/>
      <c r="BD1050" s="132"/>
      <c r="BE1050" s="132"/>
      <c r="BF1050" s="132"/>
      <c r="BG1050" s="132"/>
      <c r="BH1050" s="132"/>
      <c r="BI1050" s="132"/>
      <c r="BJ1050" s="132"/>
      <c r="BK1050" s="132"/>
      <c r="BL1050" s="132"/>
      <c r="BM1050" s="132"/>
      <c r="BN1050" s="132"/>
      <c r="BO1050" s="132"/>
      <c r="BP1050" s="132"/>
      <c r="BQ1050" s="132"/>
      <c r="BR1050" s="132"/>
      <c r="BS1050" s="132"/>
      <c r="BT1050" s="132"/>
      <c r="BU1050" s="132"/>
      <c r="BV1050" s="132"/>
      <c r="BW1050" s="132"/>
      <c r="BX1050" s="132"/>
      <c r="BY1050" s="132"/>
      <c r="BZ1050" s="132"/>
      <c r="CA1050" s="132"/>
      <c r="CB1050" s="132"/>
      <c r="CC1050" s="132"/>
      <c r="CD1050" s="132"/>
      <c r="CE1050" s="132"/>
      <c r="CF1050" s="132"/>
      <c r="CG1050" s="132"/>
      <c r="CH1050" s="132"/>
      <c r="CI1050" s="132"/>
      <c r="CJ1050" s="132"/>
      <c r="CK1050" s="132"/>
      <c r="CL1050" s="132"/>
      <c r="CM1050" s="132"/>
      <c r="CN1050" s="132"/>
      <c r="CO1050" s="132"/>
      <c r="CP1050" s="132"/>
      <c r="CQ1050" s="132"/>
      <c r="CR1050" s="132"/>
      <c r="CS1050" s="132"/>
      <c r="CT1050" s="132"/>
      <c r="CU1050" s="132"/>
    </row>
    <row r="1051" spans="27:99" ht="15.75" customHeight="1">
      <c r="AA1051" s="132"/>
      <c r="AB1051" s="132"/>
      <c r="AC1051" s="132"/>
      <c r="AD1051" s="132"/>
      <c r="AE1051" s="132"/>
      <c r="AF1051" s="132"/>
      <c r="AG1051" s="132"/>
      <c r="AH1051" s="132"/>
      <c r="AI1051" s="132"/>
      <c r="AJ1051" s="132"/>
      <c r="AK1051" s="132"/>
      <c r="AL1051" s="132"/>
      <c r="AM1051" s="132"/>
      <c r="AN1051" s="132"/>
      <c r="AO1051" s="132"/>
      <c r="AP1051" s="132"/>
      <c r="AQ1051" s="132"/>
      <c r="AR1051" s="132"/>
      <c r="AS1051" s="132"/>
      <c r="AT1051" s="132"/>
      <c r="AU1051" s="132"/>
      <c r="AV1051" s="132"/>
      <c r="AW1051" s="132"/>
      <c r="AX1051" s="132"/>
      <c r="AY1051" s="132"/>
      <c r="AZ1051" s="132"/>
      <c r="BA1051" s="132"/>
      <c r="BB1051" s="132"/>
      <c r="BC1051" s="132"/>
      <c r="BD1051" s="132"/>
      <c r="BE1051" s="132"/>
      <c r="BF1051" s="132"/>
      <c r="BG1051" s="132"/>
      <c r="BH1051" s="132"/>
      <c r="BI1051" s="132"/>
      <c r="BJ1051" s="132"/>
      <c r="BK1051" s="132"/>
      <c r="BL1051" s="132"/>
      <c r="BM1051" s="132"/>
      <c r="BN1051" s="132"/>
      <c r="BO1051" s="132"/>
      <c r="BP1051" s="132"/>
      <c r="BQ1051" s="132"/>
      <c r="BR1051" s="132"/>
      <c r="BS1051" s="132"/>
      <c r="BT1051" s="132"/>
      <c r="BU1051" s="132"/>
      <c r="BV1051" s="132"/>
      <c r="BW1051" s="132"/>
      <c r="BX1051" s="132"/>
      <c r="BY1051" s="132"/>
      <c r="BZ1051" s="132"/>
      <c r="CA1051" s="132"/>
      <c r="CB1051" s="132"/>
      <c r="CC1051" s="132"/>
      <c r="CD1051" s="132"/>
      <c r="CE1051" s="132"/>
      <c r="CF1051" s="132"/>
      <c r="CG1051" s="132"/>
      <c r="CH1051" s="132"/>
      <c r="CI1051" s="132"/>
      <c r="CJ1051" s="132"/>
      <c r="CK1051" s="132"/>
      <c r="CL1051" s="132"/>
      <c r="CM1051" s="132"/>
      <c r="CN1051" s="132"/>
      <c r="CO1051" s="132"/>
      <c r="CP1051" s="132"/>
      <c r="CQ1051" s="132"/>
      <c r="CR1051" s="132"/>
      <c r="CS1051" s="132"/>
      <c r="CT1051" s="132"/>
      <c r="CU1051" s="132"/>
    </row>
    <row r="1052" spans="27:99" ht="15.75" customHeight="1">
      <c r="AA1052" s="132"/>
      <c r="AB1052" s="132"/>
      <c r="AC1052" s="132"/>
      <c r="AD1052" s="132"/>
      <c r="AE1052" s="132"/>
      <c r="AF1052" s="132"/>
      <c r="AG1052" s="132"/>
      <c r="AH1052" s="132"/>
      <c r="AI1052" s="132"/>
      <c r="AJ1052" s="132"/>
      <c r="AK1052" s="132"/>
      <c r="AL1052" s="132"/>
      <c r="AM1052" s="132"/>
      <c r="AN1052" s="132"/>
      <c r="AO1052" s="132"/>
      <c r="AP1052" s="132"/>
      <c r="AQ1052" s="132"/>
      <c r="AR1052" s="132"/>
      <c r="AS1052" s="132"/>
      <c r="AT1052" s="132"/>
      <c r="AU1052" s="132"/>
      <c r="AV1052" s="132"/>
      <c r="AW1052" s="132"/>
      <c r="AX1052" s="132"/>
      <c r="AY1052" s="132"/>
      <c r="AZ1052" s="132"/>
      <c r="BA1052" s="132"/>
      <c r="BB1052" s="132"/>
      <c r="BC1052" s="132"/>
      <c r="BD1052" s="132"/>
      <c r="BE1052" s="132"/>
      <c r="BF1052" s="132"/>
      <c r="BG1052" s="132"/>
      <c r="BH1052" s="132"/>
      <c r="BI1052" s="132"/>
      <c r="BJ1052" s="132"/>
      <c r="BK1052" s="132"/>
      <c r="BL1052" s="132"/>
      <c r="BM1052" s="132"/>
      <c r="BN1052" s="132"/>
      <c r="BO1052" s="132"/>
      <c r="BP1052" s="132"/>
      <c r="BQ1052" s="132"/>
      <c r="BR1052" s="132"/>
      <c r="BS1052" s="132"/>
      <c r="BT1052" s="132"/>
      <c r="BU1052" s="132"/>
      <c r="BV1052" s="132"/>
      <c r="BW1052" s="132"/>
      <c r="BX1052" s="132"/>
      <c r="BY1052" s="132"/>
      <c r="BZ1052" s="132"/>
      <c r="CA1052" s="132"/>
      <c r="CB1052" s="132"/>
      <c r="CC1052" s="132"/>
      <c r="CD1052" s="132"/>
      <c r="CE1052" s="132"/>
      <c r="CF1052" s="132"/>
      <c r="CG1052" s="132"/>
      <c r="CH1052" s="132"/>
      <c r="CI1052" s="132"/>
      <c r="CJ1052" s="132"/>
      <c r="CK1052" s="132"/>
      <c r="CL1052" s="132"/>
      <c r="CM1052" s="132"/>
      <c r="CN1052" s="132"/>
      <c r="CO1052" s="132"/>
      <c r="CP1052" s="132"/>
      <c r="CQ1052" s="132"/>
      <c r="CR1052" s="132"/>
      <c r="CS1052" s="132"/>
      <c r="CT1052" s="132"/>
      <c r="CU1052" s="132"/>
    </row>
    <row r="1053" spans="27:99" ht="15.75" customHeight="1">
      <c r="AA1053" s="132"/>
      <c r="AB1053" s="132"/>
      <c r="AC1053" s="132"/>
      <c r="AD1053" s="132"/>
      <c r="AE1053" s="132"/>
      <c r="AF1053" s="132"/>
      <c r="AG1053" s="132"/>
      <c r="AH1053" s="132"/>
      <c r="AI1053" s="132"/>
      <c r="AJ1053" s="132"/>
      <c r="AK1053" s="132"/>
      <c r="AL1053" s="132"/>
      <c r="AM1053" s="132"/>
      <c r="AN1053" s="132"/>
      <c r="AO1053" s="132"/>
      <c r="AP1053" s="132"/>
      <c r="AQ1053" s="132"/>
      <c r="AR1053" s="132"/>
      <c r="AS1053" s="132"/>
      <c r="AT1053" s="132"/>
      <c r="AU1053" s="132"/>
      <c r="AV1053" s="132"/>
      <c r="AW1053" s="132"/>
      <c r="AX1053" s="132"/>
      <c r="AY1053" s="132"/>
      <c r="AZ1053" s="132"/>
      <c r="BA1053" s="132"/>
      <c r="BB1053" s="132"/>
      <c r="BC1053" s="132"/>
      <c r="BD1053" s="132"/>
      <c r="BE1053" s="132"/>
      <c r="BF1053" s="132"/>
      <c r="BG1053" s="132"/>
      <c r="BH1053" s="132"/>
      <c r="BI1053" s="132"/>
      <c r="BJ1053" s="132"/>
      <c r="BK1053" s="132"/>
      <c r="BL1053" s="132"/>
      <c r="BM1053" s="132"/>
      <c r="BN1053" s="132"/>
      <c r="BO1053" s="132"/>
      <c r="BP1053" s="132"/>
      <c r="BQ1053" s="132"/>
      <c r="BR1053" s="132"/>
      <c r="BS1053" s="132"/>
      <c r="BT1053" s="132"/>
      <c r="BU1053" s="132"/>
      <c r="BV1053" s="132"/>
      <c r="BW1053" s="132"/>
      <c r="BX1053" s="132"/>
      <c r="BY1053" s="132"/>
      <c r="BZ1053" s="132"/>
      <c r="CA1053" s="132"/>
      <c r="CB1053" s="132"/>
      <c r="CC1053" s="132"/>
      <c r="CD1053" s="132"/>
      <c r="CE1053" s="132"/>
      <c r="CF1053" s="132"/>
      <c r="CG1053" s="132"/>
      <c r="CH1053" s="132"/>
      <c r="CI1053" s="132"/>
      <c r="CJ1053" s="132"/>
      <c r="CK1053" s="132"/>
      <c r="CL1053" s="132"/>
      <c r="CM1053" s="132"/>
      <c r="CN1053" s="132"/>
      <c r="CO1053" s="132"/>
      <c r="CP1053" s="132"/>
      <c r="CQ1053" s="132"/>
      <c r="CR1053" s="132"/>
      <c r="CS1053" s="132"/>
      <c r="CT1053" s="132"/>
      <c r="CU1053" s="132"/>
    </row>
    <row r="1054" spans="27:99" ht="15.75" customHeight="1">
      <c r="AA1054" s="132"/>
      <c r="AB1054" s="132"/>
      <c r="AC1054" s="132"/>
      <c r="AD1054" s="132"/>
      <c r="AE1054" s="132"/>
      <c r="AF1054" s="132"/>
      <c r="AG1054" s="132"/>
      <c r="AH1054" s="132"/>
      <c r="AI1054" s="132"/>
      <c r="AJ1054" s="132"/>
      <c r="AK1054" s="132"/>
      <c r="AL1054" s="132"/>
      <c r="AM1054" s="132"/>
      <c r="AN1054" s="132"/>
      <c r="AO1054" s="132"/>
      <c r="AP1054" s="132"/>
      <c r="AQ1054" s="132"/>
      <c r="AR1054" s="132"/>
      <c r="AS1054" s="132"/>
      <c r="AT1054" s="132"/>
      <c r="AU1054" s="132"/>
      <c r="AV1054" s="132"/>
      <c r="AW1054" s="132"/>
      <c r="AX1054" s="132"/>
      <c r="AY1054" s="132"/>
      <c r="AZ1054" s="132"/>
      <c r="BA1054" s="132"/>
      <c r="BB1054" s="132"/>
      <c r="BC1054" s="132"/>
      <c r="BD1054" s="132"/>
      <c r="BE1054" s="132"/>
      <c r="BF1054" s="132"/>
      <c r="BG1054" s="132"/>
      <c r="BH1054" s="132"/>
      <c r="BI1054" s="132"/>
      <c r="BJ1054" s="132"/>
      <c r="BK1054" s="132"/>
      <c r="BL1054" s="132"/>
      <c r="BM1054" s="132"/>
      <c r="BN1054" s="132"/>
      <c r="BO1054" s="132"/>
      <c r="BP1054" s="132"/>
      <c r="BQ1054" s="132"/>
      <c r="BR1054" s="132"/>
      <c r="BS1054" s="132"/>
      <c r="BT1054" s="132"/>
      <c r="BU1054" s="132"/>
      <c r="BV1054" s="132"/>
      <c r="BW1054" s="132"/>
      <c r="BX1054" s="132"/>
      <c r="BY1054" s="132"/>
      <c r="BZ1054" s="132"/>
      <c r="CA1054" s="132"/>
      <c r="CB1054" s="132"/>
      <c r="CC1054" s="132"/>
      <c r="CD1054" s="132"/>
      <c r="CE1054" s="132"/>
      <c r="CF1054" s="132"/>
      <c r="CG1054" s="132"/>
      <c r="CH1054" s="132"/>
      <c r="CI1054" s="132"/>
      <c r="CJ1054" s="132"/>
      <c r="CK1054" s="132"/>
      <c r="CL1054" s="132"/>
      <c r="CM1054" s="132"/>
      <c r="CN1054" s="132"/>
      <c r="CO1054" s="132"/>
      <c r="CP1054" s="132"/>
      <c r="CQ1054" s="132"/>
      <c r="CR1054" s="132"/>
      <c r="CS1054" s="132"/>
      <c r="CT1054" s="132"/>
      <c r="CU1054" s="132"/>
    </row>
    <row r="1055" spans="27:99" ht="15.75" customHeight="1">
      <c r="AA1055" s="132"/>
      <c r="AB1055" s="132"/>
      <c r="AC1055" s="132"/>
      <c r="AD1055" s="132"/>
      <c r="AE1055" s="132"/>
      <c r="AF1055" s="132"/>
      <c r="AG1055" s="132"/>
      <c r="AH1055" s="132"/>
      <c r="AI1055" s="132"/>
      <c r="AJ1055" s="132"/>
      <c r="AK1055" s="132"/>
      <c r="AL1055" s="132"/>
      <c r="AM1055" s="132"/>
      <c r="AN1055" s="132"/>
      <c r="AO1055" s="132"/>
      <c r="AP1055" s="132"/>
      <c r="AQ1055" s="132"/>
      <c r="AR1055" s="132"/>
      <c r="AS1055" s="132"/>
      <c r="AT1055" s="132"/>
      <c r="AU1055" s="132"/>
      <c r="AV1055" s="132"/>
      <c r="AW1055" s="132"/>
      <c r="AX1055" s="132"/>
      <c r="AY1055" s="132"/>
      <c r="AZ1055" s="132"/>
      <c r="BA1055" s="132"/>
      <c r="BB1055" s="132"/>
      <c r="BC1055" s="132"/>
      <c r="BD1055" s="132"/>
      <c r="BE1055" s="132"/>
      <c r="BF1055" s="132"/>
      <c r="BG1055" s="132"/>
      <c r="BH1055" s="132"/>
      <c r="BI1055" s="132"/>
      <c r="BJ1055" s="132"/>
      <c r="BK1055" s="132"/>
      <c r="BL1055" s="132"/>
      <c r="BM1055" s="132"/>
      <c r="BN1055" s="132"/>
      <c r="BO1055" s="132"/>
      <c r="BP1055" s="132"/>
      <c r="BQ1055" s="132"/>
      <c r="BR1055" s="132"/>
      <c r="BS1055" s="132"/>
      <c r="BT1055" s="132"/>
      <c r="BU1055" s="132"/>
      <c r="BV1055" s="132"/>
      <c r="BW1055" s="132"/>
      <c r="BX1055" s="132"/>
      <c r="BY1055" s="132"/>
      <c r="BZ1055" s="132"/>
      <c r="CA1055" s="132"/>
      <c r="CB1055" s="132"/>
      <c r="CC1055" s="132"/>
      <c r="CD1055" s="132"/>
      <c r="CE1055" s="132"/>
      <c r="CF1055" s="132"/>
      <c r="CG1055" s="132"/>
      <c r="CH1055" s="132"/>
      <c r="CI1055" s="132"/>
      <c r="CJ1055" s="132"/>
      <c r="CK1055" s="132"/>
      <c r="CL1055" s="132"/>
      <c r="CM1055" s="132"/>
      <c r="CN1055" s="132"/>
      <c r="CO1055" s="132"/>
      <c r="CP1055" s="132"/>
      <c r="CQ1055" s="132"/>
      <c r="CR1055" s="132"/>
      <c r="CS1055" s="132"/>
      <c r="CT1055" s="132"/>
      <c r="CU1055" s="132"/>
    </row>
    <row r="1056" spans="27:99" ht="15.75" customHeight="1">
      <c r="AA1056" s="132"/>
      <c r="AB1056" s="132"/>
      <c r="AC1056" s="132"/>
      <c r="AD1056" s="132"/>
      <c r="AE1056" s="132"/>
      <c r="AF1056" s="132"/>
      <c r="AG1056" s="132"/>
      <c r="AH1056" s="132"/>
      <c r="AI1056" s="132"/>
      <c r="AJ1056" s="132"/>
      <c r="AK1056" s="132"/>
      <c r="AL1056" s="132"/>
      <c r="AM1056" s="132"/>
      <c r="AN1056" s="132"/>
      <c r="AO1056" s="132"/>
      <c r="AP1056" s="132"/>
      <c r="AQ1056" s="132"/>
      <c r="AR1056" s="132"/>
      <c r="AS1056" s="132"/>
      <c r="AT1056" s="132"/>
      <c r="AU1056" s="132"/>
      <c r="AV1056" s="132"/>
      <c r="AW1056" s="132"/>
      <c r="AX1056" s="132"/>
      <c r="AY1056" s="132"/>
      <c r="AZ1056" s="132"/>
      <c r="BA1056" s="132"/>
      <c r="BB1056" s="132"/>
      <c r="BC1056" s="132"/>
      <c r="BD1056" s="132"/>
      <c r="BE1056" s="132"/>
      <c r="BF1056" s="132"/>
      <c r="BG1056" s="132"/>
      <c r="BH1056" s="132"/>
      <c r="BI1056" s="132"/>
      <c r="BJ1056" s="132"/>
      <c r="BK1056" s="132"/>
      <c r="BL1056" s="132"/>
      <c r="BM1056" s="132"/>
      <c r="BN1056" s="132"/>
      <c r="BO1056" s="132"/>
      <c r="BP1056" s="132"/>
      <c r="BQ1056" s="132"/>
      <c r="BR1056" s="132"/>
      <c r="BS1056" s="132"/>
      <c r="BT1056" s="132"/>
      <c r="BU1056" s="132"/>
      <c r="BV1056" s="132"/>
      <c r="BW1056" s="132"/>
      <c r="BX1056" s="132"/>
      <c r="BY1056" s="132"/>
      <c r="BZ1056" s="132"/>
      <c r="CA1056" s="132"/>
      <c r="CB1056" s="132"/>
      <c r="CC1056" s="132"/>
      <c r="CD1056" s="132"/>
      <c r="CE1056" s="132"/>
      <c r="CF1056" s="132"/>
      <c r="CG1056" s="132"/>
      <c r="CH1056" s="132"/>
      <c r="CI1056" s="132"/>
      <c r="CJ1056" s="132"/>
      <c r="CK1056" s="132"/>
      <c r="CL1056" s="132"/>
      <c r="CM1056" s="132"/>
      <c r="CN1056" s="132"/>
      <c r="CO1056" s="132"/>
      <c r="CP1056" s="132"/>
      <c r="CQ1056" s="132"/>
      <c r="CR1056" s="132"/>
      <c r="CS1056" s="132"/>
      <c r="CT1056" s="132"/>
      <c r="CU1056" s="132"/>
    </row>
    <row r="1057" spans="27:99" ht="15.75" customHeight="1">
      <c r="AA1057" s="132"/>
      <c r="AB1057" s="132"/>
      <c r="AC1057" s="132"/>
      <c r="AD1057" s="132"/>
      <c r="AE1057" s="132"/>
      <c r="AF1057" s="132"/>
      <c r="AG1057" s="132"/>
      <c r="AH1057" s="132"/>
      <c r="AI1057" s="132"/>
      <c r="AJ1057" s="132"/>
      <c r="AK1057" s="132"/>
      <c r="AL1057" s="132"/>
      <c r="AM1057" s="132"/>
      <c r="AN1057" s="132"/>
      <c r="AO1057" s="132"/>
      <c r="AP1057" s="132"/>
      <c r="AQ1057" s="132"/>
      <c r="AR1057" s="132"/>
      <c r="AS1057" s="132"/>
      <c r="AT1057" s="132"/>
      <c r="AU1057" s="132"/>
      <c r="AV1057" s="132"/>
      <c r="AW1057" s="132"/>
      <c r="AX1057" s="132"/>
      <c r="AY1057" s="132"/>
      <c r="AZ1057" s="132"/>
      <c r="BA1057" s="132"/>
      <c r="BB1057" s="132"/>
      <c r="BC1057" s="132"/>
      <c r="BD1057" s="132"/>
      <c r="BE1057" s="132"/>
      <c r="BF1057" s="132"/>
      <c r="BG1057" s="132"/>
      <c r="BH1057" s="132"/>
      <c r="BI1057" s="132"/>
      <c r="BJ1057" s="132"/>
      <c r="BK1057" s="132"/>
      <c r="BL1057" s="132"/>
      <c r="BM1057" s="132"/>
      <c r="BN1057" s="132"/>
      <c r="BO1057" s="132"/>
      <c r="BP1057" s="132"/>
      <c r="BQ1057" s="132"/>
      <c r="BR1057" s="132"/>
      <c r="BS1057" s="132"/>
      <c r="BT1057" s="132"/>
      <c r="BU1057" s="132"/>
      <c r="BV1057" s="132"/>
      <c r="BW1057" s="132"/>
      <c r="BX1057" s="132"/>
      <c r="BY1057" s="132"/>
      <c r="BZ1057" s="132"/>
      <c r="CA1057" s="132"/>
      <c r="CB1057" s="132"/>
      <c r="CC1057" s="132"/>
      <c r="CD1057" s="132"/>
      <c r="CE1057" s="132"/>
      <c r="CF1057" s="132"/>
      <c r="CG1057" s="132"/>
      <c r="CH1057" s="132"/>
      <c r="CI1057" s="132"/>
      <c r="CJ1057" s="132"/>
      <c r="CK1057" s="132"/>
      <c r="CL1057" s="132"/>
      <c r="CM1057" s="132"/>
      <c r="CN1057" s="132"/>
      <c r="CO1057" s="132"/>
      <c r="CP1057" s="132"/>
      <c r="CQ1057" s="132"/>
      <c r="CR1057" s="132"/>
      <c r="CS1057" s="132"/>
      <c r="CT1057" s="132"/>
      <c r="CU1057" s="132"/>
    </row>
    <row r="1058" spans="27:99" ht="15.75" customHeight="1">
      <c r="AA1058" s="132"/>
      <c r="AB1058" s="132"/>
      <c r="AC1058" s="132"/>
      <c r="AD1058" s="132"/>
      <c r="AE1058" s="132"/>
      <c r="AF1058" s="132"/>
      <c r="AG1058" s="132"/>
      <c r="AH1058" s="132"/>
      <c r="AI1058" s="132"/>
      <c r="AJ1058" s="132"/>
      <c r="AK1058" s="132"/>
      <c r="AL1058" s="132"/>
      <c r="AM1058" s="132"/>
      <c r="AN1058" s="132"/>
      <c r="AO1058" s="132"/>
      <c r="AP1058" s="132"/>
      <c r="AQ1058" s="132"/>
      <c r="AR1058" s="132"/>
      <c r="AS1058" s="132"/>
      <c r="AT1058" s="132"/>
      <c r="AU1058" s="132"/>
      <c r="AV1058" s="132"/>
      <c r="AW1058" s="132"/>
      <c r="AX1058" s="132"/>
      <c r="AY1058" s="132"/>
      <c r="AZ1058" s="132"/>
      <c r="BA1058" s="132"/>
      <c r="BB1058" s="132"/>
      <c r="BC1058" s="132"/>
      <c r="BD1058" s="132"/>
      <c r="BE1058" s="132"/>
      <c r="BF1058" s="132"/>
      <c r="BG1058" s="132"/>
      <c r="BH1058" s="132"/>
      <c r="BI1058" s="132"/>
      <c r="BJ1058" s="132"/>
      <c r="BK1058" s="132"/>
      <c r="BL1058" s="132"/>
      <c r="BM1058" s="132"/>
      <c r="BN1058" s="132"/>
      <c r="BO1058" s="132"/>
      <c r="BP1058" s="132"/>
      <c r="BQ1058" s="132"/>
      <c r="BR1058" s="132"/>
      <c r="BS1058" s="132"/>
      <c r="BT1058" s="132"/>
      <c r="BU1058" s="132"/>
      <c r="BV1058" s="132"/>
      <c r="BW1058" s="132"/>
      <c r="BX1058" s="132"/>
      <c r="BY1058" s="132"/>
      <c r="BZ1058" s="132"/>
      <c r="CA1058" s="132"/>
      <c r="CB1058" s="132"/>
      <c r="CC1058" s="132"/>
      <c r="CD1058" s="132"/>
      <c r="CE1058" s="132"/>
      <c r="CF1058" s="132"/>
      <c r="CG1058" s="132"/>
      <c r="CH1058" s="132"/>
      <c r="CI1058" s="132"/>
      <c r="CJ1058" s="132"/>
      <c r="CK1058" s="132"/>
      <c r="CL1058" s="132"/>
      <c r="CM1058" s="132"/>
      <c r="CN1058" s="132"/>
      <c r="CO1058" s="132"/>
      <c r="CP1058" s="132"/>
      <c r="CQ1058" s="132"/>
      <c r="CR1058" s="132"/>
      <c r="CS1058" s="132"/>
      <c r="CT1058" s="132"/>
      <c r="CU1058" s="132"/>
    </row>
    <row r="1059" spans="27:99" ht="15.75" customHeight="1">
      <c r="AA1059" s="132"/>
      <c r="AB1059" s="132"/>
      <c r="AC1059" s="132"/>
      <c r="AD1059" s="132"/>
      <c r="AE1059" s="132"/>
      <c r="AF1059" s="132"/>
      <c r="AG1059" s="132"/>
      <c r="AH1059" s="132"/>
      <c r="AI1059" s="132"/>
      <c r="AJ1059" s="132"/>
      <c r="AK1059" s="132"/>
      <c r="AL1059" s="132"/>
      <c r="AM1059" s="132"/>
      <c r="AN1059" s="132"/>
      <c r="AO1059" s="132"/>
      <c r="AP1059" s="132"/>
      <c r="AQ1059" s="132"/>
      <c r="AR1059" s="132"/>
      <c r="AS1059" s="132"/>
      <c r="AT1059" s="132"/>
      <c r="AU1059" s="132"/>
      <c r="AV1059" s="132"/>
      <c r="AW1059" s="132"/>
      <c r="AX1059" s="132"/>
      <c r="AY1059" s="132"/>
      <c r="AZ1059" s="132"/>
      <c r="BA1059" s="132"/>
      <c r="BB1059" s="132"/>
      <c r="BC1059" s="132"/>
      <c r="BD1059" s="132"/>
      <c r="BE1059" s="132"/>
      <c r="BF1059" s="132"/>
      <c r="BG1059" s="132"/>
      <c r="BH1059" s="132"/>
      <c r="BI1059" s="132"/>
      <c r="BJ1059" s="132"/>
      <c r="BK1059" s="132"/>
      <c r="BL1059" s="132"/>
      <c r="BM1059" s="132"/>
      <c r="BN1059" s="132"/>
      <c r="BO1059" s="132"/>
      <c r="BP1059" s="132"/>
      <c r="BQ1059" s="132"/>
      <c r="BR1059" s="132"/>
      <c r="BS1059" s="132"/>
      <c r="BT1059" s="132"/>
      <c r="BU1059" s="132"/>
      <c r="BV1059" s="132"/>
      <c r="BW1059" s="132"/>
      <c r="BX1059" s="132"/>
      <c r="BY1059" s="132"/>
      <c r="BZ1059" s="132"/>
      <c r="CA1059" s="132"/>
      <c r="CB1059" s="132"/>
      <c r="CC1059" s="132"/>
      <c r="CD1059" s="132"/>
      <c r="CE1059" s="132"/>
      <c r="CF1059" s="132"/>
      <c r="CG1059" s="132"/>
      <c r="CH1059" s="132"/>
      <c r="CI1059" s="132"/>
      <c r="CJ1059" s="132"/>
      <c r="CK1059" s="132"/>
      <c r="CL1059" s="132"/>
      <c r="CM1059" s="132"/>
      <c r="CN1059" s="132"/>
      <c r="CO1059" s="132"/>
      <c r="CP1059" s="132"/>
      <c r="CQ1059" s="132"/>
      <c r="CR1059" s="132"/>
      <c r="CS1059" s="132"/>
      <c r="CT1059" s="132"/>
      <c r="CU1059" s="132"/>
    </row>
    <row r="1060" spans="27:99" ht="15.75" customHeight="1">
      <c r="AA1060" s="132"/>
      <c r="AB1060" s="132"/>
      <c r="AC1060" s="132"/>
      <c r="AD1060" s="132"/>
      <c r="AE1060" s="132"/>
      <c r="AF1060" s="132"/>
      <c r="AG1060" s="132"/>
      <c r="AH1060" s="132"/>
      <c r="AI1060" s="132"/>
      <c r="AJ1060" s="132"/>
      <c r="AK1060" s="132"/>
      <c r="AL1060" s="132"/>
      <c r="AM1060" s="132"/>
      <c r="AN1060" s="132"/>
      <c r="AO1060" s="132"/>
      <c r="AP1060" s="132"/>
      <c r="AQ1060" s="132"/>
      <c r="AR1060" s="132"/>
      <c r="AS1060" s="132"/>
      <c r="AT1060" s="132"/>
      <c r="AU1060" s="132"/>
      <c r="AV1060" s="132"/>
      <c r="AW1060" s="132"/>
      <c r="AX1060" s="132"/>
      <c r="AY1060" s="132"/>
      <c r="AZ1060" s="132"/>
      <c r="BA1060" s="132"/>
      <c r="BB1060" s="132"/>
      <c r="BC1060" s="132"/>
      <c r="BD1060" s="132"/>
      <c r="BE1060" s="132"/>
      <c r="BF1060" s="132"/>
      <c r="BG1060" s="132"/>
      <c r="BH1060" s="132"/>
      <c r="BI1060" s="132"/>
      <c r="BJ1060" s="132"/>
      <c r="BK1060" s="132"/>
      <c r="BL1060" s="132"/>
      <c r="BM1060" s="132"/>
      <c r="BN1060" s="132"/>
      <c r="BO1060" s="132"/>
      <c r="BP1060" s="132"/>
      <c r="BQ1060" s="132"/>
      <c r="BR1060" s="132"/>
      <c r="BS1060" s="132"/>
      <c r="BT1060" s="132"/>
      <c r="BU1060" s="132"/>
      <c r="BV1060" s="132"/>
      <c r="BW1060" s="132"/>
      <c r="BX1060" s="132"/>
      <c r="BY1060" s="132"/>
      <c r="BZ1060" s="132"/>
      <c r="CA1060" s="132"/>
      <c r="CB1060" s="132"/>
      <c r="CC1060" s="132"/>
      <c r="CD1060" s="132"/>
      <c r="CE1060" s="132"/>
      <c r="CF1060" s="132"/>
      <c r="CG1060" s="132"/>
      <c r="CH1060" s="132"/>
      <c r="CI1060" s="132"/>
      <c r="CJ1060" s="132"/>
      <c r="CK1060" s="132"/>
      <c r="CL1060" s="132"/>
      <c r="CM1060" s="132"/>
      <c r="CN1060" s="132"/>
      <c r="CO1060" s="132"/>
      <c r="CP1060" s="132"/>
      <c r="CQ1060" s="132"/>
      <c r="CR1060" s="132"/>
      <c r="CS1060" s="132"/>
      <c r="CT1060" s="132"/>
      <c r="CU1060" s="132"/>
    </row>
    <row r="1061" spans="27:99" ht="15.75" customHeight="1">
      <c r="AA1061" s="132"/>
      <c r="AB1061" s="132"/>
      <c r="AC1061" s="132"/>
      <c r="AD1061" s="132"/>
      <c r="AE1061" s="132"/>
      <c r="AF1061" s="132"/>
      <c r="AG1061" s="132"/>
      <c r="AH1061" s="132"/>
      <c r="AI1061" s="132"/>
      <c r="AJ1061" s="132"/>
      <c r="AK1061" s="132"/>
      <c r="AL1061" s="132"/>
      <c r="AM1061" s="132"/>
      <c r="AN1061" s="132"/>
      <c r="AO1061" s="132"/>
      <c r="AP1061" s="132"/>
      <c r="AQ1061" s="132"/>
      <c r="AR1061" s="132"/>
      <c r="AS1061" s="132"/>
      <c r="AT1061" s="132"/>
      <c r="AU1061" s="132"/>
      <c r="AV1061" s="132"/>
      <c r="AW1061" s="132"/>
      <c r="AX1061" s="132"/>
      <c r="AY1061" s="132"/>
      <c r="AZ1061" s="132"/>
      <c r="BA1061" s="132"/>
      <c r="BB1061" s="132"/>
      <c r="BC1061" s="132"/>
      <c r="BD1061" s="132"/>
      <c r="BE1061" s="132"/>
      <c r="BF1061" s="132"/>
      <c r="BG1061" s="132"/>
      <c r="BH1061" s="132"/>
      <c r="BI1061" s="132"/>
      <c r="BJ1061" s="132"/>
      <c r="BK1061" s="132"/>
      <c r="BL1061" s="132"/>
      <c r="BM1061" s="132"/>
      <c r="BN1061" s="132"/>
      <c r="BO1061" s="132"/>
      <c r="BP1061" s="132"/>
      <c r="BQ1061" s="132"/>
      <c r="BR1061" s="132"/>
      <c r="BS1061" s="132"/>
      <c r="BT1061" s="132"/>
      <c r="BU1061" s="132"/>
      <c r="BV1061" s="132"/>
      <c r="BW1061" s="132"/>
      <c r="BX1061" s="132"/>
      <c r="BY1061" s="132"/>
      <c r="BZ1061" s="132"/>
      <c r="CA1061" s="132"/>
      <c r="CB1061" s="132"/>
      <c r="CC1061" s="132"/>
      <c r="CD1061" s="132"/>
      <c r="CE1061" s="132"/>
      <c r="CF1061" s="132"/>
      <c r="CG1061" s="132"/>
      <c r="CH1061" s="132"/>
      <c r="CI1061" s="132"/>
      <c r="CJ1061" s="132"/>
      <c r="CK1061" s="132"/>
      <c r="CL1061" s="132"/>
      <c r="CM1061" s="132"/>
      <c r="CN1061" s="132"/>
      <c r="CO1061" s="132"/>
      <c r="CP1061" s="132"/>
      <c r="CQ1061" s="132"/>
      <c r="CR1061" s="132"/>
      <c r="CS1061" s="132"/>
      <c r="CT1061" s="132"/>
      <c r="CU1061" s="132"/>
    </row>
    <row r="1062" spans="27:99" ht="15.75" customHeight="1">
      <c r="AA1062" s="132"/>
      <c r="AB1062" s="132"/>
      <c r="AC1062" s="132"/>
      <c r="AD1062" s="132"/>
      <c r="AE1062" s="132"/>
      <c r="AF1062" s="132"/>
      <c r="AG1062" s="132"/>
      <c r="AH1062" s="132"/>
      <c r="AI1062" s="132"/>
      <c r="AJ1062" s="132"/>
      <c r="AK1062" s="132"/>
      <c r="AL1062" s="132"/>
      <c r="AM1062" s="132"/>
      <c r="AN1062" s="132"/>
      <c r="AO1062" s="132"/>
      <c r="AP1062" s="132"/>
      <c r="AQ1062" s="132"/>
      <c r="AR1062" s="132"/>
      <c r="AS1062" s="132"/>
      <c r="AT1062" s="132"/>
      <c r="AU1062" s="132"/>
      <c r="AV1062" s="132"/>
      <c r="AW1062" s="132"/>
      <c r="AX1062" s="132"/>
      <c r="AY1062" s="132"/>
      <c r="AZ1062" s="132"/>
      <c r="BA1062" s="132"/>
      <c r="BB1062" s="132"/>
      <c r="BC1062" s="132"/>
      <c r="BD1062" s="132"/>
      <c r="BE1062" s="132"/>
      <c r="BF1062" s="132"/>
      <c r="BG1062" s="132"/>
      <c r="BH1062" s="132"/>
      <c r="BI1062" s="132"/>
      <c r="BJ1062" s="132"/>
      <c r="BK1062" s="132"/>
      <c r="BL1062" s="132"/>
      <c r="BM1062" s="132"/>
      <c r="BN1062" s="132"/>
      <c r="BO1062" s="132"/>
      <c r="BP1062" s="132"/>
      <c r="BQ1062" s="132"/>
      <c r="BR1062" s="132"/>
      <c r="BS1062" s="132"/>
      <c r="BT1062" s="132"/>
      <c r="BU1062" s="132"/>
      <c r="BV1062" s="132"/>
      <c r="BW1062" s="132"/>
      <c r="BX1062" s="132"/>
      <c r="BY1062" s="132"/>
      <c r="BZ1062" s="132"/>
      <c r="CA1062" s="132"/>
      <c r="CB1062" s="132"/>
      <c r="CC1062" s="132"/>
      <c r="CD1062" s="132"/>
      <c r="CE1062" s="132"/>
      <c r="CF1062" s="132"/>
      <c r="CG1062" s="132"/>
      <c r="CH1062" s="132"/>
      <c r="CI1062" s="132"/>
      <c r="CJ1062" s="132"/>
      <c r="CK1062" s="132"/>
      <c r="CL1062" s="132"/>
      <c r="CM1062" s="132"/>
      <c r="CN1062" s="132"/>
      <c r="CO1062" s="132"/>
      <c r="CP1062" s="132"/>
      <c r="CQ1062" s="132"/>
      <c r="CR1062" s="132"/>
      <c r="CS1062" s="132"/>
      <c r="CT1062" s="132"/>
      <c r="CU1062" s="132"/>
    </row>
    <row r="1063" spans="27:99" ht="15.75" customHeight="1">
      <c r="AA1063" s="132"/>
      <c r="AB1063" s="132"/>
      <c r="AC1063" s="132"/>
      <c r="AD1063" s="132"/>
      <c r="AE1063" s="132"/>
      <c r="AF1063" s="132"/>
      <c r="AG1063" s="132"/>
      <c r="AH1063" s="132"/>
      <c r="AI1063" s="132"/>
      <c r="AJ1063" s="132"/>
      <c r="AK1063" s="132"/>
      <c r="AL1063" s="132"/>
      <c r="AM1063" s="132"/>
      <c r="AN1063" s="132"/>
      <c r="AO1063" s="132"/>
      <c r="AP1063" s="132"/>
      <c r="AQ1063" s="132"/>
      <c r="AR1063" s="132"/>
      <c r="AS1063" s="132"/>
      <c r="AT1063" s="132"/>
      <c r="AU1063" s="132"/>
      <c r="AV1063" s="132"/>
      <c r="AW1063" s="132"/>
      <c r="AX1063" s="132"/>
      <c r="AY1063" s="132"/>
      <c r="AZ1063" s="132"/>
      <c r="BA1063" s="132"/>
      <c r="BB1063" s="132"/>
      <c r="BC1063" s="132"/>
      <c r="BD1063" s="132"/>
      <c r="BE1063" s="132"/>
      <c r="BF1063" s="132"/>
      <c r="BG1063" s="132"/>
      <c r="BH1063" s="132"/>
      <c r="BI1063" s="132"/>
      <c r="BJ1063" s="132"/>
      <c r="BK1063" s="132"/>
      <c r="BL1063" s="132"/>
      <c r="BM1063" s="132"/>
      <c r="BN1063" s="132"/>
      <c r="BO1063" s="132"/>
      <c r="BP1063" s="132"/>
      <c r="BQ1063" s="132"/>
      <c r="BR1063" s="132"/>
      <c r="BS1063" s="132"/>
      <c r="BT1063" s="132"/>
      <c r="BU1063" s="132"/>
      <c r="BV1063" s="132"/>
      <c r="BW1063" s="132"/>
      <c r="BX1063" s="132"/>
      <c r="BY1063" s="132"/>
      <c r="BZ1063" s="132"/>
      <c r="CA1063" s="132"/>
      <c r="CB1063" s="132"/>
      <c r="CC1063" s="132"/>
      <c r="CD1063" s="132"/>
      <c r="CE1063" s="132"/>
      <c r="CF1063" s="132"/>
      <c r="CG1063" s="132"/>
      <c r="CH1063" s="132"/>
      <c r="CI1063" s="132"/>
      <c r="CJ1063" s="132"/>
      <c r="CK1063" s="132"/>
      <c r="CL1063" s="132"/>
      <c r="CM1063" s="132"/>
      <c r="CN1063" s="132"/>
      <c r="CO1063" s="132"/>
      <c r="CP1063" s="132"/>
      <c r="CQ1063" s="132"/>
      <c r="CR1063" s="132"/>
      <c r="CS1063" s="132"/>
      <c r="CT1063" s="132"/>
      <c r="CU1063" s="132"/>
    </row>
    <row r="1064" spans="27:99" ht="15.75" customHeight="1">
      <c r="AA1064" s="132"/>
      <c r="AB1064" s="132"/>
      <c r="AC1064" s="132"/>
      <c r="AD1064" s="132"/>
      <c r="AE1064" s="132"/>
      <c r="AF1064" s="132"/>
      <c r="AG1064" s="132"/>
      <c r="AH1064" s="132"/>
      <c r="AI1064" s="132"/>
      <c r="AJ1064" s="132"/>
      <c r="AK1064" s="132"/>
      <c r="AL1064" s="132"/>
      <c r="AM1064" s="132"/>
      <c r="AN1064" s="132"/>
      <c r="AO1064" s="132"/>
      <c r="AP1064" s="132"/>
      <c r="AQ1064" s="132"/>
      <c r="AR1064" s="132"/>
      <c r="AS1064" s="132"/>
      <c r="AT1064" s="132"/>
      <c r="AU1064" s="132"/>
      <c r="AV1064" s="132"/>
      <c r="AW1064" s="132"/>
      <c r="AX1064" s="132"/>
      <c r="AY1064" s="132"/>
      <c r="AZ1064" s="132"/>
      <c r="BA1064" s="132"/>
      <c r="BB1064" s="132"/>
      <c r="BC1064" s="132"/>
      <c r="BD1064" s="132"/>
      <c r="BE1064" s="132"/>
      <c r="BF1064" s="132"/>
      <c r="BG1064" s="132"/>
      <c r="BH1064" s="132"/>
      <c r="BI1064" s="132"/>
      <c r="BJ1064" s="132"/>
      <c r="BK1064" s="132"/>
      <c r="BL1064" s="132"/>
      <c r="BM1064" s="132"/>
      <c r="BN1064" s="132"/>
      <c r="BO1064" s="132"/>
      <c r="BP1064" s="132"/>
      <c r="BQ1064" s="132"/>
      <c r="BR1064" s="132"/>
      <c r="BS1064" s="132"/>
      <c r="BT1064" s="132"/>
      <c r="BU1064" s="132"/>
      <c r="BV1064" s="132"/>
      <c r="BW1064" s="132"/>
      <c r="BX1064" s="132"/>
      <c r="BY1064" s="132"/>
      <c r="BZ1064" s="132"/>
      <c r="CA1064" s="132"/>
      <c r="CB1064" s="132"/>
      <c r="CC1064" s="132"/>
      <c r="CD1064" s="132"/>
      <c r="CE1064" s="132"/>
      <c r="CF1064" s="132"/>
      <c r="CG1064" s="132"/>
      <c r="CH1064" s="132"/>
      <c r="CI1064" s="132"/>
      <c r="CJ1064" s="132"/>
      <c r="CK1064" s="132"/>
      <c r="CL1064" s="132"/>
      <c r="CM1064" s="132"/>
      <c r="CN1064" s="132"/>
      <c r="CO1064" s="132"/>
      <c r="CP1064" s="132"/>
      <c r="CQ1064" s="132"/>
      <c r="CR1064" s="132"/>
      <c r="CS1064" s="132"/>
      <c r="CT1064" s="132"/>
      <c r="CU1064" s="132"/>
    </row>
    <row r="1065" spans="27:99" ht="15.75" customHeight="1">
      <c r="AA1065" s="132"/>
      <c r="AB1065" s="132"/>
      <c r="AC1065" s="132"/>
      <c r="AD1065" s="132"/>
      <c r="AE1065" s="132"/>
      <c r="AF1065" s="132"/>
      <c r="AG1065" s="132"/>
      <c r="AH1065" s="132"/>
      <c r="AI1065" s="132"/>
      <c r="AJ1065" s="132"/>
      <c r="AK1065" s="132"/>
      <c r="AL1065" s="132"/>
      <c r="AM1065" s="132"/>
      <c r="AN1065" s="132"/>
      <c r="AO1065" s="132"/>
      <c r="AP1065" s="132"/>
      <c r="AQ1065" s="132"/>
      <c r="AR1065" s="132"/>
      <c r="AS1065" s="132"/>
      <c r="AT1065" s="132"/>
      <c r="AU1065" s="132"/>
      <c r="AV1065" s="132"/>
      <c r="AW1065" s="132"/>
      <c r="AX1065" s="132"/>
      <c r="AY1065" s="132"/>
      <c r="AZ1065" s="132"/>
      <c r="BA1065" s="132"/>
      <c r="BB1065" s="132"/>
      <c r="BC1065" s="132"/>
      <c r="BD1065" s="132"/>
      <c r="BE1065" s="132"/>
      <c r="BF1065" s="132"/>
      <c r="BG1065" s="132"/>
      <c r="BH1065" s="132"/>
      <c r="BI1065" s="132"/>
      <c r="BJ1065" s="132"/>
      <c r="BK1065" s="132"/>
      <c r="BL1065" s="132"/>
      <c r="BM1065" s="132"/>
      <c r="BN1065" s="132"/>
      <c r="BO1065" s="132"/>
      <c r="BP1065" s="132"/>
      <c r="BQ1065" s="132"/>
      <c r="BR1065" s="132"/>
      <c r="BS1065" s="132"/>
      <c r="BT1065" s="132"/>
      <c r="BU1065" s="132"/>
      <c r="BV1065" s="132"/>
      <c r="BW1065" s="132"/>
      <c r="BX1065" s="132"/>
      <c r="BY1065" s="132"/>
      <c r="BZ1065" s="132"/>
      <c r="CA1065" s="132"/>
      <c r="CB1065" s="132"/>
      <c r="CC1065" s="132"/>
      <c r="CD1065" s="132"/>
      <c r="CE1065" s="132"/>
      <c r="CF1065" s="132"/>
      <c r="CG1065" s="132"/>
      <c r="CH1065" s="132"/>
      <c r="CI1065" s="132"/>
      <c r="CJ1065" s="132"/>
      <c r="CK1065" s="132"/>
      <c r="CL1065" s="132"/>
      <c r="CM1065" s="132"/>
      <c r="CN1065" s="132"/>
      <c r="CO1065" s="132"/>
      <c r="CP1065" s="132"/>
      <c r="CQ1065" s="132"/>
      <c r="CR1065" s="132"/>
      <c r="CS1065" s="132"/>
      <c r="CT1065" s="132"/>
      <c r="CU1065" s="132"/>
    </row>
    <row r="1066" spans="27:99" ht="15.75" customHeight="1">
      <c r="AA1066" s="132"/>
      <c r="AB1066" s="132"/>
      <c r="AC1066" s="132"/>
      <c r="AD1066" s="132"/>
      <c r="AE1066" s="132"/>
      <c r="AF1066" s="132"/>
      <c r="AG1066" s="132"/>
      <c r="AH1066" s="132"/>
      <c r="AI1066" s="132"/>
      <c r="AJ1066" s="132"/>
      <c r="AK1066" s="132"/>
      <c r="AL1066" s="132"/>
      <c r="AM1066" s="132"/>
      <c r="AN1066" s="132"/>
      <c r="AO1066" s="132"/>
      <c r="AP1066" s="132"/>
      <c r="AQ1066" s="132"/>
      <c r="AR1066" s="132"/>
      <c r="AS1066" s="132"/>
      <c r="AT1066" s="132"/>
      <c r="AU1066" s="132"/>
      <c r="AV1066" s="132"/>
      <c r="AW1066" s="132"/>
      <c r="AX1066" s="132"/>
      <c r="AY1066" s="132"/>
      <c r="AZ1066" s="132"/>
      <c r="BA1066" s="132"/>
      <c r="BB1066" s="132"/>
      <c r="BC1066" s="132"/>
      <c r="BD1066" s="132"/>
      <c r="BE1066" s="132"/>
      <c r="BF1066" s="132"/>
      <c r="BG1066" s="132"/>
      <c r="BH1066" s="132"/>
      <c r="BI1066" s="132"/>
      <c r="BJ1066" s="132"/>
      <c r="BK1066" s="132"/>
      <c r="BL1066" s="132"/>
      <c r="BM1066" s="132"/>
      <c r="BN1066" s="132"/>
      <c r="BO1066" s="132"/>
      <c r="BP1066" s="132"/>
      <c r="BQ1066" s="132"/>
      <c r="BR1066" s="132"/>
      <c r="BS1066" s="132"/>
      <c r="BT1066" s="132"/>
      <c r="BU1066" s="132"/>
      <c r="BV1066" s="132"/>
      <c r="BW1066" s="132"/>
      <c r="BX1066" s="132"/>
      <c r="BY1066" s="132"/>
      <c r="BZ1066" s="132"/>
      <c r="CA1066" s="132"/>
      <c r="CB1066" s="132"/>
      <c r="CC1066" s="132"/>
      <c r="CD1066" s="132"/>
      <c r="CE1066" s="132"/>
      <c r="CF1066" s="132"/>
      <c r="CG1066" s="132"/>
      <c r="CH1066" s="132"/>
      <c r="CI1066" s="132"/>
      <c r="CJ1066" s="132"/>
      <c r="CK1066" s="132"/>
      <c r="CL1066" s="132"/>
      <c r="CM1066" s="132"/>
      <c r="CN1066" s="132"/>
      <c r="CO1066" s="132"/>
      <c r="CP1066" s="132"/>
      <c r="CQ1066" s="132"/>
      <c r="CR1066" s="132"/>
      <c r="CS1066" s="132"/>
      <c r="CT1066" s="132"/>
      <c r="CU1066" s="132"/>
    </row>
    <row r="1067" spans="27:99" ht="15.75" customHeight="1">
      <c r="AA1067" s="132"/>
      <c r="AB1067" s="132"/>
      <c r="AC1067" s="132"/>
      <c r="AD1067" s="132"/>
      <c r="AE1067" s="132"/>
      <c r="AF1067" s="132"/>
      <c r="AG1067" s="132"/>
      <c r="AH1067" s="132"/>
      <c r="AI1067" s="132"/>
      <c r="AJ1067" s="132"/>
      <c r="AK1067" s="132"/>
      <c r="AL1067" s="132"/>
      <c r="AM1067" s="132"/>
      <c r="AN1067" s="132"/>
      <c r="AO1067" s="132"/>
      <c r="AP1067" s="132"/>
      <c r="AQ1067" s="132"/>
      <c r="AR1067" s="132"/>
      <c r="AS1067" s="132"/>
      <c r="AT1067" s="132"/>
      <c r="AU1067" s="132"/>
      <c r="AV1067" s="132"/>
      <c r="AW1067" s="132"/>
      <c r="AX1067" s="132"/>
      <c r="AY1067" s="132"/>
      <c r="AZ1067" s="132"/>
      <c r="BA1067" s="132"/>
      <c r="BB1067" s="132"/>
      <c r="BC1067" s="132"/>
      <c r="BD1067" s="132"/>
      <c r="BE1067" s="132"/>
      <c r="BF1067" s="132"/>
      <c r="BG1067" s="132"/>
      <c r="BH1067" s="132"/>
      <c r="BI1067" s="132"/>
      <c r="BJ1067" s="132"/>
      <c r="BK1067" s="132"/>
      <c r="BL1067" s="132"/>
      <c r="BM1067" s="132"/>
      <c r="BN1067" s="132"/>
      <c r="BO1067" s="132"/>
      <c r="BP1067" s="132"/>
      <c r="BQ1067" s="132"/>
      <c r="BR1067" s="132"/>
      <c r="BS1067" s="132"/>
      <c r="BT1067" s="132"/>
      <c r="BU1067" s="132"/>
      <c r="BV1067" s="132"/>
      <c r="BW1067" s="132"/>
      <c r="BX1067" s="132"/>
      <c r="BY1067" s="132"/>
      <c r="BZ1067" s="132"/>
      <c r="CA1067" s="132"/>
      <c r="CB1067" s="132"/>
      <c r="CC1067" s="132"/>
      <c r="CD1067" s="132"/>
      <c r="CE1067" s="132"/>
      <c r="CF1067" s="132"/>
      <c r="CG1067" s="132"/>
      <c r="CH1067" s="132"/>
      <c r="CI1067" s="132"/>
      <c r="CJ1067" s="132"/>
      <c r="CK1067" s="132"/>
      <c r="CL1067" s="132"/>
      <c r="CM1067" s="132"/>
      <c r="CN1067" s="132"/>
      <c r="CO1067" s="132"/>
      <c r="CP1067" s="132"/>
      <c r="CQ1067" s="132"/>
      <c r="CR1067" s="132"/>
      <c r="CS1067" s="132"/>
      <c r="CT1067" s="132"/>
      <c r="CU1067" s="132"/>
    </row>
    <row r="1068" spans="27:99" ht="15.75" customHeight="1">
      <c r="AA1068" s="132"/>
      <c r="AB1068" s="132"/>
      <c r="AC1068" s="132"/>
      <c r="AD1068" s="132"/>
      <c r="AE1068" s="132"/>
      <c r="AF1068" s="132"/>
      <c r="AG1068" s="132"/>
      <c r="AH1068" s="132"/>
      <c r="AI1068" s="132"/>
      <c r="AJ1068" s="132"/>
      <c r="AK1068" s="132"/>
      <c r="AL1068" s="132"/>
      <c r="AM1068" s="132"/>
      <c r="AN1068" s="132"/>
      <c r="AO1068" s="132"/>
      <c r="AP1068" s="132"/>
      <c r="AQ1068" s="132"/>
      <c r="AR1068" s="132"/>
      <c r="AS1068" s="132"/>
      <c r="AT1068" s="132"/>
      <c r="AU1068" s="132"/>
      <c r="AV1068" s="132"/>
      <c r="AW1068" s="132"/>
      <c r="AX1068" s="132"/>
      <c r="AY1068" s="132"/>
      <c r="AZ1068" s="132"/>
      <c r="BA1068" s="132"/>
      <c r="BB1068" s="132"/>
      <c r="BC1068" s="132"/>
      <c r="BD1068" s="132"/>
      <c r="BE1068" s="132"/>
      <c r="BF1068" s="132"/>
      <c r="BG1068" s="132"/>
      <c r="BH1068" s="132"/>
      <c r="BI1068" s="132"/>
      <c r="BJ1068" s="132"/>
      <c r="BK1068" s="132"/>
      <c r="BL1068" s="132"/>
      <c r="BM1068" s="132"/>
      <c r="BN1068" s="132"/>
      <c r="BO1068" s="132"/>
      <c r="BP1068" s="132"/>
      <c r="BQ1068" s="132"/>
      <c r="BR1068" s="132"/>
      <c r="BS1068" s="132"/>
      <c r="BT1068" s="132"/>
      <c r="BU1068" s="132"/>
      <c r="BV1068" s="132"/>
      <c r="BW1068" s="132"/>
      <c r="BX1068" s="132"/>
      <c r="BY1068" s="132"/>
      <c r="BZ1068" s="132"/>
      <c r="CA1068" s="132"/>
      <c r="CB1068" s="132"/>
      <c r="CC1068" s="132"/>
      <c r="CD1068" s="132"/>
      <c r="CE1068" s="132"/>
      <c r="CF1068" s="132"/>
      <c r="CG1068" s="132"/>
      <c r="CH1068" s="132"/>
      <c r="CI1068" s="132"/>
      <c r="CJ1068" s="132"/>
      <c r="CK1068" s="132"/>
      <c r="CL1068" s="132"/>
      <c r="CM1068" s="132"/>
      <c r="CN1068" s="132"/>
      <c r="CO1068" s="132"/>
      <c r="CP1068" s="132"/>
      <c r="CQ1068" s="132"/>
      <c r="CR1068" s="132"/>
      <c r="CS1068" s="132"/>
      <c r="CT1068" s="132"/>
      <c r="CU1068" s="132"/>
    </row>
    <row r="1069" spans="27:99" ht="15.75" customHeight="1">
      <c r="AA1069" s="132"/>
      <c r="AB1069" s="132"/>
      <c r="AC1069" s="132"/>
      <c r="AD1069" s="132"/>
      <c r="AE1069" s="132"/>
      <c r="AF1069" s="132"/>
      <c r="AG1069" s="132"/>
      <c r="AH1069" s="132"/>
      <c r="AI1069" s="132"/>
      <c r="AJ1069" s="132"/>
      <c r="AK1069" s="132"/>
      <c r="AL1069" s="132"/>
      <c r="AM1069" s="132"/>
      <c r="AN1069" s="132"/>
      <c r="AO1069" s="132"/>
      <c r="AP1069" s="132"/>
      <c r="AQ1069" s="132"/>
      <c r="AR1069" s="132"/>
      <c r="AS1069" s="132"/>
      <c r="AT1069" s="132"/>
      <c r="AU1069" s="132"/>
      <c r="AV1069" s="132"/>
      <c r="AW1069" s="132"/>
      <c r="AX1069" s="132"/>
      <c r="AY1069" s="132"/>
      <c r="AZ1069" s="132"/>
      <c r="BA1069" s="132"/>
      <c r="BB1069" s="132"/>
      <c r="BC1069" s="132"/>
      <c r="BD1069" s="132"/>
      <c r="BE1069" s="132"/>
      <c r="BF1069" s="132"/>
      <c r="BG1069" s="132"/>
      <c r="BH1069" s="132"/>
      <c r="BI1069" s="132"/>
      <c r="BJ1069" s="132"/>
      <c r="BK1069" s="132"/>
      <c r="BL1069" s="132"/>
      <c r="BM1069" s="132"/>
      <c r="BN1069" s="132"/>
      <c r="BO1069" s="132"/>
      <c r="BP1069" s="132"/>
      <c r="BQ1069" s="132"/>
      <c r="BR1069" s="132"/>
      <c r="BS1069" s="132"/>
      <c r="BT1069" s="132"/>
      <c r="BU1069" s="132"/>
      <c r="BV1069" s="132"/>
      <c r="BW1069" s="132"/>
      <c r="BX1069" s="132"/>
      <c r="BY1069" s="132"/>
      <c r="BZ1069" s="132"/>
      <c r="CA1069" s="132"/>
      <c r="CB1069" s="132"/>
      <c r="CC1069" s="132"/>
      <c r="CD1069" s="132"/>
      <c r="CE1069" s="132"/>
      <c r="CF1069" s="132"/>
      <c r="CG1069" s="132"/>
      <c r="CH1069" s="132"/>
      <c r="CI1069" s="132"/>
      <c r="CJ1069" s="132"/>
      <c r="CK1069" s="132"/>
      <c r="CL1069" s="132"/>
      <c r="CM1069" s="132"/>
      <c r="CN1069" s="132"/>
      <c r="CO1069" s="132"/>
      <c r="CP1069" s="132"/>
      <c r="CQ1069" s="132"/>
      <c r="CR1069" s="132"/>
      <c r="CS1069" s="132"/>
      <c r="CT1069" s="132"/>
      <c r="CU1069" s="132"/>
    </row>
    <row r="1070" spans="27:99" ht="15.75" customHeight="1">
      <c r="AA1070" s="132"/>
      <c r="AB1070" s="132"/>
      <c r="AC1070" s="132"/>
      <c r="AD1070" s="132"/>
      <c r="AE1070" s="132"/>
      <c r="AF1070" s="132"/>
      <c r="AG1070" s="132"/>
      <c r="AH1070" s="132"/>
      <c r="AI1070" s="132"/>
      <c r="AJ1070" s="132"/>
      <c r="AK1070" s="132"/>
      <c r="AL1070" s="132"/>
      <c r="AM1070" s="132"/>
      <c r="AN1070" s="132"/>
      <c r="AO1070" s="132"/>
      <c r="AP1070" s="132"/>
      <c r="AQ1070" s="132"/>
      <c r="AR1070" s="132"/>
      <c r="AS1070" s="132"/>
      <c r="AT1070" s="132"/>
      <c r="AU1070" s="132"/>
      <c r="AV1070" s="132"/>
      <c r="AW1070" s="132"/>
      <c r="AX1070" s="132"/>
      <c r="AY1070" s="132"/>
      <c r="AZ1070" s="132"/>
      <c r="BA1070" s="132"/>
      <c r="BB1070" s="132"/>
      <c r="BC1070" s="132"/>
      <c r="BD1070" s="132"/>
      <c r="BE1070" s="132"/>
      <c r="BF1070" s="132"/>
      <c r="BG1070" s="132"/>
      <c r="BH1070" s="132"/>
      <c r="BI1070" s="132"/>
      <c r="BJ1070" s="132"/>
      <c r="BK1070" s="132"/>
      <c r="BL1070" s="132"/>
      <c r="BM1070" s="132"/>
      <c r="BN1070" s="132"/>
      <c r="BO1070" s="132"/>
      <c r="BP1070" s="132"/>
      <c r="BQ1070" s="132"/>
      <c r="BR1070" s="132"/>
      <c r="BS1070" s="132"/>
      <c r="BT1070" s="132"/>
      <c r="BU1070" s="132"/>
      <c r="BV1070" s="132"/>
      <c r="BW1070" s="132"/>
      <c r="BX1070" s="132"/>
      <c r="BY1070" s="132"/>
      <c r="BZ1070" s="132"/>
      <c r="CA1070" s="132"/>
      <c r="CB1070" s="132"/>
      <c r="CC1070" s="132"/>
      <c r="CD1070" s="132"/>
      <c r="CE1070" s="132"/>
      <c r="CF1070" s="132"/>
      <c r="CG1070" s="132"/>
      <c r="CH1070" s="132"/>
      <c r="CI1070" s="132"/>
      <c r="CJ1070" s="132"/>
      <c r="CK1070" s="132"/>
      <c r="CL1070" s="132"/>
      <c r="CM1070" s="132"/>
      <c r="CN1070" s="132"/>
      <c r="CO1070" s="132"/>
      <c r="CP1070" s="132"/>
      <c r="CQ1070" s="132"/>
      <c r="CR1070" s="132"/>
      <c r="CS1070" s="132"/>
      <c r="CT1070" s="132"/>
      <c r="CU1070" s="132"/>
    </row>
    <row r="1071" spans="27:99" ht="15.75" customHeight="1">
      <c r="AA1071" s="132"/>
      <c r="AB1071" s="132"/>
      <c r="AC1071" s="132"/>
      <c r="AD1071" s="132"/>
      <c r="AE1071" s="132"/>
      <c r="AF1071" s="132"/>
      <c r="AG1071" s="132"/>
      <c r="AH1071" s="132"/>
      <c r="AI1071" s="132"/>
      <c r="AJ1071" s="132"/>
      <c r="AK1071" s="132"/>
      <c r="AL1071" s="132"/>
      <c r="AM1071" s="132"/>
      <c r="AN1071" s="132"/>
      <c r="AO1071" s="132"/>
      <c r="AP1071" s="132"/>
      <c r="AQ1071" s="132"/>
      <c r="AR1071" s="132"/>
      <c r="AS1071" s="132"/>
      <c r="AT1071" s="132"/>
      <c r="AU1071" s="132"/>
      <c r="AV1071" s="132"/>
      <c r="AW1071" s="132"/>
      <c r="AX1071" s="132"/>
      <c r="AY1071" s="132"/>
      <c r="AZ1071" s="132"/>
      <c r="BA1071" s="132"/>
      <c r="BB1071" s="132"/>
      <c r="BC1071" s="132"/>
      <c r="BD1071" s="132"/>
      <c r="BE1071" s="132"/>
      <c r="BF1071" s="132"/>
      <c r="BG1071" s="132"/>
      <c r="BH1071" s="132"/>
      <c r="BI1071" s="132"/>
      <c r="BJ1071" s="132"/>
      <c r="BK1071" s="132"/>
      <c r="BL1071" s="132"/>
      <c r="BM1071" s="132"/>
      <c r="BN1071" s="132"/>
      <c r="BO1071" s="132"/>
      <c r="BP1071" s="132"/>
      <c r="BQ1071" s="132"/>
      <c r="BR1071" s="132"/>
      <c r="BS1071" s="132"/>
      <c r="BT1071" s="132"/>
      <c r="BU1071" s="132"/>
      <c r="BV1071" s="132"/>
      <c r="BW1071" s="132"/>
      <c r="BX1071" s="132"/>
      <c r="BY1071" s="132"/>
      <c r="BZ1071" s="132"/>
      <c r="CA1071" s="132"/>
      <c r="CB1071" s="132"/>
      <c r="CC1071" s="132"/>
      <c r="CD1071" s="132"/>
      <c r="CE1071" s="132"/>
      <c r="CF1071" s="132"/>
      <c r="CG1071" s="132"/>
      <c r="CH1071" s="132"/>
      <c r="CI1071" s="132"/>
      <c r="CJ1071" s="132"/>
      <c r="CK1071" s="132"/>
      <c r="CL1071" s="132"/>
      <c r="CM1071" s="132"/>
      <c r="CN1071" s="132"/>
      <c r="CO1071" s="132"/>
      <c r="CP1071" s="132"/>
      <c r="CQ1071" s="132"/>
      <c r="CR1071" s="132"/>
      <c r="CS1071" s="132"/>
      <c r="CT1071" s="132"/>
      <c r="CU1071" s="132"/>
    </row>
    <row r="1072" spans="27:99" ht="15.75" customHeight="1">
      <c r="AA1072" s="132"/>
      <c r="AB1072" s="132"/>
      <c r="AC1072" s="132"/>
      <c r="AD1072" s="132"/>
      <c r="AE1072" s="132"/>
      <c r="AF1072" s="132"/>
      <c r="AG1072" s="132"/>
      <c r="AH1072" s="132"/>
      <c r="AI1072" s="132"/>
      <c r="AJ1072" s="132"/>
      <c r="AK1072" s="132"/>
      <c r="AL1072" s="132"/>
      <c r="AM1072" s="132"/>
      <c r="AN1072" s="132"/>
      <c r="AO1072" s="132"/>
      <c r="AP1072" s="132"/>
      <c r="AQ1072" s="132"/>
      <c r="AR1072" s="132"/>
      <c r="AS1072" s="132"/>
      <c r="AT1072" s="132"/>
      <c r="AU1072" s="132"/>
      <c r="AV1072" s="132"/>
      <c r="AW1072" s="132"/>
      <c r="AX1072" s="132"/>
      <c r="AY1072" s="132"/>
      <c r="AZ1072" s="132"/>
      <c r="BA1072" s="132"/>
      <c r="BB1072" s="132"/>
      <c r="BC1072" s="132"/>
      <c r="BD1072" s="132"/>
      <c r="BE1072" s="132"/>
      <c r="BF1072" s="132"/>
      <c r="BG1072" s="132"/>
      <c r="BH1072" s="132"/>
      <c r="BI1072" s="132"/>
      <c r="BJ1072" s="132"/>
      <c r="BK1072" s="132"/>
      <c r="BL1072" s="132"/>
      <c r="BM1072" s="132"/>
      <c r="BN1072" s="132"/>
      <c r="BO1072" s="132"/>
      <c r="BP1072" s="132"/>
      <c r="BQ1072" s="132"/>
      <c r="BR1072" s="132"/>
      <c r="BS1072" s="132"/>
      <c r="BT1072" s="132"/>
      <c r="BU1072" s="132"/>
      <c r="BV1072" s="132"/>
      <c r="BW1072" s="132"/>
      <c r="BX1072" s="132"/>
      <c r="BY1072" s="132"/>
      <c r="BZ1072" s="132"/>
      <c r="CA1072" s="132"/>
      <c r="CB1072" s="132"/>
      <c r="CC1072" s="132"/>
      <c r="CD1072" s="132"/>
      <c r="CE1072" s="132"/>
      <c r="CF1072" s="132"/>
      <c r="CG1072" s="132"/>
      <c r="CH1072" s="132"/>
      <c r="CI1072" s="132"/>
      <c r="CJ1072" s="132"/>
      <c r="CK1072" s="132"/>
      <c r="CL1072" s="132"/>
      <c r="CM1072" s="132"/>
      <c r="CN1072" s="132"/>
      <c r="CO1072" s="132"/>
      <c r="CP1072" s="132"/>
      <c r="CQ1072" s="132"/>
      <c r="CR1072" s="132"/>
      <c r="CS1072" s="132"/>
      <c r="CT1072" s="132"/>
      <c r="CU1072" s="132"/>
    </row>
    <row r="1073" spans="27:99" ht="15.75" customHeight="1">
      <c r="AA1073" s="132"/>
      <c r="AB1073" s="132"/>
      <c r="AC1073" s="132"/>
      <c r="AD1073" s="132"/>
      <c r="AE1073" s="132"/>
      <c r="AF1073" s="132"/>
      <c r="AG1073" s="132"/>
      <c r="AH1073" s="132"/>
      <c r="AI1073" s="132"/>
      <c r="AJ1073" s="132"/>
      <c r="AK1073" s="132"/>
      <c r="AL1073" s="132"/>
      <c r="AM1073" s="132"/>
      <c r="AN1073" s="132"/>
      <c r="AO1073" s="132"/>
      <c r="AP1073" s="132"/>
      <c r="AQ1073" s="132"/>
      <c r="AR1073" s="132"/>
      <c r="AS1073" s="132"/>
      <c r="AT1073" s="132"/>
      <c r="AU1073" s="132"/>
      <c r="AV1073" s="132"/>
      <c r="AW1073" s="132"/>
      <c r="AX1073" s="132"/>
      <c r="AY1073" s="132"/>
      <c r="AZ1073" s="132"/>
      <c r="BA1073" s="132"/>
      <c r="BB1073" s="132"/>
      <c r="BC1073" s="132"/>
      <c r="BD1073" s="132"/>
      <c r="BE1073" s="132"/>
      <c r="BF1073" s="132"/>
      <c r="BG1073" s="132"/>
      <c r="BH1073" s="132"/>
      <c r="BI1073" s="132"/>
      <c r="BJ1073" s="132"/>
      <c r="BK1073" s="132"/>
      <c r="BL1073" s="132"/>
      <c r="BM1073" s="132"/>
      <c r="BN1073" s="132"/>
      <c r="BO1073" s="132"/>
      <c r="BP1073" s="132"/>
      <c r="BQ1073" s="132"/>
      <c r="BR1073" s="132"/>
      <c r="BS1073" s="132"/>
      <c r="BT1073" s="132"/>
      <c r="BU1073" s="132"/>
      <c r="BV1073" s="132"/>
      <c r="BW1073" s="132"/>
      <c r="BX1073" s="132"/>
      <c r="BY1073" s="132"/>
      <c r="BZ1073" s="132"/>
      <c r="CA1073" s="132"/>
      <c r="CB1073" s="132"/>
      <c r="CC1073" s="132"/>
      <c r="CD1073" s="132"/>
      <c r="CE1073" s="132"/>
      <c r="CF1073" s="132"/>
      <c r="CG1073" s="132"/>
      <c r="CH1073" s="132"/>
      <c r="CI1073" s="132"/>
      <c r="CJ1073" s="132"/>
      <c r="CK1073" s="132"/>
      <c r="CL1073" s="132"/>
      <c r="CM1073" s="132"/>
      <c r="CN1073" s="132"/>
      <c r="CO1073" s="132"/>
      <c r="CP1073" s="132"/>
      <c r="CQ1073" s="132"/>
      <c r="CR1073" s="132"/>
      <c r="CS1073" s="132"/>
      <c r="CT1073" s="132"/>
      <c r="CU1073" s="132"/>
    </row>
    <row r="1074" spans="27:99" ht="15.75" customHeight="1">
      <c r="AA1074" s="132"/>
      <c r="AB1074" s="132"/>
      <c r="AC1074" s="132"/>
      <c r="AD1074" s="132"/>
      <c r="AE1074" s="132"/>
      <c r="AF1074" s="132"/>
      <c r="AG1074" s="132"/>
      <c r="AH1074" s="132"/>
      <c r="AI1074" s="132"/>
      <c r="AJ1074" s="132"/>
      <c r="AK1074" s="132"/>
      <c r="AL1074" s="132"/>
      <c r="AM1074" s="132"/>
      <c r="AN1074" s="132"/>
      <c r="AO1074" s="132"/>
      <c r="AP1074" s="132"/>
      <c r="AQ1074" s="132"/>
      <c r="AR1074" s="132"/>
      <c r="AS1074" s="132"/>
      <c r="AT1074" s="132"/>
      <c r="AU1074" s="132"/>
      <c r="AV1074" s="132"/>
      <c r="AW1074" s="132"/>
      <c r="AX1074" s="132"/>
      <c r="AY1074" s="132"/>
      <c r="AZ1074" s="132"/>
      <c r="BA1074" s="132"/>
      <c r="BB1074" s="132"/>
      <c r="BC1074" s="132"/>
      <c r="BD1074" s="132"/>
      <c r="BE1074" s="132"/>
      <c r="BF1074" s="132"/>
      <c r="BG1074" s="132"/>
      <c r="BH1074" s="132"/>
      <c r="BI1074" s="132"/>
      <c r="BJ1074" s="132"/>
      <c r="BK1074" s="132"/>
      <c r="BL1074" s="132"/>
      <c r="BM1074" s="132"/>
      <c r="BN1074" s="132"/>
      <c r="BO1074" s="132"/>
      <c r="BP1074" s="132"/>
      <c r="BQ1074" s="132"/>
      <c r="BR1074" s="132"/>
      <c r="BS1074" s="132"/>
      <c r="BT1074" s="132"/>
      <c r="BU1074" s="132"/>
      <c r="BV1074" s="132"/>
      <c r="BW1074" s="132"/>
      <c r="BX1074" s="132"/>
      <c r="BY1074" s="132"/>
      <c r="BZ1074" s="132"/>
      <c r="CA1074" s="132"/>
      <c r="CB1074" s="132"/>
      <c r="CC1074" s="132"/>
      <c r="CD1074" s="132"/>
      <c r="CE1074" s="132"/>
      <c r="CF1074" s="132"/>
      <c r="CG1074" s="132"/>
      <c r="CH1074" s="132"/>
      <c r="CI1074" s="132"/>
      <c r="CJ1074" s="132"/>
      <c r="CK1074" s="132"/>
      <c r="CL1074" s="132"/>
      <c r="CM1074" s="132"/>
      <c r="CN1074" s="132"/>
      <c r="CO1074" s="132"/>
      <c r="CP1074" s="132"/>
      <c r="CQ1074" s="132"/>
      <c r="CR1074" s="132"/>
      <c r="CS1074" s="132"/>
      <c r="CT1074" s="132"/>
      <c r="CU1074" s="132"/>
    </row>
    <row r="1075" spans="27:99" ht="15.75" customHeight="1">
      <c r="AA1075" s="132"/>
      <c r="AB1075" s="132"/>
      <c r="AC1075" s="132"/>
      <c r="AD1075" s="132"/>
      <c r="AE1075" s="132"/>
      <c r="AF1075" s="132"/>
      <c r="AG1075" s="132"/>
      <c r="AH1075" s="132"/>
      <c r="AI1075" s="132"/>
      <c r="AJ1075" s="132"/>
      <c r="AK1075" s="132"/>
      <c r="AL1075" s="132"/>
      <c r="AM1075" s="132"/>
      <c r="AN1075" s="132"/>
      <c r="AO1075" s="132"/>
      <c r="AP1075" s="132"/>
      <c r="AQ1075" s="132"/>
      <c r="AR1075" s="132"/>
      <c r="AS1075" s="132"/>
      <c r="AT1075" s="132"/>
      <c r="AU1075" s="132"/>
      <c r="AV1075" s="132"/>
      <c r="AW1075" s="132"/>
      <c r="AX1075" s="132"/>
      <c r="AY1075" s="132"/>
      <c r="AZ1075" s="132"/>
      <c r="BA1075" s="132"/>
      <c r="BB1075" s="132"/>
      <c r="BC1075" s="132"/>
      <c r="BD1075" s="132"/>
      <c r="BE1075" s="132"/>
      <c r="BF1075" s="132"/>
      <c r="BG1075" s="132"/>
      <c r="BH1075" s="132"/>
      <c r="BI1075" s="132"/>
      <c r="BJ1075" s="132"/>
      <c r="BK1075" s="132"/>
      <c r="BL1075" s="132"/>
      <c r="BM1075" s="132"/>
      <c r="BN1075" s="132"/>
      <c r="BO1075" s="132"/>
      <c r="BP1075" s="132"/>
      <c r="BQ1075" s="132"/>
      <c r="BR1075" s="132"/>
      <c r="BS1075" s="132"/>
      <c r="BT1075" s="132"/>
      <c r="BU1075" s="132"/>
      <c r="BV1075" s="132"/>
      <c r="BW1075" s="132"/>
      <c r="BX1075" s="132"/>
      <c r="BY1075" s="132"/>
      <c r="BZ1075" s="132"/>
      <c r="CA1075" s="132"/>
      <c r="CB1075" s="132"/>
      <c r="CC1075" s="132"/>
      <c r="CD1075" s="132"/>
      <c r="CE1075" s="132"/>
      <c r="CF1075" s="132"/>
      <c r="CG1075" s="132"/>
      <c r="CH1075" s="132"/>
      <c r="CI1075" s="132"/>
      <c r="CJ1075" s="132"/>
      <c r="CK1075" s="132"/>
      <c r="CL1075" s="132"/>
      <c r="CM1075" s="132"/>
      <c r="CN1075" s="132"/>
      <c r="CO1075" s="132"/>
      <c r="CP1075" s="132"/>
      <c r="CQ1075" s="132"/>
      <c r="CR1075" s="132"/>
      <c r="CS1075" s="132"/>
      <c r="CT1075" s="132"/>
      <c r="CU1075" s="132"/>
    </row>
    <row r="1076" spans="27:99" ht="15.75" customHeight="1">
      <c r="AA1076" s="132"/>
      <c r="AB1076" s="132"/>
      <c r="AC1076" s="132"/>
      <c r="AD1076" s="132"/>
      <c r="AE1076" s="132"/>
      <c r="AF1076" s="132"/>
      <c r="AG1076" s="132"/>
      <c r="AH1076" s="132"/>
      <c r="AI1076" s="132"/>
      <c r="AJ1076" s="132"/>
      <c r="AK1076" s="132"/>
      <c r="AL1076" s="132"/>
      <c r="AM1076" s="132"/>
      <c r="AN1076" s="132"/>
      <c r="AO1076" s="132"/>
      <c r="AP1076" s="132"/>
      <c r="AQ1076" s="132"/>
      <c r="AR1076" s="132"/>
      <c r="AS1076" s="132"/>
      <c r="AT1076" s="132"/>
      <c r="AU1076" s="132"/>
      <c r="AV1076" s="132"/>
      <c r="AW1076" s="132"/>
      <c r="AX1076" s="132"/>
      <c r="AY1076" s="132"/>
      <c r="AZ1076" s="132"/>
      <c r="BA1076" s="132"/>
      <c r="BB1076" s="132"/>
      <c r="BC1076" s="132"/>
      <c r="BD1076" s="132"/>
      <c r="BE1076" s="132"/>
      <c r="BF1076" s="132"/>
      <c r="BG1076" s="132"/>
      <c r="BH1076" s="132"/>
      <c r="BI1076" s="132"/>
      <c r="BJ1076" s="132"/>
      <c r="BK1076" s="132"/>
      <c r="BL1076" s="132"/>
      <c r="BM1076" s="132"/>
      <c r="BN1076" s="132"/>
      <c r="BO1076" s="132"/>
      <c r="BP1076" s="132"/>
      <c r="BQ1076" s="132"/>
      <c r="BR1076" s="132"/>
      <c r="BS1076" s="132"/>
      <c r="BT1076" s="132"/>
      <c r="BU1076" s="132"/>
      <c r="BV1076" s="132"/>
      <c r="BW1076" s="132"/>
      <c r="BX1076" s="132"/>
      <c r="BY1076" s="132"/>
      <c r="BZ1076" s="132"/>
      <c r="CA1076" s="132"/>
      <c r="CB1076" s="132"/>
      <c r="CC1076" s="132"/>
      <c r="CD1076" s="132"/>
      <c r="CE1076" s="132"/>
      <c r="CF1076" s="132"/>
      <c r="CG1076" s="132"/>
      <c r="CH1076" s="132"/>
      <c r="CI1076" s="132"/>
      <c r="CJ1076" s="132"/>
      <c r="CK1076" s="132"/>
      <c r="CL1076" s="132"/>
      <c r="CM1076" s="132"/>
      <c r="CN1076" s="132"/>
      <c r="CO1076" s="132"/>
      <c r="CP1076" s="132"/>
      <c r="CQ1076" s="132"/>
      <c r="CR1076" s="132"/>
      <c r="CS1076" s="132"/>
      <c r="CT1076" s="132"/>
      <c r="CU1076" s="132"/>
    </row>
    <row r="1077" spans="27:99" ht="15.75" customHeight="1">
      <c r="AA1077" s="132"/>
      <c r="AB1077" s="132"/>
      <c r="AC1077" s="132"/>
      <c r="AD1077" s="132"/>
      <c r="AE1077" s="132"/>
      <c r="AF1077" s="132"/>
      <c r="AG1077" s="132"/>
      <c r="AH1077" s="132"/>
      <c r="AI1077" s="132"/>
      <c r="AJ1077" s="132"/>
      <c r="AK1077" s="132"/>
      <c r="AL1077" s="132"/>
      <c r="AM1077" s="132"/>
      <c r="AN1077" s="132"/>
      <c r="AO1077" s="132"/>
      <c r="AP1077" s="132"/>
      <c r="AQ1077" s="132"/>
      <c r="AR1077" s="132"/>
      <c r="AS1077" s="132"/>
      <c r="AT1077" s="132"/>
      <c r="AU1077" s="132"/>
      <c r="AV1077" s="132"/>
      <c r="AW1077" s="132"/>
      <c r="AX1077" s="132"/>
      <c r="AY1077" s="132"/>
      <c r="AZ1077" s="132"/>
      <c r="BA1077" s="132"/>
      <c r="BB1077" s="132"/>
      <c r="BC1077" s="132"/>
      <c r="BD1077" s="132"/>
      <c r="BE1077" s="132"/>
      <c r="BF1077" s="132"/>
      <c r="BG1077" s="132"/>
      <c r="BH1077" s="132"/>
      <c r="BI1077" s="132"/>
      <c r="BJ1077" s="132"/>
      <c r="BK1077" s="132"/>
      <c r="BL1077" s="132"/>
      <c r="BM1077" s="132"/>
      <c r="BN1077" s="132"/>
      <c r="BO1077" s="132"/>
      <c r="BP1077" s="132"/>
      <c r="BQ1077" s="132"/>
      <c r="BR1077" s="132"/>
      <c r="BS1077" s="132"/>
      <c r="BT1077" s="132"/>
      <c r="BU1077" s="132"/>
      <c r="BV1077" s="132"/>
      <c r="BW1077" s="132"/>
      <c r="BX1077" s="132"/>
      <c r="BY1077" s="132"/>
      <c r="BZ1077" s="132"/>
      <c r="CA1077" s="132"/>
      <c r="CB1077" s="132"/>
      <c r="CC1077" s="132"/>
      <c r="CD1077" s="132"/>
      <c r="CE1077" s="132"/>
      <c r="CF1077" s="132"/>
      <c r="CG1077" s="132"/>
      <c r="CH1077" s="132"/>
      <c r="CI1077" s="132"/>
      <c r="CJ1077" s="132"/>
      <c r="CK1077" s="132"/>
      <c r="CL1077" s="132"/>
      <c r="CM1077" s="132"/>
      <c r="CN1077" s="132"/>
      <c r="CO1077" s="132"/>
      <c r="CP1077" s="132"/>
      <c r="CQ1077" s="132"/>
      <c r="CR1077" s="132"/>
      <c r="CS1077" s="132"/>
      <c r="CT1077" s="132"/>
      <c r="CU1077" s="132"/>
    </row>
    <row r="1078" spans="27:99" ht="15.75" customHeight="1">
      <c r="AA1078" s="132"/>
      <c r="AB1078" s="132"/>
      <c r="AC1078" s="132"/>
      <c r="AD1078" s="132"/>
      <c r="AE1078" s="132"/>
      <c r="AF1078" s="132"/>
      <c r="AG1078" s="132"/>
      <c r="AH1078" s="132"/>
      <c r="AI1078" s="132"/>
      <c r="AJ1078" s="132"/>
      <c r="AK1078" s="132"/>
      <c r="AL1078" s="132"/>
      <c r="AM1078" s="132"/>
      <c r="AN1078" s="132"/>
      <c r="AO1078" s="132"/>
      <c r="AP1078" s="132"/>
      <c r="AQ1078" s="132"/>
      <c r="AR1078" s="132"/>
      <c r="AS1078" s="132"/>
      <c r="AT1078" s="132"/>
      <c r="AU1078" s="132"/>
      <c r="AV1078" s="132"/>
      <c r="AW1078" s="132"/>
      <c r="AX1078" s="132"/>
      <c r="AY1078" s="132"/>
      <c r="AZ1078" s="132"/>
      <c r="BA1078" s="132"/>
      <c r="BB1078" s="132"/>
      <c r="BC1078" s="132"/>
      <c r="BD1078" s="132"/>
      <c r="BE1078" s="132"/>
      <c r="BF1078" s="132"/>
      <c r="BG1078" s="132"/>
      <c r="BH1078" s="132"/>
      <c r="BI1078" s="132"/>
      <c r="BJ1078" s="132"/>
      <c r="BK1078" s="132"/>
      <c r="BL1078" s="132"/>
      <c r="BM1078" s="132"/>
      <c r="BN1078" s="132"/>
      <c r="BO1078" s="132"/>
      <c r="BP1078" s="132"/>
      <c r="BQ1078" s="132"/>
      <c r="BR1078" s="132"/>
      <c r="BS1078" s="132"/>
      <c r="BT1078" s="132"/>
      <c r="BU1078" s="132"/>
      <c r="BV1078" s="132"/>
      <c r="BW1078" s="132"/>
      <c r="BX1078" s="132"/>
      <c r="BY1078" s="132"/>
      <c r="BZ1078" s="132"/>
      <c r="CA1078" s="132"/>
      <c r="CB1078" s="132"/>
      <c r="CC1078" s="132"/>
      <c r="CD1078" s="132"/>
      <c r="CE1078" s="132"/>
      <c r="CF1078" s="132"/>
      <c r="CG1078" s="132"/>
      <c r="CH1078" s="132"/>
      <c r="CI1078" s="132"/>
      <c r="CJ1078" s="132"/>
      <c r="CK1078" s="132"/>
      <c r="CL1078" s="132"/>
      <c r="CM1078" s="132"/>
      <c r="CN1078" s="132"/>
      <c r="CO1078" s="132"/>
      <c r="CP1078" s="132"/>
      <c r="CQ1078" s="132"/>
      <c r="CR1078" s="132"/>
      <c r="CS1078" s="132"/>
      <c r="CT1078" s="132"/>
      <c r="CU1078" s="132"/>
    </row>
    <row r="1079" spans="27:99" ht="15.75" customHeight="1">
      <c r="AA1079" s="132"/>
      <c r="AB1079" s="132"/>
      <c r="AC1079" s="132"/>
      <c r="AD1079" s="132"/>
      <c r="AE1079" s="132"/>
      <c r="AF1079" s="132"/>
      <c r="AG1079" s="132"/>
      <c r="AH1079" s="132"/>
      <c r="AI1079" s="132"/>
      <c r="AJ1079" s="132"/>
      <c r="AK1079" s="132"/>
      <c r="AL1079" s="132"/>
      <c r="AM1079" s="132"/>
      <c r="AN1079" s="132"/>
      <c r="AO1079" s="132"/>
      <c r="AP1079" s="132"/>
      <c r="AQ1079" s="132"/>
      <c r="AR1079" s="132"/>
      <c r="AS1079" s="132"/>
      <c r="AT1079" s="132"/>
      <c r="AU1079" s="132"/>
      <c r="AV1079" s="132"/>
      <c r="AW1079" s="132"/>
      <c r="AX1079" s="132"/>
      <c r="AY1079" s="132"/>
      <c r="AZ1079" s="132"/>
      <c r="BA1079" s="132"/>
      <c r="BB1079" s="132"/>
      <c r="BC1079" s="132"/>
      <c r="BD1079" s="132"/>
      <c r="BE1079" s="132"/>
      <c r="BF1079" s="132"/>
      <c r="BG1079" s="132"/>
      <c r="BH1079" s="132"/>
      <c r="BI1079" s="132"/>
      <c r="BJ1079" s="132"/>
      <c r="BK1079" s="132"/>
      <c r="BL1079" s="132"/>
      <c r="BM1079" s="132"/>
      <c r="BN1079" s="132"/>
      <c r="BO1079" s="132"/>
      <c r="BP1079" s="132"/>
      <c r="BQ1079" s="132"/>
      <c r="BR1079" s="132"/>
      <c r="BS1079" s="132"/>
      <c r="BT1079" s="132"/>
      <c r="BU1079" s="132"/>
      <c r="BV1079" s="132"/>
      <c r="BW1079" s="132"/>
      <c r="BX1079" s="132"/>
      <c r="BY1079" s="132"/>
      <c r="BZ1079" s="132"/>
      <c r="CA1079" s="132"/>
      <c r="CB1079" s="132"/>
      <c r="CC1079" s="132"/>
      <c r="CD1079" s="132"/>
      <c r="CE1079" s="132"/>
      <c r="CF1079" s="132"/>
      <c r="CG1079" s="132"/>
      <c r="CH1079" s="132"/>
      <c r="CI1079" s="132"/>
      <c r="CJ1079" s="132"/>
      <c r="CK1079" s="132"/>
      <c r="CL1079" s="132"/>
      <c r="CM1079" s="132"/>
      <c r="CN1079" s="132"/>
      <c r="CO1079" s="132"/>
      <c r="CP1079" s="132"/>
      <c r="CQ1079" s="132"/>
      <c r="CR1079" s="132"/>
      <c r="CS1079" s="132"/>
      <c r="CT1079" s="132"/>
      <c r="CU1079" s="132"/>
    </row>
    <row r="1080" spans="27:99" ht="15.75" customHeight="1">
      <c r="AA1080" s="132"/>
      <c r="AB1080" s="132"/>
      <c r="AC1080" s="132"/>
      <c r="AD1080" s="132"/>
      <c r="AE1080" s="132"/>
      <c r="AF1080" s="132"/>
      <c r="AG1080" s="132"/>
      <c r="AH1080" s="132"/>
      <c r="AI1080" s="132"/>
      <c r="AJ1080" s="132"/>
      <c r="AK1080" s="132"/>
      <c r="AL1080" s="132"/>
      <c r="AM1080" s="132"/>
      <c r="AN1080" s="132"/>
      <c r="AO1080" s="132"/>
      <c r="AP1080" s="132"/>
      <c r="AQ1080" s="132"/>
      <c r="AR1080" s="132"/>
      <c r="AS1080" s="132"/>
      <c r="AT1080" s="132"/>
      <c r="AU1080" s="132"/>
      <c r="AV1080" s="132"/>
      <c r="AW1080" s="132"/>
      <c r="AX1080" s="132"/>
      <c r="AY1080" s="132"/>
      <c r="AZ1080" s="132"/>
      <c r="BA1080" s="132"/>
      <c r="BB1080" s="132"/>
      <c r="BC1080" s="132"/>
      <c r="BD1080" s="132"/>
      <c r="BE1080" s="132"/>
      <c r="BF1080" s="132"/>
      <c r="BG1080" s="132"/>
      <c r="BH1080" s="132"/>
      <c r="BI1080" s="132"/>
      <c r="BJ1080" s="132"/>
      <c r="BK1080" s="132"/>
      <c r="BL1080" s="132"/>
      <c r="BM1080" s="132"/>
      <c r="BN1080" s="132"/>
      <c r="BO1080" s="132"/>
      <c r="BP1080" s="132"/>
      <c r="BQ1080" s="132"/>
      <c r="BR1080" s="132"/>
      <c r="BS1080" s="132"/>
      <c r="BT1080" s="132"/>
      <c r="BU1080" s="132"/>
      <c r="BV1080" s="132"/>
      <c r="BW1080" s="132"/>
      <c r="BX1080" s="132"/>
      <c r="BY1080" s="132"/>
      <c r="BZ1080" s="132"/>
      <c r="CA1080" s="132"/>
      <c r="CB1080" s="132"/>
      <c r="CC1080" s="132"/>
      <c r="CD1080" s="132"/>
      <c r="CE1080" s="132"/>
      <c r="CF1080" s="132"/>
      <c r="CG1080" s="132"/>
      <c r="CH1080" s="132"/>
      <c r="CI1080" s="132"/>
      <c r="CJ1080" s="132"/>
      <c r="CK1080" s="132"/>
      <c r="CL1080" s="132"/>
      <c r="CM1080" s="132"/>
      <c r="CN1080" s="132"/>
      <c r="CO1080" s="132"/>
      <c r="CP1080" s="132"/>
      <c r="CQ1080" s="132"/>
      <c r="CR1080" s="132"/>
      <c r="CS1080" s="132"/>
      <c r="CT1080" s="132"/>
      <c r="CU1080" s="132"/>
    </row>
    <row r="1081" spans="27:99" ht="15.75" customHeight="1">
      <c r="AA1081" s="132"/>
      <c r="AB1081" s="132"/>
      <c r="AC1081" s="132"/>
      <c r="AD1081" s="132"/>
      <c r="AE1081" s="132"/>
      <c r="AF1081" s="132"/>
      <c r="AG1081" s="132"/>
      <c r="AH1081" s="132"/>
      <c r="AI1081" s="132"/>
      <c r="AJ1081" s="132"/>
      <c r="AK1081" s="132"/>
      <c r="AL1081" s="132"/>
      <c r="AM1081" s="132"/>
      <c r="AN1081" s="132"/>
      <c r="AO1081" s="132"/>
      <c r="AP1081" s="132"/>
      <c r="AQ1081" s="132"/>
      <c r="AR1081" s="132"/>
      <c r="AS1081" s="132"/>
      <c r="AT1081" s="132"/>
      <c r="AU1081" s="132"/>
      <c r="AV1081" s="132"/>
      <c r="AW1081" s="132"/>
      <c r="AX1081" s="132"/>
      <c r="AY1081" s="132"/>
      <c r="AZ1081" s="132"/>
      <c r="BA1081" s="132"/>
      <c r="BB1081" s="132"/>
      <c r="BC1081" s="132"/>
      <c r="BD1081" s="132"/>
      <c r="BE1081" s="132"/>
      <c r="BF1081" s="132"/>
      <c r="BG1081" s="132"/>
      <c r="BH1081" s="132"/>
      <c r="BI1081" s="132"/>
      <c r="BJ1081" s="132"/>
      <c r="BK1081" s="132"/>
      <c r="BL1081" s="132"/>
      <c r="BM1081" s="132"/>
      <c r="BN1081" s="132"/>
      <c r="BO1081" s="132"/>
      <c r="BP1081" s="132"/>
      <c r="BQ1081" s="132"/>
      <c r="BR1081" s="132"/>
      <c r="BS1081" s="132"/>
      <c r="BT1081" s="132"/>
      <c r="BU1081" s="132"/>
      <c r="BV1081" s="132"/>
      <c r="BW1081" s="132"/>
      <c r="BX1081" s="132"/>
      <c r="BY1081" s="132"/>
      <c r="BZ1081" s="132"/>
      <c r="CA1081" s="132"/>
      <c r="CB1081" s="132"/>
      <c r="CC1081" s="132"/>
      <c r="CD1081" s="132"/>
      <c r="CE1081" s="132"/>
      <c r="CF1081" s="132"/>
      <c r="CG1081" s="132"/>
      <c r="CH1081" s="132"/>
      <c r="CI1081" s="132"/>
      <c r="CJ1081" s="132"/>
      <c r="CK1081" s="132"/>
      <c r="CL1081" s="132"/>
      <c r="CM1081" s="132"/>
      <c r="CN1081" s="132"/>
      <c r="CO1081" s="132"/>
      <c r="CP1081" s="132"/>
      <c r="CQ1081" s="132"/>
      <c r="CR1081" s="132"/>
      <c r="CS1081" s="132"/>
      <c r="CT1081" s="132"/>
      <c r="CU1081" s="132"/>
    </row>
    <row r="1082" spans="27:99" ht="15.75" customHeight="1">
      <c r="AA1082" s="132"/>
      <c r="AB1082" s="132"/>
      <c r="AC1082" s="132"/>
      <c r="AD1082" s="132"/>
      <c r="AE1082" s="132"/>
      <c r="AF1082" s="132"/>
      <c r="AG1082" s="132"/>
      <c r="AH1082" s="132"/>
      <c r="AI1082" s="132"/>
      <c r="AJ1082" s="132"/>
      <c r="AK1082" s="132"/>
      <c r="AL1082" s="132"/>
      <c r="AM1082" s="132"/>
      <c r="AN1082" s="132"/>
      <c r="AO1082" s="132"/>
      <c r="AP1082" s="132"/>
      <c r="AQ1082" s="132"/>
      <c r="AR1082" s="132"/>
      <c r="AS1082" s="132"/>
      <c r="AT1082" s="132"/>
      <c r="AU1082" s="132"/>
      <c r="AV1082" s="132"/>
      <c r="AW1082" s="132"/>
      <c r="AX1082" s="132"/>
      <c r="AY1082" s="132"/>
      <c r="AZ1082" s="132"/>
      <c r="BA1082" s="132"/>
      <c r="BB1082" s="132"/>
      <c r="BC1082" s="132"/>
      <c r="BD1082" s="132"/>
      <c r="BE1082" s="132"/>
      <c r="BF1082" s="132"/>
      <c r="BG1082" s="132"/>
      <c r="BH1082" s="132"/>
      <c r="BI1082" s="132"/>
      <c r="BJ1082" s="132"/>
      <c r="BK1082" s="132"/>
      <c r="BL1082" s="132"/>
      <c r="BM1082" s="132"/>
      <c r="BN1082" s="132"/>
      <c r="BO1082" s="132"/>
      <c r="BP1082" s="132"/>
      <c r="BQ1082" s="132"/>
      <c r="BR1082" s="132"/>
      <c r="BS1082" s="132"/>
      <c r="BT1082" s="132"/>
      <c r="BU1082" s="132"/>
      <c r="BV1082" s="132"/>
      <c r="BW1082" s="132"/>
      <c r="BX1082" s="132"/>
      <c r="BY1082" s="132"/>
      <c r="BZ1082" s="132"/>
      <c r="CA1082" s="132"/>
      <c r="CB1082" s="132"/>
      <c r="CC1082" s="132"/>
      <c r="CD1082" s="132"/>
      <c r="CE1082" s="132"/>
      <c r="CF1082" s="132"/>
      <c r="CG1082" s="132"/>
      <c r="CH1082" s="132"/>
      <c r="CI1082" s="132"/>
      <c r="CJ1082" s="132"/>
      <c r="CK1082" s="132"/>
      <c r="CL1082" s="132"/>
      <c r="CM1082" s="132"/>
      <c r="CN1082" s="132"/>
      <c r="CO1082" s="132"/>
      <c r="CP1082" s="132"/>
      <c r="CQ1082" s="132"/>
      <c r="CR1082" s="132"/>
      <c r="CS1082" s="132"/>
      <c r="CT1082" s="132"/>
      <c r="CU1082" s="132"/>
    </row>
    <row r="1083" spans="27:99" ht="15.75" customHeight="1">
      <c r="AA1083" s="132"/>
      <c r="AB1083" s="132"/>
      <c r="AC1083" s="132"/>
      <c r="AD1083" s="132"/>
      <c r="AE1083" s="132"/>
      <c r="AF1083" s="132"/>
      <c r="AG1083" s="132"/>
      <c r="AH1083" s="132"/>
      <c r="AI1083" s="132"/>
      <c r="AJ1083" s="132"/>
      <c r="AK1083" s="132"/>
      <c r="AL1083" s="132"/>
      <c r="AM1083" s="132"/>
      <c r="AN1083" s="132"/>
      <c r="AO1083" s="132"/>
      <c r="AP1083" s="132"/>
      <c r="AQ1083" s="132"/>
      <c r="AR1083" s="132"/>
      <c r="AS1083" s="132"/>
      <c r="AT1083" s="132"/>
      <c r="AU1083" s="132"/>
      <c r="AV1083" s="132"/>
      <c r="AW1083" s="132"/>
      <c r="AX1083" s="132"/>
      <c r="AY1083" s="132"/>
      <c r="AZ1083" s="132"/>
      <c r="BA1083" s="132"/>
      <c r="BB1083" s="132"/>
      <c r="BC1083" s="132"/>
      <c r="BD1083" s="132"/>
      <c r="BE1083" s="132"/>
      <c r="BF1083" s="132"/>
      <c r="BG1083" s="132"/>
      <c r="BH1083" s="132"/>
      <c r="BI1083" s="132"/>
      <c r="BJ1083" s="132"/>
      <c r="BK1083" s="132"/>
      <c r="BL1083" s="132"/>
      <c r="BM1083" s="132"/>
      <c r="BN1083" s="132"/>
      <c r="BO1083" s="132"/>
      <c r="BP1083" s="132"/>
      <c r="BQ1083" s="132"/>
      <c r="BR1083" s="132"/>
      <c r="BS1083" s="132"/>
      <c r="BT1083" s="132"/>
      <c r="BU1083" s="132"/>
      <c r="BV1083" s="132"/>
      <c r="BW1083" s="132"/>
      <c r="BX1083" s="132"/>
      <c r="BY1083" s="132"/>
      <c r="BZ1083" s="132"/>
      <c r="CA1083" s="132"/>
      <c r="CB1083" s="132"/>
      <c r="CC1083" s="132"/>
      <c r="CD1083" s="132"/>
      <c r="CE1083" s="132"/>
      <c r="CF1083" s="132"/>
      <c r="CG1083" s="132"/>
      <c r="CH1083" s="132"/>
      <c r="CI1083" s="132"/>
      <c r="CJ1083" s="132"/>
      <c r="CK1083" s="132"/>
      <c r="CL1083" s="132"/>
      <c r="CM1083" s="132"/>
      <c r="CN1083" s="132"/>
      <c r="CO1083" s="132"/>
      <c r="CP1083" s="132"/>
      <c r="CQ1083" s="132"/>
      <c r="CR1083" s="132"/>
      <c r="CS1083" s="132"/>
      <c r="CT1083" s="132"/>
      <c r="CU1083" s="132"/>
    </row>
    <row r="1084" spans="27:99" ht="15.75" customHeight="1">
      <c r="AA1084" s="132"/>
      <c r="AB1084" s="132"/>
      <c r="AC1084" s="132"/>
      <c r="AD1084" s="132"/>
      <c r="AE1084" s="132"/>
      <c r="AF1084" s="132"/>
      <c r="AG1084" s="132"/>
      <c r="AH1084" s="132"/>
      <c r="AI1084" s="132"/>
      <c r="AJ1084" s="132"/>
      <c r="AK1084" s="132"/>
      <c r="AL1084" s="132"/>
      <c r="AM1084" s="132"/>
      <c r="AN1084" s="132"/>
      <c r="AO1084" s="132"/>
      <c r="AP1084" s="132"/>
      <c r="AQ1084" s="132"/>
      <c r="AR1084" s="132"/>
      <c r="AS1084" s="132"/>
      <c r="AT1084" s="132"/>
      <c r="AU1084" s="132"/>
      <c r="AV1084" s="132"/>
      <c r="AW1084" s="132"/>
      <c r="AX1084" s="132"/>
      <c r="AY1084" s="132"/>
      <c r="AZ1084" s="132"/>
      <c r="BA1084" s="132"/>
      <c r="BB1084" s="132"/>
      <c r="BC1084" s="132"/>
      <c r="BD1084" s="132"/>
      <c r="BE1084" s="132"/>
      <c r="BF1084" s="132"/>
      <c r="BG1084" s="132"/>
      <c r="BH1084" s="132"/>
      <c r="BI1084" s="132"/>
      <c r="BJ1084" s="132"/>
      <c r="BK1084" s="132"/>
      <c r="BL1084" s="132"/>
      <c r="BM1084" s="132"/>
      <c r="BN1084" s="132"/>
      <c r="BO1084" s="132"/>
      <c r="BP1084" s="132"/>
      <c r="BQ1084" s="132"/>
      <c r="BR1084" s="132"/>
      <c r="BS1084" s="132"/>
      <c r="BT1084" s="132"/>
      <c r="BU1084" s="132"/>
      <c r="BV1084" s="132"/>
      <c r="BW1084" s="132"/>
      <c r="BX1084" s="132"/>
      <c r="BY1084" s="132"/>
      <c r="BZ1084" s="132"/>
      <c r="CA1084" s="132"/>
      <c r="CB1084" s="132"/>
      <c r="CC1084" s="132"/>
      <c r="CD1084" s="132"/>
      <c r="CE1084" s="132"/>
      <c r="CF1084" s="132"/>
      <c r="CG1084" s="132"/>
      <c r="CH1084" s="132"/>
      <c r="CI1084" s="132"/>
      <c r="CJ1084" s="132"/>
      <c r="CK1084" s="132"/>
      <c r="CL1084" s="132"/>
      <c r="CM1084" s="132"/>
      <c r="CN1084" s="132"/>
      <c r="CO1084" s="132"/>
      <c r="CP1084" s="132"/>
      <c r="CQ1084" s="132"/>
      <c r="CR1084" s="132"/>
      <c r="CS1084" s="132"/>
      <c r="CT1084" s="132"/>
      <c r="CU1084" s="132"/>
    </row>
    <row r="1085" spans="27:99" ht="15.75" customHeight="1">
      <c r="AA1085" s="132"/>
      <c r="AB1085" s="132"/>
      <c r="AC1085" s="132"/>
      <c r="AD1085" s="132"/>
      <c r="AE1085" s="132"/>
      <c r="AF1085" s="132"/>
      <c r="AG1085" s="132"/>
      <c r="AH1085" s="132"/>
      <c r="AI1085" s="132"/>
      <c r="AJ1085" s="132"/>
      <c r="AK1085" s="132"/>
      <c r="AL1085" s="132"/>
      <c r="AM1085" s="132"/>
      <c r="AN1085" s="132"/>
      <c r="AO1085" s="132"/>
      <c r="AP1085" s="132"/>
      <c r="AQ1085" s="132"/>
      <c r="AR1085" s="132"/>
      <c r="AS1085" s="132"/>
      <c r="AT1085" s="132"/>
      <c r="AU1085" s="132"/>
      <c r="AV1085" s="132"/>
      <c r="AW1085" s="132"/>
      <c r="AX1085" s="132"/>
      <c r="AY1085" s="132"/>
      <c r="AZ1085" s="132"/>
      <c r="BA1085" s="132"/>
      <c r="BB1085" s="132"/>
      <c r="BC1085" s="132"/>
      <c r="BD1085" s="132"/>
      <c r="BE1085" s="132"/>
      <c r="BF1085" s="132"/>
      <c r="BG1085" s="132"/>
      <c r="BH1085" s="132"/>
      <c r="BI1085" s="132"/>
      <c r="BJ1085" s="132"/>
      <c r="BK1085" s="132"/>
      <c r="BL1085" s="132"/>
      <c r="BM1085" s="132"/>
      <c r="BN1085" s="132"/>
      <c r="BO1085" s="132"/>
      <c r="BP1085" s="132"/>
      <c r="BQ1085" s="132"/>
      <c r="BR1085" s="132"/>
      <c r="BS1085" s="132"/>
      <c r="BT1085" s="132"/>
      <c r="BU1085" s="132"/>
      <c r="BV1085" s="132"/>
      <c r="BW1085" s="132"/>
      <c r="BX1085" s="132"/>
      <c r="BY1085" s="132"/>
      <c r="BZ1085" s="132"/>
      <c r="CA1085" s="132"/>
      <c r="CB1085" s="132"/>
      <c r="CC1085" s="132"/>
      <c r="CD1085" s="132"/>
      <c r="CE1085" s="132"/>
      <c r="CF1085" s="132"/>
      <c r="CG1085" s="132"/>
      <c r="CH1085" s="132"/>
      <c r="CI1085" s="132"/>
      <c r="CJ1085" s="132"/>
      <c r="CK1085" s="132"/>
      <c r="CL1085" s="132"/>
      <c r="CM1085" s="132"/>
      <c r="CN1085" s="132"/>
      <c r="CO1085" s="132"/>
      <c r="CP1085" s="132"/>
      <c r="CQ1085" s="132"/>
      <c r="CR1085" s="132"/>
      <c r="CS1085" s="132"/>
      <c r="CT1085" s="132"/>
      <c r="CU1085" s="132"/>
    </row>
    <row r="1086" spans="27:99" ht="15.75" customHeight="1">
      <c r="AA1086" s="132"/>
      <c r="AB1086" s="132"/>
      <c r="AC1086" s="132"/>
      <c r="AD1086" s="132"/>
      <c r="AE1086" s="132"/>
      <c r="AF1086" s="132"/>
      <c r="AG1086" s="132"/>
      <c r="AH1086" s="132"/>
      <c r="AI1086" s="132"/>
      <c r="AJ1086" s="132"/>
      <c r="AK1086" s="132"/>
      <c r="AL1086" s="132"/>
      <c r="AM1086" s="132"/>
      <c r="AN1086" s="132"/>
      <c r="AO1086" s="132"/>
      <c r="AP1086" s="132"/>
      <c r="AQ1086" s="132"/>
      <c r="AR1086" s="132"/>
      <c r="AS1086" s="132"/>
      <c r="AT1086" s="132"/>
      <c r="AU1086" s="132"/>
      <c r="AV1086" s="132"/>
      <c r="AW1086" s="132"/>
      <c r="AX1086" s="132"/>
      <c r="AY1086" s="132"/>
      <c r="AZ1086" s="132"/>
      <c r="BA1086" s="132"/>
      <c r="BB1086" s="132"/>
      <c r="BC1086" s="132"/>
      <c r="BD1086" s="132"/>
      <c r="BE1086" s="132"/>
      <c r="BF1086" s="132"/>
      <c r="BG1086" s="132"/>
      <c r="BH1086" s="132"/>
      <c r="BI1086" s="132"/>
      <c r="BJ1086" s="132"/>
      <c r="BK1086" s="132"/>
      <c r="BL1086" s="132"/>
      <c r="BM1086" s="132"/>
      <c r="BN1086" s="132"/>
      <c r="BO1086" s="132"/>
      <c r="BP1086" s="132"/>
      <c r="BQ1086" s="132"/>
      <c r="BR1086" s="132"/>
      <c r="BS1086" s="132"/>
      <c r="BT1086" s="132"/>
      <c r="BU1086" s="132"/>
      <c r="BV1086" s="132"/>
      <c r="BW1086" s="132"/>
      <c r="BX1086" s="132"/>
      <c r="BY1086" s="132"/>
      <c r="BZ1086" s="132"/>
      <c r="CA1086" s="132"/>
      <c r="CB1086" s="132"/>
      <c r="CC1086" s="132"/>
      <c r="CD1086" s="132"/>
      <c r="CE1086" s="132"/>
      <c r="CF1086" s="132"/>
      <c r="CG1086" s="132"/>
      <c r="CH1086" s="132"/>
      <c r="CI1086" s="132"/>
      <c r="CJ1086" s="132"/>
      <c r="CK1086" s="132"/>
      <c r="CL1086" s="132"/>
      <c r="CM1086" s="132"/>
      <c r="CN1086" s="132"/>
      <c r="CO1086" s="132"/>
      <c r="CP1086" s="132"/>
      <c r="CQ1086" s="132"/>
      <c r="CR1086" s="132"/>
      <c r="CS1086" s="132"/>
      <c r="CT1086" s="132"/>
      <c r="CU1086" s="132"/>
    </row>
    <row r="1087" spans="27:99" ht="15.75" customHeight="1">
      <c r="AA1087" s="132"/>
      <c r="AB1087" s="132"/>
      <c r="AC1087" s="132"/>
      <c r="AD1087" s="132"/>
      <c r="AE1087" s="132"/>
      <c r="AF1087" s="132"/>
      <c r="AG1087" s="132"/>
      <c r="AH1087" s="132"/>
      <c r="AI1087" s="132"/>
      <c r="AJ1087" s="132"/>
      <c r="AK1087" s="132"/>
      <c r="AL1087" s="132"/>
      <c r="AM1087" s="132"/>
      <c r="AN1087" s="132"/>
      <c r="AO1087" s="132"/>
      <c r="AP1087" s="132"/>
      <c r="AQ1087" s="132"/>
      <c r="AR1087" s="132"/>
      <c r="AS1087" s="132"/>
      <c r="AT1087" s="132"/>
      <c r="AU1087" s="132"/>
      <c r="AV1087" s="132"/>
      <c r="AW1087" s="132"/>
      <c r="AX1087" s="132"/>
      <c r="AY1087" s="132"/>
      <c r="AZ1087" s="132"/>
      <c r="BA1087" s="132"/>
      <c r="BB1087" s="132"/>
      <c r="BC1087" s="132"/>
      <c r="BD1087" s="132"/>
      <c r="BE1087" s="132"/>
      <c r="BF1087" s="132"/>
      <c r="BG1087" s="132"/>
      <c r="BH1087" s="132"/>
      <c r="BI1087" s="132"/>
      <c r="BJ1087" s="132"/>
      <c r="BK1087" s="132"/>
      <c r="BL1087" s="132"/>
      <c r="BM1087" s="132"/>
      <c r="BN1087" s="132"/>
      <c r="BO1087" s="132"/>
      <c r="BP1087" s="132"/>
      <c r="BQ1087" s="132"/>
      <c r="BR1087" s="132"/>
      <c r="BS1087" s="132"/>
      <c r="BT1087" s="132"/>
      <c r="BU1087" s="132"/>
      <c r="BV1087" s="132"/>
      <c r="BW1087" s="132"/>
      <c r="BX1087" s="132"/>
      <c r="BY1087" s="132"/>
      <c r="BZ1087" s="132"/>
      <c r="CA1087" s="132"/>
      <c r="CB1087" s="132"/>
      <c r="CC1087" s="132"/>
      <c r="CD1087" s="132"/>
      <c r="CE1087" s="132"/>
      <c r="CF1087" s="132"/>
      <c r="CG1087" s="132"/>
      <c r="CH1087" s="132"/>
      <c r="CI1087" s="132"/>
      <c r="CJ1087" s="132"/>
      <c r="CK1087" s="132"/>
      <c r="CL1087" s="132"/>
      <c r="CM1087" s="132"/>
      <c r="CN1087" s="132"/>
      <c r="CO1087" s="132"/>
      <c r="CP1087" s="132"/>
      <c r="CQ1087" s="132"/>
      <c r="CR1087" s="132"/>
      <c r="CS1087" s="132"/>
      <c r="CT1087" s="132"/>
      <c r="CU1087" s="132"/>
    </row>
    <row r="1088" spans="27:99" ht="15.75" customHeight="1">
      <c r="AA1088" s="132"/>
      <c r="AB1088" s="132"/>
      <c r="AC1088" s="132"/>
      <c r="AD1088" s="132"/>
      <c r="AE1088" s="132"/>
      <c r="AF1088" s="132"/>
      <c r="AG1088" s="132"/>
      <c r="AH1088" s="132"/>
      <c r="AI1088" s="132"/>
      <c r="AJ1088" s="132"/>
      <c r="AK1088" s="132"/>
      <c r="AL1088" s="132"/>
      <c r="AM1088" s="132"/>
      <c r="AN1088" s="132"/>
      <c r="AO1088" s="132"/>
      <c r="AP1088" s="132"/>
      <c r="AQ1088" s="132"/>
      <c r="AR1088" s="132"/>
      <c r="AS1088" s="132"/>
      <c r="AT1088" s="132"/>
      <c r="AU1088" s="132"/>
      <c r="AV1088" s="132"/>
      <c r="AW1088" s="132"/>
      <c r="AX1088" s="132"/>
      <c r="AY1088" s="132"/>
      <c r="AZ1088" s="132"/>
      <c r="BA1088" s="132"/>
      <c r="BB1088" s="132"/>
      <c r="BC1088" s="132"/>
      <c r="BD1088" s="132"/>
      <c r="BE1088" s="132"/>
      <c r="BF1088" s="132"/>
      <c r="BG1088" s="132"/>
      <c r="BH1088" s="132"/>
      <c r="BI1088" s="132"/>
      <c r="BJ1088" s="132"/>
      <c r="BK1088" s="132"/>
      <c r="BL1088" s="132"/>
      <c r="BM1088" s="132"/>
      <c r="BN1088" s="132"/>
      <c r="BO1088" s="132"/>
      <c r="BP1088" s="132"/>
      <c r="BQ1088" s="132"/>
      <c r="BR1088" s="132"/>
      <c r="BS1088" s="132"/>
      <c r="BT1088" s="132"/>
      <c r="BU1088" s="132"/>
      <c r="BV1088" s="132"/>
      <c r="BW1088" s="132"/>
      <c r="BX1088" s="132"/>
      <c r="BY1088" s="132"/>
      <c r="BZ1088" s="132"/>
      <c r="CA1088" s="132"/>
      <c r="CB1088" s="132"/>
      <c r="CC1088" s="132"/>
      <c r="CD1088" s="132"/>
      <c r="CE1088" s="132"/>
      <c r="CF1088" s="132"/>
      <c r="CG1088" s="132"/>
      <c r="CH1088" s="132"/>
      <c r="CI1088" s="132"/>
      <c r="CJ1088" s="132"/>
      <c r="CK1088" s="132"/>
      <c r="CL1088" s="132"/>
      <c r="CM1088" s="132"/>
      <c r="CN1088" s="132"/>
      <c r="CO1088" s="132"/>
      <c r="CP1088" s="132"/>
      <c r="CQ1088" s="132"/>
      <c r="CR1088" s="132"/>
      <c r="CS1088" s="132"/>
      <c r="CT1088" s="132"/>
      <c r="CU1088" s="132"/>
    </row>
    <row r="1089" spans="27:99" ht="15.75" customHeight="1">
      <c r="AA1089" s="132"/>
      <c r="AB1089" s="132"/>
      <c r="AC1089" s="132"/>
      <c r="AD1089" s="132"/>
      <c r="AE1089" s="132"/>
      <c r="AF1089" s="132"/>
      <c r="AG1089" s="132"/>
      <c r="AH1089" s="132"/>
      <c r="AI1089" s="132"/>
      <c r="AJ1089" s="132"/>
      <c r="AK1089" s="132"/>
      <c r="AL1089" s="132"/>
      <c r="AM1089" s="132"/>
      <c r="AN1089" s="132"/>
      <c r="AO1089" s="132"/>
      <c r="AP1089" s="132"/>
      <c r="AQ1089" s="132"/>
      <c r="AR1089" s="132"/>
      <c r="AS1089" s="132"/>
      <c r="AT1089" s="132"/>
      <c r="AU1089" s="132"/>
      <c r="AV1089" s="132"/>
      <c r="AW1089" s="132"/>
      <c r="AX1089" s="132"/>
      <c r="AY1089" s="132"/>
      <c r="AZ1089" s="132"/>
      <c r="BA1089" s="132"/>
      <c r="BB1089" s="132"/>
      <c r="BC1089" s="132"/>
      <c r="BD1089" s="132"/>
      <c r="BE1089" s="132"/>
      <c r="BF1089" s="132"/>
      <c r="BG1089" s="132"/>
      <c r="BH1089" s="132"/>
      <c r="BI1089" s="132"/>
      <c r="BJ1089" s="132"/>
      <c r="BK1089" s="132"/>
      <c r="BL1089" s="132"/>
      <c r="BM1089" s="132"/>
      <c r="BN1089" s="132"/>
      <c r="BO1089" s="132"/>
      <c r="BP1089" s="132"/>
      <c r="BQ1089" s="132"/>
      <c r="BR1089" s="132"/>
      <c r="BS1089" s="132"/>
      <c r="BT1089" s="132"/>
      <c r="BU1089" s="132"/>
      <c r="BV1089" s="132"/>
      <c r="BW1089" s="132"/>
      <c r="BX1089" s="132"/>
      <c r="BY1089" s="132"/>
      <c r="BZ1089" s="132"/>
      <c r="CA1089" s="132"/>
      <c r="CB1089" s="132"/>
      <c r="CC1089" s="132"/>
      <c r="CD1089" s="132"/>
      <c r="CE1089" s="132"/>
      <c r="CF1089" s="132"/>
      <c r="CG1089" s="132"/>
      <c r="CH1089" s="132"/>
      <c r="CI1089" s="132"/>
      <c r="CJ1089" s="132"/>
      <c r="CK1089" s="132"/>
      <c r="CL1089" s="132"/>
      <c r="CM1089" s="132"/>
      <c r="CN1089" s="132"/>
      <c r="CO1089" s="132"/>
      <c r="CP1089" s="132"/>
      <c r="CQ1089" s="132"/>
      <c r="CR1089" s="132"/>
      <c r="CS1089" s="132"/>
      <c r="CT1089" s="132"/>
      <c r="CU1089" s="132"/>
    </row>
    <row r="1090" spans="27:99" ht="15.75" customHeight="1">
      <c r="AA1090" s="132"/>
      <c r="AB1090" s="132"/>
      <c r="AC1090" s="132"/>
      <c r="AD1090" s="132"/>
      <c r="AE1090" s="132"/>
      <c r="AF1090" s="132"/>
      <c r="AG1090" s="132"/>
      <c r="AH1090" s="132"/>
      <c r="AI1090" s="132"/>
      <c r="AJ1090" s="132"/>
      <c r="AK1090" s="132"/>
      <c r="AL1090" s="132"/>
      <c r="AM1090" s="132"/>
      <c r="AN1090" s="132"/>
      <c r="AO1090" s="132"/>
      <c r="AP1090" s="132"/>
      <c r="AQ1090" s="132"/>
      <c r="AR1090" s="132"/>
      <c r="AS1090" s="132"/>
      <c r="AT1090" s="132"/>
      <c r="AU1090" s="132"/>
      <c r="AV1090" s="132"/>
      <c r="AW1090" s="132"/>
      <c r="AX1090" s="132"/>
      <c r="AY1090" s="132"/>
      <c r="AZ1090" s="132"/>
      <c r="BA1090" s="132"/>
      <c r="BB1090" s="132"/>
      <c r="BC1090" s="132"/>
      <c r="BD1090" s="132"/>
      <c r="BE1090" s="132"/>
      <c r="BF1090" s="132"/>
      <c r="BG1090" s="132"/>
      <c r="BH1090" s="132"/>
      <c r="BI1090" s="132"/>
      <c r="BJ1090" s="132"/>
      <c r="BK1090" s="132"/>
      <c r="BL1090" s="132"/>
      <c r="BM1090" s="132"/>
      <c r="BN1090" s="132"/>
      <c r="BO1090" s="132"/>
      <c r="BP1090" s="132"/>
      <c r="BQ1090" s="132"/>
      <c r="BR1090" s="132"/>
      <c r="BS1090" s="132"/>
      <c r="BT1090" s="132"/>
      <c r="BU1090" s="132"/>
      <c r="BV1090" s="132"/>
      <c r="BW1090" s="132"/>
      <c r="BX1090" s="132"/>
      <c r="BY1090" s="132"/>
      <c r="BZ1090" s="132"/>
      <c r="CA1090" s="132"/>
      <c r="CB1090" s="132"/>
      <c r="CC1090" s="132"/>
      <c r="CD1090" s="132"/>
      <c r="CE1090" s="132"/>
      <c r="CF1090" s="132"/>
      <c r="CG1090" s="132"/>
      <c r="CH1090" s="132"/>
      <c r="CI1090" s="132"/>
      <c r="CJ1090" s="132"/>
      <c r="CK1090" s="132"/>
      <c r="CL1090" s="132"/>
      <c r="CM1090" s="132"/>
      <c r="CN1090" s="132"/>
      <c r="CO1090" s="132"/>
      <c r="CP1090" s="132"/>
      <c r="CQ1090" s="132"/>
      <c r="CR1090" s="132"/>
      <c r="CS1090" s="132"/>
      <c r="CT1090" s="132"/>
      <c r="CU1090" s="132"/>
    </row>
    <row r="1091" spans="27:99" ht="15.75" customHeight="1">
      <c r="AA1091" s="132"/>
      <c r="AB1091" s="132"/>
      <c r="AC1091" s="132"/>
      <c r="AD1091" s="132"/>
      <c r="AE1091" s="132"/>
      <c r="AF1091" s="132"/>
      <c r="AG1091" s="132"/>
      <c r="AH1091" s="132"/>
      <c r="AI1091" s="132"/>
      <c r="AJ1091" s="132"/>
      <c r="AK1091" s="132"/>
      <c r="AL1091" s="132"/>
      <c r="AM1091" s="132"/>
      <c r="AN1091" s="132"/>
      <c r="AO1091" s="132"/>
      <c r="AP1091" s="132"/>
      <c r="AQ1091" s="132"/>
      <c r="AR1091" s="132"/>
      <c r="AS1091" s="132"/>
      <c r="AT1091" s="132"/>
      <c r="AU1091" s="132"/>
      <c r="AV1091" s="132"/>
      <c r="AW1091" s="132"/>
      <c r="AX1091" s="132"/>
      <c r="AY1091" s="132"/>
      <c r="AZ1091" s="132"/>
      <c r="BA1091" s="132"/>
      <c r="BB1091" s="132"/>
      <c r="BC1091" s="132"/>
      <c r="BD1091" s="132"/>
      <c r="BE1091" s="132"/>
      <c r="BF1091" s="132"/>
      <c r="BG1091" s="132"/>
      <c r="BH1091" s="132"/>
      <c r="BI1091" s="132"/>
      <c r="BJ1091" s="132"/>
      <c r="BK1091" s="132"/>
      <c r="BL1091" s="132"/>
      <c r="BM1091" s="132"/>
      <c r="BN1091" s="132"/>
      <c r="BO1091" s="132"/>
      <c r="BP1091" s="132"/>
      <c r="BQ1091" s="132"/>
      <c r="BR1091" s="132"/>
      <c r="BS1091" s="132"/>
      <c r="BT1091" s="132"/>
      <c r="BU1091" s="132"/>
      <c r="BV1091" s="132"/>
      <c r="BW1091" s="132"/>
      <c r="BX1091" s="132"/>
      <c r="BY1091" s="132"/>
      <c r="BZ1091" s="132"/>
      <c r="CA1091" s="132"/>
      <c r="CB1091" s="132"/>
      <c r="CC1091" s="132"/>
      <c r="CD1091" s="132"/>
      <c r="CE1091" s="132"/>
      <c r="CF1091" s="132"/>
      <c r="CG1091" s="132"/>
      <c r="CH1091" s="132"/>
      <c r="CI1091" s="132"/>
      <c r="CJ1091" s="132"/>
      <c r="CK1091" s="132"/>
      <c r="CL1091" s="132"/>
      <c r="CM1091" s="132"/>
      <c r="CN1091" s="132"/>
      <c r="CO1091" s="132"/>
      <c r="CP1091" s="132"/>
      <c r="CQ1091" s="132"/>
      <c r="CR1091" s="132"/>
      <c r="CS1091" s="132"/>
      <c r="CT1091" s="132"/>
      <c r="CU1091" s="132"/>
    </row>
    <row r="1092" spans="27:99" ht="15.75" customHeight="1">
      <c r="AA1092" s="132"/>
      <c r="AB1092" s="132"/>
      <c r="AC1092" s="132"/>
      <c r="AD1092" s="132"/>
      <c r="AE1092" s="132"/>
      <c r="AF1092" s="132"/>
      <c r="AG1092" s="132"/>
      <c r="AH1092" s="132"/>
      <c r="AI1092" s="132"/>
      <c r="AJ1092" s="132"/>
      <c r="AK1092" s="132"/>
      <c r="AL1092" s="132"/>
      <c r="AM1092" s="132"/>
      <c r="AN1092" s="132"/>
      <c r="AO1092" s="132"/>
      <c r="AP1092" s="132"/>
      <c r="AQ1092" s="132"/>
      <c r="AR1092" s="132"/>
      <c r="AS1092" s="132"/>
      <c r="AT1092" s="132"/>
      <c r="AU1092" s="132"/>
      <c r="AV1092" s="132"/>
      <c r="AW1092" s="132"/>
      <c r="AX1092" s="132"/>
      <c r="AY1092" s="132"/>
      <c r="AZ1092" s="132"/>
      <c r="BA1092" s="132"/>
      <c r="BB1092" s="132"/>
      <c r="BC1092" s="132"/>
      <c r="BD1092" s="132"/>
      <c r="BE1092" s="132"/>
      <c r="BF1092" s="132"/>
      <c r="BG1092" s="132"/>
      <c r="BH1092" s="132"/>
      <c r="BI1092" s="132"/>
      <c r="BJ1092" s="132"/>
      <c r="BK1092" s="132"/>
      <c r="BL1092" s="132"/>
      <c r="BM1092" s="132"/>
      <c r="BN1092" s="132"/>
      <c r="BO1092" s="132"/>
      <c r="BP1092" s="132"/>
      <c r="BQ1092" s="132"/>
      <c r="BR1092" s="132"/>
      <c r="BS1092" s="132"/>
      <c r="BT1092" s="132"/>
      <c r="BU1092" s="132"/>
      <c r="BV1092" s="132"/>
      <c r="BW1092" s="132"/>
      <c r="BX1092" s="132"/>
      <c r="BY1092" s="132"/>
      <c r="BZ1092" s="132"/>
      <c r="CA1092" s="132"/>
      <c r="CB1092" s="132"/>
      <c r="CC1092" s="132"/>
      <c r="CD1092" s="132"/>
      <c r="CE1092" s="132"/>
      <c r="CF1092" s="132"/>
      <c r="CG1092" s="132"/>
      <c r="CH1092" s="132"/>
      <c r="CI1092" s="132"/>
      <c r="CJ1092" s="132"/>
      <c r="CK1092" s="132"/>
      <c r="CL1092" s="132"/>
      <c r="CM1092" s="132"/>
      <c r="CN1092" s="132"/>
      <c r="CO1092" s="132"/>
      <c r="CP1092" s="132"/>
      <c r="CQ1092" s="132"/>
      <c r="CR1092" s="132"/>
      <c r="CS1092" s="132"/>
      <c r="CT1092" s="132"/>
      <c r="CU1092" s="132"/>
    </row>
    <row r="1093" spans="27:99" ht="15.75" customHeight="1">
      <c r="AA1093" s="132"/>
      <c r="AB1093" s="132"/>
      <c r="AC1093" s="132"/>
      <c r="AD1093" s="132"/>
      <c r="AE1093" s="132"/>
      <c r="AF1093" s="132"/>
      <c r="AG1093" s="132"/>
      <c r="AH1093" s="132"/>
      <c r="AI1093" s="132"/>
      <c r="AJ1093" s="132"/>
      <c r="AK1093" s="132"/>
      <c r="AL1093" s="132"/>
      <c r="AM1093" s="132"/>
      <c r="AN1093" s="132"/>
      <c r="AO1093" s="132"/>
      <c r="AP1093" s="132"/>
      <c r="AQ1093" s="132"/>
      <c r="AR1093" s="132"/>
      <c r="AS1093" s="132"/>
      <c r="AT1093" s="132"/>
      <c r="AU1093" s="132"/>
      <c r="AV1093" s="132"/>
      <c r="AW1093" s="132"/>
      <c r="AX1093" s="132"/>
      <c r="AY1093" s="132"/>
      <c r="AZ1093" s="132"/>
      <c r="BA1093" s="132"/>
      <c r="BB1093" s="132"/>
      <c r="BC1093" s="132"/>
      <c r="BD1093" s="132"/>
      <c r="BE1093" s="132"/>
      <c r="BF1093" s="132"/>
      <c r="BG1093" s="132"/>
      <c r="BH1093" s="132"/>
      <c r="BI1093" s="132"/>
      <c r="BJ1093" s="132"/>
      <c r="BK1093" s="132"/>
      <c r="BL1093" s="132"/>
      <c r="BM1093" s="132"/>
      <c r="BN1093" s="132"/>
      <c r="BO1093" s="132"/>
      <c r="BP1093" s="132"/>
      <c r="BQ1093" s="132"/>
      <c r="BR1093" s="132"/>
      <c r="BS1093" s="132"/>
      <c r="BT1093" s="132"/>
      <c r="BU1093" s="132"/>
      <c r="BV1093" s="132"/>
      <c r="BW1093" s="132"/>
      <c r="BX1093" s="132"/>
      <c r="BY1093" s="132"/>
      <c r="BZ1093" s="132"/>
      <c r="CA1093" s="132"/>
      <c r="CB1093" s="132"/>
      <c r="CC1093" s="132"/>
      <c r="CD1093" s="132"/>
      <c r="CE1093" s="132"/>
      <c r="CF1093" s="132"/>
      <c r="CG1093" s="132"/>
      <c r="CH1093" s="132"/>
      <c r="CI1093" s="132"/>
      <c r="CJ1093" s="132"/>
      <c r="CK1093" s="132"/>
      <c r="CL1093" s="132"/>
      <c r="CM1093" s="132"/>
      <c r="CN1093" s="132"/>
      <c r="CO1093" s="132"/>
      <c r="CP1093" s="132"/>
      <c r="CQ1093" s="132"/>
      <c r="CR1093" s="132"/>
      <c r="CS1093" s="132"/>
      <c r="CT1093" s="132"/>
      <c r="CU1093" s="132"/>
    </row>
    <row r="1094" spans="27:99" ht="15.75" customHeight="1">
      <c r="AA1094" s="132"/>
      <c r="AB1094" s="132"/>
      <c r="AC1094" s="132"/>
      <c r="AD1094" s="132"/>
      <c r="AE1094" s="132"/>
      <c r="AF1094" s="132"/>
      <c r="AG1094" s="132"/>
      <c r="AH1094" s="132"/>
      <c r="AI1094" s="132"/>
      <c r="AJ1094" s="132"/>
      <c r="AK1094" s="132"/>
      <c r="AL1094" s="132"/>
      <c r="AM1094" s="132"/>
      <c r="AN1094" s="132"/>
      <c r="AO1094" s="132"/>
      <c r="AP1094" s="132"/>
      <c r="AQ1094" s="132"/>
      <c r="AR1094" s="132"/>
      <c r="AS1094" s="132"/>
      <c r="AT1094" s="132"/>
      <c r="AU1094" s="132"/>
      <c r="AV1094" s="132"/>
      <c r="AW1094" s="132"/>
      <c r="AX1094" s="132"/>
      <c r="AY1094" s="132"/>
      <c r="AZ1094" s="132"/>
      <c r="BA1094" s="132"/>
      <c r="BB1094" s="132"/>
      <c r="BC1094" s="132"/>
      <c r="BD1094" s="132"/>
      <c r="BE1094" s="132"/>
      <c r="BF1094" s="132"/>
      <c r="BG1094" s="132"/>
      <c r="BH1094" s="132"/>
      <c r="BI1094" s="132"/>
      <c r="BJ1094" s="132"/>
      <c r="BK1094" s="132"/>
      <c r="BL1094" s="132"/>
      <c r="BM1094" s="132"/>
      <c r="BN1094" s="132"/>
      <c r="BO1094" s="132"/>
      <c r="BP1094" s="132"/>
      <c r="BQ1094" s="132"/>
      <c r="BR1094" s="132"/>
      <c r="BS1094" s="132"/>
      <c r="BT1094" s="132"/>
      <c r="BU1094" s="132"/>
      <c r="BV1094" s="132"/>
      <c r="BW1094" s="132"/>
      <c r="BX1094" s="132"/>
      <c r="BY1094" s="132"/>
      <c r="BZ1094" s="132"/>
      <c r="CA1094" s="132"/>
      <c r="CB1094" s="132"/>
      <c r="CC1094" s="132"/>
      <c r="CD1094" s="132"/>
      <c r="CE1094" s="132"/>
      <c r="CF1094" s="132"/>
      <c r="CG1094" s="132"/>
      <c r="CH1094" s="132"/>
      <c r="CI1094" s="132"/>
      <c r="CJ1094" s="132"/>
      <c r="CK1094" s="132"/>
      <c r="CL1094" s="132"/>
      <c r="CM1094" s="132"/>
      <c r="CN1094" s="132"/>
      <c r="CO1094" s="132"/>
      <c r="CP1094" s="132"/>
      <c r="CQ1094" s="132"/>
      <c r="CR1094" s="132"/>
      <c r="CS1094" s="132"/>
      <c r="CT1094" s="132"/>
      <c r="CU1094" s="132"/>
    </row>
    <row r="1095" spans="27:99" ht="15.75" customHeight="1">
      <c r="AA1095" s="132"/>
      <c r="AB1095" s="132"/>
      <c r="AC1095" s="132"/>
      <c r="AD1095" s="132"/>
      <c r="AE1095" s="132"/>
      <c r="AF1095" s="132"/>
      <c r="AG1095" s="132"/>
      <c r="AH1095" s="132"/>
      <c r="AI1095" s="132"/>
      <c r="AJ1095" s="132"/>
      <c r="AK1095" s="132"/>
      <c r="AL1095" s="132"/>
      <c r="AM1095" s="132"/>
      <c r="AN1095" s="132"/>
      <c r="AO1095" s="132"/>
      <c r="AP1095" s="132"/>
      <c r="AQ1095" s="132"/>
      <c r="AR1095" s="132"/>
      <c r="AS1095" s="132"/>
      <c r="AT1095" s="132"/>
      <c r="AU1095" s="132"/>
      <c r="AV1095" s="132"/>
      <c r="AW1095" s="132"/>
      <c r="AX1095" s="132"/>
      <c r="AY1095" s="132"/>
      <c r="AZ1095" s="132"/>
      <c r="BA1095" s="132"/>
      <c r="BB1095" s="132"/>
      <c r="BC1095" s="132"/>
      <c r="BD1095" s="132"/>
      <c r="BE1095" s="132"/>
      <c r="BF1095" s="132"/>
      <c r="BG1095" s="132"/>
      <c r="BH1095" s="132"/>
      <c r="BI1095" s="132"/>
      <c r="BJ1095" s="132"/>
      <c r="BK1095" s="132"/>
      <c r="BL1095" s="132"/>
      <c r="BM1095" s="132"/>
      <c r="BN1095" s="132"/>
      <c r="BO1095" s="132"/>
      <c r="BP1095" s="132"/>
      <c r="BQ1095" s="132"/>
      <c r="BR1095" s="132"/>
      <c r="BS1095" s="132"/>
      <c r="BT1095" s="132"/>
      <c r="BU1095" s="132"/>
      <c r="BV1095" s="132"/>
      <c r="BW1095" s="132"/>
      <c r="BX1095" s="132"/>
      <c r="BY1095" s="132"/>
      <c r="BZ1095" s="132"/>
      <c r="CA1095" s="132"/>
      <c r="CB1095" s="132"/>
      <c r="CC1095" s="132"/>
      <c r="CD1095" s="132"/>
      <c r="CE1095" s="132"/>
      <c r="CF1095" s="132"/>
      <c r="CG1095" s="132"/>
      <c r="CH1095" s="132"/>
      <c r="CI1095" s="132"/>
      <c r="CJ1095" s="132"/>
      <c r="CK1095" s="132"/>
      <c r="CL1095" s="132"/>
      <c r="CM1095" s="132"/>
      <c r="CN1095" s="132"/>
      <c r="CO1095" s="132"/>
      <c r="CP1095" s="132"/>
      <c r="CQ1095" s="132"/>
      <c r="CR1095" s="132"/>
      <c r="CS1095" s="132"/>
      <c r="CT1095" s="132"/>
      <c r="CU1095" s="132"/>
    </row>
    <row r="1096" spans="27:99" ht="15.75" customHeight="1">
      <c r="AA1096" s="132"/>
      <c r="AB1096" s="132"/>
      <c r="AC1096" s="132"/>
      <c r="AD1096" s="132"/>
      <c r="AE1096" s="132"/>
      <c r="AF1096" s="132"/>
      <c r="AG1096" s="132"/>
      <c r="AH1096" s="132"/>
      <c r="AI1096" s="132"/>
      <c r="AJ1096" s="132"/>
      <c r="AK1096" s="132"/>
      <c r="AL1096" s="132"/>
      <c r="AM1096" s="132"/>
      <c r="AN1096" s="132"/>
      <c r="AO1096" s="132"/>
      <c r="AP1096" s="132"/>
      <c r="AQ1096" s="132"/>
      <c r="AR1096" s="132"/>
      <c r="AS1096" s="132"/>
      <c r="AT1096" s="132"/>
      <c r="AU1096" s="132"/>
      <c r="AV1096" s="132"/>
      <c r="AW1096" s="132"/>
      <c r="AX1096" s="132"/>
      <c r="AY1096" s="132"/>
      <c r="AZ1096" s="132"/>
      <c r="BA1096" s="132"/>
      <c r="BB1096" s="132"/>
      <c r="BC1096" s="132"/>
      <c r="BD1096" s="132"/>
      <c r="BE1096" s="132"/>
      <c r="BF1096" s="132"/>
      <c r="BG1096" s="132"/>
      <c r="BH1096" s="132"/>
      <c r="BI1096" s="132"/>
      <c r="BJ1096" s="132"/>
      <c r="BK1096" s="132"/>
      <c r="BL1096" s="132"/>
      <c r="BM1096" s="132"/>
      <c r="BN1096" s="132"/>
      <c r="BO1096" s="132"/>
      <c r="BP1096" s="132"/>
      <c r="BQ1096" s="132"/>
      <c r="BR1096" s="132"/>
      <c r="BS1096" s="132"/>
      <c r="BT1096" s="132"/>
      <c r="BU1096" s="132"/>
      <c r="BV1096" s="132"/>
      <c r="BW1096" s="132"/>
      <c r="BX1096" s="132"/>
      <c r="BY1096" s="132"/>
      <c r="BZ1096" s="132"/>
      <c r="CA1096" s="132"/>
      <c r="CB1096" s="132"/>
      <c r="CC1096" s="132"/>
      <c r="CD1096" s="132"/>
      <c r="CE1096" s="132"/>
      <c r="CF1096" s="132"/>
      <c r="CG1096" s="132"/>
      <c r="CH1096" s="132"/>
      <c r="CI1096" s="132"/>
      <c r="CJ1096" s="132"/>
      <c r="CK1096" s="132"/>
      <c r="CL1096" s="132"/>
      <c r="CM1096" s="132"/>
      <c r="CN1096" s="132"/>
      <c r="CO1096" s="132"/>
      <c r="CP1096" s="132"/>
      <c r="CQ1096" s="132"/>
      <c r="CR1096" s="132"/>
      <c r="CS1096" s="132"/>
      <c r="CT1096" s="132"/>
      <c r="CU1096" s="132"/>
    </row>
    <row r="1097" spans="27:99" ht="15.75" customHeight="1">
      <c r="AA1097" s="132"/>
      <c r="AB1097" s="132"/>
      <c r="AC1097" s="132"/>
      <c r="AD1097" s="132"/>
      <c r="AE1097" s="132"/>
      <c r="AF1097" s="132"/>
      <c r="AG1097" s="132"/>
      <c r="AH1097" s="132"/>
      <c r="AI1097" s="132"/>
      <c r="AJ1097" s="132"/>
      <c r="AK1097" s="132"/>
      <c r="AL1097" s="132"/>
      <c r="AM1097" s="132"/>
      <c r="AN1097" s="132"/>
      <c r="AO1097" s="132"/>
      <c r="AP1097" s="132"/>
      <c r="AQ1097" s="132"/>
      <c r="AR1097" s="132"/>
      <c r="AS1097" s="132"/>
      <c r="AT1097" s="132"/>
      <c r="AU1097" s="132"/>
      <c r="AV1097" s="132"/>
      <c r="AW1097" s="132"/>
      <c r="AX1097" s="132"/>
      <c r="AY1097" s="132"/>
      <c r="AZ1097" s="132"/>
      <c r="BA1097" s="132"/>
      <c r="BB1097" s="132"/>
      <c r="BC1097" s="132"/>
      <c r="BD1097" s="132"/>
      <c r="BE1097" s="132"/>
      <c r="BF1097" s="132"/>
      <c r="BG1097" s="132"/>
      <c r="BH1097" s="132"/>
      <c r="BI1097" s="132"/>
      <c r="BJ1097" s="132"/>
      <c r="BK1097" s="132"/>
      <c r="BL1097" s="132"/>
      <c r="BM1097" s="132"/>
      <c r="BN1097" s="132"/>
      <c r="BO1097" s="132"/>
      <c r="BP1097" s="132"/>
      <c r="BQ1097" s="132"/>
      <c r="BR1097" s="132"/>
      <c r="BS1097" s="132"/>
      <c r="BT1097" s="132"/>
      <c r="BU1097" s="132"/>
      <c r="BV1097" s="132"/>
      <c r="BW1097" s="132"/>
      <c r="BX1097" s="132"/>
      <c r="BY1097" s="132"/>
      <c r="BZ1097" s="132"/>
      <c r="CA1097" s="132"/>
      <c r="CB1097" s="132"/>
      <c r="CC1097" s="132"/>
      <c r="CD1097" s="132"/>
      <c r="CE1097" s="132"/>
      <c r="CF1097" s="132"/>
      <c r="CG1097" s="132"/>
      <c r="CH1097" s="132"/>
      <c r="CI1097" s="132"/>
      <c r="CJ1097" s="132"/>
      <c r="CK1097" s="132"/>
      <c r="CL1097" s="132"/>
      <c r="CM1097" s="132"/>
      <c r="CN1097" s="132"/>
      <c r="CO1097" s="132"/>
      <c r="CP1097" s="132"/>
      <c r="CQ1097" s="132"/>
      <c r="CR1097" s="132"/>
      <c r="CS1097" s="132"/>
      <c r="CT1097" s="132"/>
      <c r="CU1097" s="132"/>
    </row>
    <row r="1098" spans="27:99" ht="15.75" customHeight="1">
      <c r="AA1098" s="132"/>
      <c r="AB1098" s="132"/>
      <c r="AC1098" s="132"/>
      <c r="AD1098" s="132"/>
      <c r="AE1098" s="132"/>
      <c r="AF1098" s="132"/>
      <c r="AG1098" s="132"/>
      <c r="AH1098" s="132"/>
      <c r="AI1098" s="132"/>
      <c r="AJ1098" s="132"/>
      <c r="AK1098" s="132"/>
      <c r="AL1098" s="132"/>
      <c r="AM1098" s="132"/>
      <c r="AN1098" s="132"/>
      <c r="AO1098" s="132"/>
      <c r="AP1098" s="132"/>
      <c r="AQ1098" s="132"/>
      <c r="AR1098" s="132"/>
      <c r="AS1098" s="132"/>
      <c r="AT1098" s="132"/>
      <c r="AU1098" s="132"/>
      <c r="AV1098" s="132"/>
      <c r="AW1098" s="132"/>
      <c r="AX1098" s="132"/>
      <c r="AY1098" s="132"/>
      <c r="AZ1098" s="132"/>
      <c r="BA1098" s="132"/>
      <c r="BB1098" s="132"/>
      <c r="BC1098" s="132"/>
      <c r="BD1098" s="132"/>
      <c r="BE1098" s="132"/>
      <c r="BF1098" s="132"/>
      <c r="BG1098" s="132"/>
      <c r="BH1098" s="132"/>
      <c r="BI1098" s="132"/>
      <c r="BJ1098" s="132"/>
      <c r="BK1098" s="132"/>
      <c r="BL1098" s="132"/>
      <c r="BM1098" s="132"/>
      <c r="BN1098" s="132"/>
      <c r="BO1098" s="132"/>
      <c r="BP1098" s="132"/>
      <c r="BQ1098" s="132"/>
      <c r="BR1098" s="132"/>
      <c r="BS1098" s="132"/>
      <c r="BT1098" s="132"/>
      <c r="BU1098" s="132"/>
      <c r="BV1098" s="132"/>
      <c r="BW1098" s="132"/>
      <c r="BX1098" s="132"/>
      <c r="BY1098" s="132"/>
      <c r="BZ1098" s="132"/>
      <c r="CA1098" s="132"/>
      <c r="CB1098" s="132"/>
      <c r="CC1098" s="132"/>
      <c r="CD1098" s="132"/>
      <c r="CE1098" s="132"/>
      <c r="CF1098" s="132"/>
      <c r="CG1098" s="132"/>
      <c r="CH1098" s="132"/>
      <c r="CI1098" s="132"/>
      <c r="CJ1098" s="132"/>
      <c r="CK1098" s="132"/>
      <c r="CL1098" s="132"/>
      <c r="CM1098" s="132"/>
      <c r="CN1098" s="132"/>
      <c r="CO1098" s="132"/>
      <c r="CP1098" s="132"/>
      <c r="CQ1098" s="132"/>
      <c r="CR1098" s="132"/>
      <c r="CS1098" s="132"/>
      <c r="CT1098" s="132"/>
      <c r="CU1098" s="132"/>
    </row>
    <row r="1099" spans="27:99" ht="15.75" customHeight="1">
      <c r="AA1099" s="132"/>
      <c r="AB1099" s="132"/>
      <c r="AC1099" s="132"/>
      <c r="AD1099" s="132"/>
      <c r="AE1099" s="132"/>
      <c r="AF1099" s="132"/>
      <c r="AG1099" s="132"/>
      <c r="AH1099" s="132"/>
      <c r="AI1099" s="132"/>
      <c r="AJ1099" s="132"/>
      <c r="AK1099" s="132"/>
      <c r="AL1099" s="132"/>
      <c r="AM1099" s="132"/>
      <c r="AN1099" s="132"/>
      <c r="AO1099" s="132"/>
      <c r="AP1099" s="132"/>
      <c r="AQ1099" s="132"/>
      <c r="AR1099" s="132"/>
      <c r="AS1099" s="132"/>
      <c r="AT1099" s="132"/>
      <c r="AU1099" s="132"/>
      <c r="AV1099" s="132"/>
      <c r="AW1099" s="132"/>
      <c r="AX1099" s="132"/>
      <c r="AY1099" s="132"/>
      <c r="AZ1099" s="132"/>
      <c r="BA1099" s="132"/>
      <c r="BB1099" s="132"/>
      <c r="BC1099" s="132"/>
      <c r="BD1099" s="132"/>
      <c r="BE1099" s="132"/>
      <c r="BF1099" s="132"/>
      <c r="BG1099" s="132"/>
      <c r="BH1099" s="132"/>
      <c r="BI1099" s="132"/>
      <c r="BJ1099" s="132"/>
      <c r="BK1099" s="132"/>
      <c r="BL1099" s="132"/>
      <c r="BM1099" s="132"/>
      <c r="BN1099" s="132"/>
      <c r="BO1099" s="132"/>
      <c r="BP1099" s="132"/>
      <c r="BQ1099" s="132"/>
      <c r="BR1099" s="132"/>
      <c r="BS1099" s="132"/>
      <c r="BT1099" s="132"/>
      <c r="BU1099" s="132"/>
      <c r="BV1099" s="132"/>
      <c r="BW1099" s="132"/>
      <c r="BX1099" s="132"/>
      <c r="BY1099" s="132"/>
      <c r="BZ1099" s="132"/>
      <c r="CA1099" s="132"/>
      <c r="CB1099" s="132"/>
      <c r="CC1099" s="132"/>
      <c r="CD1099" s="132"/>
      <c r="CE1099" s="132"/>
      <c r="CF1099" s="132"/>
      <c r="CG1099" s="132"/>
      <c r="CH1099" s="132"/>
      <c r="CI1099" s="132"/>
      <c r="CJ1099" s="132"/>
      <c r="CK1099" s="132"/>
      <c r="CL1099" s="132"/>
      <c r="CM1099" s="132"/>
      <c r="CN1099" s="132"/>
      <c r="CO1099" s="132"/>
      <c r="CP1099" s="132"/>
      <c r="CQ1099" s="132"/>
      <c r="CR1099" s="132"/>
      <c r="CS1099" s="132"/>
      <c r="CT1099" s="132"/>
      <c r="CU1099" s="132"/>
    </row>
    <row r="1100" spans="27:99" ht="15.75" customHeight="1">
      <c r="AA1100" s="132"/>
      <c r="AB1100" s="132"/>
      <c r="AC1100" s="132"/>
      <c r="AD1100" s="132"/>
      <c r="AE1100" s="132"/>
      <c r="AF1100" s="132"/>
      <c r="AG1100" s="132"/>
      <c r="AH1100" s="132"/>
      <c r="AI1100" s="132"/>
      <c r="AJ1100" s="132"/>
      <c r="AK1100" s="132"/>
      <c r="AL1100" s="132"/>
      <c r="AM1100" s="132"/>
      <c r="AN1100" s="132"/>
      <c r="AO1100" s="132"/>
      <c r="AP1100" s="132"/>
      <c r="AQ1100" s="132"/>
      <c r="AR1100" s="132"/>
      <c r="AS1100" s="132"/>
      <c r="AT1100" s="132"/>
      <c r="AU1100" s="132"/>
      <c r="AV1100" s="132"/>
      <c r="AW1100" s="132"/>
      <c r="AX1100" s="132"/>
      <c r="AY1100" s="132"/>
      <c r="AZ1100" s="132"/>
      <c r="BA1100" s="132"/>
      <c r="BB1100" s="132"/>
      <c r="BC1100" s="132"/>
      <c r="BD1100" s="132"/>
      <c r="BE1100" s="132"/>
      <c r="BF1100" s="132"/>
      <c r="BG1100" s="132"/>
      <c r="BH1100" s="132"/>
      <c r="BI1100" s="132"/>
      <c r="BJ1100" s="132"/>
      <c r="BK1100" s="132"/>
      <c r="BL1100" s="132"/>
      <c r="BM1100" s="132"/>
      <c r="BN1100" s="132"/>
      <c r="BO1100" s="132"/>
      <c r="BP1100" s="132"/>
      <c r="BQ1100" s="132"/>
      <c r="BR1100" s="132"/>
      <c r="BS1100" s="132"/>
      <c r="BT1100" s="132"/>
      <c r="BU1100" s="132"/>
      <c r="BV1100" s="132"/>
      <c r="BW1100" s="132"/>
      <c r="BX1100" s="132"/>
      <c r="BY1100" s="132"/>
      <c r="BZ1100" s="132"/>
      <c r="CA1100" s="132"/>
      <c r="CB1100" s="132"/>
      <c r="CC1100" s="132"/>
      <c r="CD1100" s="132"/>
      <c r="CE1100" s="132"/>
      <c r="CF1100" s="132"/>
      <c r="CG1100" s="132"/>
      <c r="CH1100" s="132"/>
      <c r="CI1100" s="132"/>
      <c r="CJ1100" s="132"/>
      <c r="CK1100" s="132"/>
      <c r="CL1100" s="132"/>
      <c r="CM1100" s="132"/>
      <c r="CN1100" s="132"/>
      <c r="CO1100" s="132"/>
      <c r="CP1100" s="132"/>
      <c r="CQ1100" s="132"/>
      <c r="CR1100" s="132"/>
      <c r="CS1100" s="132"/>
      <c r="CT1100" s="132"/>
      <c r="CU1100" s="132"/>
    </row>
    <row r="1101" spans="27:99" ht="15.75" customHeight="1">
      <c r="AA1101" s="132"/>
      <c r="AB1101" s="132"/>
      <c r="AC1101" s="132"/>
      <c r="AD1101" s="132"/>
      <c r="AE1101" s="132"/>
      <c r="AF1101" s="132"/>
      <c r="AG1101" s="132"/>
      <c r="AH1101" s="132"/>
      <c r="AI1101" s="132"/>
      <c r="AJ1101" s="132"/>
      <c r="AK1101" s="132"/>
      <c r="AL1101" s="132"/>
      <c r="AM1101" s="132"/>
      <c r="AN1101" s="132"/>
      <c r="AO1101" s="132"/>
      <c r="AP1101" s="132"/>
      <c r="AQ1101" s="132"/>
      <c r="AR1101" s="132"/>
      <c r="AS1101" s="132"/>
      <c r="AT1101" s="132"/>
      <c r="AU1101" s="132"/>
      <c r="AV1101" s="132"/>
      <c r="AW1101" s="132"/>
      <c r="AX1101" s="132"/>
      <c r="AY1101" s="132"/>
      <c r="AZ1101" s="132"/>
      <c r="BA1101" s="132"/>
      <c r="BB1101" s="132"/>
      <c r="BC1101" s="132"/>
      <c r="BD1101" s="132"/>
      <c r="BE1101" s="132"/>
      <c r="BF1101" s="132"/>
      <c r="BG1101" s="132"/>
      <c r="BH1101" s="132"/>
      <c r="BI1101" s="132"/>
      <c r="BJ1101" s="132"/>
      <c r="BK1101" s="132"/>
      <c r="BL1101" s="132"/>
      <c r="BM1101" s="132"/>
      <c r="BN1101" s="132"/>
      <c r="BO1101" s="132"/>
      <c r="BP1101" s="132"/>
      <c r="BQ1101" s="132"/>
      <c r="BR1101" s="132"/>
      <c r="BS1101" s="132"/>
      <c r="BT1101" s="132"/>
      <c r="BU1101" s="132"/>
      <c r="BV1101" s="132"/>
      <c r="BW1101" s="132"/>
      <c r="BX1101" s="132"/>
      <c r="BY1101" s="132"/>
      <c r="BZ1101" s="132"/>
      <c r="CA1101" s="132"/>
      <c r="CB1101" s="132"/>
      <c r="CC1101" s="132"/>
      <c r="CD1101" s="132"/>
      <c r="CE1101" s="132"/>
      <c r="CF1101" s="132"/>
      <c r="CG1101" s="132"/>
      <c r="CH1101" s="132"/>
      <c r="CI1101" s="132"/>
      <c r="CJ1101" s="132"/>
      <c r="CK1101" s="132"/>
      <c r="CL1101" s="132"/>
      <c r="CM1101" s="132"/>
      <c r="CN1101" s="132"/>
      <c r="CO1101" s="132"/>
      <c r="CP1101" s="132"/>
      <c r="CQ1101" s="132"/>
      <c r="CR1101" s="132"/>
      <c r="CS1101" s="132"/>
      <c r="CT1101" s="132"/>
      <c r="CU1101" s="132"/>
    </row>
    <row r="1102" spans="27:99" ht="15.75" customHeight="1">
      <c r="AA1102" s="132"/>
      <c r="AB1102" s="132"/>
      <c r="AC1102" s="132"/>
      <c r="AD1102" s="132"/>
      <c r="AE1102" s="132"/>
      <c r="AF1102" s="132"/>
      <c r="AG1102" s="132"/>
      <c r="AH1102" s="132"/>
      <c r="AI1102" s="132"/>
      <c r="AJ1102" s="132"/>
      <c r="AK1102" s="132"/>
      <c r="AL1102" s="132"/>
      <c r="AM1102" s="132"/>
      <c r="AN1102" s="132"/>
      <c r="AO1102" s="132"/>
      <c r="AP1102" s="132"/>
      <c r="AQ1102" s="132"/>
      <c r="AR1102" s="132"/>
      <c r="AS1102" s="132"/>
      <c r="AT1102" s="132"/>
      <c r="AU1102" s="132"/>
      <c r="AV1102" s="132"/>
      <c r="AW1102" s="132"/>
      <c r="AX1102" s="132"/>
      <c r="AY1102" s="132"/>
      <c r="AZ1102" s="132"/>
      <c r="BA1102" s="132"/>
      <c r="BB1102" s="132"/>
      <c r="BC1102" s="132"/>
      <c r="BD1102" s="132"/>
      <c r="BE1102" s="132"/>
      <c r="BF1102" s="132"/>
      <c r="BG1102" s="132"/>
      <c r="BH1102" s="132"/>
      <c r="BI1102" s="132"/>
      <c r="BJ1102" s="132"/>
      <c r="BK1102" s="132"/>
      <c r="BL1102" s="132"/>
      <c r="BM1102" s="132"/>
      <c r="BN1102" s="132"/>
      <c r="BO1102" s="132"/>
      <c r="BP1102" s="132"/>
      <c r="BQ1102" s="132"/>
      <c r="BR1102" s="132"/>
      <c r="BS1102" s="132"/>
      <c r="BT1102" s="132"/>
      <c r="BU1102" s="132"/>
      <c r="BV1102" s="132"/>
      <c r="BW1102" s="132"/>
      <c r="BX1102" s="132"/>
      <c r="BY1102" s="132"/>
      <c r="BZ1102" s="132"/>
      <c r="CA1102" s="132"/>
      <c r="CB1102" s="132"/>
      <c r="CC1102" s="132"/>
      <c r="CD1102" s="132"/>
      <c r="CE1102" s="132"/>
      <c r="CF1102" s="132"/>
      <c r="CG1102" s="132"/>
      <c r="CH1102" s="132"/>
      <c r="CI1102" s="132"/>
      <c r="CJ1102" s="132"/>
      <c r="CK1102" s="132"/>
      <c r="CL1102" s="132"/>
      <c r="CM1102" s="132"/>
      <c r="CN1102" s="132"/>
      <c r="CO1102" s="132"/>
      <c r="CP1102" s="132"/>
      <c r="CQ1102" s="132"/>
      <c r="CR1102" s="132"/>
      <c r="CS1102" s="132"/>
      <c r="CT1102" s="132"/>
      <c r="CU1102" s="132"/>
    </row>
    <row r="1103" spans="27:99" ht="15.75" customHeight="1">
      <c r="AA1103" s="132"/>
      <c r="AB1103" s="132"/>
      <c r="AC1103" s="132"/>
      <c r="AD1103" s="132"/>
      <c r="AE1103" s="132"/>
      <c r="AF1103" s="132"/>
      <c r="AG1103" s="132"/>
      <c r="AH1103" s="132"/>
      <c r="AI1103" s="132"/>
      <c r="AJ1103" s="132"/>
      <c r="AK1103" s="132"/>
      <c r="AL1103" s="132"/>
      <c r="AM1103" s="132"/>
      <c r="AN1103" s="132"/>
      <c r="AO1103" s="132"/>
      <c r="AP1103" s="132"/>
      <c r="AQ1103" s="132"/>
      <c r="AR1103" s="132"/>
      <c r="AS1103" s="132"/>
      <c r="AT1103" s="132"/>
      <c r="AU1103" s="132"/>
      <c r="AV1103" s="132"/>
      <c r="AW1103" s="132"/>
      <c r="AX1103" s="132"/>
      <c r="AY1103" s="132"/>
      <c r="AZ1103" s="132"/>
      <c r="BA1103" s="132"/>
      <c r="BB1103" s="132"/>
      <c r="BC1103" s="132"/>
      <c r="BD1103" s="132"/>
      <c r="BE1103" s="132"/>
      <c r="BF1103" s="132"/>
      <c r="BG1103" s="132"/>
      <c r="BH1103" s="132"/>
      <c r="BI1103" s="132"/>
      <c r="BJ1103" s="132"/>
      <c r="BK1103" s="132"/>
      <c r="BL1103" s="132"/>
      <c r="BM1103" s="132"/>
      <c r="BN1103" s="132"/>
      <c r="BO1103" s="132"/>
      <c r="BP1103" s="132"/>
      <c r="BQ1103" s="132"/>
      <c r="BR1103" s="132"/>
      <c r="BS1103" s="132"/>
      <c r="BT1103" s="132"/>
      <c r="BU1103" s="132"/>
      <c r="BV1103" s="132"/>
      <c r="BW1103" s="132"/>
      <c r="BX1103" s="132"/>
      <c r="BY1103" s="132"/>
      <c r="BZ1103" s="132"/>
      <c r="CA1103" s="132"/>
      <c r="CB1103" s="132"/>
      <c r="CC1103" s="132"/>
      <c r="CD1103" s="132"/>
      <c r="CE1103" s="132"/>
      <c r="CF1103" s="132"/>
      <c r="CG1103" s="132"/>
      <c r="CH1103" s="132"/>
      <c r="CI1103" s="132"/>
      <c r="CJ1103" s="132"/>
      <c r="CK1103" s="132"/>
      <c r="CL1103" s="132"/>
      <c r="CM1103" s="132"/>
      <c r="CN1103" s="132"/>
      <c r="CO1103" s="132"/>
      <c r="CP1103" s="132"/>
      <c r="CQ1103" s="132"/>
      <c r="CR1103" s="132"/>
      <c r="CS1103" s="132"/>
      <c r="CT1103" s="132"/>
      <c r="CU1103" s="132"/>
    </row>
    <row r="1104" spans="27:99" ht="15.75" customHeight="1">
      <c r="AA1104" s="132"/>
      <c r="AB1104" s="132"/>
      <c r="AC1104" s="132"/>
      <c r="AD1104" s="132"/>
      <c r="AE1104" s="132"/>
      <c r="AF1104" s="132"/>
      <c r="AG1104" s="132"/>
      <c r="AH1104" s="132"/>
      <c r="AI1104" s="132"/>
      <c r="AJ1104" s="132"/>
      <c r="AK1104" s="132"/>
      <c r="AL1104" s="132"/>
      <c r="AM1104" s="132"/>
      <c r="AN1104" s="132"/>
      <c r="AO1104" s="132"/>
      <c r="AP1104" s="132"/>
      <c r="AQ1104" s="132"/>
      <c r="AR1104" s="132"/>
      <c r="AS1104" s="132"/>
      <c r="AT1104" s="132"/>
      <c r="AU1104" s="132"/>
      <c r="AV1104" s="132"/>
      <c r="AW1104" s="132"/>
      <c r="AX1104" s="132"/>
      <c r="AY1104" s="132"/>
      <c r="AZ1104" s="132"/>
      <c r="BA1104" s="132"/>
      <c r="BB1104" s="132"/>
      <c r="BC1104" s="132"/>
      <c r="BD1104" s="132"/>
      <c r="BE1104" s="132"/>
      <c r="BF1104" s="132"/>
      <c r="BG1104" s="132"/>
      <c r="BH1104" s="132"/>
      <c r="BI1104" s="132"/>
      <c r="BJ1104" s="132"/>
      <c r="BK1104" s="132"/>
      <c r="BL1104" s="132"/>
      <c r="BM1104" s="132"/>
      <c r="BN1104" s="132"/>
      <c r="BO1104" s="132"/>
      <c r="BP1104" s="132"/>
      <c r="BQ1104" s="132"/>
      <c r="BR1104" s="132"/>
      <c r="BS1104" s="132"/>
      <c r="BT1104" s="132"/>
      <c r="BU1104" s="132"/>
      <c r="BV1104" s="132"/>
      <c r="BW1104" s="132"/>
      <c r="BX1104" s="132"/>
      <c r="BY1104" s="132"/>
      <c r="BZ1104" s="132"/>
      <c r="CA1104" s="132"/>
      <c r="CB1104" s="132"/>
      <c r="CC1104" s="132"/>
      <c r="CD1104" s="132"/>
      <c r="CE1104" s="132"/>
      <c r="CF1104" s="132"/>
      <c r="CG1104" s="132"/>
      <c r="CH1104" s="132"/>
      <c r="CI1104" s="132"/>
      <c r="CJ1104" s="132"/>
      <c r="CK1104" s="132"/>
      <c r="CL1104" s="132"/>
      <c r="CM1104" s="132"/>
      <c r="CN1104" s="132"/>
      <c r="CO1104" s="132"/>
      <c r="CP1104" s="132"/>
      <c r="CQ1104" s="132"/>
      <c r="CR1104" s="132"/>
      <c r="CS1104" s="132"/>
      <c r="CT1104" s="132"/>
      <c r="CU1104" s="132"/>
    </row>
    <row r="1105" spans="27:99" ht="15.75" customHeight="1">
      <c r="AA1105" s="132"/>
      <c r="AB1105" s="132"/>
      <c r="AC1105" s="132"/>
      <c r="AD1105" s="132"/>
      <c r="AE1105" s="132"/>
      <c r="AF1105" s="132"/>
      <c r="AG1105" s="132"/>
      <c r="AH1105" s="132"/>
      <c r="AI1105" s="132"/>
      <c r="AJ1105" s="132"/>
      <c r="AK1105" s="132"/>
      <c r="AL1105" s="132"/>
      <c r="AM1105" s="132"/>
      <c r="AN1105" s="132"/>
      <c r="AO1105" s="132"/>
      <c r="AP1105" s="132"/>
      <c r="AQ1105" s="132"/>
      <c r="AR1105" s="132"/>
      <c r="AS1105" s="132"/>
      <c r="AT1105" s="132"/>
      <c r="AU1105" s="132"/>
      <c r="AV1105" s="132"/>
      <c r="AW1105" s="132"/>
      <c r="AX1105" s="132"/>
      <c r="AY1105" s="132"/>
      <c r="AZ1105" s="132"/>
      <c r="BA1105" s="132"/>
      <c r="BB1105" s="132"/>
      <c r="BC1105" s="132"/>
      <c r="BD1105" s="132"/>
      <c r="BE1105" s="132"/>
      <c r="BF1105" s="132"/>
      <c r="BG1105" s="132"/>
      <c r="BH1105" s="132"/>
      <c r="BI1105" s="132"/>
      <c r="BJ1105" s="132"/>
      <c r="BK1105" s="132"/>
      <c r="BL1105" s="132"/>
      <c r="BM1105" s="132"/>
      <c r="BN1105" s="132"/>
      <c r="BO1105" s="132"/>
      <c r="BP1105" s="132"/>
      <c r="BQ1105" s="132"/>
      <c r="BR1105" s="132"/>
      <c r="BS1105" s="132"/>
      <c r="BT1105" s="132"/>
      <c r="BU1105" s="132"/>
      <c r="BV1105" s="132"/>
      <c r="BW1105" s="132"/>
      <c r="BX1105" s="132"/>
      <c r="BY1105" s="132"/>
      <c r="BZ1105" s="132"/>
      <c r="CA1105" s="132"/>
      <c r="CB1105" s="132"/>
      <c r="CC1105" s="132"/>
      <c r="CD1105" s="132"/>
      <c r="CE1105" s="132"/>
      <c r="CF1105" s="132"/>
      <c r="CG1105" s="132"/>
      <c r="CH1105" s="132"/>
      <c r="CI1105" s="132"/>
      <c r="CJ1105" s="132"/>
      <c r="CK1105" s="132"/>
      <c r="CL1105" s="132"/>
      <c r="CM1105" s="132"/>
      <c r="CN1105" s="132"/>
      <c r="CO1105" s="132"/>
      <c r="CP1105" s="132"/>
      <c r="CQ1105" s="132"/>
      <c r="CR1105" s="132"/>
      <c r="CS1105" s="132"/>
      <c r="CT1105" s="132"/>
      <c r="CU1105" s="132"/>
    </row>
    <row r="1106" spans="27:99" ht="15.75" customHeight="1">
      <c r="AA1106" s="132"/>
      <c r="AB1106" s="132"/>
      <c r="AC1106" s="132"/>
      <c r="AD1106" s="132"/>
      <c r="AE1106" s="132"/>
      <c r="AF1106" s="132"/>
      <c r="AG1106" s="132"/>
      <c r="AH1106" s="132"/>
      <c r="AI1106" s="132"/>
      <c r="AJ1106" s="132"/>
      <c r="AK1106" s="132"/>
      <c r="AL1106" s="132"/>
      <c r="AM1106" s="132"/>
      <c r="AN1106" s="132"/>
      <c r="AO1106" s="132"/>
      <c r="AP1106" s="132"/>
      <c r="AQ1106" s="132"/>
      <c r="AR1106" s="132"/>
      <c r="AS1106" s="132"/>
      <c r="AT1106" s="132"/>
      <c r="AU1106" s="132"/>
      <c r="AV1106" s="132"/>
      <c r="AW1106" s="132"/>
      <c r="AX1106" s="132"/>
      <c r="AY1106" s="132"/>
      <c r="AZ1106" s="132"/>
      <c r="BA1106" s="132"/>
      <c r="BB1106" s="132"/>
      <c r="BC1106" s="132"/>
      <c r="BD1106" s="132"/>
      <c r="BE1106" s="132"/>
      <c r="BF1106" s="132"/>
      <c r="BG1106" s="132"/>
      <c r="BH1106" s="132"/>
      <c r="BI1106" s="132"/>
      <c r="BJ1106" s="132"/>
      <c r="BK1106" s="132"/>
      <c r="BL1106" s="132"/>
      <c r="BM1106" s="132"/>
      <c r="BN1106" s="132"/>
      <c r="BO1106" s="132"/>
      <c r="BP1106" s="132"/>
      <c r="BQ1106" s="132"/>
      <c r="BR1106" s="132"/>
      <c r="BS1106" s="132"/>
      <c r="BT1106" s="132"/>
      <c r="BU1106" s="132"/>
      <c r="BV1106" s="132"/>
      <c r="BW1106" s="132"/>
      <c r="BX1106" s="132"/>
      <c r="BY1106" s="132"/>
      <c r="BZ1106" s="132"/>
      <c r="CA1106" s="132"/>
      <c r="CB1106" s="132"/>
      <c r="CC1106" s="132"/>
      <c r="CD1106" s="132"/>
      <c r="CE1106" s="132"/>
      <c r="CF1106" s="132"/>
      <c r="CG1106" s="132"/>
      <c r="CH1106" s="132"/>
      <c r="CI1106" s="132"/>
      <c r="CJ1106" s="132"/>
      <c r="CK1106" s="132"/>
      <c r="CL1106" s="132"/>
      <c r="CM1106" s="132"/>
      <c r="CN1106" s="132"/>
      <c r="CO1106" s="132"/>
      <c r="CP1106" s="132"/>
      <c r="CQ1106" s="132"/>
      <c r="CR1106" s="132"/>
      <c r="CS1106" s="132"/>
      <c r="CT1106" s="132"/>
      <c r="CU1106" s="132"/>
    </row>
    <row r="1107" spans="27:99" ht="15.75" customHeight="1">
      <c r="AA1107" s="132"/>
      <c r="AB1107" s="132"/>
      <c r="AC1107" s="132"/>
      <c r="AD1107" s="132"/>
      <c r="AE1107" s="132"/>
      <c r="AF1107" s="132"/>
      <c r="AG1107" s="132"/>
      <c r="AH1107" s="132"/>
      <c r="AI1107" s="132"/>
      <c r="AJ1107" s="132"/>
      <c r="AK1107" s="132"/>
      <c r="AL1107" s="132"/>
      <c r="AM1107" s="132"/>
      <c r="AN1107" s="132"/>
      <c r="AO1107" s="132"/>
      <c r="AP1107" s="132"/>
      <c r="AQ1107" s="132"/>
      <c r="AR1107" s="132"/>
      <c r="AS1107" s="132"/>
      <c r="AT1107" s="132"/>
      <c r="AU1107" s="132"/>
      <c r="AV1107" s="132"/>
      <c r="AW1107" s="132"/>
      <c r="AX1107" s="132"/>
      <c r="AY1107" s="132"/>
      <c r="AZ1107" s="132"/>
      <c r="BA1107" s="132"/>
      <c r="BB1107" s="132"/>
      <c r="BC1107" s="132"/>
      <c r="BD1107" s="132"/>
      <c r="BE1107" s="132"/>
      <c r="BF1107" s="132"/>
      <c r="BG1107" s="132"/>
      <c r="BH1107" s="132"/>
      <c r="BI1107" s="132"/>
      <c r="BJ1107" s="132"/>
      <c r="BK1107" s="132"/>
      <c r="BL1107" s="132"/>
      <c r="BM1107" s="132"/>
      <c r="BN1107" s="132"/>
      <c r="BO1107" s="132"/>
      <c r="BP1107" s="132"/>
      <c r="BQ1107" s="132"/>
      <c r="BR1107" s="132"/>
      <c r="BS1107" s="132"/>
      <c r="BT1107" s="132"/>
      <c r="BU1107" s="132"/>
      <c r="BV1107" s="132"/>
      <c r="BW1107" s="132"/>
      <c r="BX1107" s="132"/>
      <c r="BY1107" s="132"/>
      <c r="BZ1107" s="132"/>
      <c r="CA1107" s="132"/>
      <c r="CB1107" s="132"/>
      <c r="CC1107" s="132"/>
      <c r="CD1107" s="132"/>
      <c r="CE1107" s="132"/>
      <c r="CF1107" s="132"/>
      <c r="CG1107" s="132"/>
      <c r="CH1107" s="132"/>
      <c r="CI1107" s="132"/>
      <c r="CJ1107" s="132"/>
      <c r="CK1107" s="132"/>
      <c r="CL1107" s="132"/>
      <c r="CM1107" s="132"/>
      <c r="CN1107" s="132"/>
      <c r="CO1107" s="132"/>
      <c r="CP1107" s="132"/>
      <c r="CQ1107" s="132"/>
      <c r="CR1107" s="132"/>
      <c r="CS1107" s="132"/>
      <c r="CT1107" s="132"/>
      <c r="CU1107" s="132"/>
    </row>
    <row r="1108" spans="27:99" ht="15.75" customHeight="1">
      <c r="AA1108" s="132"/>
      <c r="AB1108" s="132"/>
      <c r="AC1108" s="132"/>
      <c r="AD1108" s="132"/>
      <c r="AE1108" s="132"/>
      <c r="AF1108" s="132"/>
      <c r="AG1108" s="132"/>
      <c r="AH1108" s="132"/>
      <c r="AI1108" s="132"/>
      <c r="AJ1108" s="132"/>
      <c r="AK1108" s="132"/>
      <c r="AL1108" s="132"/>
      <c r="AM1108" s="132"/>
      <c r="AN1108" s="132"/>
      <c r="AO1108" s="132"/>
      <c r="AP1108" s="132"/>
      <c r="AQ1108" s="132"/>
      <c r="AR1108" s="132"/>
      <c r="AS1108" s="132"/>
      <c r="AT1108" s="132"/>
      <c r="AU1108" s="132"/>
      <c r="AV1108" s="132"/>
      <c r="AW1108" s="132"/>
      <c r="AX1108" s="132"/>
      <c r="AY1108" s="132"/>
      <c r="AZ1108" s="132"/>
      <c r="BA1108" s="132"/>
      <c r="BB1108" s="132"/>
      <c r="BC1108" s="132"/>
      <c r="BD1108" s="132"/>
      <c r="BE1108" s="132"/>
      <c r="BF1108" s="132"/>
      <c r="BG1108" s="132"/>
      <c r="BH1108" s="132"/>
      <c r="BI1108" s="132"/>
      <c r="BJ1108" s="132"/>
      <c r="BK1108" s="132"/>
      <c r="BL1108" s="132"/>
      <c r="BM1108" s="132"/>
      <c r="BN1108" s="132"/>
      <c r="BO1108" s="132"/>
      <c r="BP1108" s="132"/>
      <c r="BQ1108" s="132"/>
      <c r="BR1108" s="132"/>
      <c r="BS1108" s="132"/>
      <c r="BT1108" s="132"/>
      <c r="BU1108" s="132"/>
      <c r="BV1108" s="132"/>
      <c r="BW1108" s="132"/>
      <c r="BX1108" s="132"/>
      <c r="BY1108" s="132"/>
      <c r="BZ1108" s="132"/>
      <c r="CA1108" s="132"/>
      <c r="CB1108" s="132"/>
      <c r="CC1108" s="132"/>
      <c r="CD1108" s="132"/>
      <c r="CE1108" s="132"/>
      <c r="CF1108" s="132"/>
      <c r="CG1108" s="132"/>
      <c r="CH1108" s="132"/>
      <c r="CI1108" s="132"/>
      <c r="CJ1108" s="132"/>
      <c r="CK1108" s="132"/>
      <c r="CL1108" s="132"/>
      <c r="CM1108" s="132"/>
      <c r="CN1108" s="132"/>
      <c r="CO1108" s="132"/>
      <c r="CP1108" s="132"/>
      <c r="CQ1108" s="132"/>
      <c r="CR1108" s="132"/>
      <c r="CS1108" s="132"/>
      <c r="CT1108" s="132"/>
      <c r="CU1108" s="132"/>
    </row>
    <row r="1109" spans="27:99" ht="15.75" customHeight="1">
      <c r="AA1109" s="132"/>
      <c r="AB1109" s="132"/>
      <c r="AC1109" s="132"/>
      <c r="AD1109" s="132"/>
      <c r="AE1109" s="132"/>
      <c r="AF1109" s="132"/>
      <c r="AG1109" s="132"/>
      <c r="AH1109" s="132"/>
      <c r="AI1109" s="132"/>
      <c r="AJ1109" s="132"/>
      <c r="AK1109" s="132"/>
      <c r="AL1109" s="132"/>
      <c r="AM1109" s="132"/>
      <c r="AN1109" s="132"/>
      <c r="AO1109" s="132"/>
      <c r="AP1109" s="132"/>
      <c r="AQ1109" s="132"/>
      <c r="AR1109" s="132"/>
      <c r="AS1109" s="132"/>
      <c r="AT1109" s="132"/>
      <c r="AU1109" s="132"/>
      <c r="AV1109" s="132"/>
      <c r="AW1109" s="132"/>
      <c r="AX1109" s="132"/>
      <c r="AY1109" s="132"/>
      <c r="AZ1109" s="132"/>
      <c r="BA1109" s="132"/>
      <c r="BB1109" s="132"/>
      <c r="BC1109" s="132"/>
      <c r="BD1109" s="132"/>
      <c r="BE1109" s="132"/>
      <c r="BF1109" s="132"/>
      <c r="BG1109" s="132"/>
      <c r="BH1109" s="132"/>
      <c r="BI1109" s="132"/>
      <c r="BJ1109" s="132"/>
      <c r="BK1109" s="132"/>
      <c r="BL1109" s="132"/>
      <c r="BM1109" s="132"/>
      <c r="BN1109" s="132"/>
      <c r="BO1109" s="132"/>
      <c r="BP1109" s="132"/>
      <c r="BQ1109" s="132"/>
      <c r="BR1109" s="132"/>
      <c r="BS1109" s="132"/>
      <c r="BT1109" s="132"/>
      <c r="BU1109" s="132"/>
      <c r="BV1109" s="132"/>
      <c r="BW1109" s="132"/>
      <c r="BX1109" s="132"/>
      <c r="BY1109" s="132"/>
      <c r="BZ1109" s="132"/>
      <c r="CA1109" s="132"/>
      <c r="CB1109" s="132"/>
      <c r="CC1109" s="132"/>
      <c r="CD1109" s="132"/>
      <c r="CE1109" s="132"/>
      <c r="CF1109" s="132"/>
      <c r="CG1109" s="132"/>
      <c r="CH1109" s="132"/>
      <c r="CI1109" s="132"/>
      <c r="CJ1109" s="132"/>
      <c r="CK1109" s="132"/>
      <c r="CL1109" s="132"/>
      <c r="CM1109" s="132"/>
      <c r="CN1109" s="132"/>
      <c r="CO1109" s="132"/>
      <c r="CP1109" s="132"/>
      <c r="CQ1109" s="132"/>
      <c r="CR1109" s="132"/>
      <c r="CS1109" s="132"/>
      <c r="CT1109" s="132"/>
      <c r="CU1109" s="132"/>
    </row>
    <row r="1110" spans="27:99" ht="15.75" customHeight="1">
      <c r="AA1110" s="132"/>
      <c r="AB1110" s="132"/>
      <c r="AC1110" s="132"/>
      <c r="AD1110" s="132"/>
      <c r="AE1110" s="132"/>
      <c r="AF1110" s="132"/>
      <c r="AG1110" s="132"/>
      <c r="AH1110" s="132"/>
      <c r="AI1110" s="132"/>
      <c r="AJ1110" s="132"/>
      <c r="AK1110" s="132"/>
      <c r="AL1110" s="132"/>
      <c r="AM1110" s="132"/>
      <c r="AN1110" s="132"/>
      <c r="AO1110" s="132"/>
      <c r="AP1110" s="132"/>
      <c r="AQ1110" s="132"/>
      <c r="AR1110" s="132"/>
      <c r="AS1110" s="132"/>
      <c r="AT1110" s="132"/>
      <c r="AU1110" s="132"/>
      <c r="AV1110" s="132"/>
      <c r="AW1110" s="132"/>
      <c r="AX1110" s="132"/>
      <c r="AY1110" s="132"/>
      <c r="AZ1110" s="132"/>
      <c r="BA1110" s="132"/>
      <c r="BB1110" s="132"/>
      <c r="BC1110" s="132"/>
      <c r="BD1110" s="132"/>
      <c r="BE1110" s="132"/>
      <c r="BF1110" s="132"/>
      <c r="BG1110" s="132"/>
      <c r="BH1110" s="132"/>
      <c r="BI1110" s="132"/>
      <c r="BJ1110" s="132"/>
      <c r="BK1110" s="132"/>
      <c r="BL1110" s="132"/>
      <c r="BM1110" s="132"/>
      <c r="BN1110" s="132"/>
      <c r="BO1110" s="132"/>
      <c r="BP1110" s="132"/>
      <c r="BQ1110" s="132"/>
      <c r="BR1110" s="132"/>
      <c r="BS1110" s="132"/>
      <c r="BT1110" s="132"/>
      <c r="BU1110" s="132"/>
      <c r="BV1110" s="132"/>
      <c r="BW1110" s="132"/>
      <c r="BX1110" s="132"/>
      <c r="BY1110" s="132"/>
      <c r="BZ1110" s="132"/>
      <c r="CA1110" s="132"/>
      <c r="CB1110" s="132"/>
      <c r="CC1110" s="132"/>
      <c r="CD1110" s="132"/>
      <c r="CE1110" s="132"/>
      <c r="CF1110" s="132"/>
      <c r="CG1110" s="132"/>
      <c r="CH1110" s="132"/>
      <c r="CI1110" s="132"/>
      <c r="CJ1110" s="132"/>
      <c r="CK1110" s="132"/>
      <c r="CL1110" s="132"/>
      <c r="CM1110" s="132"/>
      <c r="CN1110" s="132"/>
      <c r="CO1110" s="132"/>
      <c r="CP1110" s="132"/>
      <c r="CQ1110" s="132"/>
      <c r="CR1110" s="132"/>
      <c r="CS1110" s="132"/>
      <c r="CT1110" s="132"/>
      <c r="CU1110" s="132"/>
    </row>
    <row r="1111" spans="27:99" ht="15.75" customHeight="1">
      <c r="AA1111" s="132"/>
      <c r="AB1111" s="132"/>
      <c r="AC1111" s="132"/>
      <c r="AD1111" s="132"/>
      <c r="AE1111" s="132"/>
      <c r="AF1111" s="132"/>
      <c r="AG1111" s="132"/>
      <c r="AH1111" s="132"/>
      <c r="AI1111" s="132"/>
      <c r="AJ1111" s="132"/>
      <c r="AK1111" s="132"/>
      <c r="AL1111" s="132"/>
      <c r="AM1111" s="132"/>
      <c r="AN1111" s="132"/>
      <c r="AO1111" s="132"/>
      <c r="AP1111" s="132"/>
      <c r="AQ1111" s="132"/>
      <c r="AR1111" s="132"/>
      <c r="AS1111" s="132"/>
      <c r="AT1111" s="132"/>
      <c r="AU1111" s="132"/>
      <c r="AV1111" s="132"/>
      <c r="AW1111" s="132"/>
      <c r="AX1111" s="132"/>
      <c r="AY1111" s="132"/>
      <c r="AZ1111" s="132"/>
      <c r="BA1111" s="132"/>
      <c r="BB1111" s="132"/>
      <c r="BC1111" s="132"/>
      <c r="BD1111" s="132"/>
      <c r="BE1111" s="132"/>
      <c r="BF1111" s="132"/>
      <c r="BG1111" s="132"/>
      <c r="BH1111" s="132"/>
      <c r="BI1111" s="132"/>
      <c r="BJ1111" s="132"/>
      <c r="BK1111" s="132"/>
      <c r="BL1111" s="132"/>
      <c r="BM1111" s="132"/>
      <c r="BN1111" s="132"/>
      <c r="BO1111" s="132"/>
      <c r="BP1111" s="132"/>
      <c r="BQ1111" s="132"/>
      <c r="BR1111" s="132"/>
      <c r="BS1111" s="132"/>
      <c r="BT1111" s="132"/>
      <c r="BU1111" s="132"/>
      <c r="BV1111" s="132"/>
      <c r="BW1111" s="132"/>
      <c r="BX1111" s="132"/>
      <c r="BY1111" s="132"/>
      <c r="BZ1111" s="132"/>
      <c r="CA1111" s="132"/>
      <c r="CB1111" s="132"/>
      <c r="CC1111" s="132"/>
      <c r="CD1111" s="132"/>
      <c r="CE1111" s="132"/>
      <c r="CF1111" s="132"/>
      <c r="CG1111" s="132"/>
      <c r="CH1111" s="132"/>
      <c r="CI1111" s="132"/>
      <c r="CJ1111" s="132"/>
      <c r="CK1111" s="132"/>
      <c r="CL1111" s="132"/>
      <c r="CM1111" s="132"/>
      <c r="CN1111" s="132"/>
      <c r="CO1111" s="132"/>
      <c r="CP1111" s="132"/>
      <c r="CQ1111" s="132"/>
      <c r="CR1111" s="132"/>
      <c r="CS1111" s="132"/>
      <c r="CT1111" s="132"/>
      <c r="CU1111" s="132"/>
    </row>
    <row r="1112" spans="27:99" ht="15.75" customHeight="1">
      <c r="AA1112" s="132"/>
      <c r="AB1112" s="132"/>
      <c r="AC1112" s="132"/>
      <c r="AD1112" s="132"/>
      <c r="AE1112" s="132"/>
      <c r="AF1112" s="132"/>
      <c r="AG1112" s="132"/>
      <c r="AH1112" s="132"/>
      <c r="AI1112" s="132"/>
      <c r="AJ1112" s="132"/>
      <c r="AK1112" s="132"/>
      <c r="AL1112" s="132"/>
      <c r="AM1112" s="132"/>
      <c r="AN1112" s="132"/>
      <c r="AO1112" s="132"/>
      <c r="AP1112" s="132"/>
      <c r="AQ1112" s="132"/>
      <c r="AR1112" s="132"/>
      <c r="AS1112" s="132"/>
      <c r="AT1112" s="132"/>
      <c r="AU1112" s="132"/>
      <c r="AV1112" s="132"/>
      <c r="AW1112" s="132"/>
      <c r="AX1112" s="132"/>
      <c r="AY1112" s="132"/>
      <c r="AZ1112" s="132"/>
      <c r="BA1112" s="132"/>
      <c r="BB1112" s="132"/>
      <c r="BC1112" s="132"/>
      <c r="BD1112" s="132"/>
      <c r="BE1112" s="132"/>
      <c r="BF1112" s="132"/>
      <c r="BG1112" s="132"/>
      <c r="BH1112" s="132"/>
      <c r="BI1112" s="132"/>
      <c r="BJ1112" s="132"/>
      <c r="BK1112" s="132"/>
      <c r="BL1112" s="132"/>
      <c r="BM1112" s="132"/>
      <c r="BN1112" s="132"/>
      <c r="BO1112" s="132"/>
      <c r="BP1112" s="132"/>
      <c r="BQ1112" s="132"/>
      <c r="BR1112" s="132"/>
      <c r="BS1112" s="132"/>
      <c r="BT1112" s="132"/>
      <c r="BU1112" s="132"/>
      <c r="BV1112" s="132"/>
      <c r="BW1112" s="132"/>
      <c r="BX1112" s="132"/>
      <c r="BY1112" s="132"/>
      <c r="BZ1112" s="132"/>
      <c r="CA1112" s="132"/>
      <c r="CB1112" s="132"/>
      <c r="CC1112" s="132"/>
      <c r="CD1112" s="132"/>
      <c r="CE1112" s="132"/>
      <c r="CF1112" s="132"/>
      <c r="CG1112" s="132"/>
      <c r="CH1112" s="132"/>
      <c r="CI1112" s="132"/>
      <c r="CJ1112" s="132"/>
      <c r="CK1112" s="132"/>
      <c r="CL1112" s="132"/>
      <c r="CM1112" s="132"/>
      <c r="CN1112" s="132"/>
      <c r="CO1112" s="132"/>
      <c r="CP1112" s="132"/>
      <c r="CQ1112" s="132"/>
      <c r="CR1112" s="132"/>
      <c r="CS1112" s="132"/>
      <c r="CT1112" s="132"/>
      <c r="CU1112" s="132"/>
    </row>
    <row r="1113" spans="27:99" ht="15.75" customHeight="1">
      <c r="AA1113" s="132"/>
      <c r="AB1113" s="132"/>
      <c r="AC1113" s="132"/>
      <c r="AD1113" s="132"/>
      <c r="AE1113" s="132"/>
      <c r="AF1113" s="132"/>
      <c r="AG1113" s="132"/>
      <c r="AH1113" s="132"/>
      <c r="AI1113" s="132"/>
      <c r="AJ1113" s="132"/>
      <c r="AK1113" s="132"/>
      <c r="AL1113" s="132"/>
      <c r="AM1113" s="132"/>
      <c r="AN1113" s="132"/>
      <c r="AO1113" s="132"/>
      <c r="AP1113" s="132"/>
      <c r="AQ1113" s="132"/>
      <c r="AR1113" s="132"/>
      <c r="AS1113" s="132"/>
      <c r="AT1113" s="132"/>
      <c r="AU1113" s="132"/>
      <c r="AV1113" s="132"/>
      <c r="AW1113" s="132"/>
      <c r="AX1113" s="132"/>
      <c r="AY1113" s="132"/>
      <c r="AZ1113" s="132"/>
      <c r="BA1113" s="132"/>
      <c r="BB1113" s="132"/>
      <c r="BC1113" s="132"/>
      <c r="BD1113" s="132"/>
      <c r="BE1113" s="132"/>
      <c r="BF1113" s="132"/>
      <c r="BG1113" s="132"/>
      <c r="BH1113" s="132"/>
      <c r="BI1113" s="132"/>
      <c r="BJ1113" s="132"/>
      <c r="BK1113" s="132"/>
      <c r="BL1113" s="132"/>
      <c r="BM1113" s="132"/>
      <c r="BN1113" s="132"/>
      <c r="BO1113" s="132"/>
      <c r="BP1113" s="132"/>
      <c r="BQ1113" s="132"/>
      <c r="BR1113" s="132"/>
      <c r="BS1113" s="132"/>
      <c r="BT1113" s="132"/>
      <c r="BU1113" s="132"/>
      <c r="BV1113" s="132"/>
      <c r="BW1113" s="132"/>
      <c r="BX1113" s="132"/>
      <c r="BY1113" s="132"/>
      <c r="BZ1113" s="132"/>
      <c r="CA1113" s="132"/>
      <c r="CB1113" s="132"/>
      <c r="CC1113" s="132"/>
      <c r="CD1113" s="132"/>
      <c r="CE1113" s="132"/>
      <c r="CF1113" s="132"/>
      <c r="CG1113" s="132"/>
      <c r="CH1113" s="132"/>
      <c r="CI1113" s="132"/>
      <c r="CJ1113" s="132"/>
      <c r="CK1113" s="132"/>
      <c r="CL1113" s="132"/>
      <c r="CM1113" s="132"/>
      <c r="CN1113" s="132"/>
      <c r="CO1113" s="132"/>
      <c r="CP1113" s="132"/>
      <c r="CQ1113" s="132"/>
      <c r="CR1113" s="132"/>
      <c r="CS1113" s="132"/>
      <c r="CT1113" s="132"/>
      <c r="CU1113" s="132"/>
    </row>
    <row r="1114" spans="27:99" ht="15.75" customHeight="1">
      <c r="AA1114" s="132"/>
      <c r="AB1114" s="132"/>
      <c r="AC1114" s="132"/>
      <c r="AD1114" s="132"/>
      <c r="AE1114" s="132"/>
      <c r="AF1114" s="132"/>
      <c r="AG1114" s="132"/>
      <c r="AH1114" s="132"/>
      <c r="AI1114" s="132"/>
      <c r="AJ1114" s="132"/>
      <c r="AK1114" s="132"/>
      <c r="AL1114" s="132"/>
      <c r="AM1114" s="132"/>
      <c r="AN1114" s="132"/>
      <c r="AO1114" s="132"/>
      <c r="AP1114" s="132"/>
      <c r="AQ1114" s="132"/>
      <c r="AR1114" s="132"/>
      <c r="AS1114" s="132"/>
      <c r="AT1114" s="132"/>
      <c r="AU1114" s="132"/>
      <c r="AV1114" s="132"/>
      <c r="AW1114" s="132"/>
      <c r="AX1114" s="132"/>
      <c r="AY1114" s="132"/>
      <c r="AZ1114" s="132"/>
      <c r="BA1114" s="132"/>
      <c r="BB1114" s="132"/>
      <c r="BC1114" s="132"/>
      <c r="BD1114" s="132"/>
      <c r="BE1114" s="132"/>
      <c r="BF1114" s="132"/>
      <c r="BG1114" s="132"/>
      <c r="BH1114" s="132"/>
      <c r="BI1114" s="132"/>
      <c r="BJ1114" s="132"/>
      <c r="BK1114" s="132"/>
      <c r="BL1114" s="132"/>
      <c r="BM1114" s="132"/>
      <c r="BN1114" s="132"/>
      <c r="BO1114" s="132"/>
      <c r="BP1114" s="132"/>
      <c r="BQ1114" s="132"/>
      <c r="BR1114" s="132"/>
      <c r="BS1114" s="132"/>
      <c r="BT1114" s="132"/>
      <c r="BU1114" s="132"/>
      <c r="BV1114" s="132"/>
      <c r="BW1114" s="132"/>
      <c r="BX1114" s="132"/>
      <c r="BY1114" s="132"/>
      <c r="BZ1114" s="132"/>
      <c r="CA1114" s="132"/>
      <c r="CB1114" s="132"/>
      <c r="CC1114" s="132"/>
      <c r="CD1114" s="132"/>
      <c r="CE1114" s="132"/>
      <c r="CF1114" s="132"/>
      <c r="CG1114" s="132"/>
      <c r="CH1114" s="132"/>
      <c r="CI1114" s="132"/>
      <c r="CJ1114" s="132"/>
      <c r="CK1114" s="132"/>
      <c r="CL1114" s="132"/>
      <c r="CM1114" s="132"/>
      <c r="CN1114" s="132"/>
      <c r="CO1114" s="132"/>
      <c r="CP1114" s="132"/>
      <c r="CQ1114" s="132"/>
      <c r="CR1114" s="132"/>
      <c r="CS1114" s="132"/>
      <c r="CT1114" s="132"/>
      <c r="CU1114" s="132"/>
    </row>
    <row r="1115" spans="27:99" ht="15.75" customHeight="1">
      <c r="AA1115" s="132"/>
      <c r="AB1115" s="132"/>
      <c r="AC1115" s="132"/>
      <c r="AD1115" s="132"/>
      <c r="AE1115" s="132"/>
      <c r="AF1115" s="132"/>
      <c r="AG1115" s="132"/>
      <c r="AH1115" s="132"/>
      <c r="AI1115" s="132"/>
      <c r="AJ1115" s="132"/>
      <c r="AK1115" s="132"/>
      <c r="AL1115" s="132"/>
      <c r="AM1115" s="132"/>
      <c r="AN1115" s="132"/>
      <c r="AO1115" s="132"/>
      <c r="AP1115" s="132"/>
      <c r="AQ1115" s="132"/>
      <c r="AR1115" s="132"/>
      <c r="AS1115" s="132"/>
      <c r="AT1115" s="132"/>
      <c r="AU1115" s="132"/>
      <c r="AV1115" s="132"/>
      <c r="AW1115" s="132"/>
      <c r="AX1115" s="132"/>
      <c r="AY1115" s="132"/>
      <c r="AZ1115" s="132"/>
      <c r="BA1115" s="132"/>
      <c r="BB1115" s="132"/>
      <c r="BC1115" s="132"/>
      <c r="BD1115" s="132"/>
      <c r="BE1115" s="132"/>
      <c r="BF1115" s="132"/>
      <c r="BG1115" s="132"/>
      <c r="BH1115" s="132"/>
      <c r="BI1115" s="132"/>
      <c r="BJ1115" s="132"/>
      <c r="BK1115" s="132"/>
      <c r="BL1115" s="132"/>
      <c r="BM1115" s="132"/>
      <c r="BN1115" s="132"/>
      <c r="BO1115" s="132"/>
      <c r="BP1115" s="132"/>
      <c r="BQ1115" s="132"/>
      <c r="BR1115" s="132"/>
      <c r="BS1115" s="132"/>
      <c r="BT1115" s="132"/>
      <c r="BU1115" s="132"/>
      <c r="BV1115" s="132"/>
      <c r="BW1115" s="132"/>
      <c r="BX1115" s="132"/>
      <c r="BY1115" s="132"/>
      <c r="BZ1115" s="132"/>
      <c r="CA1115" s="132"/>
      <c r="CB1115" s="132"/>
      <c r="CC1115" s="132"/>
      <c r="CD1115" s="132"/>
      <c r="CE1115" s="132"/>
      <c r="CF1115" s="132"/>
      <c r="CG1115" s="132"/>
      <c r="CH1115" s="132"/>
      <c r="CI1115" s="132"/>
      <c r="CJ1115" s="132"/>
      <c r="CK1115" s="132"/>
      <c r="CL1115" s="132"/>
      <c r="CM1115" s="132"/>
      <c r="CN1115" s="132"/>
      <c r="CO1115" s="132"/>
      <c r="CP1115" s="132"/>
      <c r="CQ1115" s="132"/>
      <c r="CR1115" s="132"/>
      <c r="CS1115" s="132"/>
      <c r="CT1115" s="132"/>
      <c r="CU1115" s="132"/>
    </row>
    <row r="1116" spans="27:99" ht="15.75" customHeight="1">
      <c r="AA1116" s="132"/>
      <c r="AB1116" s="132"/>
      <c r="AC1116" s="132"/>
      <c r="AD1116" s="132"/>
      <c r="AE1116" s="132"/>
      <c r="AF1116" s="132"/>
      <c r="AG1116" s="132"/>
      <c r="AH1116" s="132"/>
      <c r="AI1116" s="132"/>
      <c r="AJ1116" s="132"/>
      <c r="AK1116" s="132"/>
      <c r="AL1116" s="132"/>
      <c r="AM1116" s="132"/>
      <c r="AN1116" s="132"/>
      <c r="AO1116" s="132"/>
      <c r="AP1116" s="132"/>
      <c r="AQ1116" s="132"/>
      <c r="AR1116" s="132"/>
      <c r="AS1116" s="132"/>
      <c r="AT1116" s="132"/>
      <c r="AU1116" s="132"/>
      <c r="AV1116" s="132"/>
      <c r="AW1116" s="132"/>
      <c r="AX1116" s="132"/>
      <c r="AY1116" s="132"/>
      <c r="AZ1116" s="132"/>
      <c r="BA1116" s="132"/>
      <c r="BB1116" s="132"/>
      <c r="BC1116" s="132"/>
      <c r="BD1116" s="132"/>
      <c r="BE1116" s="132"/>
      <c r="BF1116" s="132"/>
      <c r="BG1116" s="132"/>
      <c r="BH1116" s="132"/>
      <c r="BI1116" s="132"/>
      <c r="BJ1116" s="132"/>
      <c r="BK1116" s="132"/>
      <c r="BL1116" s="132"/>
      <c r="BM1116" s="132"/>
      <c r="BN1116" s="132"/>
      <c r="BO1116" s="132"/>
      <c r="BP1116" s="132"/>
      <c r="BQ1116" s="132"/>
      <c r="BR1116" s="132"/>
      <c r="BS1116" s="132"/>
      <c r="BT1116" s="132"/>
      <c r="BU1116" s="132"/>
      <c r="BV1116" s="132"/>
      <c r="BW1116" s="132"/>
      <c r="BX1116" s="132"/>
      <c r="BY1116" s="132"/>
      <c r="BZ1116" s="132"/>
      <c r="CA1116" s="132"/>
      <c r="CB1116" s="132"/>
      <c r="CC1116" s="132"/>
      <c r="CD1116" s="132"/>
      <c r="CE1116" s="132"/>
      <c r="CF1116" s="132"/>
      <c r="CG1116" s="132"/>
      <c r="CH1116" s="132"/>
      <c r="CI1116" s="132"/>
      <c r="CJ1116" s="132"/>
      <c r="CK1116" s="132"/>
      <c r="CL1116" s="132"/>
      <c r="CM1116" s="132"/>
      <c r="CN1116" s="132"/>
      <c r="CO1116" s="132"/>
      <c r="CP1116" s="132"/>
      <c r="CQ1116" s="132"/>
      <c r="CR1116" s="132"/>
      <c r="CS1116" s="132"/>
      <c r="CT1116" s="132"/>
      <c r="CU1116" s="132"/>
    </row>
    <row r="1117" spans="27:99" ht="15.75" customHeight="1">
      <c r="AA1117" s="132"/>
      <c r="AB1117" s="132"/>
      <c r="AC1117" s="132"/>
      <c r="AD1117" s="132"/>
      <c r="AE1117" s="132"/>
      <c r="AF1117" s="132"/>
      <c r="AG1117" s="132"/>
      <c r="AH1117" s="132"/>
      <c r="AI1117" s="132"/>
      <c r="AJ1117" s="132"/>
      <c r="AK1117" s="132"/>
      <c r="AL1117" s="132"/>
      <c r="AM1117" s="132"/>
      <c r="AN1117" s="132"/>
      <c r="AO1117" s="132"/>
      <c r="AP1117" s="132"/>
      <c r="AQ1117" s="132"/>
      <c r="AR1117" s="132"/>
      <c r="AS1117" s="132"/>
      <c r="AT1117" s="132"/>
      <c r="AU1117" s="132"/>
      <c r="AV1117" s="132"/>
      <c r="AW1117" s="132"/>
      <c r="AX1117" s="132"/>
      <c r="AY1117" s="132"/>
      <c r="AZ1117" s="132"/>
      <c r="BA1117" s="132"/>
      <c r="BB1117" s="132"/>
      <c r="BC1117" s="132"/>
      <c r="BD1117" s="132"/>
      <c r="BE1117" s="132"/>
      <c r="BF1117" s="132"/>
      <c r="BG1117" s="132"/>
      <c r="BH1117" s="132"/>
      <c r="BI1117" s="132"/>
      <c r="BJ1117" s="132"/>
      <c r="BK1117" s="132"/>
      <c r="BL1117" s="132"/>
      <c r="BM1117" s="132"/>
      <c r="BN1117" s="132"/>
      <c r="BO1117" s="132"/>
      <c r="BP1117" s="132"/>
      <c r="BQ1117" s="132"/>
      <c r="BR1117" s="132"/>
      <c r="BS1117" s="132"/>
      <c r="BT1117" s="132"/>
      <c r="BU1117" s="132"/>
      <c r="BV1117" s="132"/>
      <c r="BW1117" s="132"/>
      <c r="BX1117" s="132"/>
      <c r="BY1117" s="132"/>
      <c r="BZ1117" s="132"/>
      <c r="CA1117" s="132"/>
      <c r="CB1117" s="132"/>
      <c r="CC1117" s="132"/>
      <c r="CD1117" s="132"/>
      <c r="CE1117" s="132"/>
      <c r="CF1117" s="132"/>
      <c r="CG1117" s="132"/>
      <c r="CH1117" s="132"/>
      <c r="CI1117" s="132"/>
      <c r="CJ1117" s="132"/>
      <c r="CK1117" s="132"/>
      <c r="CL1117" s="132"/>
      <c r="CM1117" s="132"/>
      <c r="CN1117" s="132"/>
      <c r="CO1117" s="132"/>
      <c r="CP1117" s="132"/>
      <c r="CQ1117" s="132"/>
      <c r="CR1117" s="132"/>
      <c r="CS1117" s="132"/>
      <c r="CT1117" s="132"/>
      <c r="CU1117" s="132"/>
    </row>
    <row r="1118" spans="27:99" ht="15.75" customHeight="1">
      <c r="AA1118" s="132"/>
      <c r="AB1118" s="132"/>
      <c r="AC1118" s="132"/>
      <c r="AD1118" s="132"/>
      <c r="AE1118" s="132"/>
      <c r="AF1118" s="132"/>
      <c r="AG1118" s="132"/>
      <c r="AH1118" s="132"/>
      <c r="AI1118" s="132"/>
      <c r="AJ1118" s="132"/>
      <c r="AK1118" s="132"/>
      <c r="AL1118" s="132"/>
      <c r="AM1118" s="132"/>
      <c r="AN1118" s="132"/>
      <c r="AO1118" s="132"/>
      <c r="AP1118" s="132"/>
      <c r="AQ1118" s="132"/>
      <c r="AR1118" s="132"/>
      <c r="AS1118" s="132"/>
      <c r="AT1118" s="132"/>
      <c r="AU1118" s="132"/>
      <c r="AV1118" s="132"/>
      <c r="AW1118" s="132"/>
      <c r="AX1118" s="132"/>
      <c r="AY1118" s="132"/>
      <c r="AZ1118" s="132"/>
      <c r="BA1118" s="132"/>
      <c r="BB1118" s="132"/>
      <c r="BC1118" s="132"/>
      <c r="BD1118" s="132"/>
      <c r="BE1118" s="132"/>
      <c r="BF1118" s="132"/>
      <c r="BG1118" s="132"/>
      <c r="BH1118" s="132"/>
      <c r="BI1118" s="132"/>
      <c r="BJ1118" s="132"/>
      <c r="BK1118" s="132"/>
      <c r="BL1118" s="132"/>
      <c r="BM1118" s="132"/>
      <c r="BN1118" s="132"/>
      <c r="BO1118" s="132"/>
      <c r="BP1118" s="132"/>
      <c r="BQ1118" s="132"/>
      <c r="BR1118" s="132"/>
      <c r="BS1118" s="132"/>
      <c r="BT1118" s="132"/>
      <c r="BU1118" s="132"/>
      <c r="BV1118" s="132"/>
      <c r="BW1118" s="132"/>
      <c r="BX1118" s="132"/>
      <c r="BY1118" s="132"/>
      <c r="BZ1118" s="132"/>
      <c r="CA1118" s="132"/>
      <c r="CB1118" s="132"/>
      <c r="CC1118" s="132"/>
      <c r="CD1118" s="132"/>
      <c r="CE1118" s="132"/>
      <c r="CF1118" s="132"/>
      <c r="CG1118" s="132"/>
      <c r="CH1118" s="132"/>
      <c r="CI1118" s="132"/>
      <c r="CJ1118" s="132"/>
      <c r="CK1118" s="132"/>
      <c r="CL1118" s="132"/>
      <c r="CM1118" s="132"/>
      <c r="CN1118" s="132"/>
      <c r="CO1118" s="132"/>
      <c r="CP1118" s="132"/>
      <c r="CQ1118" s="132"/>
      <c r="CR1118" s="132"/>
      <c r="CS1118" s="132"/>
      <c r="CT1118" s="132"/>
      <c r="CU1118" s="132"/>
    </row>
    <row r="1119" spans="27:99" ht="15.75" customHeight="1">
      <c r="AA1119" s="132"/>
      <c r="AB1119" s="132"/>
      <c r="AC1119" s="132"/>
      <c r="AD1119" s="132"/>
      <c r="AE1119" s="132"/>
      <c r="AF1119" s="132"/>
      <c r="AG1119" s="132"/>
      <c r="AH1119" s="132"/>
      <c r="AI1119" s="132"/>
      <c r="AJ1119" s="132"/>
      <c r="AK1119" s="132"/>
      <c r="AL1119" s="132"/>
      <c r="AM1119" s="132"/>
      <c r="AN1119" s="132"/>
      <c r="AO1119" s="132"/>
      <c r="AP1119" s="132"/>
      <c r="AQ1119" s="132"/>
      <c r="AR1119" s="132"/>
      <c r="AS1119" s="132"/>
      <c r="AT1119" s="132"/>
      <c r="AU1119" s="132"/>
      <c r="AV1119" s="132"/>
      <c r="AW1119" s="132"/>
      <c r="AX1119" s="132"/>
      <c r="AY1119" s="132"/>
      <c r="AZ1119" s="132"/>
      <c r="BA1119" s="132"/>
      <c r="BB1119" s="132"/>
      <c r="BC1119" s="132"/>
      <c r="BD1119" s="132"/>
      <c r="BE1119" s="132"/>
      <c r="BF1119" s="132"/>
      <c r="BG1119" s="132"/>
      <c r="BH1119" s="132"/>
      <c r="BI1119" s="132"/>
      <c r="BJ1119" s="132"/>
      <c r="BK1119" s="132"/>
      <c r="BL1119" s="132"/>
      <c r="BM1119" s="132"/>
      <c r="BN1119" s="132"/>
      <c r="BO1119" s="132"/>
      <c r="BP1119" s="132"/>
      <c r="BQ1119" s="132"/>
      <c r="BR1119" s="132"/>
      <c r="BS1119" s="132"/>
      <c r="BT1119" s="132"/>
      <c r="BU1119" s="132"/>
      <c r="BV1119" s="132"/>
      <c r="BW1119" s="132"/>
      <c r="BX1119" s="132"/>
      <c r="BY1119" s="132"/>
      <c r="BZ1119" s="132"/>
      <c r="CA1119" s="132"/>
      <c r="CB1119" s="132"/>
      <c r="CC1119" s="132"/>
      <c r="CD1119" s="132"/>
      <c r="CE1119" s="132"/>
      <c r="CF1119" s="132"/>
      <c r="CG1119" s="132"/>
      <c r="CH1119" s="132"/>
      <c r="CI1119" s="132"/>
      <c r="CJ1119" s="132"/>
      <c r="CK1119" s="132"/>
      <c r="CL1119" s="132"/>
      <c r="CM1119" s="132"/>
      <c r="CN1119" s="132"/>
      <c r="CO1119" s="132"/>
      <c r="CP1119" s="132"/>
      <c r="CQ1119" s="132"/>
      <c r="CR1119" s="132"/>
      <c r="CS1119" s="132"/>
      <c r="CT1119" s="132"/>
      <c r="CU1119" s="132"/>
    </row>
    <row r="1120" spans="27:99" ht="15.75" customHeight="1">
      <c r="AA1120" s="132"/>
      <c r="AB1120" s="132"/>
      <c r="AC1120" s="132"/>
      <c r="AD1120" s="132"/>
      <c r="AE1120" s="132"/>
      <c r="AF1120" s="132"/>
      <c r="AG1120" s="132"/>
      <c r="AH1120" s="132"/>
      <c r="AI1120" s="132"/>
      <c r="AJ1120" s="132"/>
      <c r="AK1120" s="132"/>
      <c r="AL1120" s="132"/>
      <c r="AM1120" s="132"/>
      <c r="AN1120" s="132"/>
      <c r="AO1120" s="132"/>
      <c r="AP1120" s="132"/>
      <c r="AQ1120" s="132"/>
      <c r="AR1120" s="132"/>
      <c r="AS1120" s="132"/>
      <c r="AT1120" s="132"/>
      <c r="AU1120" s="132"/>
      <c r="AV1120" s="132"/>
      <c r="AW1120" s="132"/>
      <c r="AX1120" s="132"/>
      <c r="AY1120" s="132"/>
      <c r="AZ1120" s="132"/>
      <c r="BA1120" s="132"/>
      <c r="BB1120" s="132"/>
      <c r="BC1120" s="132"/>
      <c r="BD1120" s="132"/>
      <c r="BE1120" s="132"/>
      <c r="BF1120" s="132"/>
      <c r="BG1120" s="132"/>
      <c r="BH1120" s="132"/>
      <c r="BI1120" s="132"/>
      <c r="BJ1120" s="132"/>
      <c r="BK1120" s="132"/>
      <c r="BL1120" s="132"/>
      <c r="BM1120" s="132"/>
      <c r="BN1120" s="132"/>
      <c r="BO1120" s="132"/>
      <c r="BP1120" s="132"/>
      <c r="BQ1120" s="132"/>
      <c r="BR1120" s="132"/>
      <c r="BS1120" s="132"/>
      <c r="BT1120" s="132"/>
      <c r="BU1120" s="132"/>
      <c r="BV1120" s="132"/>
      <c r="BW1120" s="132"/>
      <c r="BX1120" s="132"/>
      <c r="BY1120" s="132"/>
      <c r="BZ1120" s="132"/>
      <c r="CA1120" s="132"/>
      <c r="CB1120" s="132"/>
      <c r="CC1120" s="132"/>
      <c r="CD1120" s="132"/>
      <c r="CE1120" s="132"/>
      <c r="CF1120" s="132"/>
      <c r="CG1120" s="132"/>
      <c r="CH1120" s="132"/>
      <c r="CI1120" s="132"/>
      <c r="CJ1120" s="132"/>
      <c r="CK1120" s="132"/>
      <c r="CL1120" s="132"/>
      <c r="CM1120" s="132"/>
      <c r="CN1120" s="132"/>
      <c r="CO1120" s="132"/>
      <c r="CP1120" s="132"/>
      <c r="CQ1120" s="132"/>
      <c r="CR1120" s="132"/>
      <c r="CS1120" s="132"/>
      <c r="CT1120" s="132"/>
      <c r="CU1120" s="132"/>
    </row>
    <row r="1121" spans="27:99" ht="15.75" customHeight="1">
      <c r="AA1121" s="132"/>
      <c r="AB1121" s="132"/>
      <c r="AC1121" s="132"/>
      <c r="AD1121" s="132"/>
      <c r="AE1121" s="132"/>
      <c r="AF1121" s="132"/>
      <c r="AG1121" s="132"/>
      <c r="AH1121" s="132"/>
      <c r="AI1121" s="132"/>
      <c r="AJ1121" s="132"/>
      <c r="AK1121" s="132"/>
      <c r="AL1121" s="132"/>
      <c r="AM1121" s="132"/>
      <c r="AN1121" s="132"/>
      <c r="AO1121" s="132"/>
      <c r="AP1121" s="132"/>
      <c r="AQ1121" s="132"/>
      <c r="AR1121" s="132"/>
      <c r="AS1121" s="132"/>
      <c r="AT1121" s="132"/>
      <c r="AU1121" s="132"/>
      <c r="AV1121" s="132"/>
      <c r="AW1121" s="132"/>
      <c r="AX1121" s="132"/>
      <c r="AY1121" s="132"/>
      <c r="AZ1121" s="132"/>
      <c r="BA1121" s="132"/>
      <c r="BB1121" s="132"/>
      <c r="BC1121" s="132"/>
      <c r="BD1121" s="132"/>
      <c r="BE1121" s="132"/>
      <c r="BF1121" s="132"/>
      <c r="BG1121" s="132"/>
      <c r="BH1121" s="132"/>
      <c r="BI1121" s="132"/>
      <c r="BJ1121" s="132"/>
      <c r="BK1121" s="132"/>
      <c r="BL1121" s="132"/>
      <c r="BM1121" s="132"/>
      <c r="BN1121" s="132"/>
      <c r="BO1121" s="132"/>
      <c r="BP1121" s="132"/>
      <c r="BQ1121" s="132"/>
      <c r="BR1121" s="132"/>
      <c r="BS1121" s="132"/>
      <c r="BT1121" s="132"/>
      <c r="BU1121" s="132"/>
      <c r="BV1121" s="132"/>
      <c r="BW1121" s="132"/>
      <c r="BX1121" s="132"/>
      <c r="BY1121" s="132"/>
      <c r="BZ1121" s="132"/>
      <c r="CA1121" s="132"/>
      <c r="CB1121" s="132"/>
      <c r="CC1121" s="132"/>
      <c r="CD1121" s="132"/>
      <c r="CE1121" s="132"/>
      <c r="CF1121" s="132"/>
      <c r="CG1121" s="132"/>
      <c r="CH1121" s="132"/>
      <c r="CI1121" s="132"/>
      <c r="CJ1121" s="132"/>
      <c r="CK1121" s="132"/>
      <c r="CL1121" s="132"/>
      <c r="CM1121" s="132"/>
      <c r="CN1121" s="132"/>
      <c r="CO1121" s="132"/>
      <c r="CP1121" s="132"/>
      <c r="CQ1121" s="132"/>
      <c r="CR1121" s="132"/>
      <c r="CS1121" s="132"/>
      <c r="CT1121" s="132"/>
      <c r="CU1121" s="132"/>
    </row>
    <row r="1122" spans="27:99" ht="15.75" customHeight="1">
      <c r="AA1122" s="132"/>
      <c r="AB1122" s="132"/>
      <c r="AC1122" s="132"/>
      <c r="AD1122" s="132"/>
      <c r="AE1122" s="132"/>
      <c r="AF1122" s="132"/>
      <c r="AG1122" s="132"/>
      <c r="AH1122" s="132"/>
      <c r="AI1122" s="132"/>
      <c r="AJ1122" s="132"/>
      <c r="AK1122" s="132"/>
      <c r="AL1122" s="132"/>
      <c r="AM1122" s="132"/>
      <c r="AN1122" s="132"/>
      <c r="AO1122" s="132"/>
      <c r="AP1122" s="132"/>
      <c r="AQ1122" s="132"/>
      <c r="AR1122" s="132"/>
      <c r="AS1122" s="132"/>
      <c r="AT1122" s="132"/>
      <c r="AU1122" s="132"/>
      <c r="AV1122" s="132"/>
      <c r="AW1122" s="132"/>
      <c r="AX1122" s="132"/>
      <c r="AY1122" s="132"/>
      <c r="AZ1122" s="132"/>
      <c r="BA1122" s="132"/>
      <c r="BB1122" s="132"/>
      <c r="BC1122" s="132"/>
      <c r="BD1122" s="132"/>
      <c r="BE1122" s="132"/>
      <c r="BF1122" s="132"/>
      <c r="BG1122" s="132"/>
      <c r="BH1122" s="132"/>
      <c r="BI1122" s="132"/>
      <c r="BJ1122" s="132"/>
      <c r="BK1122" s="132"/>
      <c r="BL1122" s="132"/>
      <c r="BM1122" s="132"/>
      <c r="BN1122" s="132"/>
      <c r="BO1122" s="132"/>
      <c r="BP1122" s="132"/>
      <c r="BQ1122" s="132"/>
      <c r="BR1122" s="132"/>
      <c r="BS1122" s="132"/>
      <c r="BT1122" s="132"/>
      <c r="BU1122" s="132"/>
      <c r="BV1122" s="132"/>
      <c r="BW1122" s="132"/>
      <c r="BX1122" s="132"/>
      <c r="BY1122" s="132"/>
      <c r="BZ1122" s="132"/>
      <c r="CA1122" s="132"/>
      <c r="CB1122" s="132"/>
      <c r="CC1122" s="132"/>
      <c r="CD1122" s="132"/>
      <c r="CE1122" s="132"/>
      <c r="CF1122" s="132"/>
      <c r="CG1122" s="132"/>
      <c r="CH1122" s="132"/>
      <c r="CI1122" s="132"/>
      <c r="CJ1122" s="132"/>
      <c r="CK1122" s="132"/>
      <c r="CL1122" s="132"/>
      <c r="CM1122" s="132"/>
      <c r="CN1122" s="132"/>
      <c r="CO1122" s="132"/>
      <c r="CP1122" s="132"/>
      <c r="CQ1122" s="132"/>
      <c r="CR1122" s="132"/>
      <c r="CS1122" s="132"/>
      <c r="CT1122" s="132"/>
      <c r="CU1122" s="132"/>
    </row>
    <row r="1123" spans="27:99" ht="15.75" customHeight="1">
      <c r="AA1123" s="132"/>
      <c r="AB1123" s="132"/>
      <c r="AC1123" s="132"/>
      <c r="AD1123" s="132"/>
      <c r="AE1123" s="132"/>
      <c r="AF1123" s="132"/>
      <c r="AG1123" s="132"/>
      <c r="AH1123" s="132"/>
      <c r="AI1123" s="132"/>
      <c r="AJ1123" s="132"/>
      <c r="AK1123" s="132"/>
      <c r="AL1123" s="132"/>
      <c r="AM1123" s="132"/>
      <c r="AN1123" s="132"/>
      <c r="AO1123" s="132"/>
      <c r="AP1123" s="132"/>
      <c r="AQ1123" s="132"/>
      <c r="AR1123" s="132"/>
      <c r="AS1123" s="132"/>
      <c r="AT1123" s="132"/>
      <c r="AU1123" s="132"/>
      <c r="AV1123" s="132"/>
      <c r="AW1123" s="132"/>
      <c r="AX1123" s="132"/>
      <c r="AY1123" s="132"/>
      <c r="AZ1123" s="132"/>
      <c r="BA1123" s="132"/>
      <c r="BB1123" s="132"/>
      <c r="BC1123" s="132"/>
      <c r="BD1123" s="132"/>
      <c r="BE1123" s="132"/>
      <c r="BF1123" s="132"/>
      <c r="BG1123" s="132"/>
      <c r="BH1123" s="132"/>
      <c r="BI1123" s="132"/>
      <c r="BJ1123" s="132"/>
      <c r="BK1123" s="132"/>
      <c r="BL1123" s="132"/>
      <c r="BM1123" s="132"/>
      <c r="BN1123" s="132"/>
      <c r="BO1123" s="132"/>
      <c r="BP1123" s="132"/>
      <c r="BQ1123" s="132"/>
      <c r="BR1123" s="132"/>
      <c r="BS1123" s="132"/>
      <c r="BT1123" s="132"/>
      <c r="BU1123" s="132"/>
      <c r="BV1123" s="132"/>
      <c r="BW1123" s="132"/>
      <c r="BX1123" s="132"/>
      <c r="BY1123" s="132"/>
      <c r="BZ1123" s="132"/>
      <c r="CA1123" s="132"/>
      <c r="CB1123" s="132"/>
      <c r="CC1123" s="132"/>
      <c r="CD1123" s="132"/>
      <c r="CE1123" s="132"/>
      <c r="CF1123" s="132"/>
      <c r="CG1123" s="132"/>
      <c r="CH1123" s="132"/>
      <c r="CI1123" s="132"/>
      <c r="CJ1123" s="132"/>
      <c r="CK1123" s="132"/>
      <c r="CL1123" s="132"/>
      <c r="CM1123" s="132"/>
      <c r="CN1123" s="132"/>
      <c r="CO1123" s="132"/>
      <c r="CP1123" s="132"/>
      <c r="CQ1123" s="132"/>
      <c r="CR1123" s="132"/>
      <c r="CS1123" s="132"/>
      <c r="CT1123" s="132"/>
      <c r="CU1123" s="132"/>
    </row>
    <row r="1124" spans="27:99" ht="15.75" customHeight="1">
      <c r="AA1124" s="132"/>
      <c r="AB1124" s="132"/>
      <c r="AC1124" s="132"/>
      <c r="AD1124" s="132"/>
      <c r="AE1124" s="132"/>
      <c r="AF1124" s="132"/>
      <c r="AG1124" s="132"/>
      <c r="AH1124" s="132"/>
      <c r="AI1124" s="132"/>
      <c r="AJ1124" s="132"/>
      <c r="AK1124" s="132"/>
      <c r="AL1124" s="132"/>
      <c r="AM1124" s="132"/>
      <c r="AN1124" s="132"/>
      <c r="AO1124" s="132"/>
      <c r="AP1124" s="132"/>
      <c r="AQ1124" s="132"/>
      <c r="AR1124" s="132"/>
      <c r="AS1124" s="132"/>
      <c r="AT1124" s="132"/>
      <c r="AU1124" s="132"/>
      <c r="AV1124" s="132"/>
      <c r="AW1124" s="132"/>
      <c r="AX1124" s="132"/>
      <c r="AY1124" s="132"/>
      <c r="AZ1124" s="132"/>
      <c r="BA1124" s="132"/>
      <c r="BB1124" s="132"/>
      <c r="BC1124" s="132"/>
      <c r="BD1124" s="132"/>
      <c r="BE1124" s="132"/>
      <c r="BF1124" s="132"/>
      <c r="BG1124" s="132"/>
      <c r="BH1124" s="132"/>
      <c r="BI1124" s="132"/>
      <c r="BJ1124" s="132"/>
      <c r="BK1124" s="132"/>
      <c r="BL1124" s="132"/>
      <c r="BM1124" s="132"/>
      <c r="BN1124" s="132"/>
      <c r="BO1124" s="132"/>
      <c r="BP1124" s="132"/>
      <c r="BQ1124" s="132"/>
      <c r="BR1124" s="132"/>
      <c r="BS1124" s="132"/>
      <c r="BT1124" s="132"/>
      <c r="BU1124" s="132"/>
      <c r="BV1124" s="132"/>
      <c r="BW1124" s="132"/>
      <c r="BX1124" s="132"/>
      <c r="BY1124" s="132"/>
      <c r="BZ1124" s="132"/>
      <c r="CA1124" s="132"/>
      <c r="CB1124" s="132"/>
      <c r="CC1124" s="132"/>
      <c r="CD1124" s="132"/>
      <c r="CE1124" s="132"/>
      <c r="CF1124" s="132"/>
      <c r="CG1124" s="132"/>
      <c r="CH1124" s="132"/>
      <c r="CI1124" s="132"/>
      <c r="CJ1124" s="132"/>
      <c r="CK1124" s="132"/>
      <c r="CL1124" s="132"/>
      <c r="CM1124" s="132"/>
      <c r="CN1124" s="132"/>
      <c r="CO1124" s="132"/>
      <c r="CP1124" s="132"/>
      <c r="CQ1124" s="132"/>
      <c r="CR1124" s="132"/>
      <c r="CS1124" s="132"/>
      <c r="CT1124" s="132"/>
      <c r="CU1124" s="132"/>
    </row>
    <row r="1125" spans="27:99" ht="15.75" customHeight="1">
      <c r="AA1125" s="132"/>
      <c r="AB1125" s="132"/>
      <c r="AC1125" s="132"/>
      <c r="AD1125" s="132"/>
      <c r="AE1125" s="132"/>
      <c r="AF1125" s="132"/>
      <c r="AG1125" s="132"/>
      <c r="AH1125" s="132"/>
      <c r="AI1125" s="132"/>
      <c r="AJ1125" s="132"/>
      <c r="AK1125" s="132"/>
      <c r="AL1125" s="132"/>
      <c r="AM1125" s="132"/>
      <c r="AN1125" s="132"/>
      <c r="AO1125" s="132"/>
      <c r="AP1125" s="132"/>
      <c r="AQ1125" s="132"/>
      <c r="AR1125" s="132"/>
      <c r="AS1125" s="132"/>
      <c r="AT1125" s="132"/>
      <c r="AU1125" s="132"/>
      <c r="AV1125" s="132"/>
      <c r="AW1125" s="132"/>
      <c r="AX1125" s="132"/>
      <c r="AY1125" s="132"/>
      <c r="AZ1125" s="132"/>
      <c r="BA1125" s="132"/>
      <c r="BB1125" s="132"/>
      <c r="BC1125" s="132"/>
      <c r="BD1125" s="132"/>
      <c r="BE1125" s="132"/>
      <c r="BF1125" s="132"/>
      <c r="BG1125" s="132"/>
      <c r="BH1125" s="132"/>
      <c r="BI1125" s="132"/>
      <c r="BJ1125" s="132"/>
      <c r="BK1125" s="132"/>
      <c r="BL1125" s="132"/>
      <c r="BM1125" s="132"/>
      <c r="BN1125" s="132"/>
      <c r="BO1125" s="132"/>
      <c r="BP1125" s="132"/>
      <c r="BQ1125" s="132"/>
      <c r="BR1125" s="132"/>
      <c r="BS1125" s="132"/>
      <c r="BT1125" s="132"/>
      <c r="BU1125" s="132"/>
      <c r="BV1125" s="132"/>
      <c r="BW1125" s="132"/>
      <c r="BX1125" s="132"/>
      <c r="BY1125" s="132"/>
      <c r="BZ1125" s="132"/>
      <c r="CA1125" s="132"/>
      <c r="CB1125" s="132"/>
      <c r="CC1125" s="132"/>
      <c r="CD1125" s="132"/>
      <c r="CE1125" s="132"/>
      <c r="CF1125" s="132"/>
      <c r="CG1125" s="132"/>
      <c r="CH1125" s="132"/>
      <c r="CI1125" s="132"/>
      <c r="CJ1125" s="132"/>
      <c r="CK1125" s="132"/>
      <c r="CL1125" s="132"/>
      <c r="CM1125" s="132"/>
      <c r="CN1125" s="132"/>
      <c r="CO1125" s="132"/>
      <c r="CP1125" s="132"/>
      <c r="CQ1125" s="132"/>
      <c r="CR1125" s="132"/>
      <c r="CS1125" s="132"/>
      <c r="CT1125" s="132"/>
      <c r="CU1125" s="132"/>
    </row>
    <row r="1126" spans="27:99" ht="15.75" customHeight="1">
      <c r="AA1126" s="132"/>
      <c r="AB1126" s="132"/>
      <c r="AC1126" s="132"/>
      <c r="AD1126" s="132"/>
      <c r="AE1126" s="132"/>
      <c r="AF1126" s="132"/>
      <c r="AG1126" s="132"/>
      <c r="AH1126" s="132"/>
      <c r="AI1126" s="132"/>
      <c r="AJ1126" s="132"/>
      <c r="AK1126" s="132"/>
      <c r="AL1126" s="132"/>
      <c r="AM1126" s="132"/>
      <c r="AN1126" s="132"/>
      <c r="AO1126" s="132"/>
      <c r="AP1126" s="132"/>
      <c r="AQ1126" s="132"/>
      <c r="AR1126" s="132"/>
      <c r="AS1126" s="132"/>
      <c r="AT1126" s="132"/>
      <c r="AU1126" s="132"/>
      <c r="AV1126" s="132"/>
      <c r="AW1126" s="132"/>
      <c r="AX1126" s="132"/>
      <c r="AY1126" s="132"/>
      <c r="AZ1126" s="132"/>
      <c r="BA1126" s="132"/>
      <c r="BB1126" s="132"/>
      <c r="BC1126" s="132"/>
      <c r="BD1126" s="132"/>
      <c r="BE1126" s="132"/>
      <c r="BF1126" s="132"/>
      <c r="BG1126" s="132"/>
      <c r="BH1126" s="132"/>
      <c r="BI1126" s="132"/>
      <c r="BJ1126" s="132"/>
      <c r="BK1126" s="132"/>
      <c r="BL1126" s="132"/>
      <c r="BM1126" s="132"/>
      <c r="BN1126" s="132"/>
      <c r="BO1126" s="132"/>
      <c r="BP1126" s="132"/>
      <c r="BQ1126" s="132"/>
      <c r="BR1126" s="132"/>
      <c r="BS1126" s="132"/>
      <c r="BT1126" s="132"/>
      <c r="BU1126" s="132"/>
      <c r="BV1126" s="132"/>
      <c r="BW1126" s="132"/>
      <c r="BX1126" s="132"/>
      <c r="BY1126" s="132"/>
      <c r="BZ1126" s="132"/>
      <c r="CA1126" s="132"/>
      <c r="CB1126" s="132"/>
      <c r="CC1126" s="132"/>
      <c r="CD1126" s="132"/>
      <c r="CE1126" s="132"/>
      <c r="CF1126" s="132"/>
      <c r="CG1126" s="132"/>
      <c r="CH1126" s="132"/>
      <c r="CI1126" s="132"/>
      <c r="CJ1126" s="132"/>
      <c r="CK1126" s="132"/>
      <c r="CL1126" s="132"/>
      <c r="CM1126" s="132"/>
      <c r="CN1126" s="132"/>
      <c r="CO1126" s="132"/>
      <c r="CP1126" s="132"/>
      <c r="CQ1126" s="132"/>
      <c r="CR1126" s="132"/>
      <c r="CS1126" s="132"/>
      <c r="CT1126" s="132"/>
      <c r="CU1126" s="132"/>
    </row>
    <row r="1127" spans="27:99" ht="15.75" customHeight="1">
      <c r="AA1127" s="132"/>
      <c r="AB1127" s="132"/>
      <c r="AC1127" s="132"/>
      <c r="AD1127" s="132"/>
      <c r="AE1127" s="132"/>
      <c r="AF1127" s="132"/>
      <c r="AG1127" s="132"/>
      <c r="AH1127" s="132"/>
      <c r="AI1127" s="132"/>
      <c r="AJ1127" s="132"/>
      <c r="AK1127" s="132"/>
      <c r="AL1127" s="132"/>
      <c r="AM1127" s="132"/>
      <c r="AN1127" s="132"/>
      <c r="AO1127" s="132"/>
      <c r="AP1127" s="132"/>
      <c r="AQ1127" s="132"/>
      <c r="AR1127" s="132"/>
      <c r="AS1127" s="132"/>
      <c r="AT1127" s="132"/>
      <c r="AU1127" s="132"/>
      <c r="AV1127" s="132"/>
      <c r="AW1127" s="132"/>
      <c r="AX1127" s="132"/>
      <c r="AY1127" s="132"/>
      <c r="AZ1127" s="132"/>
      <c r="BA1127" s="132"/>
      <c r="BB1127" s="132"/>
      <c r="BC1127" s="132"/>
      <c r="BD1127" s="132"/>
      <c r="BE1127" s="132"/>
      <c r="BF1127" s="132"/>
      <c r="BG1127" s="132"/>
      <c r="BH1127" s="132"/>
      <c r="BI1127" s="132"/>
      <c r="BJ1127" s="132"/>
      <c r="BK1127" s="132"/>
      <c r="BL1127" s="132"/>
      <c r="BM1127" s="132"/>
      <c r="BN1127" s="132"/>
      <c r="BO1127" s="132"/>
      <c r="BP1127" s="132"/>
      <c r="BQ1127" s="132"/>
      <c r="BR1127" s="132"/>
      <c r="BS1127" s="132"/>
      <c r="BT1127" s="132"/>
      <c r="BU1127" s="132"/>
      <c r="BV1127" s="132"/>
      <c r="BW1127" s="132"/>
      <c r="BX1127" s="132"/>
      <c r="BY1127" s="132"/>
      <c r="BZ1127" s="132"/>
      <c r="CA1127" s="132"/>
      <c r="CB1127" s="132"/>
      <c r="CC1127" s="132"/>
      <c r="CD1127" s="132"/>
      <c r="CE1127" s="132"/>
      <c r="CF1127" s="132"/>
      <c r="CG1127" s="132"/>
      <c r="CH1127" s="132"/>
      <c r="CI1127" s="132"/>
      <c r="CJ1127" s="132"/>
      <c r="CK1127" s="132"/>
      <c r="CL1127" s="132"/>
      <c r="CM1127" s="132"/>
      <c r="CN1127" s="132"/>
      <c r="CO1127" s="132"/>
      <c r="CP1127" s="132"/>
      <c r="CQ1127" s="132"/>
      <c r="CR1127" s="132"/>
      <c r="CS1127" s="132"/>
      <c r="CT1127" s="132"/>
      <c r="CU1127" s="132"/>
    </row>
    <row r="1128" spans="27:99" ht="15.75" customHeight="1">
      <c r="AA1128" s="132"/>
      <c r="AB1128" s="132"/>
      <c r="AC1128" s="132"/>
      <c r="AD1128" s="132"/>
      <c r="AE1128" s="132"/>
      <c r="AF1128" s="132"/>
      <c r="AG1128" s="132"/>
      <c r="AH1128" s="132"/>
      <c r="AI1128" s="132"/>
      <c r="AJ1128" s="132"/>
      <c r="AK1128" s="132"/>
      <c r="AL1128" s="132"/>
      <c r="AM1128" s="132"/>
      <c r="AN1128" s="132"/>
      <c r="AO1128" s="132"/>
      <c r="AP1128" s="132"/>
      <c r="AQ1128" s="132"/>
      <c r="AR1128" s="132"/>
      <c r="AS1128" s="132"/>
      <c r="AT1128" s="132"/>
      <c r="AU1128" s="132"/>
      <c r="AV1128" s="132"/>
      <c r="AW1128" s="132"/>
      <c r="AX1128" s="132"/>
      <c r="AY1128" s="132"/>
      <c r="AZ1128" s="132"/>
      <c r="BA1128" s="132"/>
      <c r="BB1128" s="132"/>
      <c r="BC1128" s="132"/>
      <c r="BD1128" s="132"/>
      <c r="BE1128" s="132"/>
      <c r="BF1128" s="132"/>
      <c r="BG1128" s="132"/>
      <c r="BH1128" s="132"/>
      <c r="BI1128" s="132"/>
      <c r="BJ1128" s="132"/>
      <c r="BK1128" s="132"/>
      <c r="BL1128" s="132"/>
      <c r="BM1128" s="132"/>
      <c r="BN1128" s="132"/>
      <c r="BO1128" s="132"/>
      <c r="BP1128" s="132"/>
      <c r="BQ1128" s="132"/>
      <c r="BR1128" s="132"/>
      <c r="BS1128" s="132"/>
      <c r="BT1128" s="132"/>
      <c r="BU1128" s="132"/>
      <c r="BV1128" s="132"/>
      <c r="BW1128" s="132"/>
      <c r="BX1128" s="132"/>
      <c r="BY1128" s="132"/>
      <c r="BZ1128" s="132"/>
      <c r="CA1128" s="132"/>
      <c r="CB1128" s="132"/>
      <c r="CC1128" s="132"/>
      <c r="CD1128" s="132"/>
      <c r="CE1128" s="132"/>
      <c r="CF1128" s="132"/>
      <c r="CG1128" s="132"/>
      <c r="CH1128" s="132"/>
      <c r="CI1128" s="132"/>
      <c r="CJ1128" s="132"/>
      <c r="CK1128" s="132"/>
      <c r="CL1128" s="132"/>
      <c r="CM1128" s="132"/>
      <c r="CN1128" s="132"/>
      <c r="CO1128" s="132"/>
      <c r="CP1128" s="132"/>
      <c r="CQ1128" s="132"/>
      <c r="CR1128" s="132"/>
      <c r="CS1128" s="132"/>
      <c r="CT1128" s="132"/>
      <c r="CU1128" s="132"/>
    </row>
    <row r="1129" spans="27:99" ht="15.75" customHeight="1">
      <c r="AA1129" s="132"/>
      <c r="AB1129" s="132"/>
      <c r="AC1129" s="132"/>
      <c r="AD1129" s="132"/>
      <c r="AE1129" s="132"/>
      <c r="AF1129" s="132"/>
      <c r="AG1129" s="132"/>
      <c r="AH1129" s="132"/>
      <c r="AI1129" s="132"/>
      <c r="AJ1129" s="132"/>
      <c r="AK1129" s="132"/>
      <c r="AL1129" s="132"/>
      <c r="AM1129" s="132"/>
      <c r="AN1129" s="132"/>
      <c r="AO1129" s="132"/>
      <c r="AP1129" s="132"/>
      <c r="AQ1129" s="132"/>
      <c r="AR1129" s="132"/>
      <c r="AS1129" s="132"/>
      <c r="AT1129" s="132"/>
      <c r="AU1129" s="132"/>
      <c r="AV1129" s="132"/>
      <c r="AW1129" s="132"/>
      <c r="AX1129" s="132"/>
      <c r="AY1129" s="132"/>
      <c r="AZ1129" s="132"/>
      <c r="BA1129" s="132"/>
      <c r="BB1129" s="132"/>
      <c r="BC1129" s="132"/>
      <c r="BD1129" s="132"/>
      <c r="BE1129" s="132"/>
      <c r="BF1129" s="132"/>
      <c r="BG1129" s="132"/>
      <c r="BH1129" s="132"/>
      <c r="BI1129" s="132"/>
      <c r="BJ1129" s="132"/>
      <c r="BK1129" s="132"/>
      <c r="BL1129" s="132"/>
      <c r="BM1129" s="132"/>
      <c r="BN1129" s="132"/>
      <c r="BO1129" s="132"/>
      <c r="BP1129" s="132"/>
      <c r="BQ1129" s="132"/>
      <c r="BR1129" s="132"/>
      <c r="BS1129" s="132"/>
      <c r="BT1129" s="132"/>
      <c r="BU1129" s="132"/>
      <c r="BV1129" s="132"/>
      <c r="BW1129" s="132"/>
      <c r="BX1129" s="132"/>
      <c r="BY1129" s="132"/>
      <c r="BZ1129" s="132"/>
      <c r="CA1129" s="132"/>
      <c r="CB1129" s="132"/>
      <c r="CC1129" s="132"/>
      <c r="CD1129" s="132"/>
      <c r="CE1129" s="132"/>
      <c r="CF1129" s="132"/>
      <c r="CG1129" s="132"/>
      <c r="CH1129" s="132"/>
      <c r="CI1129" s="132"/>
      <c r="CJ1129" s="132"/>
      <c r="CK1129" s="132"/>
      <c r="CL1129" s="132"/>
      <c r="CM1129" s="132"/>
      <c r="CN1129" s="132"/>
      <c r="CO1129" s="132"/>
      <c r="CP1129" s="132"/>
      <c r="CQ1129" s="132"/>
      <c r="CR1129" s="132"/>
      <c r="CS1129" s="132"/>
      <c r="CT1129" s="132"/>
      <c r="CU1129" s="132"/>
    </row>
    <row r="1130" spans="27:99" ht="15.75" customHeight="1">
      <c r="AA1130" s="132"/>
      <c r="AB1130" s="132"/>
      <c r="AC1130" s="132"/>
      <c r="AD1130" s="132"/>
      <c r="AE1130" s="132"/>
      <c r="AF1130" s="132"/>
      <c r="AG1130" s="132"/>
      <c r="AH1130" s="132"/>
      <c r="AI1130" s="132"/>
      <c r="AJ1130" s="132"/>
      <c r="AK1130" s="132"/>
      <c r="AL1130" s="132"/>
      <c r="AM1130" s="132"/>
      <c r="AN1130" s="132"/>
      <c r="AO1130" s="132"/>
      <c r="AP1130" s="132"/>
      <c r="AQ1130" s="132"/>
      <c r="AR1130" s="132"/>
      <c r="AS1130" s="132"/>
      <c r="AT1130" s="132"/>
      <c r="AU1130" s="132"/>
      <c r="AV1130" s="132"/>
      <c r="AW1130" s="132"/>
      <c r="AX1130" s="132"/>
      <c r="AY1130" s="132"/>
      <c r="AZ1130" s="132"/>
      <c r="BA1130" s="132"/>
      <c r="BB1130" s="132"/>
      <c r="BC1130" s="132"/>
      <c r="BD1130" s="132"/>
      <c r="BE1130" s="132"/>
      <c r="BF1130" s="132"/>
      <c r="BG1130" s="132"/>
      <c r="BH1130" s="132"/>
      <c r="BI1130" s="132"/>
      <c r="BJ1130" s="132"/>
      <c r="BK1130" s="132"/>
      <c r="BL1130" s="132"/>
      <c r="BM1130" s="132"/>
      <c r="BN1130" s="132"/>
      <c r="BO1130" s="132"/>
      <c r="BP1130" s="132"/>
      <c r="BQ1130" s="132"/>
      <c r="BR1130" s="132"/>
      <c r="BS1130" s="132"/>
      <c r="BT1130" s="132"/>
      <c r="BU1130" s="132"/>
      <c r="BV1130" s="132"/>
      <c r="BW1130" s="132"/>
      <c r="BX1130" s="132"/>
      <c r="BY1130" s="132"/>
      <c r="BZ1130" s="132"/>
      <c r="CA1130" s="132"/>
      <c r="CB1130" s="132"/>
      <c r="CC1130" s="132"/>
      <c r="CD1130" s="132"/>
      <c r="CE1130" s="132"/>
      <c r="CF1130" s="132"/>
      <c r="CG1130" s="132"/>
      <c r="CH1130" s="132"/>
      <c r="CI1130" s="132"/>
      <c r="CJ1130" s="132"/>
      <c r="CK1130" s="132"/>
      <c r="CL1130" s="132"/>
      <c r="CM1130" s="132"/>
      <c r="CN1130" s="132"/>
      <c r="CO1130" s="132"/>
      <c r="CP1130" s="132"/>
      <c r="CQ1130" s="132"/>
      <c r="CR1130" s="132"/>
      <c r="CS1130" s="132"/>
      <c r="CT1130" s="132"/>
      <c r="CU1130" s="132"/>
    </row>
    <row r="1131" spans="27:99" ht="15.75" customHeight="1">
      <c r="AA1131" s="132"/>
      <c r="AB1131" s="132"/>
      <c r="AC1131" s="132"/>
      <c r="AD1131" s="132"/>
      <c r="AE1131" s="132"/>
      <c r="AF1131" s="132"/>
      <c r="AG1131" s="132"/>
      <c r="AH1131" s="132"/>
      <c r="AI1131" s="132"/>
      <c r="AJ1131" s="132"/>
      <c r="AK1131" s="132"/>
      <c r="AL1131" s="132"/>
      <c r="AM1131" s="132"/>
      <c r="AN1131" s="132"/>
      <c r="AO1131" s="132"/>
      <c r="AP1131" s="132"/>
      <c r="AQ1131" s="132"/>
      <c r="AR1131" s="132"/>
      <c r="AS1131" s="132"/>
      <c r="AT1131" s="132"/>
      <c r="AU1131" s="132"/>
      <c r="AV1131" s="132"/>
      <c r="AW1131" s="132"/>
      <c r="AX1131" s="132"/>
      <c r="AY1131" s="132"/>
      <c r="AZ1131" s="132"/>
      <c r="BA1131" s="132"/>
      <c r="BB1131" s="132"/>
      <c r="BC1131" s="132"/>
      <c r="BD1131" s="132"/>
      <c r="BE1131" s="132"/>
      <c r="BF1131" s="132"/>
      <c r="BG1131" s="132"/>
      <c r="BH1131" s="132"/>
      <c r="BI1131" s="132"/>
      <c r="BJ1131" s="132"/>
      <c r="BK1131" s="132"/>
      <c r="BL1131" s="132"/>
      <c r="BM1131" s="132"/>
      <c r="BN1131" s="132"/>
      <c r="BO1131" s="132"/>
      <c r="BP1131" s="132"/>
      <c r="BQ1131" s="132"/>
      <c r="BR1131" s="132"/>
      <c r="BS1131" s="132"/>
      <c r="BT1131" s="132"/>
      <c r="BU1131" s="132"/>
      <c r="BV1131" s="132"/>
      <c r="BW1131" s="132"/>
      <c r="BX1131" s="132"/>
      <c r="BY1131" s="132"/>
      <c r="BZ1131" s="132"/>
      <c r="CA1131" s="132"/>
      <c r="CB1131" s="132"/>
      <c r="CC1131" s="132"/>
      <c r="CD1131" s="132"/>
      <c r="CE1131" s="132"/>
      <c r="CF1131" s="132"/>
      <c r="CG1131" s="132"/>
      <c r="CH1131" s="132"/>
      <c r="CI1131" s="132"/>
      <c r="CJ1131" s="132"/>
      <c r="CK1131" s="132"/>
      <c r="CL1131" s="132"/>
      <c r="CM1131" s="132"/>
      <c r="CN1131" s="132"/>
      <c r="CO1131" s="132"/>
      <c r="CP1131" s="132"/>
      <c r="CQ1131" s="132"/>
      <c r="CR1131" s="132"/>
      <c r="CS1131" s="132"/>
      <c r="CT1131" s="132"/>
      <c r="CU1131" s="132"/>
    </row>
    <row r="1132" spans="27:99" ht="15.75" customHeight="1">
      <c r="AA1132" s="132"/>
      <c r="AB1132" s="132"/>
      <c r="AC1132" s="132"/>
      <c r="AD1132" s="132"/>
      <c r="AE1132" s="132"/>
      <c r="AF1132" s="132"/>
      <c r="AG1132" s="132"/>
      <c r="AH1132" s="132"/>
      <c r="AI1132" s="132"/>
      <c r="AJ1132" s="132"/>
      <c r="AK1132" s="132"/>
      <c r="AL1132" s="132"/>
      <c r="AM1132" s="132"/>
      <c r="AN1132" s="132"/>
      <c r="AO1132" s="132"/>
      <c r="AP1132" s="132"/>
      <c r="AQ1132" s="132"/>
      <c r="AR1132" s="132"/>
      <c r="AS1132" s="132"/>
      <c r="AT1132" s="132"/>
      <c r="AU1132" s="132"/>
      <c r="AV1132" s="132"/>
      <c r="AW1132" s="132"/>
      <c r="AX1132" s="132"/>
      <c r="AY1132" s="132"/>
      <c r="AZ1132" s="132"/>
      <c r="BA1132" s="132"/>
      <c r="BB1132" s="132"/>
      <c r="BC1132" s="132"/>
      <c r="BD1132" s="132"/>
      <c r="BE1132" s="132"/>
      <c r="BF1132" s="132"/>
      <c r="BG1132" s="132"/>
      <c r="BH1132" s="132"/>
      <c r="BI1132" s="132"/>
      <c r="BJ1132" s="132"/>
      <c r="BK1132" s="132"/>
      <c r="BL1132" s="132"/>
      <c r="BM1132" s="132"/>
      <c r="BN1132" s="132"/>
      <c r="BO1132" s="132"/>
      <c r="BP1132" s="132"/>
      <c r="BQ1132" s="132"/>
      <c r="BR1132" s="132"/>
      <c r="BS1132" s="132"/>
      <c r="BT1132" s="132"/>
      <c r="BU1132" s="132"/>
      <c r="BV1132" s="132"/>
      <c r="BW1132" s="132"/>
      <c r="BX1132" s="132"/>
      <c r="BY1132" s="132"/>
      <c r="BZ1132" s="132"/>
      <c r="CA1132" s="132"/>
      <c r="CB1132" s="132"/>
      <c r="CC1132" s="132"/>
      <c r="CD1132" s="132"/>
      <c r="CE1132" s="132"/>
      <c r="CF1132" s="132"/>
      <c r="CG1132" s="132"/>
      <c r="CH1132" s="132"/>
      <c r="CI1132" s="132"/>
      <c r="CJ1132" s="132"/>
      <c r="CK1132" s="132"/>
      <c r="CL1132" s="132"/>
      <c r="CM1132" s="132"/>
      <c r="CN1132" s="132"/>
      <c r="CO1132" s="132"/>
      <c r="CP1132" s="132"/>
      <c r="CQ1132" s="132"/>
      <c r="CR1132" s="132"/>
      <c r="CS1132" s="132"/>
      <c r="CT1132" s="132"/>
      <c r="CU1132" s="132"/>
    </row>
    <row r="1133" spans="27:99" ht="15.75" customHeight="1">
      <c r="AA1133" s="132"/>
      <c r="AB1133" s="132"/>
      <c r="AC1133" s="132"/>
      <c r="AD1133" s="132"/>
      <c r="AE1133" s="132"/>
      <c r="AF1133" s="132"/>
      <c r="AG1133" s="132"/>
      <c r="AH1133" s="132"/>
      <c r="AI1133" s="132"/>
      <c r="AJ1133" s="132"/>
      <c r="AK1133" s="132"/>
      <c r="AL1133" s="132"/>
      <c r="AM1133" s="132"/>
      <c r="AN1133" s="132"/>
      <c r="AO1133" s="132"/>
      <c r="AP1133" s="132"/>
      <c r="AQ1133" s="132"/>
      <c r="AR1133" s="132"/>
      <c r="AS1133" s="132"/>
      <c r="AT1133" s="132"/>
      <c r="AU1133" s="132"/>
      <c r="AV1133" s="132"/>
      <c r="AW1133" s="132"/>
      <c r="AX1133" s="132"/>
      <c r="AY1133" s="132"/>
      <c r="AZ1133" s="132"/>
      <c r="BA1133" s="132"/>
      <c r="BB1133" s="132"/>
      <c r="BC1133" s="132"/>
      <c r="BD1133" s="132"/>
      <c r="BE1133" s="132"/>
      <c r="BF1133" s="132"/>
      <c r="BG1133" s="132"/>
      <c r="BH1133" s="132"/>
      <c r="BI1133" s="132"/>
      <c r="BJ1133" s="132"/>
      <c r="BK1133" s="132"/>
      <c r="BL1133" s="132"/>
      <c r="BM1133" s="132"/>
      <c r="BN1133" s="132"/>
      <c r="BO1133" s="132"/>
      <c r="BP1133" s="132"/>
      <c r="BQ1133" s="132"/>
      <c r="BR1133" s="132"/>
      <c r="BS1133" s="132"/>
      <c r="BT1133" s="132"/>
      <c r="BU1133" s="132"/>
      <c r="BV1133" s="132"/>
      <c r="BW1133" s="132"/>
      <c r="BX1133" s="132"/>
      <c r="BY1133" s="132"/>
      <c r="BZ1133" s="132"/>
      <c r="CA1133" s="132"/>
      <c r="CB1133" s="132"/>
      <c r="CC1133" s="132"/>
      <c r="CD1133" s="132"/>
      <c r="CE1133" s="132"/>
      <c r="CF1133" s="132"/>
      <c r="CG1133" s="132"/>
      <c r="CH1133" s="132"/>
      <c r="CI1133" s="132"/>
      <c r="CJ1133" s="132"/>
      <c r="CK1133" s="132"/>
      <c r="CL1133" s="132"/>
      <c r="CM1133" s="132"/>
      <c r="CN1133" s="132"/>
      <c r="CO1133" s="132"/>
      <c r="CP1133" s="132"/>
      <c r="CQ1133" s="132"/>
      <c r="CR1133" s="132"/>
      <c r="CS1133" s="132"/>
      <c r="CT1133" s="132"/>
      <c r="CU1133" s="132"/>
    </row>
    <row r="1134" spans="27:99" ht="15.75" customHeight="1">
      <c r="AA1134" s="132"/>
      <c r="AB1134" s="132"/>
      <c r="AC1134" s="132"/>
      <c r="AD1134" s="132"/>
      <c r="AE1134" s="132"/>
      <c r="AF1134" s="132"/>
      <c r="AG1134" s="132"/>
      <c r="AH1134" s="132"/>
      <c r="AI1134" s="132"/>
      <c r="AJ1134" s="132"/>
      <c r="AK1134" s="132"/>
      <c r="AL1134" s="132"/>
      <c r="AM1134" s="132"/>
      <c r="AN1134" s="132"/>
      <c r="AO1134" s="132"/>
      <c r="AP1134" s="132"/>
      <c r="AQ1134" s="132"/>
      <c r="AR1134" s="132"/>
      <c r="AS1134" s="132"/>
      <c r="AT1134" s="132"/>
      <c r="AU1134" s="132"/>
      <c r="AV1134" s="132"/>
      <c r="AW1134" s="132"/>
      <c r="AX1134" s="132"/>
      <c r="AY1134" s="132"/>
      <c r="AZ1134" s="132"/>
      <c r="BA1134" s="132"/>
      <c r="BB1134" s="132"/>
      <c r="BC1134" s="132"/>
      <c r="BD1134" s="132"/>
      <c r="BE1134" s="132"/>
      <c r="BF1134" s="132"/>
      <c r="BG1134" s="132"/>
      <c r="BH1134" s="132"/>
      <c r="BI1134" s="132"/>
      <c r="BJ1134" s="132"/>
      <c r="BK1134" s="132"/>
      <c r="BL1134" s="132"/>
      <c r="BM1134" s="132"/>
      <c r="BN1134" s="132"/>
      <c r="BO1134" s="132"/>
      <c r="BP1134" s="132"/>
      <c r="BQ1134" s="132"/>
      <c r="BR1134" s="132"/>
      <c r="BS1134" s="132"/>
      <c r="BT1134" s="132"/>
      <c r="BU1134" s="132"/>
      <c r="BV1134" s="132"/>
      <c r="BW1134" s="132"/>
      <c r="BX1134" s="132"/>
      <c r="BY1134" s="132"/>
      <c r="BZ1134" s="132"/>
      <c r="CA1134" s="132"/>
      <c r="CB1134" s="132"/>
      <c r="CC1134" s="132"/>
      <c r="CD1134" s="132"/>
      <c r="CE1134" s="132"/>
      <c r="CF1134" s="132"/>
      <c r="CG1134" s="132"/>
      <c r="CH1134" s="132"/>
      <c r="CI1134" s="132"/>
      <c r="CJ1134" s="132"/>
      <c r="CK1134" s="132"/>
      <c r="CL1134" s="132"/>
      <c r="CM1134" s="132"/>
      <c r="CN1134" s="132"/>
      <c r="CO1134" s="132"/>
      <c r="CP1134" s="132"/>
      <c r="CQ1134" s="132"/>
      <c r="CR1134" s="132"/>
      <c r="CS1134" s="132"/>
      <c r="CT1134" s="132"/>
      <c r="CU1134" s="132"/>
    </row>
    <row r="1135" spans="27:99" ht="15.75" customHeight="1">
      <c r="AA1135" s="132"/>
      <c r="AB1135" s="132"/>
      <c r="AC1135" s="132"/>
      <c r="AD1135" s="132"/>
      <c r="AE1135" s="132"/>
      <c r="AF1135" s="132"/>
      <c r="AG1135" s="132"/>
      <c r="AH1135" s="132"/>
      <c r="AI1135" s="132"/>
      <c r="AJ1135" s="132"/>
      <c r="AK1135" s="132"/>
      <c r="AL1135" s="132"/>
      <c r="AM1135" s="132"/>
      <c r="AN1135" s="132"/>
      <c r="AO1135" s="132"/>
      <c r="AP1135" s="132"/>
      <c r="AQ1135" s="132"/>
      <c r="AR1135" s="132"/>
      <c r="AS1135" s="132"/>
      <c r="AT1135" s="132"/>
      <c r="AU1135" s="132"/>
      <c r="AV1135" s="132"/>
      <c r="AW1135" s="132"/>
      <c r="AX1135" s="132"/>
      <c r="AY1135" s="132"/>
      <c r="AZ1135" s="132"/>
      <c r="BA1135" s="132"/>
      <c r="BB1135" s="132"/>
      <c r="BC1135" s="132"/>
      <c r="BD1135" s="132"/>
      <c r="BE1135" s="132"/>
      <c r="BF1135" s="132"/>
      <c r="BG1135" s="132"/>
      <c r="BH1135" s="132"/>
      <c r="BI1135" s="132"/>
      <c r="BJ1135" s="132"/>
      <c r="BK1135" s="132"/>
      <c r="BL1135" s="132"/>
      <c r="BM1135" s="132"/>
      <c r="BN1135" s="132"/>
      <c r="BO1135" s="132"/>
      <c r="BP1135" s="132"/>
      <c r="BQ1135" s="132"/>
      <c r="BR1135" s="132"/>
      <c r="BS1135" s="132"/>
      <c r="BT1135" s="132"/>
      <c r="BU1135" s="132"/>
      <c r="BV1135" s="132"/>
      <c r="BW1135" s="132"/>
      <c r="BX1135" s="132"/>
      <c r="BY1135" s="132"/>
      <c r="BZ1135" s="132"/>
      <c r="CA1135" s="132"/>
      <c r="CB1135" s="132"/>
      <c r="CC1135" s="132"/>
      <c r="CD1135" s="132"/>
      <c r="CE1135" s="132"/>
      <c r="CF1135" s="132"/>
      <c r="CG1135" s="132"/>
      <c r="CH1135" s="132"/>
      <c r="CI1135" s="132"/>
      <c r="CJ1135" s="132"/>
      <c r="CK1135" s="132"/>
      <c r="CL1135" s="132"/>
      <c r="CM1135" s="132"/>
      <c r="CN1135" s="132"/>
      <c r="CO1135" s="132"/>
      <c r="CP1135" s="132"/>
      <c r="CQ1135" s="132"/>
      <c r="CR1135" s="132"/>
      <c r="CS1135" s="132"/>
      <c r="CT1135" s="132"/>
      <c r="CU1135" s="132"/>
    </row>
    <row r="1136" spans="27:99" ht="15.75" customHeight="1">
      <c r="AA1136" s="132"/>
      <c r="AB1136" s="132"/>
      <c r="AC1136" s="132"/>
      <c r="AD1136" s="132"/>
      <c r="AE1136" s="132"/>
      <c r="AF1136" s="132"/>
      <c r="AG1136" s="132"/>
      <c r="AH1136" s="132"/>
      <c r="AI1136" s="132"/>
      <c r="AJ1136" s="132"/>
      <c r="AK1136" s="132"/>
      <c r="AL1136" s="132"/>
      <c r="AM1136" s="132"/>
      <c r="AN1136" s="132"/>
      <c r="AO1136" s="132"/>
      <c r="AP1136" s="132"/>
      <c r="AQ1136" s="132"/>
      <c r="AR1136" s="132"/>
      <c r="AS1136" s="132"/>
      <c r="AT1136" s="132"/>
      <c r="AU1136" s="132"/>
      <c r="AV1136" s="132"/>
      <c r="AW1136" s="132"/>
      <c r="AX1136" s="132"/>
      <c r="AY1136" s="132"/>
      <c r="AZ1136" s="132"/>
      <c r="BA1136" s="132"/>
      <c r="BB1136" s="132"/>
      <c r="BC1136" s="132"/>
      <c r="BD1136" s="132"/>
      <c r="BE1136" s="132"/>
      <c r="BF1136" s="132"/>
      <c r="BG1136" s="132"/>
      <c r="BH1136" s="132"/>
      <c r="BI1136" s="132"/>
      <c r="BJ1136" s="132"/>
      <c r="BK1136" s="132"/>
      <c r="BL1136" s="132"/>
      <c r="BM1136" s="132"/>
      <c r="BN1136" s="132"/>
      <c r="BO1136" s="132"/>
      <c r="BP1136" s="132"/>
      <c r="BQ1136" s="132"/>
      <c r="BR1136" s="132"/>
      <c r="BS1136" s="132"/>
      <c r="BT1136" s="132"/>
      <c r="BU1136" s="132"/>
      <c r="BV1136" s="132"/>
      <c r="BW1136" s="132"/>
      <c r="BX1136" s="132"/>
      <c r="BY1136" s="132"/>
      <c r="BZ1136" s="132"/>
      <c r="CA1136" s="132"/>
      <c r="CB1136" s="132"/>
      <c r="CC1136" s="132"/>
      <c r="CD1136" s="132"/>
      <c r="CE1136" s="132"/>
      <c r="CF1136" s="132"/>
      <c r="CG1136" s="132"/>
      <c r="CH1136" s="132"/>
      <c r="CI1136" s="132"/>
      <c r="CJ1136" s="132"/>
      <c r="CK1136" s="132"/>
      <c r="CL1136" s="132"/>
      <c r="CM1136" s="132"/>
      <c r="CN1136" s="132"/>
      <c r="CO1136" s="132"/>
      <c r="CP1136" s="132"/>
      <c r="CQ1136" s="132"/>
      <c r="CR1136" s="132"/>
      <c r="CS1136" s="132"/>
      <c r="CT1136" s="132"/>
      <c r="CU1136" s="132"/>
    </row>
    <row r="1137" spans="27:99" ht="15.75" customHeight="1">
      <c r="AA1137" s="132"/>
      <c r="AB1137" s="132"/>
      <c r="AC1137" s="132"/>
      <c r="AD1137" s="132"/>
      <c r="AE1137" s="132"/>
      <c r="AF1137" s="132"/>
      <c r="AG1137" s="132"/>
      <c r="AH1137" s="132"/>
      <c r="AI1137" s="132"/>
      <c r="AJ1137" s="132"/>
      <c r="AK1137" s="132"/>
      <c r="AL1137" s="132"/>
      <c r="AM1137" s="132"/>
      <c r="AN1137" s="132"/>
      <c r="AO1137" s="132"/>
      <c r="AP1137" s="132"/>
      <c r="AQ1137" s="132"/>
      <c r="AR1137" s="132"/>
      <c r="AS1137" s="132"/>
      <c r="AT1137" s="132"/>
      <c r="AU1137" s="132"/>
      <c r="AV1137" s="132"/>
      <c r="AW1137" s="132"/>
      <c r="AX1137" s="132"/>
      <c r="AY1137" s="132"/>
      <c r="AZ1137" s="132"/>
      <c r="BA1137" s="132"/>
      <c r="BB1137" s="132"/>
      <c r="BC1137" s="132"/>
      <c r="BD1137" s="132"/>
      <c r="BE1137" s="132"/>
      <c r="BF1137" s="132"/>
      <c r="BG1137" s="132"/>
      <c r="BH1137" s="132"/>
      <c r="BI1137" s="132"/>
      <c r="BJ1137" s="132"/>
      <c r="BK1137" s="132"/>
      <c r="BL1137" s="132"/>
      <c r="BM1137" s="132"/>
      <c r="BN1137" s="132"/>
      <c r="BO1137" s="132"/>
      <c r="BP1137" s="132"/>
      <c r="BQ1137" s="132"/>
      <c r="BR1137" s="132"/>
      <c r="BS1137" s="132"/>
      <c r="BT1137" s="132"/>
      <c r="BU1137" s="132"/>
      <c r="BV1137" s="132"/>
      <c r="BW1137" s="132"/>
      <c r="BX1137" s="132"/>
      <c r="BY1137" s="132"/>
      <c r="BZ1137" s="132"/>
      <c r="CA1137" s="132"/>
      <c r="CB1137" s="132"/>
      <c r="CC1137" s="132"/>
      <c r="CD1137" s="132"/>
      <c r="CE1137" s="132"/>
      <c r="CF1137" s="132"/>
      <c r="CG1137" s="132"/>
      <c r="CH1137" s="132"/>
      <c r="CI1137" s="132"/>
      <c r="CJ1137" s="132"/>
      <c r="CK1137" s="132"/>
      <c r="CL1137" s="132"/>
      <c r="CM1137" s="132"/>
      <c r="CN1137" s="132"/>
      <c r="CO1137" s="132"/>
      <c r="CP1137" s="132"/>
      <c r="CQ1137" s="132"/>
      <c r="CR1137" s="132"/>
      <c r="CS1137" s="132"/>
      <c r="CT1137" s="132"/>
      <c r="CU1137" s="132"/>
    </row>
    <row r="1138" spans="27:99" ht="15.75" customHeight="1">
      <c r="AA1138" s="132"/>
      <c r="AB1138" s="132"/>
      <c r="AC1138" s="132"/>
      <c r="AD1138" s="132"/>
      <c r="AE1138" s="132"/>
      <c r="AF1138" s="132"/>
      <c r="AG1138" s="132"/>
      <c r="AH1138" s="132"/>
      <c r="AI1138" s="132"/>
      <c r="AJ1138" s="132"/>
      <c r="AK1138" s="132"/>
      <c r="AL1138" s="132"/>
      <c r="AM1138" s="132"/>
      <c r="AN1138" s="132"/>
      <c r="AO1138" s="132"/>
      <c r="AP1138" s="132"/>
      <c r="AQ1138" s="132"/>
      <c r="AR1138" s="132"/>
      <c r="AS1138" s="132"/>
      <c r="AT1138" s="132"/>
      <c r="AU1138" s="132"/>
      <c r="AV1138" s="132"/>
      <c r="AW1138" s="132"/>
      <c r="AX1138" s="132"/>
      <c r="AY1138" s="132"/>
      <c r="AZ1138" s="132"/>
      <c r="BA1138" s="132"/>
      <c r="BB1138" s="132"/>
      <c r="BC1138" s="132"/>
      <c r="BD1138" s="132"/>
      <c r="BE1138" s="132"/>
      <c r="BF1138" s="132"/>
      <c r="BG1138" s="132"/>
      <c r="BH1138" s="132"/>
      <c r="BI1138" s="132"/>
      <c r="BJ1138" s="132"/>
      <c r="BK1138" s="132"/>
      <c r="BL1138" s="132"/>
      <c r="BM1138" s="132"/>
      <c r="BN1138" s="132"/>
      <c r="BO1138" s="132"/>
      <c r="BP1138" s="132"/>
      <c r="BQ1138" s="132"/>
      <c r="BR1138" s="132"/>
      <c r="BS1138" s="132"/>
      <c r="BT1138" s="132"/>
      <c r="BU1138" s="132"/>
      <c r="BV1138" s="132"/>
      <c r="BW1138" s="132"/>
      <c r="BX1138" s="132"/>
      <c r="BY1138" s="132"/>
      <c r="BZ1138" s="132"/>
      <c r="CA1138" s="132"/>
      <c r="CB1138" s="132"/>
      <c r="CC1138" s="132"/>
      <c r="CD1138" s="132"/>
      <c r="CE1138" s="132"/>
      <c r="CF1138" s="132"/>
      <c r="CG1138" s="132"/>
      <c r="CH1138" s="132"/>
      <c r="CI1138" s="132"/>
      <c r="CJ1138" s="132"/>
      <c r="CK1138" s="132"/>
      <c r="CL1138" s="132"/>
      <c r="CM1138" s="132"/>
      <c r="CN1138" s="132"/>
      <c r="CO1138" s="132"/>
      <c r="CP1138" s="132"/>
      <c r="CQ1138" s="132"/>
      <c r="CR1138" s="132"/>
      <c r="CS1138" s="132"/>
      <c r="CT1138" s="132"/>
      <c r="CU1138" s="132"/>
    </row>
    <row r="1139" spans="27:99" ht="15.75" customHeight="1">
      <c r="AA1139" s="132"/>
      <c r="AB1139" s="132"/>
      <c r="AC1139" s="132"/>
      <c r="AD1139" s="132"/>
      <c r="AE1139" s="132"/>
      <c r="AF1139" s="132"/>
      <c r="AG1139" s="132"/>
      <c r="AH1139" s="132"/>
      <c r="AI1139" s="132"/>
      <c r="AJ1139" s="132"/>
      <c r="AK1139" s="132"/>
      <c r="AL1139" s="132"/>
      <c r="AM1139" s="132"/>
      <c r="AN1139" s="132"/>
      <c r="AO1139" s="132"/>
      <c r="AP1139" s="132"/>
      <c r="AQ1139" s="132"/>
      <c r="AR1139" s="132"/>
      <c r="AS1139" s="132"/>
      <c r="AT1139" s="132"/>
      <c r="AU1139" s="132"/>
      <c r="AV1139" s="132"/>
      <c r="AW1139" s="132"/>
      <c r="AX1139" s="132"/>
      <c r="AY1139" s="132"/>
      <c r="AZ1139" s="132"/>
      <c r="BA1139" s="132"/>
      <c r="BB1139" s="132"/>
      <c r="BC1139" s="132"/>
      <c r="BD1139" s="132"/>
      <c r="BE1139" s="132"/>
      <c r="BF1139" s="132"/>
      <c r="BG1139" s="132"/>
      <c r="BH1139" s="132"/>
      <c r="BI1139" s="132"/>
      <c r="BJ1139" s="132"/>
      <c r="BK1139" s="132"/>
      <c r="BL1139" s="132"/>
      <c r="BM1139" s="132"/>
      <c r="BN1139" s="132"/>
      <c r="BO1139" s="132"/>
      <c r="BP1139" s="132"/>
      <c r="BQ1139" s="132"/>
      <c r="BR1139" s="132"/>
      <c r="BS1139" s="132"/>
      <c r="BT1139" s="132"/>
      <c r="BU1139" s="132"/>
      <c r="BV1139" s="132"/>
      <c r="BW1139" s="132"/>
      <c r="BX1139" s="132"/>
      <c r="BY1139" s="132"/>
      <c r="BZ1139" s="132"/>
      <c r="CA1139" s="132"/>
      <c r="CB1139" s="132"/>
      <c r="CC1139" s="132"/>
      <c r="CD1139" s="132"/>
      <c r="CE1139" s="132"/>
      <c r="CF1139" s="132"/>
      <c r="CG1139" s="132"/>
      <c r="CH1139" s="132"/>
      <c r="CI1139" s="132"/>
      <c r="CJ1139" s="132"/>
      <c r="CK1139" s="132"/>
      <c r="CL1139" s="132"/>
      <c r="CM1139" s="132"/>
      <c r="CN1139" s="132"/>
      <c r="CO1139" s="132"/>
      <c r="CP1139" s="132"/>
      <c r="CQ1139" s="132"/>
      <c r="CR1139" s="132"/>
      <c r="CS1139" s="132"/>
      <c r="CT1139" s="132"/>
      <c r="CU1139" s="132"/>
    </row>
    <row r="1140" spans="27:99" ht="15.75" customHeight="1">
      <c r="AA1140" s="132"/>
      <c r="AB1140" s="132"/>
      <c r="AC1140" s="132"/>
      <c r="AD1140" s="132"/>
      <c r="AE1140" s="132"/>
      <c r="AF1140" s="132"/>
      <c r="AG1140" s="132"/>
      <c r="AH1140" s="132"/>
      <c r="AI1140" s="132"/>
      <c r="AJ1140" s="132"/>
      <c r="AK1140" s="132"/>
      <c r="AL1140" s="132"/>
      <c r="AM1140" s="132"/>
      <c r="AN1140" s="132"/>
      <c r="AO1140" s="132"/>
      <c r="AP1140" s="132"/>
      <c r="AQ1140" s="132"/>
      <c r="AR1140" s="132"/>
      <c r="AS1140" s="132"/>
      <c r="AT1140" s="132"/>
      <c r="AU1140" s="132"/>
      <c r="AV1140" s="132"/>
      <c r="AW1140" s="132"/>
      <c r="AX1140" s="132"/>
      <c r="AY1140" s="132"/>
      <c r="AZ1140" s="132"/>
      <c r="BA1140" s="132"/>
      <c r="BB1140" s="132"/>
      <c r="BC1140" s="132"/>
      <c r="BD1140" s="132"/>
      <c r="BE1140" s="132"/>
      <c r="BF1140" s="132"/>
      <c r="BG1140" s="132"/>
      <c r="BH1140" s="132"/>
      <c r="BI1140" s="132"/>
      <c r="BJ1140" s="132"/>
      <c r="BK1140" s="132"/>
      <c r="BL1140" s="132"/>
      <c r="BM1140" s="132"/>
      <c r="BN1140" s="132"/>
      <c r="BO1140" s="132"/>
      <c r="BP1140" s="132"/>
      <c r="BQ1140" s="132"/>
      <c r="BR1140" s="132"/>
      <c r="BS1140" s="132"/>
      <c r="BT1140" s="132"/>
      <c r="BU1140" s="132"/>
      <c r="BV1140" s="132"/>
      <c r="BW1140" s="132"/>
      <c r="BX1140" s="132"/>
      <c r="BY1140" s="132"/>
      <c r="BZ1140" s="132"/>
      <c r="CA1140" s="132"/>
      <c r="CB1140" s="132"/>
      <c r="CC1140" s="132"/>
      <c r="CD1140" s="132"/>
      <c r="CE1140" s="132"/>
      <c r="CF1140" s="132"/>
      <c r="CG1140" s="132"/>
      <c r="CH1140" s="132"/>
      <c r="CI1140" s="132"/>
      <c r="CJ1140" s="132"/>
      <c r="CK1140" s="132"/>
      <c r="CL1140" s="132"/>
      <c r="CM1140" s="132"/>
      <c r="CN1140" s="132"/>
      <c r="CO1140" s="132"/>
      <c r="CP1140" s="132"/>
      <c r="CQ1140" s="132"/>
      <c r="CR1140" s="132"/>
      <c r="CS1140" s="132"/>
      <c r="CT1140" s="132"/>
      <c r="CU1140" s="132"/>
    </row>
    <row r="1141" spans="27:99" ht="15.75" customHeight="1">
      <c r="AA1141" s="132"/>
      <c r="AB1141" s="132"/>
      <c r="AC1141" s="132"/>
      <c r="AD1141" s="132"/>
      <c r="AE1141" s="132"/>
      <c r="AF1141" s="132"/>
      <c r="AG1141" s="132"/>
      <c r="AH1141" s="132"/>
      <c r="AI1141" s="132"/>
      <c r="AJ1141" s="132"/>
      <c r="AK1141" s="132"/>
      <c r="AL1141" s="132"/>
      <c r="AM1141" s="132"/>
      <c r="AN1141" s="132"/>
      <c r="AO1141" s="132"/>
      <c r="AP1141" s="132"/>
      <c r="AQ1141" s="132"/>
      <c r="AR1141" s="132"/>
      <c r="AS1141" s="132"/>
      <c r="AT1141" s="132"/>
      <c r="AU1141" s="132"/>
      <c r="AV1141" s="132"/>
      <c r="AW1141" s="132"/>
      <c r="AX1141" s="132"/>
      <c r="AY1141" s="132"/>
      <c r="AZ1141" s="132"/>
      <c r="BA1141" s="132"/>
      <c r="BB1141" s="132"/>
      <c r="BC1141" s="132"/>
      <c r="BD1141" s="132"/>
      <c r="BE1141" s="132"/>
      <c r="BF1141" s="132"/>
      <c r="BG1141" s="132"/>
      <c r="BH1141" s="132"/>
      <c r="BI1141" s="132"/>
      <c r="BJ1141" s="132"/>
      <c r="BK1141" s="132"/>
      <c r="BL1141" s="132"/>
      <c r="BM1141" s="132"/>
      <c r="BN1141" s="132"/>
      <c r="BO1141" s="132"/>
      <c r="BP1141" s="132"/>
      <c r="BQ1141" s="132"/>
      <c r="BR1141" s="132"/>
      <c r="BS1141" s="132"/>
      <c r="BT1141" s="132"/>
      <c r="BU1141" s="132"/>
      <c r="BV1141" s="132"/>
      <c r="BW1141" s="132"/>
      <c r="BX1141" s="132"/>
      <c r="BY1141" s="132"/>
      <c r="BZ1141" s="132"/>
      <c r="CA1141" s="132"/>
      <c r="CB1141" s="132"/>
      <c r="CC1141" s="132"/>
      <c r="CD1141" s="132"/>
      <c r="CE1141" s="132"/>
      <c r="CF1141" s="132"/>
      <c r="CG1141" s="132"/>
      <c r="CH1141" s="132"/>
      <c r="CI1141" s="132"/>
      <c r="CJ1141" s="132"/>
      <c r="CK1141" s="132"/>
      <c r="CL1141" s="132"/>
      <c r="CM1141" s="132"/>
      <c r="CN1141" s="132"/>
      <c r="CO1141" s="132"/>
      <c r="CP1141" s="132"/>
      <c r="CQ1141" s="132"/>
      <c r="CR1141" s="132"/>
      <c r="CS1141" s="132"/>
      <c r="CT1141" s="132"/>
      <c r="CU1141" s="132"/>
    </row>
    <row r="1142" spans="27:99" ht="15.75" customHeight="1">
      <c r="AA1142" s="132"/>
      <c r="AB1142" s="132"/>
      <c r="AC1142" s="132"/>
      <c r="AD1142" s="132"/>
      <c r="AE1142" s="132"/>
      <c r="AF1142" s="132"/>
      <c r="AG1142" s="132"/>
      <c r="AH1142" s="132"/>
      <c r="AI1142" s="132"/>
      <c r="AJ1142" s="132"/>
      <c r="AK1142" s="132"/>
      <c r="AL1142" s="132"/>
      <c r="AM1142" s="132"/>
      <c r="AN1142" s="132"/>
      <c r="AO1142" s="132"/>
      <c r="AP1142" s="132"/>
      <c r="AQ1142" s="132"/>
      <c r="AR1142" s="132"/>
      <c r="AS1142" s="132"/>
      <c r="AT1142" s="132"/>
      <c r="AU1142" s="132"/>
      <c r="AV1142" s="132"/>
      <c r="AW1142" s="132"/>
      <c r="AX1142" s="132"/>
      <c r="AY1142" s="132"/>
      <c r="AZ1142" s="132"/>
      <c r="BA1142" s="132"/>
      <c r="BB1142" s="132"/>
      <c r="BC1142" s="132"/>
      <c r="BD1142" s="132"/>
      <c r="BE1142" s="132"/>
      <c r="BF1142" s="132"/>
      <c r="BG1142" s="132"/>
      <c r="BH1142" s="132"/>
      <c r="BI1142" s="132"/>
      <c r="BJ1142" s="132"/>
      <c r="BK1142" s="132"/>
      <c r="BL1142" s="132"/>
      <c r="BM1142" s="132"/>
      <c r="BN1142" s="132"/>
      <c r="BO1142" s="132"/>
      <c r="BP1142" s="132"/>
      <c r="BQ1142" s="132"/>
      <c r="BR1142" s="132"/>
      <c r="BS1142" s="132"/>
      <c r="BT1142" s="132"/>
      <c r="BU1142" s="132"/>
      <c r="BV1142" s="132"/>
      <c r="BW1142" s="132"/>
      <c r="BX1142" s="132"/>
      <c r="BY1142" s="132"/>
      <c r="BZ1142" s="132"/>
      <c r="CA1142" s="132"/>
      <c r="CB1142" s="132"/>
      <c r="CC1142" s="132"/>
      <c r="CD1142" s="132"/>
      <c r="CE1142" s="132"/>
      <c r="CF1142" s="132"/>
      <c r="CG1142" s="132"/>
      <c r="CH1142" s="132"/>
      <c r="CI1142" s="132"/>
      <c r="CJ1142" s="132"/>
      <c r="CK1142" s="132"/>
      <c r="CL1142" s="132"/>
      <c r="CM1142" s="132"/>
      <c r="CN1142" s="132"/>
      <c r="CO1142" s="132"/>
      <c r="CP1142" s="132"/>
      <c r="CQ1142" s="132"/>
      <c r="CR1142" s="132"/>
      <c r="CS1142" s="132"/>
      <c r="CT1142" s="132"/>
      <c r="CU1142" s="132"/>
    </row>
    <row r="1143" spans="27:99" ht="15.75" customHeight="1">
      <c r="AA1143" s="132"/>
      <c r="AB1143" s="132"/>
      <c r="AC1143" s="132"/>
      <c r="AD1143" s="132"/>
      <c r="AE1143" s="132"/>
      <c r="AF1143" s="132"/>
      <c r="AG1143" s="132"/>
      <c r="AH1143" s="132"/>
      <c r="AI1143" s="132"/>
      <c r="AJ1143" s="132"/>
      <c r="AK1143" s="132"/>
      <c r="AL1143" s="132"/>
      <c r="AM1143" s="132"/>
      <c r="AN1143" s="132"/>
      <c r="AO1143" s="132"/>
      <c r="AP1143" s="132"/>
      <c r="AQ1143" s="132"/>
      <c r="AR1143" s="132"/>
      <c r="AS1143" s="132"/>
      <c r="AT1143" s="132"/>
      <c r="AU1143" s="132"/>
      <c r="AV1143" s="132"/>
      <c r="AW1143" s="132"/>
      <c r="AX1143" s="132"/>
      <c r="AY1143" s="132"/>
      <c r="AZ1143" s="132"/>
      <c r="BA1143" s="132"/>
      <c r="BB1143" s="132"/>
      <c r="BC1143" s="132"/>
      <c r="BD1143" s="132"/>
      <c r="BE1143" s="132"/>
      <c r="BF1143" s="132"/>
      <c r="BG1143" s="132"/>
      <c r="BH1143" s="132"/>
      <c r="BI1143" s="132"/>
      <c r="BJ1143" s="132"/>
      <c r="BK1143" s="132"/>
      <c r="BL1143" s="132"/>
      <c r="BM1143" s="132"/>
      <c r="BN1143" s="132"/>
      <c r="BO1143" s="132"/>
      <c r="BP1143" s="132"/>
      <c r="BQ1143" s="132"/>
      <c r="BR1143" s="132"/>
      <c r="BS1143" s="132"/>
      <c r="BT1143" s="132"/>
      <c r="BU1143" s="132"/>
      <c r="BV1143" s="132"/>
      <c r="BW1143" s="132"/>
      <c r="BX1143" s="132"/>
      <c r="BY1143" s="132"/>
      <c r="BZ1143" s="132"/>
      <c r="CA1143" s="132"/>
      <c r="CB1143" s="132"/>
      <c r="CC1143" s="132"/>
      <c r="CD1143" s="132"/>
      <c r="CE1143" s="132"/>
      <c r="CF1143" s="132"/>
      <c r="CG1143" s="132"/>
      <c r="CH1143" s="132"/>
      <c r="CI1143" s="132"/>
      <c r="CJ1143" s="132"/>
      <c r="CK1143" s="132"/>
      <c r="CL1143" s="132"/>
      <c r="CM1143" s="132"/>
      <c r="CN1143" s="132"/>
      <c r="CO1143" s="132"/>
      <c r="CP1143" s="132"/>
      <c r="CQ1143" s="132"/>
      <c r="CR1143" s="132"/>
      <c r="CS1143" s="132"/>
      <c r="CT1143" s="132"/>
      <c r="CU1143" s="132"/>
    </row>
    <row r="1144" spans="27:99" ht="15.75" customHeight="1">
      <c r="AA1144" s="132"/>
      <c r="AB1144" s="132"/>
      <c r="AC1144" s="132"/>
      <c r="AD1144" s="132"/>
      <c r="AE1144" s="132"/>
      <c r="AF1144" s="132"/>
      <c r="AG1144" s="132"/>
      <c r="AH1144" s="132"/>
      <c r="AI1144" s="132"/>
      <c r="AJ1144" s="132"/>
      <c r="AK1144" s="132"/>
      <c r="AL1144" s="132"/>
      <c r="AM1144" s="132"/>
      <c r="AN1144" s="132"/>
      <c r="AO1144" s="132"/>
      <c r="AP1144" s="132"/>
      <c r="AQ1144" s="132"/>
      <c r="AR1144" s="132"/>
      <c r="AS1144" s="132"/>
      <c r="AT1144" s="132"/>
      <c r="AU1144" s="132"/>
      <c r="AV1144" s="132"/>
      <c r="AW1144" s="132"/>
      <c r="AX1144" s="132"/>
      <c r="AY1144" s="132"/>
      <c r="AZ1144" s="132"/>
      <c r="BA1144" s="132"/>
      <c r="BB1144" s="132"/>
      <c r="BC1144" s="132"/>
      <c r="BD1144" s="132"/>
      <c r="BE1144" s="132"/>
      <c r="BF1144" s="132"/>
      <c r="BG1144" s="132"/>
      <c r="BH1144" s="132"/>
      <c r="BI1144" s="132"/>
      <c r="BJ1144" s="132"/>
      <c r="BK1144" s="132"/>
      <c r="BL1144" s="132"/>
      <c r="BM1144" s="132"/>
      <c r="BN1144" s="132"/>
      <c r="BO1144" s="132"/>
      <c r="BP1144" s="132"/>
      <c r="BQ1144" s="132"/>
      <c r="BR1144" s="132"/>
      <c r="BS1144" s="132"/>
      <c r="BT1144" s="132"/>
      <c r="BU1144" s="132"/>
      <c r="BV1144" s="132"/>
      <c r="BW1144" s="132"/>
      <c r="BX1144" s="132"/>
      <c r="BY1144" s="132"/>
      <c r="BZ1144" s="132"/>
      <c r="CA1144" s="132"/>
      <c r="CB1144" s="132"/>
      <c r="CC1144" s="132"/>
      <c r="CD1144" s="132"/>
      <c r="CE1144" s="132"/>
      <c r="CF1144" s="132"/>
      <c r="CG1144" s="132"/>
      <c r="CH1144" s="132"/>
      <c r="CI1144" s="132"/>
      <c r="CJ1144" s="132"/>
      <c r="CK1144" s="132"/>
      <c r="CL1144" s="132"/>
      <c r="CM1144" s="132"/>
      <c r="CN1144" s="132"/>
      <c r="CO1144" s="132"/>
      <c r="CP1144" s="132"/>
      <c r="CQ1144" s="132"/>
      <c r="CR1144" s="132"/>
      <c r="CS1144" s="132"/>
      <c r="CT1144" s="132"/>
      <c r="CU1144" s="132"/>
    </row>
    <row r="1145" spans="27:99" ht="15.75" customHeight="1">
      <c r="AA1145" s="132"/>
      <c r="AB1145" s="132"/>
      <c r="AC1145" s="132"/>
      <c r="AD1145" s="132"/>
      <c r="AE1145" s="132"/>
      <c r="AF1145" s="132"/>
      <c r="AG1145" s="132"/>
      <c r="AH1145" s="132"/>
      <c r="AI1145" s="132"/>
      <c r="AJ1145" s="132"/>
      <c r="AK1145" s="132"/>
      <c r="AL1145" s="132"/>
      <c r="AM1145" s="132"/>
      <c r="AN1145" s="132"/>
      <c r="AO1145" s="132"/>
      <c r="AP1145" s="132"/>
      <c r="AQ1145" s="132"/>
      <c r="AR1145" s="132"/>
      <c r="AS1145" s="132"/>
      <c r="AT1145" s="132"/>
      <c r="AU1145" s="132"/>
      <c r="AV1145" s="132"/>
      <c r="AW1145" s="132"/>
      <c r="AX1145" s="132"/>
      <c r="AY1145" s="132"/>
      <c r="AZ1145" s="132"/>
      <c r="BA1145" s="132"/>
      <c r="BB1145" s="132"/>
      <c r="BC1145" s="132"/>
      <c r="BD1145" s="132"/>
      <c r="BE1145" s="132"/>
      <c r="BF1145" s="132"/>
      <c r="BG1145" s="132"/>
      <c r="BH1145" s="132"/>
      <c r="BI1145" s="132"/>
      <c r="BJ1145" s="132"/>
      <c r="BK1145" s="132"/>
      <c r="BL1145" s="132"/>
      <c r="BM1145" s="132"/>
      <c r="BN1145" s="132"/>
      <c r="BO1145" s="132"/>
      <c r="BP1145" s="132"/>
      <c r="BQ1145" s="132"/>
      <c r="BR1145" s="132"/>
      <c r="BS1145" s="132"/>
      <c r="BT1145" s="132"/>
      <c r="BU1145" s="132"/>
      <c r="BV1145" s="132"/>
      <c r="BW1145" s="132"/>
      <c r="BX1145" s="132"/>
      <c r="BY1145" s="132"/>
      <c r="BZ1145" s="132"/>
      <c r="CA1145" s="132"/>
      <c r="CB1145" s="132"/>
      <c r="CC1145" s="132"/>
      <c r="CD1145" s="132"/>
      <c r="CE1145" s="132"/>
      <c r="CF1145" s="132"/>
      <c r="CG1145" s="132"/>
      <c r="CH1145" s="132"/>
      <c r="CI1145" s="132"/>
      <c r="CJ1145" s="132"/>
      <c r="CK1145" s="132"/>
      <c r="CL1145" s="132"/>
      <c r="CM1145" s="132"/>
      <c r="CN1145" s="132"/>
      <c r="CO1145" s="132"/>
      <c r="CP1145" s="132"/>
      <c r="CQ1145" s="132"/>
      <c r="CR1145" s="132"/>
      <c r="CS1145" s="132"/>
      <c r="CT1145" s="132"/>
      <c r="CU1145" s="132"/>
    </row>
    <row r="1146" spans="27:99" ht="15.75" customHeight="1">
      <c r="AA1146" s="132"/>
      <c r="AB1146" s="132"/>
      <c r="AC1146" s="132"/>
      <c r="AD1146" s="132"/>
      <c r="AE1146" s="132"/>
      <c r="AF1146" s="132"/>
      <c r="AG1146" s="132"/>
      <c r="AH1146" s="132"/>
      <c r="AI1146" s="132"/>
      <c r="AJ1146" s="132"/>
      <c r="AK1146" s="132"/>
      <c r="AL1146" s="132"/>
      <c r="AM1146" s="132"/>
      <c r="AN1146" s="132"/>
      <c r="AO1146" s="132"/>
      <c r="AP1146" s="132"/>
      <c r="AQ1146" s="132"/>
      <c r="AR1146" s="132"/>
      <c r="AS1146" s="132"/>
      <c r="AT1146" s="132"/>
      <c r="AU1146" s="132"/>
      <c r="AV1146" s="132"/>
      <c r="AW1146" s="132"/>
      <c r="AX1146" s="132"/>
      <c r="AY1146" s="132"/>
      <c r="AZ1146" s="132"/>
      <c r="BA1146" s="132"/>
      <c r="BB1146" s="132"/>
      <c r="BC1146" s="132"/>
      <c r="BD1146" s="132"/>
      <c r="BE1146" s="132"/>
      <c r="BF1146" s="132"/>
      <c r="BG1146" s="132"/>
      <c r="BH1146" s="132"/>
      <c r="BI1146" s="132"/>
      <c r="BJ1146" s="132"/>
      <c r="BK1146" s="132"/>
      <c r="BL1146" s="132"/>
      <c r="BM1146" s="132"/>
      <c r="BN1146" s="132"/>
      <c r="BO1146" s="132"/>
      <c r="BP1146" s="132"/>
      <c r="BQ1146" s="132"/>
      <c r="BR1146" s="132"/>
      <c r="BS1146" s="132"/>
      <c r="BT1146" s="132"/>
      <c r="BU1146" s="132"/>
      <c r="BV1146" s="132"/>
      <c r="BW1146" s="132"/>
      <c r="BX1146" s="132"/>
      <c r="BY1146" s="132"/>
      <c r="BZ1146" s="132"/>
      <c r="CA1146" s="132"/>
      <c r="CB1146" s="132"/>
      <c r="CC1146" s="132"/>
      <c r="CD1146" s="132"/>
      <c r="CE1146" s="132"/>
      <c r="CF1146" s="132"/>
      <c r="CG1146" s="132"/>
      <c r="CH1146" s="132"/>
      <c r="CI1146" s="132"/>
      <c r="CJ1146" s="132"/>
      <c r="CK1146" s="132"/>
      <c r="CL1146" s="132"/>
      <c r="CM1146" s="132"/>
      <c r="CN1146" s="132"/>
      <c r="CO1146" s="132"/>
      <c r="CP1146" s="132"/>
      <c r="CQ1146" s="132"/>
      <c r="CR1146" s="132"/>
      <c r="CS1146" s="132"/>
      <c r="CT1146" s="132"/>
      <c r="CU1146" s="132"/>
    </row>
    <row r="1147" spans="27:99" ht="15.75" customHeight="1">
      <c r="AA1147" s="132"/>
      <c r="AB1147" s="132"/>
      <c r="AC1147" s="132"/>
      <c r="AD1147" s="132"/>
      <c r="AE1147" s="132"/>
      <c r="AF1147" s="132"/>
      <c r="AG1147" s="132"/>
      <c r="AH1147" s="132"/>
      <c r="AI1147" s="132"/>
      <c r="AJ1147" s="132"/>
      <c r="AK1147" s="132"/>
      <c r="AL1147" s="132"/>
      <c r="AM1147" s="132"/>
      <c r="AN1147" s="132"/>
      <c r="AO1147" s="132"/>
      <c r="AP1147" s="132"/>
      <c r="AQ1147" s="132"/>
      <c r="AR1147" s="132"/>
      <c r="AS1147" s="132"/>
      <c r="AT1147" s="132"/>
      <c r="AU1147" s="132"/>
      <c r="AV1147" s="132"/>
      <c r="AW1147" s="132"/>
      <c r="AX1147" s="132"/>
      <c r="AY1147" s="132"/>
      <c r="AZ1147" s="132"/>
      <c r="BA1147" s="132"/>
      <c r="BB1147" s="132"/>
      <c r="BC1147" s="132"/>
      <c r="BD1147" s="132"/>
      <c r="BE1147" s="132"/>
      <c r="BF1147" s="132"/>
      <c r="BG1147" s="132"/>
      <c r="BH1147" s="132"/>
      <c r="BI1147" s="132"/>
      <c r="BJ1147" s="132"/>
      <c r="BK1147" s="132"/>
      <c r="BL1147" s="132"/>
      <c r="BM1147" s="132"/>
      <c r="BN1147" s="132"/>
      <c r="BO1147" s="132"/>
      <c r="BP1147" s="132"/>
      <c r="BQ1147" s="132"/>
      <c r="BR1147" s="132"/>
      <c r="BS1147" s="132"/>
      <c r="BT1147" s="132"/>
      <c r="BU1147" s="132"/>
      <c r="BV1147" s="132"/>
      <c r="BW1147" s="132"/>
      <c r="BX1147" s="132"/>
      <c r="BY1147" s="132"/>
      <c r="BZ1147" s="132"/>
      <c r="CA1147" s="132"/>
      <c r="CB1147" s="132"/>
      <c r="CC1147" s="132"/>
      <c r="CD1147" s="132"/>
      <c r="CE1147" s="132"/>
      <c r="CF1147" s="132"/>
      <c r="CG1147" s="132"/>
      <c r="CH1147" s="132"/>
      <c r="CI1147" s="132"/>
      <c r="CJ1147" s="132"/>
      <c r="CK1147" s="132"/>
      <c r="CL1147" s="132"/>
      <c r="CM1147" s="132"/>
      <c r="CN1147" s="132"/>
      <c r="CO1147" s="132"/>
      <c r="CP1147" s="132"/>
      <c r="CQ1147" s="132"/>
      <c r="CR1147" s="132"/>
      <c r="CS1147" s="132"/>
      <c r="CT1147" s="132"/>
      <c r="CU1147" s="132"/>
    </row>
    <row r="1148" spans="27:99" ht="15.75" customHeight="1">
      <c r="AA1148" s="132"/>
      <c r="AB1148" s="132"/>
      <c r="AC1148" s="132"/>
      <c r="AD1148" s="132"/>
      <c r="AE1148" s="132"/>
      <c r="AF1148" s="132"/>
      <c r="AG1148" s="132"/>
      <c r="AH1148" s="132"/>
      <c r="AI1148" s="132"/>
      <c r="AJ1148" s="132"/>
      <c r="AK1148" s="132"/>
      <c r="AL1148" s="132"/>
      <c r="AM1148" s="132"/>
      <c r="AN1148" s="132"/>
      <c r="AO1148" s="132"/>
      <c r="AP1148" s="132"/>
      <c r="AQ1148" s="132"/>
      <c r="AR1148" s="132"/>
      <c r="AS1148" s="132"/>
      <c r="AT1148" s="132"/>
      <c r="AU1148" s="132"/>
      <c r="AV1148" s="132"/>
      <c r="AW1148" s="132"/>
      <c r="AX1148" s="132"/>
      <c r="AY1148" s="132"/>
      <c r="AZ1148" s="132"/>
      <c r="BA1148" s="132"/>
      <c r="BB1148" s="132"/>
      <c r="BC1148" s="132"/>
      <c r="BD1148" s="132"/>
      <c r="BE1148" s="132"/>
      <c r="BF1148" s="132"/>
      <c r="BG1148" s="132"/>
      <c r="BH1148" s="132"/>
      <c r="BI1148" s="132"/>
      <c r="BJ1148" s="132"/>
      <c r="BK1148" s="132"/>
      <c r="BL1148" s="132"/>
      <c r="BM1148" s="132"/>
      <c r="BN1148" s="132"/>
      <c r="BO1148" s="132"/>
      <c r="BP1148" s="132"/>
      <c r="BQ1148" s="132"/>
      <c r="BR1148" s="132"/>
      <c r="BS1148" s="132"/>
      <c r="BT1148" s="132"/>
      <c r="BU1148" s="132"/>
      <c r="BV1148" s="132"/>
      <c r="BW1148" s="132"/>
      <c r="BX1148" s="132"/>
      <c r="BY1148" s="132"/>
      <c r="BZ1148" s="132"/>
      <c r="CA1148" s="132"/>
      <c r="CB1148" s="132"/>
      <c r="CC1148" s="132"/>
      <c r="CD1148" s="132"/>
      <c r="CE1148" s="132"/>
      <c r="CF1148" s="132"/>
      <c r="CG1148" s="132"/>
      <c r="CH1148" s="132"/>
      <c r="CI1148" s="132"/>
      <c r="CJ1148" s="132"/>
      <c r="CK1148" s="132"/>
      <c r="CL1148" s="132"/>
      <c r="CM1148" s="132"/>
      <c r="CN1148" s="132"/>
      <c r="CO1148" s="132"/>
      <c r="CP1148" s="132"/>
      <c r="CQ1148" s="132"/>
      <c r="CR1148" s="132"/>
      <c r="CS1148" s="132"/>
      <c r="CT1148" s="132"/>
      <c r="CU1148" s="132"/>
    </row>
    <row r="1149" spans="27:99" ht="15.75" customHeight="1">
      <c r="AA1149" s="132"/>
      <c r="AB1149" s="132"/>
      <c r="AC1149" s="132"/>
      <c r="AD1149" s="132"/>
      <c r="AE1149" s="132"/>
      <c r="AF1149" s="132"/>
      <c r="AG1149" s="132"/>
      <c r="AH1149" s="132"/>
      <c r="AI1149" s="132"/>
      <c r="AJ1149" s="132"/>
      <c r="AK1149" s="132"/>
      <c r="AL1149" s="132"/>
      <c r="AM1149" s="132"/>
      <c r="AN1149" s="132"/>
      <c r="AO1149" s="132"/>
      <c r="AP1149" s="132"/>
      <c r="AQ1149" s="132"/>
      <c r="AR1149" s="132"/>
      <c r="AS1149" s="132"/>
      <c r="AT1149" s="132"/>
      <c r="AU1149" s="132"/>
      <c r="AV1149" s="132"/>
      <c r="AW1149" s="132"/>
      <c r="AX1149" s="132"/>
      <c r="AY1149" s="132"/>
      <c r="AZ1149" s="132"/>
      <c r="BA1149" s="132"/>
      <c r="BB1149" s="132"/>
      <c r="BC1149" s="132"/>
      <c r="BD1149" s="132"/>
      <c r="BE1149" s="132"/>
      <c r="BF1149" s="132"/>
      <c r="BG1149" s="132"/>
      <c r="BH1149" s="132"/>
      <c r="BI1149" s="132"/>
      <c r="BJ1149" s="132"/>
      <c r="BK1149" s="132"/>
      <c r="BL1149" s="132"/>
      <c r="BM1149" s="132"/>
      <c r="BN1149" s="132"/>
      <c r="BO1149" s="132"/>
      <c r="BP1149" s="132"/>
      <c r="BQ1149" s="132"/>
      <c r="BR1149" s="132"/>
      <c r="BS1149" s="132"/>
      <c r="BT1149" s="132"/>
      <c r="BU1149" s="132"/>
      <c r="BV1149" s="132"/>
      <c r="BW1149" s="132"/>
      <c r="BX1149" s="132"/>
      <c r="BY1149" s="132"/>
      <c r="BZ1149" s="132"/>
      <c r="CA1149" s="132"/>
      <c r="CB1149" s="132"/>
      <c r="CC1149" s="132"/>
      <c r="CD1149" s="132"/>
      <c r="CE1149" s="132"/>
      <c r="CF1149" s="132"/>
      <c r="CG1149" s="132"/>
      <c r="CH1149" s="132"/>
      <c r="CI1149" s="132"/>
      <c r="CJ1149" s="132"/>
      <c r="CK1149" s="132"/>
      <c r="CL1149" s="132"/>
      <c r="CM1149" s="132"/>
      <c r="CN1149" s="132"/>
      <c r="CO1149" s="132"/>
      <c r="CP1149" s="132"/>
      <c r="CQ1149" s="132"/>
      <c r="CR1149" s="132"/>
      <c r="CS1149" s="132"/>
      <c r="CT1149" s="132"/>
      <c r="CU1149" s="132"/>
    </row>
    <row r="1150" spans="27:99" ht="15.75" customHeight="1">
      <c r="AA1150" s="132"/>
      <c r="AB1150" s="132"/>
      <c r="AC1150" s="132"/>
      <c r="AD1150" s="132"/>
      <c r="AE1150" s="132"/>
      <c r="AF1150" s="132"/>
      <c r="AG1150" s="132"/>
      <c r="AH1150" s="132"/>
      <c r="AI1150" s="132"/>
      <c r="AJ1150" s="132"/>
      <c r="AK1150" s="132"/>
      <c r="AL1150" s="132"/>
      <c r="AM1150" s="132"/>
      <c r="AN1150" s="132"/>
      <c r="AO1150" s="132"/>
      <c r="AP1150" s="132"/>
      <c r="AQ1150" s="132"/>
      <c r="AR1150" s="132"/>
      <c r="AS1150" s="132"/>
      <c r="AT1150" s="132"/>
      <c r="AU1150" s="132"/>
      <c r="AV1150" s="132"/>
      <c r="AW1150" s="132"/>
      <c r="AX1150" s="132"/>
      <c r="AY1150" s="132"/>
      <c r="AZ1150" s="132"/>
      <c r="BA1150" s="132"/>
      <c r="BB1150" s="132"/>
      <c r="BC1150" s="132"/>
      <c r="BD1150" s="132"/>
      <c r="BE1150" s="132"/>
      <c r="BF1150" s="132"/>
      <c r="BG1150" s="132"/>
      <c r="BH1150" s="132"/>
      <c r="BI1150" s="132"/>
      <c r="BJ1150" s="132"/>
      <c r="BK1150" s="132"/>
      <c r="BL1150" s="132"/>
      <c r="BM1150" s="132"/>
      <c r="BN1150" s="132"/>
      <c r="BO1150" s="132"/>
      <c r="BP1150" s="132"/>
      <c r="BQ1150" s="132"/>
      <c r="BR1150" s="132"/>
      <c r="BS1150" s="132"/>
      <c r="BT1150" s="132"/>
      <c r="BU1150" s="132"/>
      <c r="BV1150" s="132"/>
      <c r="BW1150" s="132"/>
      <c r="BX1150" s="132"/>
      <c r="BY1150" s="132"/>
      <c r="BZ1150" s="132"/>
      <c r="CA1150" s="132"/>
      <c r="CB1150" s="132"/>
      <c r="CC1150" s="132"/>
      <c r="CD1150" s="132"/>
      <c r="CE1150" s="132"/>
      <c r="CF1150" s="132"/>
      <c r="CG1150" s="132"/>
      <c r="CH1150" s="132"/>
      <c r="CI1150" s="132"/>
      <c r="CJ1150" s="132"/>
      <c r="CK1150" s="132"/>
      <c r="CL1150" s="132"/>
      <c r="CM1150" s="132"/>
      <c r="CN1150" s="132"/>
      <c r="CO1150" s="132"/>
      <c r="CP1150" s="132"/>
      <c r="CQ1150" s="132"/>
      <c r="CR1150" s="132"/>
      <c r="CS1150" s="132"/>
      <c r="CT1150" s="132"/>
      <c r="CU1150" s="132"/>
    </row>
    <row r="1151" spans="27:99" ht="15.75" customHeight="1">
      <c r="AA1151" s="132"/>
      <c r="AB1151" s="132"/>
      <c r="AC1151" s="132"/>
      <c r="AD1151" s="132"/>
      <c r="AE1151" s="132"/>
      <c r="AF1151" s="132"/>
      <c r="AG1151" s="132"/>
      <c r="AH1151" s="132"/>
      <c r="AI1151" s="132"/>
      <c r="AJ1151" s="132"/>
      <c r="AK1151" s="132"/>
      <c r="AL1151" s="132"/>
      <c r="AM1151" s="132"/>
      <c r="AN1151" s="132"/>
      <c r="AO1151" s="132"/>
      <c r="AP1151" s="132"/>
      <c r="AQ1151" s="132"/>
      <c r="AR1151" s="132"/>
      <c r="AS1151" s="132"/>
      <c r="AT1151" s="132"/>
      <c r="AU1151" s="132"/>
      <c r="AV1151" s="132"/>
      <c r="AW1151" s="132"/>
      <c r="AX1151" s="132"/>
      <c r="AY1151" s="132"/>
      <c r="AZ1151" s="132"/>
      <c r="BA1151" s="132"/>
      <c r="BB1151" s="132"/>
      <c r="BC1151" s="132"/>
      <c r="BD1151" s="132"/>
      <c r="BE1151" s="132"/>
      <c r="BF1151" s="132"/>
      <c r="BG1151" s="132"/>
      <c r="BH1151" s="132"/>
      <c r="BI1151" s="132"/>
      <c r="BJ1151" s="132"/>
      <c r="BK1151" s="132"/>
      <c r="BL1151" s="132"/>
      <c r="BM1151" s="132"/>
      <c r="BN1151" s="132"/>
      <c r="BO1151" s="132"/>
      <c r="BP1151" s="132"/>
      <c r="BQ1151" s="132"/>
      <c r="BR1151" s="132"/>
      <c r="BS1151" s="132"/>
      <c r="BT1151" s="132"/>
      <c r="BU1151" s="132"/>
      <c r="BV1151" s="132"/>
      <c r="BW1151" s="132"/>
      <c r="BX1151" s="132"/>
      <c r="BY1151" s="132"/>
      <c r="BZ1151" s="132"/>
      <c r="CA1151" s="132"/>
      <c r="CB1151" s="132"/>
      <c r="CC1151" s="132"/>
      <c r="CD1151" s="132"/>
      <c r="CE1151" s="132"/>
      <c r="CF1151" s="132"/>
      <c r="CG1151" s="132"/>
      <c r="CH1151" s="132"/>
      <c r="CI1151" s="132"/>
      <c r="CJ1151" s="132"/>
      <c r="CK1151" s="132"/>
      <c r="CL1151" s="132"/>
      <c r="CM1151" s="132"/>
      <c r="CN1151" s="132"/>
      <c r="CO1151" s="132"/>
      <c r="CP1151" s="132"/>
      <c r="CQ1151" s="132"/>
      <c r="CR1151" s="132"/>
      <c r="CS1151" s="132"/>
      <c r="CT1151" s="132"/>
      <c r="CU1151" s="132"/>
    </row>
    <row r="1152" spans="27:99" ht="15.75" customHeight="1">
      <c r="AA1152" s="132"/>
      <c r="AB1152" s="132"/>
      <c r="AC1152" s="132"/>
      <c r="AD1152" s="132"/>
      <c r="AE1152" s="132"/>
      <c r="AF1152" s="132"/>
      <c r="AG1152" s="132"/>
      <c r="AH1152" s="132"/>
      <c r="AI1152" s="132"/>
      <c r="AJ1152" s="132"/>
      <c r="AK1152" s="132"/>
      <c r="AL1152" s="132"/>
      <c r="AM1152" s="132"/>
      <c r="AN1152" s="132"/>
      <c r="AO1152" s="132"/>
      <c r="AP1152" s="132"/>
      <c r="AQ1152" s="132"/>
      <c r="AR1152" s="132"/>
      <c r="AS1152" s="132"/>
      <c r="AT1152" s="132"/>
      <c r="AU1152" s="132"/>
      <c r="AV1152" s="132"/>
      <c r="AW1152" s="132"/>
      <c r="AX1152" s="132"/>
      <c r="AY1152" s="132"/>
      <c r="AZ1152" s="132"/>
      <c r="BA1152" s="132"/>
      <c r="BB1152" s="132"/>
      <c r="BC1152" s="132"/>
      <c r="BD1152" s="132"/>
      <c r="BE1152" s="132"/>
      <c r="BF1152" s="132"/>
      <c r="BG1152" s="132"/>
      <c r="BH1152" s="132"/>
      <c r="BI1152" s="132"/>
      <c r="BJ1152" s="132"/>
      <c r="BK1152" s="132"/>
      <c r="BL1152" s="132"/>
      <c r="BM1152" s="132"/>
      <c r="BN1152" s="132"/>
      <c r="BO1152" s="132"/>
      <c r="BP1152" s="132"/>
      <c r="BQ1152" s="132"/>
      <c r="BR1152" s="132"/>
      <c r="BS1152" s="132"/>
      <c r="BT1152" s="132"/>
      <c r="BU1152" s="132"/>
      <c r="BV1152" s="132"/>
      <c r="BW1152" s="132"/>
      <c r="BX1152" s="132"/>
      <c r="BY1152" s="132"/>
      <c r="BZ1152" s="132"/>
      <c r="CA1152" s="132"/>
      <c r="CB1152" s="132"/>
      <c r="CC1152" s="132"/>
      <c r="CD1152" s="132"/>
      <c r="CE1152" s="132"/>
      <c r="CF1152" s="132"/>
      <c r="CG1152" s="132"/>
      <c r="CH1152" s="132"/>
      <c r="CI1152" s="132"/>
      <c r="CJ1152" s="132"/>
      <c r="CK1152" s="132"/>
      <c r="CL1152" s="132"/>
      <c r="CM1152" s="132"/>
      <c r="CN1152" s="132"/>
      <c r="CO1152" s="132"/>
      <c r="CP1152" s="132"/>
      <c r="CQ1152" s="132"/>
      <c r="CR1152" s="132"/>
      <c r="CS1152" s="132"/>
      <c r="CT1152" s="132"/>
      <c r="CU1152" s="132"/>
    </row>
    <row r="1153" spans="27:99" ht="15.75" customHeight="1">
      <c r="AA1153" s="132"/>
      <c r="AB1153" s="132"/>
      <c r="AC1153" s="132"/>
      <c r="AD1153" s="132"/>
      <c r="AE1153" s="132"/>
      <c r="AF1153" s="132"/>
      <c r="AG1153" s="132"/>
      <c r="AH1153" s="132"/>
      <c r="AI1153" s="132"/>
      <c r="AJ1153" s="132"/>
      <c r="AK1153" s="132"/>
      <c r="AL1153" s="132"/>
      <c r="AM1153" s="132"/>
      <c r="AN1153" s="132"/>
      <c r="AO1153" s="132"/>
      <c r="AP1153" s="132"/>
      <c r="AQ1153" s="132"/>
      <c r="AR1153" s="132"/>
      <c r="AS1153" s="132"/>
      <c r="AT1153" s="132"/>
      <c r="AU1153" s="132"/>
      <c r="AV1153" s="132"/>
      <c r="AW1153" s="132"/>
      <c r="AX1153" s="132"/>
      <c r="AY1153" s="132"/>
      <c r="AZ1153" s="132"/>
      <c r="BA1153" s="132"/>
      <c r="BB1153" s="132"/>
      <c r="BC1153" s="132"/>
      <c r="BD1153" s="132"/>
      <c r="BE1153" s="132"/>
      <c r="BF1153" s="132"/>
      <c r="BG1153" s="132"/>
      <c r="BH1153" s="132"/>
      <c r="BI1153" s="132"/>
      <c r="BJ1153" s="132"/>
      <c r="BK1153" s="132"/>
      <c r="BL1153" s="132"/>
      <c r="BM1153" s="132"/>
      <c r="BN1153" s="132"/>
      <c r="BO1153" s="132"/>
      <c r="BP1153" s="132"/>
      <c r="BQ1153" s="132"/>
      <c r="BR1153" s="132"/>
      <c r="BS1153" s="132"/>
      <c r="BT1153" s="132"/>
      <c r="BU1153" s="132"/>
      <c r="BV1153" s="132"/>
      <c r="BW1153" s="132"/>
      <c r="BX1153" s="132"/>
      <c r="BY1153" s="132"/>
      <c r="BZ1153" s="132"/>
      <c r="CA1153" s="132"/>
      <c r="CB1153" s="132"/>
      <c r="CC1153" s="132"/>
      <c r="CD1153" s="132"/>
      <c r="CE1153" s="132"/>
      <c r="CF1153" s="132"/>
      <c r="CG1153" s="132"/>
      <c r="CH1153" s="132"/>
      <c r="CI1153" s="132"/>
      <c r="CJ1153" s="132"/>
      <c r="CK1153" s="132"/>
      <c r="CL1153" s="132"/>
      <c r="CM1153" s="132"/>
      <c r="CN1153" s="132"/>
      <c r="CO1153" s="132"/>
      <c r="CP1153" s="132"/>
      <c r="CQ1153" s="132"/>
      <c r="CR1153" s="132"/>
      <c r="CS1153" s="132"/>
      <c r="CT1153" s="132"/>
      <c r="CU1153" s="132"/>
    </row>
    <row r="1154" spans="27:99" ht="15.75" customHeight="1">
      <c r="AA1154" s="132"/>
      <c r="AB1154" s="132"/>
      <c r="AC1154" s="132"/>
      <c r="AD1154" s="132"/>
      <c r="AE1154" s="132"/>
      <c r="AF1154" s="132"/>
      <c r="AG1154" s="132"/>
      <c r="AH1154" s="132"/>
      <c r="AI1154" s="132"/>
      <c r="AJ1154" s="132"/>
      <c r="AK1154" s="132"/>
      <c r="AL1154" s="132"/>
      <c r="AM1154" s="132"/>
      <c r="AN1154" s="132"/>
      <c r="AO1154" s="132"/>
      <c r="AP1154" s="132"/>
      <c r="AQ1154" s="132"/>
      <c r="AR1154" s="132"/>
      <c r="AS1154" s="132"/>
      <c r="AT1154" s="132"/>
      <c r="AU1154" s="132"/>
      <c r="AV1154" s="132"/>
      <c r="AW1154" s="132"/>
      <c r="AX1154" s="132"/>
      <c r="AY1154" s="132"/>
      <c r="AZ1154" s="132"/>
      <c r="BA1154" s="132"/>
      <c r="BB1154" s="132"/>
      <c r="BC1154" s="132"/>
      <c r="BD1154" s="132"/>
      <c r="BE1154" s="132"/>
      <c r="BF1154" s="132"/>
      <c r="BG1154" s="132"/>
      <c r="BH1154" s="132"/>
      <c r="BI1154" s="132"/>
      <c r="BJ1154" s="132"/>
      <c r="BK1154" s="132"/>
      <c r="BL1154" s="132"/>
      <c r="BM1154" s="132"/>
      <c r="BN1154" s="132"/>
      <c r="BO1154" s="132"/>
      <c r="BP1154" s="132"/>
      <c r="BQ1154" s="132"/>
      <c r="BR1154" s="132"/>
      <c r="BS1154" s="132"/>
      <c r="BT1154" s="132"/>
      <c r="BU1154" s="132"/>
      <c r="BV1154" s="132"/>
      <c r="BW1154" s="132"/>
      <c r="BX1154" s="132"/>
      <c r="BY1154" s="132"/>
      <c r="BZ1154" s="132"/>
      <c r="CA1154" s="132"/>
      <c r="CB1154" s="132"/>
      <c r="CC1154" s="132"/>
      <c r="CD1154" s="132"/>
      <c r="CE1154" s="132"/>
      <c r="CF1154" s="132"/>
      <c r="CG1154" s="132"/>
      <c r="CH1154" s="132"/>
      <c r="CI1154" s="132"/>
      <c r="CJ1154" s="132"/>
      <c r="CK1154" s="132"/>
      <c r="CL1154" s="132"/>
      <c r="CM1154" s="132"/>
      <c r="CN1154" s="132"/>
      <c r="CO1154" s="132"/>
      <c r="CP1154" s="132"/>
      <c r="CQ1154" s="132"/>
      <c r="CR1154" s="132"/>
      <c r="CS1154" s="132"/>
      <c r="CT1154" s="132"/>
      <c r="CU1154" s="132"/>
    </row>
    <row r="1155" spans="27:99" ht="15.75" customHeight="1">
      <c r="AA1155" s="132"/>
      <c r="AB1155" s="132"/>
      <c r="AC1155" s="132"/>
      <c r="AD1155" s="132"/>
      <c r="AE1155" s="132"/>
      <c r="AF1155" s="132"/>
      <c r="AG1155" s="132"/>
      <c r="AH1155" s="132"/>
      <c r="AI1155" s="132"/>
      <c r="AJ1155" s="132"/>
      <c r="AK1155" s="132"/>
      <c r="AL1155" s="132"/>
      <c r="AM1155" s="132"/>
      <c r="AN1155" s="132"/>
      <c r="AO1155" s="132"/>
      <c r="AP1155" s="132"/>
      <c r="AQ1155" s="132"/>
      <c r="AR1155" s="132"/>
      <c r="AS1155" s="132"/>
      <c r="AT1155" s="132"/>
      <c r="AU1155" s="132"/>
      <c r="AV1155" s="132"/>
      <c r="AW1155" s="132"/>
      <c r="AX1155" s="132"/>
      <c r="AY1155" s="132"/>
      <c r="AZ1155" s="132"/>
      <c r="BA1155" s="132"/>
      <c r="BB1155" s="132"/>
      <c r="BC1155" s="132"/>
      <c r="BD1155" s="132"/>
      <c r="BE1155" s="132"/>
      <c r="BF1155" s="132"/>
      <c r="BG1155" s="132"/>
      <c r="BH1155" s="132"/>
      <c r="BI1155" s="132"/>
      <c r="BJ1155" s="132"/>
      <c r="BK1155" s="132"/>
      <c r="BL1155" s="132"/>
      <c r="BM1155" s="132"/>
      <c r="BN1155" s="132"/>
      <c r="BO1155" s="132"/>
      <c r="BP1155" s="132"/>
      <c r="BQ1155" s="132"/>
      <c r="BR1155" s="132"/>
      <c r="BS1155" s="132"/>
      <c r="BT1155" s="132"/>
      <c r="BU1155" s="132"/>
      <c r="BV1155" s="132"/>
      <c r="BW1155" s="132"/>
      <c r="BX1155" s="132"/>
      <c r="BY1155" s="132"/>
      <c r="BZ1155" s="132"/>
      <c r="CA1155" s="132"/>
      <c r="CB1155" s="132"/>
      <c r="CC1155" s="132"/>
      <c r="CD1155" s="132"/>
      <c r="CE1155" s="132"/>
      <c r="CF1155" s="132"/>
      <c r="CG1155" s="132"/>
      <c r="CH1155" s="132"/>
      <c r="CI1155" s="132"/>
      <c r="CJ1155" s="132"/>
      <c r="CK1155" s="132"/>
      <c r="CL1155" s="132"/>
      <c r="CM1155" s="132"/>
      <c r="CN1155" s="132"/>
      <c r="CO1155" s="132"/>
      <c r="CP1155" s="132"/>
      <c r="CQ1155" s="132"/>
      <c r="CR1155" s="132"/>
      <c r="CS1155" s="132"/>
      <c r="CT1155" s="132"/>
      <c r="CU1155" s="132"/>
    </row>
    <row r="1156" spans="27:99" ht="15.75" customHeight="1">
      <c r="AA1156" s="132"/>
      <c r="AB1156" s="132"/>
      <c r="AC1156" s="132"/>
      <c r="AD1156" s="132"/>
      <c r="AE1156" s="132"/>
      <c r="AF1156" s="132"/>
      <c r="AG1156" s="132"/>
      <c r="AH1156" s="132"/>
      <c r="AI1156" s="132"/>
      <c r="AJ1156" s="132"/>
      <c r="AK1156" s="132"/>
      <c r="AL1156" s="132"/>
      <c r="AM1156" s="132"/>
      <c r="AN1156" s="132"/>
      <c r="AO1156" s="132"/>
      <c r="AP1156" s="132"/>
      <c r="AQ1156" s="132"/>
      <c r="AR1156" s="132"/>
      <c r="AS1156" s="132"/>
      <c r="AT1156" s="132"/>
      <c r="AU1156" s="132"/>
      <c r="AV1156" s="132"/>
      <c r="AW1156" s="132"/>
      <c r="AX1156" s="132"/>
      <c r="AY1156" s="132"/>
      <c r="AZ1156" s="132"/>
      <c r="BA1156" s="132"/>
      <c r="BB1156" s="132"/>
      <c r="BC1156" s="132"/>
      <c r="BD1156" s="132"/>
      <c r="BE1156" s="132"/>
      <c r="BF1156" s="132"/>
      <c r="BG1156" s="132"/>
      <c r="BH1156" s="132"/>
      <c r="BI1156" s="132"/>
      <c r="BJ1156" s="132"/>
      <c r="BK1156" s="132"/>
      <c r="BL1156" s="132"/>
      <c r="BM1156" s="132"/>
      <c r="BN1156" s="132"/>
      <c r="BO1156" s="132"/>
      <c r="BP1156" s="132"/>
      <c r="BQ1156" s="132"/>
      <c r="BR1156" s="132"/>
      <c r="BS1156" s="132"/>
      <c r="BT1156" s="132"/>
      <c r="BU1156" s="132"/>
      <c r="BV1156" s="132"/>
      <c r="BW1156" s="132"/>
      <c r="BX1156" s="132"/>
      <c r="BY1156" s="132"/>
      <c r="BZ1156" s="132"/>
      <c r="CA1156" s="132"/>
      <c r="CB1156" s="132"/>
      <c r="CC1156" s="132"/>
      <c r="CD1156" s="132"/>
      <c r="CE1156" s="132"/>
      <c r="CF1156" s="132"/>
      <c r="CG1156" s="132"/>
      <c r="CH1156" s="132"/>
      <c r="CI1156" s="132"/>
      <c r="CJ1156" s="132"/>
      <c r="CK1156" s="132"/>
      <c r="CL1156" s="132"/>
      <c r="CM1156" s="132"/>
      <c r="CN1156" s="132"/>
      <c r="CO1156" s="132"/>
      <c r="CP1156" s="132"/>
      <c r="CQ1156" s="132"/>
      <c r="CR1156" s="132"/>
      <c r="CS1156" s="132"/>
      <c r="CT1156" s="132"/>
      <c r="CU1156" s="132"/>
    </row>
    <row r="1157" spans="27:99" ht="15.75" customHeight="1">
      <c r="AA1157" s="132"/>
      <c r="AB1157" s="132"/>
      <c r="AC1157" s="132"/>
      <c r="AD1157" s="132"/>
      <c r="AE1157" s="132"/>
      <c r="AF1157" s="132"/>
      <c r="AG1157" s="132"/>
      <c r="AH1157" s="132"/>
      <c r="AI1157" s="132"/>
      <c r="AJ1157" s="132"/>
      <c r="AK1157" s="132"/>
      <c r="AL1157" s="132"/>
      <c r="AM1157" s="132"/>
      <c r="AN1157" s="132"/>
      <c r="AO1157" s="132"/>
      <c r="AP1157" s="132"/>
      <c r="AQ1157" s="132"/>
      <c r="AR1157" s="132"/>
      <c r="AS1157" s="132"/>
      <c r="AT1157" s="132"/>
      <c r="AU1157" s="132"/>
      <c r="AV1157" s="132"/>
      <c r="AW1157" s="132"/>
      <c r="AX1157" s="132"/>
      <c r="AY1157" s="132"/>
      <c r="AZ1157" s="132"/>
      <c r="BA1157" s="132"/>
      <c r="BB1157" s="132"/>
      <c r="BC1157" s="132"/>
      <c r="BD1157" s="132"/>
      <c r="BE1157" s="132"/>
      <c r="BF1157" s="132"/>
      <c r="BG1157" s="132"/>
      <c r="BH1157" s="132"/>
      <c r="BI1157" s="132"/>
      <c r="BJ1157" s="132"/>
      <c r="BK1157" s="132"/>
      <c r="BL1157" s="132"/>
      <c r="BM1157" s="132"/>
      <c r="BN1157" s="132"/>
      <c r="BO1157" s="132"/>
      <c r="BP1157" s="132"/>
      <c r="BQ1157" s="132"/>
      <c r="BR1157" s="132"/>
      <c r="BS1157" s="132"/>
      <c r="BT1157" s="132"/>
      <c r="BU1157" s="132"/>
      <c r="BV1157" s="132"/>
      <c r="BW1157" s="132"/>
      <c r="BX1157" s="132"/>
      <c r="BY1157" s="132"/>
      <c r="BZ1157" s="132"/>
      <c r="CA1157" s="132"/>
      <c r="CB1157" s="132"/>
      <c r="CC1157" s="132"/>
      <c r="CD1157" s="132"/>
      <c r="CE1157" s="132"/>
      <c r="CF1157" s="132"/>
      <c r="CG1157" s="132"/>
      <c r="CH1157" s="132"/>
      <c r="CI1157" s="132"/>
      <c r="CJ1157" s="132"/>
      <c r="CK1157" s="132"/>
      <c r="CL1157" s="132"/>
      <c r="CM1157" s="132"/>
      <c r="CN1157" s="132"/>
      <c r="CO1157" s="132"/>
      <c r="CP1157" s="132"/>
      <c r="CQ1157" s="132"/>
      <c r="CR1157" s="132"/>
      <c r="CS1157" s="132"/>
      <c r="CT1157" s="132"/>
      <c r="CU1157" s="132"/>
    </row>
    <row r="1158" spans="27:99" ht="15.75" customHeight="1">
      <c r="AA1158" s="132"/>
      <c r="AB1158" s="132"/>
      <c r="AC1158" s="132"/>
      <c r="AD1158" s="132"/>
      <c r="AE1158" s="132"/>
      <c r="AF1158" s="132"/>
      <c r="AG1158" s="132"/>
      <c r="AH1158" s="132"/>
      <c r="AI1158" s="132"/>
      <c r="AJ1158" s="132"/>
      <c r="AK1158" s="132"/>
      <c r="AL1158" s="132"/>
      <c r="AM1158" s="132"/>
      <c r="AN1158" s="132"/>
      <c r="AO1158" s="132"/>
      <c r="AP1158" s="132"/>
      <c r="AQ1158" s="132"/>
      <c r="AR1158" s="132"/>
      <c r="AS1158" s="132"/>
      <c r="AT1158" s="132"/>
      <c r="AU1158" s="132"/>
      <c r="AV1158" s="132"/>
      <c r="AW1158" s="132"/>
      <c r="AX1158" s="132"/>
      <c r="AY1158" s="132"/>
      <c r="AZ1158" s="132"/>
      <c r="BA1158" s="132"/>
      <c r="BB1158" s="132"/>
      <c r="BC1158" s="132"/>
      <c r="BD1158" s="132"/>
      <c r="BE1158" s="132"/>
      <c r="BF1158" s="132"/>
      <c r="BG1158" s="132"/>
      <c r="BH1158" s="132"/>
      <c r="BI1158" s="132"/>
      <c r="BJ1158" s="132"/>
      <c r="BK1158" s="132"/>
      <c r="BL1158" s="132"/>
      <c r="BM1158" s="132"/>
      <c r="BN1158" s="132"/>
      <c r="BO1158" s="132"/>
      <c r="BP1158" s="132"/>
      <c r="BQ1158" s="132"/>
      <c r="BR1158" s="132"/>
      <c r="BS1158" s="132"/>
      <c r="BT1158" s="132"/>
      <c r="BU1158" s="132"/>
      <c r="BV1158" s="132"/>
      <c r="BW1158" s="132"/>
      <c r="BX1158" s="132"/>
      <c r="BY1158" s="132"/>
      <c r="BZ1158" s="132"/>
      <c r="CA1158" s="132"/>
      <c r="CB1158" s="132"/>
      <c r="CC1158" s="132"/>
      <c r="CD1158" s="132"/>
      <c r="CE1158" s="132"/>
      <c r="CF1158" s="132"/>
      <c r="CG1158" s="132"/>
      <c r="CH1158" s="132"/>
      <c r="CI1158" s="132"/>
      <c r="CJ1158" s="132"/>
      <c r="CK1158" s="132"/>
      <c r="CL1158" s="132"/>
      <c r="CM1158" s="132"/>
      <c r="CN1158" s="132"/>
      <c r="CO1158" s="132"/>
      <c r="CP1158" s="132"/>
      <c r="CQ1158" s="132"/>
      <c r="CR1158" s="132"/>
      <c r="CS1158" s="132"/>
      <c r="CT1158" s="132"/>
      <c r="CU1158" s="132"/>
    </row>
    <row r="1159" spans="27:99" ht="15.75" customHeight="1">
      <c r="AA1159" s="132"/>
      <c r="AB1159" s="132"/>
      <c r="AC1159" s="132"/>
      <c r="AD1159" s="132"/>
      <c r="AE1159" s="132"/>
      <c r="AF1159" s="132"/>
      <c r="AG1159" s="132"/>
      <c r="AH1159" s="132"/>
      <c r="AI1159" s="132"/>
      <c r="AJ1159" s="132"/>
      <c r="AK1159" s="132"/>
      <c r="AL1159" s="132"/>
      <c r="AM1159" s="132"/>
      <c r="AN1159" s="132"/>
      <c r="AO1159" s="132"/>
      <c r="AP1159" s="132"/>
      <c r="AQ1159" s="132"/>
      <c r="AR1159" s="132"/>
      <c r="AS1159" s="132"/>
      <c r="AT1159" s="132"/>
      <c r="AU1159" s="132"/>
      <c r="AV1159" s="132"/>
      <c r="AW1159" s="132"/>
      <c r="AX1159" s="132"/>
      <c r="AY1159" s="132"/>
      <c r="AZ1159" s="132"/>
      <c r="BA1159" s="132"/>
      <c r="BB1159" s="132"/>
      <c r="BC1159" s="132"/>
      <c r="BD1159" s="132"/>
      <c r="BE1159" s="132"/>
      <c r="BF1159" s="132"/>
      <c r="BG1159" s="132"/>
      <c r="BH1159" s="132"/>
      <c r="BI1159" s="132"/>
      <c r="BJ1159" s="132"/>
      <c r="BK1159" s="132"/>
      <c r="BL1159" s="132"/>
      <c r="BM1159" s="132"/>
      <c r="BN1159" s="132"/>
      <c r="BO1159" s="132"/>
      <c r="BP1159" s="132"/>
      <c r="BQ1159" s="132"/>
      <c r="BR1159" s="132"/>
      <c r="BS1159" s="132"/>
      <c r="BT1159" s="132"/>
      <c r="BU1159" s="132"/>
      <c r="BV1159" s="132"/>
      <c r="BW1159" s="132"/>
      <c r="BX1159" s="132"/>
      <c r="BY1159" s="132"/>
      <c r="BZ1159" s="132"/>
      <c r="CA1159" s="132"/>
      <c r="CB1159" s="132"/>
      <c r="CC1159" s="132"/>
      <c r="CD1159" s="132"/>
      <c r="CE1159" s="132"/>
      <c r="CF1159" s="132"/>
      <c r="CG1159" s="132"/>
      <c r="CH1159" s="132"/>
      <c r="CI1159" s="132"/>
      <c r="CJ1159" s="132"/>
      <c r="CK1159" s="132"/>
      <c r="CL1159" s="132"/>
      <c r="CM1159" s="132"/>
      <c r="CN1159" s="132"/>
      <c r="CO1159" s="132"/>
      <c r="CP1159" s="132"/>
      <c r="CQ1159" s="132"/>
      <c r="CR1159" s="132"/>
      <c r="CS1159" s="132"/>
      <c r="CT1159" s="132"/>
      <c r="CU1159" s="132"/>
    </row>
    <row r="1160" spans="27:99" ht="15.75" customHeight="1">
      <c r="AA1160" s="132"/>
      <c r="AB1160" s="132"/>
      <c r="AC1160" s="132"/>
      <c r="AD1160" s="132"/>
      <c r="AE1160" s="132"/>
      <c r="AF1160" s="132"/>
      <c r="AG1160" s="132"/>
      <c r="AH1160" s="132"/>
      <c r="AI1160" s="132"/>
      <c r="AJ1160" s="132"/>
      <c r="AK1160" s="132"/>
      <c r="AL1160" s="132"/>
      <c r="AM1160" s="132"/>
      <c r="AN1160" s="132"/>
      <c r="AO1160" s="132"/>
      <c r="AP1160" s="132"/>
      <c r="AQ1160" s="132"/>
      <c r="AR1160" s="132"/>
      <c r="AS1160" s="132"/>
      <c r="AT1160" s="132"/>
      <c r="AU1160" s="132"/>
      <c r="AV1160" s="132"/>
      <c r="AW1160" s="132"/>
      <c r="AX1160" s="132"/>
      <c r="AY1160" s="132"/>
      <c r="AZ1160" s="132"/>
      <c r="BA1160" s="132"/>
      <c r="BB1160" s="132"/>
      <c r="BC1160" s="132"/>
      <c r="BD1160" s="132"/>
      <c r="BE1160" s="132"/>
      <c r="BF1160" s="132"/>
      <c r="BG1160" s="132"/>
      <c r="BH1160" s="132"/>
      <c r="BI1160" s="132"/>
      <c r="BJ1160" s="132"/>
      <c r="BK1160" s="132"/>
      <c r="BL1160" s="132"/>
      <c r="BM1160" s="132"/>
      <c r="BN1160" s="132"/>
      <c r="BO1160" s="132"/>
      <c r="BP1160" s="132"/>
      <c r="BQ1160" s="132"/>
      <c r="BR1160" s="132"/>
      <c r="BS1160" s="132"/>
      <c r="BT1160" s="132"/>
      <c r="BU1160" s="132"/>
      <c r="BV1160" s="132"/>
      <c r="BW1160" s="132"/>
      <c r="BX1160" s="132"/>
      <c r="BY1160" s="132"/>
      <c r="BZ1160" s="132"/>
      <c r="CA1160" s="132"/>
      <c r="CB1160" s="132"/>
      <c r="CC1160" s="132"/>
      <c r="CD1160" s="132"/>
      <c r="CE1160" s="132"/>
      <c r="CF1160" s="132"/>
      <c r="CG1160" s="132"/>
      <c r="CH1160" s="132"/>
      <c r="CI1160" s="132"/>
      <c r="CJ1160" s="132"/>
      <c r="CK1160" s="132"/>
      <c r="CL1160" s="132"/>
      <c r="CM1160" s="132"/>
      <c r="CN1160" s="132"/>
      <c r="CO1160" s="132"/>
      <c r="CP1160" s="132"/>
      <c r="CQ1160" s="132"/>
      <c r="CR1160" s="132"/>
      <c r="CS1160" s="132"/>
      <c r="CT1160" s="132"/>
      <c r="CU1160" s="132"/>
    </row>
    <row r="1161" spans="27:99" ht="15.75" customHeight="1">
      <c r="AA1161" s="132"/>
      <c r="AB1161" s="132"/>
      <c r="AC1161" s="132"/>
      <c r="AD1161" s="132"/>
      <c r="AE1161" s="132"/>
      <c r="AF1161" s="132"/>
      <c r="AG1161" s="132"/>
      <c r="AH1161" s="132"/>
      <c r="AI1161" s="132"/>
      <c r="AJ1161" s="132"/>
      <c r="AK1161" s="132"/>
      <c r="AL1161" s="132"/>
      <c r="AM1161" s="132"/>
      <c r="AN1161" s="132"/>
      <c r="AO1161" s="132"/>
      <c r="AP1161" s="132"/>
      <c r="AQ1161" s="132"/>
      <c r="AR1161" s="132"/>
      <c r="AS1161" s="132"/>
      <c r="AT1161" s="132"/>
      <c r="AU1161" s="132"/>
      <c r="AV1161" s="132"/>
      <c r="AW1161" s="132"/>
      <c r="AX1161" s="132"/>
      <c r="AY1161" s="132"/>
      <c r="AZ1161" s="132"/>
      <c r="BA1161" s="132"/>
      <c r="BB1161" s="132"/>
      <c r="BC1161" s="132"/>
      <c r="BD1161" s="132"/>
      <c r="BE1161" s="132"/>
      <c r="BF1161" s="132"/>
      <c r="BG1161" s="132"/>
      <c r="BH1161" s="132"/>
      <c r="BI1161" s="132"/>
      <c r="BJ1161" s="132"/>
      <c r="BK1161" s="132"/>
      <c r="BL1161" s="132"/>
      <c r="BM1161" s="132"/>
      <c r="BN1161" s="132"/>
      <c r="BO1161" s="132"/>
      <c r="BP1161" s="132"/>
      <c r="BQ1161" s="132"/>
      <c r="BR1161" s="132"/>
      <c r="BS1161" s="132"/>
      <c r="BT1161" s="132"/>
      <c r="BU1161" s="132"/>
      <c r="BV1161" s="132"/>
      <c r="BW1161" s="132"/>
      <c r="BX1161" s="132"/>
      <c r="BY1161" s="132"/>
      <c r="BZ1161" s="132"/>
      <c r="CA1161" s="132"/>
      <c r="CB1161" s="132"/>
      <c r="CC1161" s="132"/>
      <c r="CD1161" s="132"/>
      <c r="CE1161" s="132"/>
      <c r="CF1161" s="132"/>
      <c r="CG1161" s="132"/>
      <c r="CH1161" s="132"/>
      <c r="CI1161" s="132"/>
      <c r="CJ1161" s="132"/>
      <c r="CK1161" s="132"/>
      <c r="CL1161" s="132"/>
      <c r="CM1161" s="132"/>
      <c r="CN1161" s="132"/>
      <c r="CO1161" s="132"/>
      <c r="CP1161" s="132"/>
      <c r="CQ1161" s="132"/>
      <c r="CR1161" s="132"/>
      <c r="CS1161" s="132"/>
      <c r="CT1161" s="132"/>
      <c r="CU1161" s="132"/>
    </row>
    <row r="1162" spans="27:99" ht="15.75" customHeight="1">
      <c r="AA1162" s="132"/>
      <c r="AB1162" s="132"/>
      <c r="AC1162" s="132"/>
      <c r="AD1162" s="132"/>
      <c r="AE1162" s="132"/>
      <c r="AF1162" s="132"/>
      <c r="AG1162" s="132"/>
      <c r="AH1162" s="132"/>
      <c r="AI1162" s="132"/>
      <c r="AJ1162" s="132"/>
      <c r="AK1162" s="132"/>
      <c r="AL1162" s="132"/>
      <c r="AM1162" s="132"/>
      <c r="AN1162" s="132"/>
      <c r="AO1162" s="132"/>
      <c r="AP1162" s="132"/>
      <c r="AQ1162" s="132"/>
      <c r="AR1162" s="132"/>
      <c r="AS1162" s="132"/>
      <c r="AT1162" s="132"/>
      <c r="AU1162" s="132"/>
      <c r="AV1162" s="132"/>
      <c r="AW1162" s="132"/>
      <c r="AX1162" s="132"/>
      <c r="AY1162" s="132"/>
      <c r="AZ1162" s="132"/>
      <c r="BA1162" s="132"/>
      <c r="BB1162" s="132"/>
      <c r="BC1162" s="132"/>
      <c r="BD1162" s="132"/>
      <c r="BE1162" s="132"/>
      <c r="BF1162" s="132"/>
      <c r="BG1162" s="132"/>
      <c r="BH1162" s="132"/>
      <c r="BI1162" s="132"/>
      <c r="BJ1162" s="132"/>
      <c r="BK1162" s="132"/>
      <c r="BL1162" s="132"/>
      <c r="BM1162" s="132"/>
      <c r="BN1162" s="132"/>
      <c r="BO1162" s="132"/>
      <c r="BP1162" s="132"/>
      <c r="BQ1162" s="132"/>
      <c r="BR1162" s="132"/>
      <c r="BS1162" s="132"/>
      <c r="BT1162" s="132"/>
      <c r="BU1162" s="132"/>
      <c r="BV1162" s="132"/>
      <c r="BW1162" s="132"/>
      <c r="BX1162" s="132"/>
      <c r="BY1162" s="132"/>
      <c r="BZ1162" s="132"/>
      <c r="CA1162" s="132"/>
      <c r="CB1162" s="132"/>
      <c r="CC1162" s="132"/>
      <c r="CD1162" s="132"/>
      <c r="CE1162" s="132"/>
      <c r="CF1162" s="132"/>
      <c r="CG1162" s="132"/>
      <c r="CH1162" s="132"/>
      <c r="CI1162" s="132"/>
      <c r="CJ1162" s="132"/>
      <c r="CK1162" s="132"/>
      <c r="CL1162" s="132"/>
      <c r="CM1162" s="132"/>
      <c r="CN1162" s="132"/>
      <c r="CO1162" s="132"/>
      <c r="CP1162" s="132"/>
      <c r="CQ1162" s="132"/>
      <c r="CR1162" s="132"/>
      <c r="CS1162" s="132"/>
      <c r="CT1162" s="132"/>
      <c r="CU1162" s="132"/>
    </row>
    <row r="1163" spans="27:99" ht="15.75" customHeight="1">
      <c r="AA1163" s="132"/>
      <c r="AB1163" s="132"/>
      <c r="AC1163" s="132"/>
      <c r="AD1163" s="132"/>
      <c r="AE1163" s="132"/>
      <c r="AF1163" s="132"/>
      <c r="AG1163" s="132"/>
      <c r="AH1163" s="132"/>
      <c r="AI1163" s="132"/>
      <c r="AJ1163" s="132"/>
      <c r="AK1163" s="132"/>
      <c r="AL1163" s="132"/>
      <c r="AM1163" s="132"/>
      <c r="AN1163" s="132"/>
      <c r="AO1163" s="132"/>
      <c r="AP1163" s="132"/>
      <c r="AQ1163" s="132"/>
      <c r="AR1163" s="132"/>
      <c r="AS1163" s="132"/>
      <c r="AT1163" s="132"/>
      <c r="AU1163" s="132"/>
      <c r="AV1163" s="132"/>
      <c r="AW1163" s="132"/>
      <c r="AX1163" s="132"/>
      <c r="AY1163" s="132"/>
      <c r="AZ1163" s="132"/>
      <c r="BA1163" s="132"/>
      <c r="BB1163" s="132"/>
      <c r="BC1163" s="132"/>
      <c r="BD1163" s="132"/>
      <c r="BE1163" s="132"/>
      <c r="BF1163" s="132"/>
      <c r="BG1163" s="132"/>
      <c r="BH1163" s="132"/>
      <c r="BI1163" s="132"/>
      <c r="BJ1163" s="132"/>
      <c r="BK1163" s="132"/>
      <c r="BL1163" s="132"/>
      <c r="BM1163" s="132"/>
      <c r="BN1163" s="132"/>
      <c r="BO1163" s="132"/>
      <c r="BP1163" s="132"/>
      <c r="BQ1163" s="132"/>
      <c r="BR1163" s="132"/>
      <c r="BS1163" s="132"/>
      <c r="BT1163" s="132"/>
      <c r="BU1163" s="132"/>
      <c r="BV1163" s="132"/>
      <c r="BW1163" s="132"/>
      <c r="BX1163" s="132"/>
      <c r="BY1163" s="132"/>
      <c r="BZ1163" s="132"/>
      <c r="CA1163" s="132"/>
      <c r="CB1163" s="132"/>
      <c r="CC1163" s="132"/>
      <c r="CD1163" s="132"/>
      <c r="CE1163" s="132"/>
      <c r="CF1163" s="132"/>
      <c r="CG1163" s="132"/>
      <c r="CH1163" s="132"/>
      <c r="CI1163" s="132"/>
      <c r="CJ1163" s="132"/>
      <c r="CK1163" s="132"/>
      <c r="CL1163" s="132"/>
      <c r="CM1163" s="132"/>
      <c r="CN1163" s="132"/>
      <c r="CO1163" s="132"/>
      <c r="CP1163" s="132"/>
      <c r="CQ1163" s="132"/>
      <c r="CR1163" s="132"/>
      <c r="CS1163" s="132"/>
      <c r="CT1163" s="132"/>
      <c r="CU1163" s="132"/>
    </row>
    <row r="1164" spans="27:99" ht="15.75" customHeight="1">
      <c r="AA1164" s="132"/>
      <c r="AB1164" s="132"/>
      <c r="AC1164" s="132"/>
      <c r="AD1164" s="132"/>
      <c r="AE1164" s="132"/>
      <c r="AF1164" s="132"/>
      <c r="AG1164" s="132"/>
      <c r="AH1164" s="132"/>
      <c r="AI1164" s="132"/>
      <c r="AJ1164" s="132"/>
      <c r="AK1164" s="132"/>
      <c r="AL1164" s="132"/>
      <c r="AM1164" s="132"/>
      <c r="AN1164" s="132"/>
      <c r="AO1164" s="132"/>
      <c r="AP1164" s="132"/>
      <c r="AQ1164" s="132"/>
      <c r="AR1164" s="132"/>
      <c r="AS1164" s="132"/>
      <c r="AT1164" s="132"/>
      <c r="AU1164" s="132"/>
      <c r="AV1164" s="132"/>
      <c r="AW1164" s="132"/>
      <c r="AX1164" s="132"/>
      <c r="AY1164" s="132"/>
      <c r="AZ1164" s="132"/>
      <c r="BA1164" s="132"/>
      <c r="BB1164" s="132"/>
      <c r="BC1164" s="132"/>
      <c r="BD1164" s="132"/>
      <c r="BE1164" s="132"/>
      <c r="BF1164" s="132"/>
      <c r="BG1164" s="132"/>
      <c r="BH1164" s="132"/>
      <c r="BI1164" s="132"/>
      <c r="BJ1164" s="132"/>
      <c r="BK1164" s="132"/>
      <c r="BL1164" s="132"/>
      <c r="BM1164" s="132"/>
      <c r="BN1164" s="132"/>
      <c r="BO1164" s="132"/>
      <c r="BP1164" s="132"/>
      <c r="BQ1164" s="132"/>
      <c r="BR1164" s="132"/>
      <c r="BS1164" s="132"/>
      <c r="BT1164" s="132"/>
      <c r="BU1164" s="132"/>
      <c r="BV1164" s="132"/>
      <c r="BW1164" s="132"/>
      <c r="BX1164" s="132"/>
      <c r="BY1164" s="132"/>
      <c r="BZ1164" s="132"/>
      <c r="CA1164" s="132"/>
      <c r="CB1164" s="132"/>
      <c r="CC1164" s="132"/>
      <c r="CD1164" s="132"/>
      <c r="CE1164" s="132"/>
      <c r="CF1164" s="132"/>
      <c r="CG1164" s="132"/>
      <c r="CH1164" s="132"/>
      <c r="CI1164" s="132"/>
      <c r="CJ1164" s="132"/>
      <c r="CK1164" s="132"/>
      <c r="CL1164" s="132"/>
      <c r="CM1164" s="132"/>
      <c r="CN1164" s="132"/>
      <c r="CO1164" s="132"/>
      <c r="CP1164" s="132"/>
      <c r="CQ1164" s="132"/>
      <c r="CR1164" s="132"/>
      <c r="CS1164" s="132"/>
      <c r="CT1164" s="132"/>
      <c r="CU1164" s="132"/>
    </row>
    <row r="1165" spans="27:99" ht="15.75" customHeight="1">
      <c r="AA1165" s="132"/>
      <c r="AB1165" s="132"/>
      <c r="AC1165" s="132"/>
      <c r="AD1165" s="132"/>
      <c r="AE1165" s="132"/>
      <c r="AF1165" s="132"/>
      <c r="AG1165" s="132"/>
      <c r="AH1165" s="132"/>
      <c r="AI1165" s="132"/>
      <c r="AJ1165" s="132"/>
      <c r="AK1165" s="132"/>
      <c r="AL1165" s="132"/>
      <c r="AM1165" s="132"/>
      <c r="AN1165" s="132"/>
      <c r="AO1165" s="132"/>
      <c r="AP1165" s="132"/>
      <c r="AQ1165" s="132"/>
      <c r="AR1165" s="132"/>
      <c r="AS1165" s="132"/>
      <c r="AT1165" s="132"/>
      <c r="AU1165" s="132"/>
      <c r="AV1165" s="132"/>
      <c r="AW1165" s="132"/>
      <c r="AX1165" s="132"/>
      <c r="AY1165" s="132"/>
      <c r="AZ1165" s="132"/>
      <c r="BA1165" s="132"/>
      <c r="BB1165" s="132"/>
      <c r="BC1165" s="132"/>
      <c r="BD1165" s="132"/>
      <c r="BE1165" s="132"/>
      <c r="BF1165" s="132"/>
      <c r="BG1165" s="132"/>
      <c r="BH1165" s="132"/>
      <c r="BI1165" s="132"/>
      <c r="BJ1165" s="132"/>
      <c r="BK1165" s="132"/>
      <c r="BL1165" s="132"/>
      <c r="BM1165" s="132"/>
      <c r="BN1165" s="132"/>
      <c r="BO1165" s="132"/>
      <c r="BP1165" s="132"/>
      <c r="BQ1165" s="132"/>
      <c r="BR1165" s="132"/>
      <c r="BS1165" s="132"/>
      <c r="BT1165" s="132"/>
      <c r="BU1165" s="132"/>
      <c r="BV1165" s="132"/>
      <c r="BW1165" s="132"/>
      <c r="BX1165" s="132"/>
      <c r="BY1165" s="132"/>
      <c r="BZ1165" s="132"/>
      <c r="CA1165" s="132"/>
      <c r="CB1165" s="132"/>
      <c r="CC1165" s="132"/>
      <c r="CD1165" s="132"/>
      <c r="CE1165" s="132"/>
      <c r="CF1165" s="132"/>
      <c r="CG1165" s="132"/>
      <c r="CH1165" s="132"/>
      <c r="CI1165" s="132"/>
      <c r="CJ1165" s="132"/>
      <c r="CK1165" s="132"/>
      <c r="CL1165" s="132"/>
      <c r="CM1165" s="132"/>
      <c r="CN1165" s="132"/>
      <c r="CO1165" s="132"/>
      <c r="CP1165" s="132"/>
      <c r="CQ1165" s="132"/>
      <c r="CR1165" s="132"/>
      <c r="CS1165" s="132"/>
      <c r="CT1165" s="132"/>
      <c r="CU1165" s="132"/>
    </row>
    <row r="1166" spans="27:99" ht="15.75" customHeight="1">
      <c r="AA1166" s="132"/>
      <c r="AB1166" s="132"/>
      <c r="AC1166" s="132"/>
      <c r="AD1166" s="132"/>
      <c r="AE1166" s="132"/>
      <c r="AF1166" s="132"/>
      <c r="AG1166" s="132"/>
      <c r="AH1166" s="132"/>
      <c r="AI1166" s="132"/>
      <c r="AJ1166" s="132"/>
      <c r="AK1166" s="132"/>
      <c r="AL1166" s="132"/>
      <c r="AM1166" s="132"/>
      <c r="AN1166" s="132"/>
      <c r="AO1166" s="132"/>
      <c r="AP1166" s="132"/>
      <c r="AQ1166" s="132"/>
      <c r="AR1166" s="132"/>
      <c r="AS1166" s="132"/>
      <c r="AT1166" s="132"/>
      <c r="AU1166" s="132"/>
      <c r="AV1166" s="132"/>
      <c r="AW1166" s="132"/>
      <c r="AX1166" s="132"/>
      <c r="AY1166" s="132"/>
      <c r="AZ1166" s="132"/>
      <c r="BA1166" s="132"/>
      <c r="BB1166" s="132"/>
      <c r="BC1166" s="132"/>
      <c r="BD1166" s="132"/>
      <c r="BE1166" s="132"/>
      <c r="BF1166" s="132"/>
      <c r="BG1166" s="132"/>
      <c r="BH1166" s="132"/>
      <c r="BI1166" s="132"/>
      <c r="BJ1166" s="132"/>
      <c r="BK1166" s="132"/>
      <c r="BL1166" s="132"/>
      <c r="BM1166" s="132"/>
      <c r="BN1166" s="132"/>
      <c r="BO1166" s="132"/>
      <c r="BP1166" s="132"/>
      <c r="BQ1166" s="132"/>
      <c r="BR1166" s="132"/>
      <c r="BS1166" s="132"/>
      <c r="BT1166" s="132"/>
      <c r="BU1166" s="132"/>
      <c r="BV1166" s="132"/>
      <c r="BW1166" s="132"/>
      <c r="BX1166" s="132"/>
      <c r="BY1166" s="132"/>
      <c r="BZ1166" s="132"/>
      <c r="CA1166" s="132"/>
      <c r="CB1166" s="132"/>
      <c r="CC1166" s="132"/>
      <c r="CD1166" s="132"/>
      <c r="CE1166" s="132"/>
      <c r="CF1166" s="132"/>
      <c r="CG1166" s="132"/>
      <c r="CH1166" s="132"/>
      <c r="CI1166" s="132"/>
      <c r="CJ1166" s="132"/>
      <c r="CK1166" s="132"/>
      <c r="CL1166" s="132"/>
      <c r="CM1166" s="132"/>
      <c r="CN1166" s="132"/>
      <c r="CO1166" s="132"/>
      <c r="CP1166" s="132"/>
      <c r="CQ1166" s="132"/>
      <c r="CR1166" s="132"/>
      <c r="CS1166" s="132"/>
      <c r="CT1166" s="132"/>
      <c r="CU1166" s="132"/>
    </row>
    <row r="1167" spans="27:99" ht="15.75" customHeight="1">
      <c r="AA1167" s="132"/>
      <c r="AB1167" s="132"/>
      <c r="AC1167" s="132"/>
      <c r="AD1167" s="132"/>
      <c r="AE1167" s="132"/>
      <c r="AF1167" s="132"/>
      <c r="AG1167" s="132"/>
      <c r="AH1167" s="132"/>
      <c r="AI1167" s="132"/>
      <c r="AJ1167" s="132"/>
      <c r="AK1167" s="132"/>
      <c r="AL1167" s="132"/>
      <c r="AM1167" s="132"/>
      <c r="AN1167" s="132"/>
      <c r="AO1167" s="132"/>
      <c r="AP1167" s="132"/>
      <c r="AQ1167" s="132"/>
      <c r="AR1167" s="132"/>
      <c r="AS1167" s="132"/>
      <c r="AT1167" s="132"/>
      <c r="AU1167" s="132"/>
      <c r="AV1167" s="132"/>
      <c r="AW1167" s="132"/>
      <c r="AX1167" s="132"/>
      <c r="AY1167" s="132"/>
      <c r="AZ1167" s="132"/>
      <c r="BA1167" s="132"/>
      <c r="BB1167" s="132"/>
      <c r="BC1167" s="132"/>
      <c r="BD1167" s="132"/>
      <c r="BE1167" s="132"/>
      <c r="BF1167" s="132"/>
      <c r="BG1167" s="132"/>
      <c r="BH1167" s="132"/>
      <c r="BI1167" s="132"/>
      <c r="BJ1167" s="132"/>
      <c r="BK1167" s="132"/>
      <c r="BL1167" s="132"/>
      <c r="BM1167" s="132"/>
      <c r="BN1167" s="132"/>
      <c r="BO1167" s="132"/>
      <c r="BP1167" s="132"/>
      <c r="BQ1167" s="132"/>
      <c r="BR1167" s="132"/>
      <c r="BS1167" s="132"/>
      <c r="BT1167" s="132"/>
      <c r="BU1167" s="132"/>
      <c r="BV1167" s="132"/>
      <c r="BW1167" s="132"/>
      <c r="BX1167" s="132"/>
      <c r="BY1167" s="132"/>
      <c r="BZ1167" s="132"/>
      <c r="CA1167" s="132"/>
      <c r="CB1167" s="132"/>
      <c r="CC1167" s="132"/>
      <c r="CD1167" s="132"/>
      <c r="CE1167" s="132"/>
      <c r="CF1167" s="132"/>
      <c r="CG1167" s="132"/>
      <c r="CH1167" s="132"/>
      <c r="CI1167" s="132"/>
      <c r="CJ1167" s="132"/>
      <c r="CK1167" s="132"/>
      <c r="CL1167" s="132"/>
      <c r="CM1167" s="132"/>
      <c r="CN1167" s="132"/>
      <c r="CO1167" s="132"/>
      <c r="CP1167" s="132"/>
      <c r="CQ1167" s="132"/>
      <c r="CR1167" s="132"/>
      <c r="CS1167" s="132"/>
      <c r="CT1167" s="132"/>
      <c r="CU1167" s="132"/>
    </row>
    <row r="1168" spans="27:99" ht="15.75" customHeight="1">
      <c r="AA1168" s="132"/>
      <c r="AB1168" s="132"/>
      <c r="AC1168" s="132"/>
      <c r="AD1168" s="132"/>
      <c r="AE1168" s="132"/>
      <c r="AF1168" s="132"/>
      <c r="AG1168" s="132"/>
      <c r="AH1168" s="132"/>
      <c r="AI1168" s="132"/>
      <c r="AJ1168" s="132"/>
      <c r="AK1168" s="132"/>
      <c r="AL1168" s="132"/>
      <c r="AM1168" s="132"/>
      <c r="AN1168" s="132"/>
      <c r="AO1168" s="132"/>
      <c r="AP1168" s="132"/>
      <c r="AQ1168" s="132"/>
      <c r="AR1168" s="132"/>
      <c r="AS1168" s="132"/>
      <c r="AT1168" s="132"/>
      <c r="AU1168" s="132"/>
      <c r="AV1168" s="132"/>
      <c r="AW1168" s="132"/>
      <c r="AX1168" s="132"/>
      <c r="AY1168" s="132"/>
      <c r="AZ1168" s="132"/>
      <c r="BA1168" s="132"/>
      <c r="BB1168" s="132"/>
      <c r="BC1168" s="132"/>
      <c r="BD1168" s="132"/>
      <c r="BE1168" s="132"/>
      <c r="BF1168" s="132"/>
      <c r="BG1168" s="132"/>
      <c r="BH1168" s="132"/>
      <c r="BI1168" s="132"/>
      <c r="BJ1168" s="132"/>
      <c r="BK1168" s="132"/>
      <c r="BL1168" s="132"/>
      <c r="BM1168" s="132"/>
      <c r="BN1168" s="132"/>
      <c r="BO1168" s="132"/>
      <c r="BP1168" s="132"/>
      <c r="BQ1168" s="132"/>
      <c r="BR1168" s="132"/>
      <c r="BS1168" s="132"/>
      <c r="BT1168" s="132"/>
      <c r="BU1168" s="132"/>
      <c r="BV1168" s="132"/>
      <c r="BW1168" s="132"/>
      <c r="BX1168" s="132"/>
      <c r="BY1168" s="132"/>
      <c r="BZ1168" s="132"/>
      <c r="CA1168" s="132"/>
      <c r="CB1168" s="132"/>
      <c r="CC1168" s="132"/>
      <c r="CD1168" s="132"/>
      <c r="CE1168" s="132"/>
      <c r="CF1168" s="132"/>
      <c r="CG1168" s="132"/>
      <c r="CH1168" s="132"/>
      <c r="CI1168" s="132"/>
      <c r="CJ1168" s="132"/>
      <c r="CK1168" s="132"/>
      <c r="CL1168" s="132"/>
      <c r="CM1168" s="132"/>
      <c r="CN1168" s="132"/>
      <c r="CO1168" s="132"/>
      <c r="CP1168" s="132"/>
      <c r="CQ1168" s="132"/>
      <c r="CR1168" s="132"/>
      <c r="CS1168" s="132"/>
      <c r="CT1168" s="132"/>
      <c r="CU1168" s="132"/>
    </row>
    <row r="1169" spans="27:99" ht="15.75" customHeight="1">
      <c r="AA1169" s="132"/>
      <c r="AB1169" s="132"/>
      <c r="AC1169" s="132"/>
      <c r="AD1169" s="132"/>
      <c r="AE1169" s="132"/>
      <c r="AF1169" s="132"/>
      <c r="AG1169" s="132"/>
      <c r="AH1169" s="132"/>
      <c r="AI1169" s="132"/>
      <c r="AJ1169" s="132"/>
      <c r="AK1169" s="132"/>
      <c r="AL1169" s="132"/>
      <c r="AM1169" s="132"/>
      <c r="AN1169" s="132"/>
      <c r="AO1169" s="132"/>
      <c r="AP1169" s="132"/>
      <c r="AQ1169" s="132"/>
      <c r="AR1169" s="132"/>
      <c r="AS1169" s="132"/>
      <c r="AT1169" s="132"/>
      <c r="AU1169" s="132"/>
      <c r="AV1169" s="132"/>
      <c r="AW1169" s="132"/>
      <c r="AX1169" s="132"/>
      <c r="AY1169" s="132"/>
      <c r="AZ1169" s="132"/>
      <c r="BA1169" s="132"/>
      <c r="BB1169" s="132"/>
      <c r="BC1169" s="132"/>
      <c r="BD1169" s="132"/>
      <c r="BE1169" s="132"/>
      <c r="BF1169" s="132"/>
      <c r="BG1169" s="132"/>
      <c r="BH1169" s="132"/>
      <c r="BI1169" s="132"/>
      <c r="BJ1169" s="132"/>
      <c r="BK1169" s="132"/>
      <c r="BL1169" s="132"/>
      <c r="BM1169" s="132"/>
      <c r="BN1169" s="132"/>
      <c r="BO1169" s="132"/>
      <c r="BP1169" s="132"/>
      <c r="BQ1169" s="132"/>
      <c r="BR1169" s="132"/>
      <c r="BS1169" s="132"/>
      <c r="BT1169" s="132"/>
      <c r="BU1169" s="132"/>
      <c r="BV1169" s="132"/>
      <c r="BW1169" s="132"/>
      <c r="BX1169" s="132"/>
      <c r="BY1169" s="132"/>
      <c r="BZ1169" s="132"/>
      <c r="CA1169" s="132"/>
      <c r="CB1169" s="132"/>
      <c r="CC1169" s="132"/>
      <c r="CD1169" s="132"/>
      <c r="CE1169" s="132"/>
      <c r="CF1169" s="132"/>
      <c r="CG1169" s="132"/>
      <c r="CH1169" s="132"/>
      <c r="CI1169" s="132"/>
      <c r="CJ1169" s="132"/>
      <c r="CK1169" s="132"/>
      <c r="CL1169" s="132"/>
      <c r="CM1169" s="132"/>
      <c r="CN1169" s="132"/>
      <c r="CO1169" s="132"/>
      <c r="CP1169" s="132"/>
      <c r="CQ1169" s="132"/>
      <c r="CR1169" s="132"/>
      <c r="CS1169" s="132"/>
      <c r="CT1169" s="132"/>
      <c r="CU1169" s="132"/>
    </row>
    <row r="1170" spans="27:99" ht="15.75" customHeight="1">
      <c r="AA1170" s="132"/>
      <c r="AB1170" s="132"/>
      <c r="AC1170" s="132"/>
      <c r="AD1170" s="132"/>
      <c r="AE1170" s="132"/>
      <c r="AF1170" s="132"/>
      <c r="AG1170" s="132"/>
      <c r="AH1170" s="132"/>
      <c r="AI1170" s="132"/>
      <c r="AJ1170" s="132"/>
      <c r="AK1170" s="132"/>
      <c r="AL1170" s="132"/>
      <c r="AM1170" s="132"/>
      <c r="AN1170" s="132"/>
      <c r="AO1170" s="132"/>
      <c r="AP1170" s="132"/>
      <c r="AQ1170" s="132"/>
      <c r="AR1170" s="132"/>
      <c r="AS1170" s="132"/>
      <c r="AT1170" s="132"/>
      <c r="AU1170" s="132"/>
      <c r="AV1170" s="132"/>
      <c r="AW1170" s="132"/>
      <c r="AX1170" s="132"/>
      <c r="AY1170" s="132"/>
      <c r="AZ1170" s="132"/>
      <c r="BA1170" s="132"/>
      <c r="BB1170" s="132"/>
      <c r="BC1170" s="132"/>
      <c r="BD1170" s="132"/>
      <c r="BE1170" s="132"/>
      <c r="BF1170" s="132"/>
      <c r="BG1170" s="132"/>
      <c r="BH1170" s="132"/>
      <c r="BI1170" s="132"/>
      <c r="BJ1170" s="132"/>
      <c r="BK1170" s="132"/>
      <c r="BL1170" s="132"/>
      <c r="BM1170" s="132"/>
      <c r="BN1170" s="132"/>
      <c r="BO1170" s="132"/>
      <c r="BP1170" s="132"/>
      <c r="BQ1170" s="132"/>
      <c r="BR1170" s="132"/>
      <c r="BS1170" s="132"/>
      <c r="BT1170" s="132"/>
      <c r="BU1170" s="132"/>
      <c r="BV1170" s="132"/>
      <c r="BW1170" s="132"/>
      <c r="BX1170" s="132"/>
      <c r="BY1170" s="132"/>
      <c r="BZ1170" s="132"/>
      <c r="CA1170" s="132"/>
      <c r="CB1170" s="132"/>
      <c r="CC1170" s="132"/>
      <c r="CD1170" s="132"/>
      <c r="CE1170" s="132"/>
      <c r="CF1170" s="132"/>
      <c r="CG1170" s="132"/>
      <c r="CH1170" s="132"/>
      <c r="CI1170" s="132"/>
      <c r="CJ1170" s="132"/>
      <c r="CK1170" s="132"/>
      <c r="CL1170" s="132"/>
      <c r="CM1170" s="132"/>
      <c r="CN1170" s="132"/>
      <c r="CO1170" s="132"/>
      <c r="CP1170" s="132"/>
      <c r="CQ1170" s="132"/>
      <c r="CR1170" s="132"/>
      <c r="CS1170" s="132"/>
      <c r="CT1170" s="132"/>
      <c r="CU1170" s="132"/>
    </row>
    <row r="1171" spans="27:99" ht="15.75" customHeight="1">
      <c r="AA1171" s="132"/>
      <c r="AB1171" s="132"/>
      <c r="AC1171" s="132"/>
      <c r="AD1171" s="132"/>
      <c r="AE1171" s="132"/>
      <c r="AF1171" s="132"/>
      <c r="AG1171" s="132"/>
      <c r="AH1171" s="132"/>
      <c r="AI1171" s="132"/>
      <c r="AJ1171" s="132"/>
      <c r="AK1171" s="132"/>
      <c r="AL1171" s="132"/>
      <c r="AM1171" s="132"/>
      <c r="AN1171" s="132"/>
      <c r="AO1171" s="132"/>
      <c r="AP1171" s="132"/>
      <c r="AQ1171" s="132"/>
      <c r="AR1171" s="132"/>
      <c r="AS1171" s="132"/>
      <c r="AT1171" s="132"/>
      <c r="AU1171" s="132"/>
      <c r="AV1171" s="132"/>
      <c r="AW1171" s="132"/>
      <c r="AX1171" s="132"/>
      <c r="AY1171" s="132"/>
      <c r="AZ1171" s="132"/>
      <c r="BA1171" s="132"/>
      <c r="BB1171" s="132"/>
      <c r="BC1171" s="132"/>
      <c r="BD1171" s="132"/>
      <c r="BE1171" s="132"/>
      <c r="BF1171" s="132"/>
      <c r="BG1171" s="132"/>
      <c r="BH1171" s="132"/>
      <c r="BI1171" s="132"/>
      <c r="BJ1171" s="132"/>
      <c r="BK1171" s="132"/>
      <c r="BL1171" s="132"/>
      <c r="BM1171" s="132"/>
      <c r="BN1171" s="132"/>
      <c r="BO1171" s="132"/>
      <c r="BP1171" s="132"/>
      <c r="BQ1171" s="132"/>
      <c r="BR1171" s="132"/>
      <c r="BS1171" s="132"/>
      <c r="BT1171" s="132"/>
      <c r="BU1171" s="132"/>
      <c r="BV1171" s="132"/>
      <c r="BW1171" s="132"/>
      <c r="BX1171" s="132"/>
      <c r="BY1171" s="132"/>
      <c r="BZ1171" s="132"/>
      <c r="CA1171" s="132"/>
      <c r="CB1171" s="132"/>
      <c r="CC1171" s="132"/>
      <c r="CD1171" s="132"/>
      <c r="CE1171" s="132"/>
      <c r="CF1171" s="132"/>
      <c r="CG1171" s="132"/>
      <c r="CH1171" s="132"/>
      <c r="CI1171" s="132"/>
      <c r="CJ1171" s="132"/>
      <c r="CK1171" s="132"/>
      <c r="CL1171" s="132"/>
      <c r="CM1171" s="132"/>
      <c r="CN1171" s="132"/>
      <c r="CO1171" s="132"/>
      <c r="CP1171" s="132"/>
      <c r="CQ1171" s="132"/>
      <c r="CR1171" s="132"/>
      <c r="CS1171" s="132"/>
      <c r="CT1171" s="132"/>
      <c r="CU1171" s="132"/>
    </row>
    <row r="1172" spans="27:99" ht="15.75" customHeight="1">
      <c r="AA1172" s="132"/>
      <c r="AB1172" s="132"/>
      <c r="AC1172" s="132"/>
      <c r="AD1172" s="132"/>
      <c r="AE1172" s="132"/>
      <c r="AF1172" s="132"/>
      <c r="AG1172" s="132"/>
      <c r="AH1172" s="132"/>
      <c r="AI1172" s="132"/>
      <c r="AJ1172" s="132"/>
      <c r="AK1172" s="132"/>
      <c r="AL1172" s="132"/>
      <c r="AM1172" s="132"/>
      <c r="AN1172" s="132"/>
      <c r="AO1172" s="132"/>
      <c r="AP1172" s="132"/>
      <c r="AQ1172" s="132"/>
      <c r="AR1172" s="132"/>
      <c r="AS1172" s="132"/>
      <c r="AT1172" s="132"/>
      <c r="AU1172" s="132"/>
      <c r="AV1172" s="132"/>
      <c r="AW1172" s="132"/>
      <c r="AX1172" s="132"/>
      <c r="AY1172" s="132"/>
      <c r="AZ1172" s="132"/>
      <c r="BA1172" s="132"/>
      <c r="BB1172" s="132"/>
      <c r="BC1172" s="132"/>
      <c r="BD1172" s="132"/>
      <c r="BE1172" s="132"/>
      <c r="BF1172" s="132"/>
      <c r="BG1172" s="132"/>
      <c r="BH1172" s="132"/>
      <c r="BI1172" s="132"/>
      <c r="BJ1172" s="132"/>
      <c r="BK1172" s="132"/>
      <c r="BL1172" s="132"/>
      <c r="BM1172" s="132"/>
      <c r="BN1172" s="132"/>
      <c r="BO1172" s="132"/>
      <c r="BP1172" s="132"/>
      <c r="BQ1172" s="132"/>
      <c r="BR1172" s="132"/>
      <c r="BS1172" s="132"/>
      <c r="BT1172" s="132"/>
      <c r="BU1172" s="132"/>
      <c r="BV1172" s="132"/>
      <c r="BW1172" s="132"/>
      <c r="BX1172" s="132"/>
      <c r="BY1172" s="132"/>
      <c r="BZ1172" s="132"/>
      <c r="CA1172" s="132"/>
      <c r="CB1172" s="132"/>
      <c r="CC1172" s="132"/>
      <c r="CD1172" s="132"/>
      <c r="CE1172" s="132"/>
      <c r="CF1172" s="132"/>
      <c r="CG1172" s="132"/>
      <c r="CH1172" s="132"/>
      <c r="CI1172" s="132"/>
      <c r="CJ1172" s="132"/>
      <c r="CK1172" s="132"/>
      <c r="CL1172" s="132"/>
      <c r="CM1172" s="132"/>
      <c r="CN1172" s="132"/>
      <c r="CO1172" s="132"/>
      <c r="CP1172" s="132"/>
      <c r="CQ1172" s="132"/>
      <c r="CR1172" s="132"/>
      <c r="CS1172" s="132"/>
      <c r="CT1172" s="132"/>
      <c r="CU1172" s="132"/>
    </row>
    <row r="1173" spans="27:99" ht="15.75" customHeight="1">
      <c r="AA1173" s="132"/>
      <c r="AB1173" s="132"/>
      <c r="AC1173" s="132"/>
      <c r="AD1173" s="132"/>
      <c r="AE1173" s="132"/>
      <c r="AF1173" s="132"/>
      <c r="AG1173" s="132"/>
      <c r="AH1173" s="132"/>
      <c r="AI1173" s="132"/>
      <c r="AJ1173" s="132"/>
      <c r="AK1173" s="132"/>
      <c r="AL1173" s="132"/>
      <c r="AM1173" s="132"/>
      <c r="AN1173" s="132"/>
      <c r="AO1173" s="132"/>
      <c r="AP1173" s="132"/>
      <c r="AQ1173" s="132"/>
      <c r="AR1173" s="132"/>
      <c r="AS1173" s="132"/>
      <c r="AT1173" s="132"/>
      <c r="AU1173" s="132"/>
      <c r="AV1173" s="132"/>
      <c r="AW1173" s="132"/>
      <c r="AX1173" s="132"/>
      <c r="AY1173" s="132"/>
      <c r="AZ1173" s="132"/>
      <c r="BA1173" s="132"/>
      <c r="BB1173" s="132"/>
      <c r="BC1173" s="132"/>
      <c r="BD1173" s="132"/>
      <c r="BE1173" s="132"/>
      <c r="BF1173" s="132"/>
      <c r="BG1173" s="132"/>
      <c r="BH1173" s="132"/>
      <c r="BI1173" s="132"/>
      <c r="BJ1173" s="132"/>
      <c r="BK1173" s="132"/>
      <c r="BL1173" s="132"/>
      <c r="BM1173" s="132"/>
      <c r="BN1173" s="132"/>
      <c r="BO1173" s="132"/>
      <c r="BP1173" s="132"/>
      <c r="BQ1173" s="132"/>
      <c r="BR1173" s="132"/>
      <c r="BS1173" s="132"/>
      <c r="BT1173" s="132"/>
      <c r="BU1173" s="132"/>
      <c r="BV1173" s="132"/>
      <c r="BW1173" s="132"/>
      <c r="BX1173" s="132"/>
      <c r="BY1173" s="132"/>
      <c r="BZ1173" s="132"/>
      <c r="CA1173" s="132"/>
      <c r="CB1173" s="132"/>
      <c r="CC1173" s="132"/>
      <c r="CD1173" s="132"/>
      <c r="CE1173" s="132"/>
      <c r="CF1173" s="132"/>
      <c r="CG1173" s="132"/>
      <c r="CH1173" s="132"/>
      <c r="CI1173" s="132"/>
      <c r="CJ1173" s="132"/>
      <c r="CK1173" s="132"/>
      <c r="CL1173" s="132"/>
      <c r="CM1173" s="132"/>
      <c r="CN1173" s="132"/>
      <c r="CO1173" s="132"/>
      <c r="CP1173" s="132"/>
      <c r="CQ1173" s="132"/>
      <c r="CR1173" s="132"/>
      <c r="CS1173" s="132"/>
      <c r="CT1173" s="132"/>
      <c r="CU1173" s="132"/>
    </row>
    <row r="1174" spans="27:99" ht="15.75" customHeight="1">
      <c r="AA1174" s="132"/>
      <c r="AB1174" s="132"/>
      <c r="AC1174" s="132"/>
      <c r="AD1174" s="132"/>
      <c r="AE1174" s="132"/>
      <c r="AF1174" s="132"/>
      <c r="AG1174" s="132"/>
      <c r="AH1174" s="132"/>
      <c r="AI1174" s="132"/>
      <c r="AJ1174" s="132"/>
      <c r="AK1174" s="132"/>
      <c r="AL1174" s="132"/>
      <c r="AM1174" s="132"/>
      <c r="AN1174" s="132"/>
      <c r="AO1174" s="132"/>
      <c r="AP1174" s="132"/>
      <c r="AQ1174" s="132"/>
      <c r="AR1174" s="132"/>
      <c r="AS1174" s="132"/>
      <c r="AT1174" s="132"/>
      <c r="AU1174" s="132"/>
      <c r="AV1174" s="132"/>
      <c r="AW1174" s="132"/>
      <c r="AX1174" s="132"/>
      <c r="AY1174" s="132"/>
      <c r="AZ1174" s="132"/>
      <c r="BA1174" s="132"/>
      <c r="BB1174" s="132"/>
      <c r="BC1174" s="132"/>
      <c r="BD1174" s="132"/>
      <c r="BE1174" s="132"/>
      <c r="BF1174" s="132"/>
      <c r="BG1174" s="132"/>
      <c r="BH1174" s="132"/>
      <c r="BI1174" s="132"/>
      <c r="BJ1174" s="132"/>
      <c r="BK1174" s="132"/>
      <c r="BL1174" s="132"/>
      <c r="BM1174" s="132"/>
      <c r="BN1174" s="132"/>
      <c r="BO1174" s="132"/>
      <c r="BP1174" s="132"/>
      <c r="BQ1174" s="132"/>
      <c r="BR1174" s="132"/>
      <c r="BS1174" s="132"/>
      <c r="BT1174" s="132"/>
      <c r="BU1174" s="132"/>
      <c r="BV1174" s="132"/>
      <c r="BW1174" s="132"/>
      <c r="BX1174" s="132"/>
      <c r="BY1174" s="132"/>
      <c r="BZ1174" s="132"/>
      <c r="CA1174" s="132"/>
      <c r="CB1174" s="132"/>
      <c r="CC1174" s="132"/>
      <c r="CD1174" s="132"/>
      <c r="CE1174" s="132"/>
      <c r="CF1174" s="132"/>
      <c r="CG1174" s="132"/>
      <c r="CH1174" s="132"/>
      <c r="CI1174" s="132"/>
      <c r="CJ1174" s="132"/>
      <c r="CK1174" s="132"/>
      <c r="CL1174" s="132"/>
      <c r="CM1174" s="132"/>
      <c r="CN1174" s="132"/>
      <c r="CO1174" s="132"/>
      <c r="CP1174" s="132"/>
      <c r="CQ1174" s="132"/>
      <c r="CR1174" s="132"/>
      <c r="CS1174" s="132"/>
      <c r="CT1174" s="132"/>
      <c r="CU1174" s="132"/>
    </row>
    <row r="1175" spans="27:99" ht="15.75" customHeight="1">
      <c r="AA1175" s="132"/>
      <c r="AB1175" s="132"/>
      <c r="AC1175" s="132"/>
      <c r="AD1175" s="132"/>
      <c r="AE1175" s="132"/>
      <c r="AF1175" s="132"/>
      <c r="AG1175" s="132"/>
      <c r="AH1175" s="132"/>
      <c r="AI1175" s="132"/>
      <c r="AJ1175" s="132"/>
      <c r="AK1175" s="132"/>
      <c r="AL1175" s="132"/>
      <c r="AM1175" s="132"/>
      <c r="AN1175" s="132"/>
      <c r="AO1175" s="132"/>
      <c r="AP1175" s="132"/>
      <c r="AQ1175" s="132"/>
      <c r="AR1175" s="132"/>
      <c r="AS1175" s="132"/>
      <c r="AT1175" s="132"/>
      <c r="AU1175" s="132"/>
      <c r="AV1175" s="132"/>
      <c r="AW1175" s="132"/>
      <c r="AX1175" s="132"/>
      <c r="AY1175" s="132"/>
      <c r="AZ1175" s="132"/>
      <c r="BA1175" s="132"/>
      <c r="BB1175" s="132"/>
      <c r="BC1175" s="132"/>
      <c r="BD1175" s="132"/>
      <c r="BE1175" s="132"/>
      <c r="BF1175" s="132"/>
      <c r="BG1175" s="132"/>
      <c r="BH1175" s="132"/>
      <c r="BI1175" s="132"/>
      <c r="BJ1175" s="132"/>
      <c r="BK1175" s="132"/>
      <c r="BL1175" s="132"/>
      <c r="BM1175" s="132"/>
      <c r="BN1175" s="132"/>
      <c r="BO1175" s="132"/>
      <c r="BP1175" s="132"/>
      <c r="BQ1175" s="132"/>
      <c r="BR1175" s="132"/>
      <c r="BS1175" s="132"/>
      <c r="BT1175" s="132"/>
      <c r="BU1175" s="132"/>
      <c r="BV1175" s="132"/>
      <c r="BW1175" s="132"/>
      <c r="BX1175" s="132"/>
      <c r="BY1175" s="132"/>
      <c r="BZ1175" s="132"/>
      <c r="CA1175" s="132"/>
      <c r="CB1175" s="132"/>
      <c r="CC1175" s="132"/>
      <c r="CD1175" s="132"/>
      <c r="CE1175" s="132"/>
      <c r="CF1175" s="132"/>
      <c r="CG1175" s="132"/>
      <c r="CH1175" s="132"/>
      <c r="CI1175" s="132"/>
      <c r="CJ1175" s="132"/>
      <c r="CK1175" s="132"/>
      <c r="CL1175" s="132"/>
      <c r="CM1175" s="132"/>
      <c r="CN1175" s="132"/>
      <c r="CO1175" s="132"/>
      <c r="CP1175" s="132"/>
      <c r="CQ1175" s="132"/>
      <c r="CR1175" s="132"/>
      <c r="CS1175" s="132"/>
      <c r="CT1175" s="132"/>
      <c r="CU1175" s="132"/>
    </row>
    <row r="1176" spans="27:99" ht="15.75" customHeight="1">
      <c r="AA1176" s="132"/>
      <c r="AB1176" s="132"/>
      <c r="AC1176" s="132"/>
      <c r="AD1176" s="132"/>
      <c r="AE1176" s="132"/>
      <c r="AF1176" s="132"/>
      <c r="AG1176" s="132"/>
      <c r="AH1176" s="132"/>
      <c r="AI1176" s="132"/>
      <c r="AJ1176" s="132"/>
      <c r="AK1176" s="132"/>
      <c r="AL1176" s="132"/>
      <c r="AM1176" s="132"/>
      <c r="AN1176" s="132"/>
      <c r="AO1176" s="132"/>
      <c r="AP1176" s="132"/>
      <c r="AQ1176" s="132"/>
      <c r="AR1176" s="132"/>
      <c r="AS1176" s="132"/>
      <c r="AT1176" s="132"/>
      <c r="AU1176" s="132"/>
      <c r="AV1176" s="132"/>
      <c r="AW1176" s="132"/>
      <c r="AX1176" s="132"/>
      <c r="AY1176" s="132"/>
      <c r="AZ1176" s="132"/>
      <c r="BA1176" s="132"/>
      <c r="BB1176" s="132"/>
      <c r="BC1176" s="132"/>
      <c r="BD1176" s="132"/>
      <c r="BE1176" s="132"/>
      <c r="BF1176" s="132"/>
      <c r="BG1176" s="132"/>
      <c r="BH1176" s="132"/>
      <c r="BI1176" s="132"/>
      <c r="BJ1176" s="132"/>
      <c r="BK1176" s="132"/>
      <c r="BL1176" s="132"/>
      <c r="BM1176" s="132"/>
      <c r="BN1176" s="132"/>
      <c r="BO1176" s="132"/>
      <c r="BP1176" s="132"/>
      <c r="BQ1176" s="132"/>
      <c r="BR1176" s="132"/>
      <c r="BS1176" s="132"/>
      <c r="BT1176" s="132"/>
      <c r="BU1176" s="132"/>
      <c r="BV1176" s="132"/>
      <c r="BW1176" s="132"/>
      <c r="BX1176" s="132"/>
      <c r="BY1176" s="132"/>
      <c r="BZ1176" s="132"/>
      <c r="CA1176" s="132"/>
      <c r="CB1176" s="132"/>
      <c r="CC1176" s="132"/>
      <c r="CD1176" s="132"/>
      <c r="CE1176" s="132"/>
      <c r="CF1176" s="132"/>
      <c r="CG1176" s="132"/>
      <c r="CH1176" s="132"/>
      <c r="CI1176" s="132"/>
      <c r="CJ1176" s="132"/>
      <c r="CK1176" s="132"/>
      <c r="CL1176" s="132"/>
      <c r="CM1176" s="132"/>
      <c r="CN1176" s="132"/>
      <c r="CO1176" s="132"/>
      <c r="CP1176" s="132"/>
      <c r="CQ1176" s="132"/>
      <c r="CR1176" s="132"/>
      <c r="CS1176" s="132"/>
      <c r="CT1176" s="132"/>
      <c r="CU1176" s="132"/>
    </row>
    <row r="1177" spans="27:99" ht="15.75" customHeight="1">
      <c r="AA1177" s="132"/>
      <c r="AB1177" s="132"/>
      <c r="AC1177" s="132"/>
      <c r="AD1177" s="132"/>
      <c r="AE1177" s="132"/>
      <c r="AF1177" s="132"/>
      <c r="AG1177" s="132"/>
      <c r="AH1177" s="132"/>
      <c r="AI1177" s="132"/>
      <c r="AJ1177" s="132"/>
      <c r="AK1177" s="132"/>
      <c r="AL1177" s="132"/>
      <c r="AM1177" s="132"/>
      <c r="AN1177" s="132"/>
      <c r="AO1177" s="132"/>
      <c r="AP1177" s="132"/>
      <c r="AQ1177" s="132"/>
      <c r="AR1177" s="132"/>
      <c r="AS1177" s="132"/>
      <c r="AT1177" s="132"/>
      <c r="AU1177" s="132"/>
      <c r="AV1177" s="132"/>
      <c r="AW1177" s="132"/>
      <c r="AX1177" s="132"/>
      <c r="AY1177" s="132"/>
      <c r="AZ1177" s="132"/>
      <c r="BA1177" s="132"/>
      <c r="BB1177" s="132"/>
      <c r="BC1177" s="132"/>
      <c r="BD1177" s="132"/>
      <c r="BE1177" s="132"/>
      <c r="BF1177" s="132"/>
      <c r="BG1177" s="132"/>
      <c r="BH1177" s="132"/>
      <c r="BI1177" s="132"/>
      <c r="BJ1177" s="132"/>
      <c r="BK1177" s="132"/>
      <c r="BL1177" s="132"/>
      <c r="BM1177" s="132"/>
      <c r="BN1177" s="132"/>
      <c r="BO1177" s="132"/>
      <c r="BP1177" s="132"/>
      <c r="BQ1177" s="132"/>
      <c r="BR1177" s="132"/>
      <c r="BS1177" s="132"/>
      <c r="BT1177" s="132"/>
      <c r="BU1177" s="132"/>
      <c r="BV1177" s="132"/>
      <c r="BW1177" s="132"/>
      <c r="BX1177" s="132"/>
      <c r="BY1177" s="132"/>
      <c r="BZ1177" s="132"/>
      <c r="CA1177" s="132"/>
      <c r="CB1177" s="132"/>
      <c r="CC1177" s="132"/>
      <c r="CD1177" s="132"/>
      <c r="CE1177" s="132"/>
      <c r="CF1177" s="132"/>
      <c r="CG1177" s="132"/>
      <c r="CH1177" s="132"/>
      <c r="CI1177" s="132"/>
      <c r="CJ1177" s="132"/>
      <c r="CK1177" s="132"/>
      <c r="CL1177" s="132"/>
      <c r="CM1177" s="132"/>
      <c r="CN1177" s="132"/>
      <c r="CO1177" s="132"/>
      <c r="CP1177" s="132"/>
      <c r="CQ1177" s="132"/>
      <c r="CR1177" s="132"/>
      <c r="CS1177" s="132"/>
      <c r="CT1177" s="132"/>
      <c r="CU1177" s="132"/>
    </row>
    <row r="1178" spans="27:99" ht="15.75" customHeight="1">
      <c r="AA1178" s="132"/>
      <c r="AB1178" s="132"/>
      <c r="AC1178" s="132"/>
      <c r="AD1178" s="132"/>
      <c r="AE1178" s="132"/>
      <c r="AF1178" s="132"/>
      <c r="AG1178" s="132"/>
      <c r="AH1178" s="132"/>
      <c r="AI1178" s="132"/>
      <c r="AJ1178" s="132"/>
      <c r="AK1178" s="132"/>
      <c r="AL1178" s="132"/>
      <c r="AM1178" s="132"/>
      <c r="AN1178" s="132"/>
      <c r="AO1178" s="132"/>
      <c r="AP1178" s="132"/>
      <c r="AQ1178" s="132"/>
      <c r="AR1178" s="132"/>
      <c r="AS1178" s="132"/>
      <c r="AT1178" s="132"/>
      <c r="AU1178" s="132"/>
      <c r="AV1178" s="132"/>
      <c r="AW1178" s="132"/>
      <c r="AX1178" s="132"/>
      <c r="AY1178" s="132"/>
      <c r="AZ1178" s="132"/>
      <c r="BA1178" s="132"/>
      <c r="BB1178" s="132"/>
      <c r="BC1178" s="132"/>
      <c r="BD1178" s="132"/>
      <c r="BE1178" s="132"/>
      <c r="BF1178" s="132"/>
      <c r="BG1178" s="132"/>
      <c r="BH1178" s="132"/>
      <c r="BI1178" s="132"/>
      <c r="BJ1178" s="132"/>
      <c r="BK1178" s="132"/>
      <c r="BL1178" s="132"/>
      <c r="BM1178" s="132"/>
      <c r="BN1178" s="132"/>
      <c r="BO1178" s="132"/>
      <c r="BP1178" s="132"/>
      <c r="BQ1178" s="132"/>
      <c r="BR1178" s="132"/>
      <c r="BS1178" s="132"/>
      <c r="BT1178" s="132"/>
      <c r="BU1178" s="132"/>
      <c r="BV1178" s="132"/>
      <c r="BW1178" s="132"/>
      <c r="BX1178" s="132"/>
      <c r="BY1178" s="132"/>
      <c r="BZ1178" s="132"/>
      <c r="CA1178" s="132"/>
      <c r="CB1178" s="132"/>
      <c r="CC1178" s="132"/>
      <c r="CD1178" s="132"/>
      <c r="CE1178" s="132"/>
      <c r="CF1178" s="132"/>
      <c r="CG1178" s="132"/>
      <c r="CH1178" s="132"/>
      <c r="CI1178" s="132"/>
      <c r="CJ1178" s="132"/>
      <c r="CK1178" s="132"/>
      <c r="CL1178" s="132"/>
      <c r="CM1178" s="132"/>
      <c r="CN1178" s="132"/>
      <c r="CO1178" s="132"/>
      <c r="CP1178" s="132"/>
      <c r="CQ1178" s="132"/>
      <c r="CR1178" s="132"/>
      <c r="CS1178" s="132"/>
      <c r="CT1178" s="132"/>
      <c r="CU1178" s="132"/>
    </row>
    <row r="1179" spans="27:99" ht="15.75" customHeight="1">
      <c r="AA1179" s="132"/>
      <c r="AB1179" s="132"/>
      <c r="AC1179" s="132"/>
      <c r="AD1179" s="132"/>
      <c r="AE1179" s="132"/>
      <c r="AF1179" s="132"/>
      <c r="AG1179" s="132"/>
      <c r="AH1179" s="132"/>
      <c r="AI1179" s="132"/>
      <c r="AJ1179" s="132"/>
      <c r="AK1179" s="132"/>
      <c r="AL1179" s="132"/>
      <c r="AM1179" s="132"/>
      <c r="AN1179" s="132"/>
      <c r="AO1179" s="132"/>
      <c r="AP1179" s="132"/>
      <c r="AQ1179" s="132"/>
      <c r="AR1179" s="132"/>
      <c r="AS1179" s="132"/>
      <c r="AT1179" s="132"/>
      <c r="AU1179" s="132"/>
      <c r="AV1179" s="132"/>
      <c r="AW1179" s="132"/>
      <c r="AX1179" s="132"/>
      <c r="AY1179" s="132"/>
      <c r="AZ1179" s="132"/>
      <c r="BA1179" s="132"/>
      <c r="BB1179" s="132"/>
      <c r="BC1179" s="132"/>
      <c r="BD1179" s="132"/>
      <c r="BE1179" s="132"/>
      <c r="BF1179" s="132"/>
      <c r="BG1179" s="132"/>
      <c r="BH1179" s="132"/>
      <c r="BI1179" s="132"/>
      <c r="BJ1179" s="132"/>
      <c r="BK1179" s="132"/>
      <c r="BL1179" s="132"/>
      <c r="BM1179" s="132"/>
      <c r="BN1179" s="132"/>
      <c r="BO1179" s="132"/>
      <c r="BP1179" s="132"/>
      <c r="BQ1179" s="132"/>
      <c r="BR1179" s="132"/>
      <c r="BS1179" s="132"/>
      <c r="BT1179" s="132"/>
      <c r="BU1179" s="132"/>
      <c r="BV1179" s="132"/>
      <c r="BW1179" s="132"/>
      <c r="BX1179" s="132"/>
      <c r="BY1179" s="132"/>
      <c r="BZ1179" s="132"/>
      <c r="CA1179" s="132"/>
      <c r="CB1179" s="132"/>
      <c r="CC1179" s="132"/>
      <c r="CD1179" s="132"/>
      <c r="CE1179" s="132"/>
      <c r="CF1179" s="132"/>
      <c r="CG1179" s="132"/>
      <c r="CH1179" s="132"/>
      <c r="CI1179" s="132"/>
      <c r="CJ1179" s="132"/>
      <c r="CK1179" s="132"/>
      <c r="CL1179" s="132"/>
      <c r="CM1179" s="132"/>
      <c r="CN1179" s="132"/>
      <c r="CO1179" s="132"/>
      <c r="CP1179" s="132"/>
      <c r="CQ1179" s="132"/>
      <c r="CR1179" s="132"/>
      <c r="CS1179" s="132"/>
      <c r="CT1179" s="132"/>
      <c r="CU1179" s="132"/>
    </row>
    <row r="1180" spans="27:99" ht="15.75" customHeight="1">
      <c r="AA1180" s="132"/>
      <c r="AB1180" s="132"/>
      <c r="AC1180" s="132"/>
      <c r="AD1180" s="132"/>
      <c r="AE1180" s="132"/>
      <c r="AF1180" s="132"/>
      <c r="AG1180" s="132"/>
      <c r="AH1180" s="132"/>
      <c r="AI1180" s="132"/>
      <c r="AJ1180" s="132"/>
      <c r="AK1180" s="132"/>
      <c r="AL1180" s="132"/>
      <c r="AM1180" s="132"/>
      <c r="AN1180" s="132"/>
      <c r="AO1180" s="132"/>
      <c r="AP1180" s="132"/>
      <c r="AQ1180" s="132"/>
      <c r="AR1180" s="132"/>
      <c r="AS1180" s="132"/>
      <c r="AT1180" s="132"/>
      <c r="AU1180" s="132"/>
      <c r="AV1180" s="132"/>
      <c r="AW1180" s="132"/>
      <c r="AX1180" s="132"/>
      <c r="AY1180" s="132"/>
      <c r="AZ1180" s="132"/>
      <c r="BA1180" s="132"/>
      <c r="BB1180" s="132"/>
      <c r="BC1180" s="132"/>
      <c r="BD1180" s="132"/>
      <c r="BE1180" s="132"/>
      <c r="BF1180" s="132"/>
      <c r="BG1180" s="132"/>
      <c r="BH1180" s="132"/>
      <c r="BI1180" s="132"/>
      <c r="BJ1180" s="132"/>
      <c r="BK1180" s="132"/>
      <c r="BL1180" s="132"/>
      <c r="BM1180" s="132"/>
      <c r="BN1180" s="132"/>
      <c r="BO1180" s="132"/>
      <c r="BP1180" s="132"/>
      <c r="BQ1180" s="132"/>
      <c r="BR1180" s="132"/>
      <c r="BS1180" s="132"/>
      <c r="BT1180" s="132"/>
      <c r="BU1180" s="132"/>
      <c r="BV1180" s="132"/>
      <c r="BW1180" s="132"/>
      <c r="BX1180" s="132"/>
      <c r="BY1180" s="132"/>
      <c r="BZ1180" s="132"/>
      <c r="CA1180" s="132"/>
      <c r="CB1180" s="132"/>
      <c r="CC1180" s="132"/>
      <c r="CD1180" s="132"/>
      <c r="CE1180" s="132"/>
      <c r="CF1180" s="132"/>
      <c r="CG1180" s="132"/>
      <c r="CH1180" s="132"/>
      <c r="CI1180" s="132"/>
      <c r="CJ1180" s="132"/>
      <c r="CK1180" s="132"/>
      <c r="CL1180" s="132"/>
      <c r="CM1180" s="132"/>
      <c r="CN1180" s="132"/>
      <c r="CO1180" s="132"/>
      <c r="CP1180" s="132"/>
      <c r="CQ1180" s="132"/>
      <c r="CR1180" s="132"/>
      <c r="CS1180" s="132"/>
      <c r="CT1180" s="132"/>
      <c r="CU1180" s="132"/>
    </row>
    <row r="1181" spans="27:99" ht="15.75" customHeight="1">
      <c r="AA1181" s="132"/>
      <c r="AB1181" s="132"/>
      <c r="AC1181" s="132"/>
      <c r="AD1181" s="132"/>
      <c r="AE1181" s="132"/>
      <c r="AF1181" s="132"/>
      <c r="AG1181" s="132"/>
      <c r="AH1181" s="132"/>
      <c r="AI1181" s="132"/>
      <c r="AJ1181" s="132"/>
      <c r="AK1181" s="132"/>
      <c r="AL1181" s="132"/>
      <c r="AM1181" s="132"/>
      <c r="AN1181" s="132"/>
      <c r="AO1181" s="132"/>
      <c r="AP1181" s="132"/>
      <c r="AQ1181" s="132"/>
      <c r="AR1181" s="132"/>
      <c r="AS1181" s="132"/>
      <c r="AT1181" s="132"/>
      <c r="AU1181" s="132"/>
      <c r="AV1181" s="132"/>
      <c r="AW1181" s="132"/>
      <c r="AX1181" s="132"/>
      <c r="AY1181" s="132"/>
      <c r="AZ1181" s="132"/>
      <c r="BA1181" s="132"/>
      <c r="BB1181" s="132"/>
      <c r="BC1181" s="132"/>
      <c r="BD1181" s="132"/>
      <c r="BE1181" s="132"/>
      <c r="BF1181" s="132"/>
      <c r="BG1181" s="132"/>
      <c r="BH1181" s="132"/>
      <c r="BI1181" s="132"/>
      <c r="BJ1181" s="132"/>
      <c r="BK1181" s="132"/>
      <c r="BL1181" s="132"/>
      <c r="BM1181" s="132"/>
      <c r="BN1181" s="132"/>
      <c r="BO1181" s="132"/>
      <c r="BP1181" s="132"/>
      <c r="BQ1181" s="132"/>
      <c r="BR1181" s="132"/>
      <c r="BS1181" s="132"/>
      <c r="BT1181" s="132"/>
      <c r="BU1181" s="132"/>
      <c r="BV1181" s="132"/>
      <c r="BW1181" s="132"/>
      <c r="BX1181" s="132"/>
      <c r="BY1181" s="132"/>
      <c r="BZ1181" s="132"/>
      <c r="CA1181" s="132"/>
      <c r="CB1181" s="132"/>
      <c r="CC1181" s="132"/>
      <c r="CD1181" s="132"/>
      <c r="CE1181" s="132"/>
      <c r="CF1181" s="132"/>
      <c r="CG1181" s="132"/>
      <c r="CH1181" s="132"/>
      <c r="CI1181" s="132"/>
      <c r="CJ1181" s="132"/>
      <c r="CK1181" s="132"/>
      <c r="CL1181" s="132"/>
      <c r="CM1181" s="132"/>
      <c r="CN1181" s="132"/>
      <c r="CO1181" s="132"/>
      <c r="CP1181" s="132"/>
      <c r="CQ1181" s="132"/>
      <c r="CR1181" s="132"/>
      <c r="CS1181" s="132"/>
      <c r="CT1181" s="132"/>
      <c r="CU1181" s="132"/>
    </row>
    <row r="1182" spans="27:99" ht="15.75" customHeight="1">
      <c r="AA1182" s="132"/>
      <c r="AB1182" s="132"/>
      <c r="AC1182" s="132"/>
      <c r="AD1182" s="132"/>
      <c r="AE1182" s="132"/>
      <c r="AF1182" s="132"/>
      <c r="AG1182" s="132"/>
      <c r="AH1182" s="132"/>
      <c r="AI1182" s="132"/>
      <c r="AJ1182" s="132"/>
      <c r="AK1182" s="132"/>
      <c r="AL1182" s="132"/>
      <c r="AM1182" s="132"/>
      <c r="AN1182" s="132"/>
      <c r="AO1182" s="132"/>
      <c r="AP1182" s="132"/>
      <c r="AQ1182" s="132"/>
      <c r="AR1182" s="132"/>
      <c r="AS1182" s="132"/>
      <c r="AT1182" s="132"/>
      <c r="AU1182" s="132"/>
      <c r="AV1182" s="132"/>
      <c r="AW1182" s="132"/>
      <c r="AX1182" s="132"/>
      <c r="AY1182" s="132"/>
      <c r="AZ1182" s="132"/>
      <c r="BA1182" s="132"/>
      <c r="BB1182" s="132"/>
      <c r="BC1182" s="132"/>
      <c r="BD1182" s="132"/>
      <c r="BE1182" s="132"/>
      <c r="BF1182" s="132"/>
      <c r="BG1182" s="132"/>
      <c r="BH1182" s="132"/>
      <c r="BI1182" s="132"/>
      <c r="BJ1182" s="132"/>
      <c r="BK1182" s="132"/>
      <c r="BL1182" s="132"/>
      <c r="BM1182" s="132"/>
      <c r="BN1182" s="132"/>
      <c r="BO1182" s="132"/>
      <c r="BP1182" s="132"/>
      <c r="BQ1182" s="132"/>
      <c r="BR1182" s="132"/>
      <c r="BS1182" s="132"/>
      <c r="BT1182" s="132"/>
      <c r="BU1182" s="132"/>
      <c r="BV1182" s="132"/>
      <c r="BW1182" s="132"/>
      <c r="BX1182" s="132"/>
      <c r="BY1182" s="132"/>
      <c r="BZ1182" s="132"/>
      <c r="CA1182" s="132"/>
      <c r="CB1182" s="132"/>
      <c r="CC1182" s="132"/>
      <c r="CD1182" s="132"/>
      <c r="CE1182" s="132"/>
      <c r="CF1182" s="132"/>
      <c r="CG1182" s="132"/>
      <c r="CH1182" s="132"/>
      <c r="CI1182" s="132"/>
      <c r="CJ1182" s="132"/>
      <c r="CK1182" s="132"/>
      <c r="CL1182" s="132"/>
      <c r="CM1182" s="132"/>
      <c r="CN1182" s="132"/>
      <c r="CO1182" s="132"/>
      <c r="CP1182" s="132"/>
      <c r="CQ1182" s="132"/>
      <c r="CR1182" s="132"/>
      <c r="CS1182" s="132"/>
      <c r="CT1182" s="132"/>
      <c r="CU1182" s="132"/>
    </row>
    <row r="1183" spans="27:99" ht="15.75" customHeight="1">
      <c r="AA1183" s="132"/>
      <c r="AB1183" s="132"/>
      <c r="AC1183" s="132"/>
      <c r="AD1183" s="132"/>
      <c r="AE1183" s="132"/>
      <c r="AF1183" s="132"/>
      <c r="AG1183" s="132"/>
      <c r="AH1183" s="132"/>
      <c r="AI1183" s="132"/>
      <c r="AJ1183" s="132"/>
      <c r="AK1183" s="132"/>
      <c r="AL1183" s="132"/>
      <c r="AM1183" s="132"/>
      <c r="AN1183" s="132"/>
      <c r="AO1183" s="132"/>
      <c r="AP1183" s="132"/>
      <c r="AQ1183" s="132"/>
      <c r="AR1183" s="132"/>
      <c r="AS1183" s="132"/>
      <c r="AT1183" s="132"/>
      <c r="AU1183" s="132"/>
      <c r="AV1183" s="132"/>
      <c r="AW1183" s="132"/>
      <c r="AX1183" s="132"/>
      <c r="AY1183" s="132"/>
      <c r="AZ1183" s="132"/>
      <c r="BA1183" s="132"/>
      <c r="BB1183" s="132"/>
      <c r="BC1183" s="132"/>
      <c r="BD1183" s="132"/>
      <c r="BE1183" s="132"/>
      <c r="BF1183" s="132"/>
      <c r="BG1183" s="132"/>
      <c r="BH1183" s="132"/>
      <c r="BI1183" s="132"/>
      <c r="BJ1183" s="132"/>
      <c r="BK1183" s="132"/>
      <c r="BL1183" s="132"/>
      <c r="BM1183" s="132"/>
      <c r="BN1183" s="132"/>
      <c r="BO1183" s="132"/>
      <c r="BP1183" s="132"/>
      <c r="BQ1183" s="132"/>
      <c r="BR1183" s="132"/>
      <c r="BS1183" s="132"/>
      <c r="BT1183" s="132"/>
      <c r="BU1183" s="132"/>
      <c r="BV1183" s="132"/>
      <c r="BW1183" s="132"/>
      <c r="BX1183" s="132"/>
      <c r="BY1183" s="132"/>
      <c r="BZ1183" s="132"/>
      <c r="CA1183" s="132"/>
      <c r="CB1183" s="132"/>
      <c r="CC1183" s="132"/>
      <c r="CD1183" s="132"/>
      <c r="CE1183" s="132"/>
      <c r="CF1183" s="132"/>
      <c r="CG1183" s="132"/>
      <c r="CH1183" s="132"/>
      <c r="CI1183" s="132"/>
      <c r="CJ1183" s="132"/>
      <c r="CK1183" s="132"/>
      <c r="CL1183" s="132"/>
      <c r="CM1183" s="132"/>
      <c r="CN1183" s="132"/>
      <c r="CO1183" s="132"/>
      <c r="CP1183" s="132"/>
      <c r="CQ1183" s="132"/>
      <c r="CR1183" s="132"/>
      <c r="CS1183" s="132"/>
      <c r="CT1183" s="132"/>
      <c r="CU1183" s="132"/>
    </row>
    <row r="1184" spans="27:99" ht="15.75" customHeight="1">
      <c r="AA1184" s="132"/>
      <c r="AB1184" s="132"/>
      <c r="AC1184" s="132"/>
      <c r="AD1184" s="132"/>
      <c r="AE1184" s="132"/>
      <c r="AF1184" s="132"/>
      <c r="AG1184" s="132"/>
      <c r="AH1184" s="132"/>
      <c r="AI1184" s="132"/>
      <c r="AJ1184" s="132"/>
      <c r="AK1184" s="132"/>
      <c r="AL1184" s="132"/>
      <c r="AM1184" s="132"/>
      <c r="AN1184" s="132"/>
      <c r="AO1184" s="132"/>
      <c r="AP1184" s="132"/>
      <c r="AQ1184" s="132"/>
      <c r="AR1184" s="132"/>
      <c r="AS1184" s="132"/>
      <c r="AT1184" s="132"/>
      <c r="AU1184" s="132"/>
      <c r="AV1184" s="132"/>
      <c r="AW1184" s="132"/>
      <c r="AX1184" s="132"/>
      <c r="AY1184" s="132"/>
      <c r="AZ1184" s="132"/>
      <c r="BA1184" s="132"/>
      <c r="BB1184" s="132"/>
      <c r="BC1184" s="132"/>
      <c r="BD1184" s="132"/>
      <c r="BE1184" s="132"/>
      <c r="BF1184" s="132"/>
      <c r="BG1184" s="132"/>
      <c r="BH1184" s="132"/>
      <c r="BI1184" s="132"/>
      <c r="BJ1184" s="132"/>
      <c r="BK1184" s="132"/>
      <c r="BL1184" s="132"/>
      <c r="BM1184" s="132"/>
      <c r="BN1184" s="132"/>
      <c r="BO1184" s="132"/>
      <c r="BP1184" s="132"/>
      <c r="BQ1184" s="132"/>
      <c r="BR1184" s="132"/>
      <c r="BS1184" s="132"/>
      <c r="BT1184" s="132"/>
      <c r="BU1184" s="132"/>
      <c r="BV1184" s="132"/>
      <c r="BW1184" s="132"/>
      <c r="BX1184" s="132"/>
      <c r="BY1184" s="132"/>
      <c r="BZ1184" s="132"/>
      <c r="CA1184" s="132"/>
      <c r="CB1184" s="132"/>
      <c r="CC1184" s="132"/>
      <c r="CD1184" s="132"/>
      <c r="CE1184" s="132"/>
      <c r="CF1184" s="132"/>
      <c r="CG1184" s="132"/>
      <c r="CH1184" s="132"/>
      <c r="CI1184" s="132"/>
      <c r="CJ1184" s="132"/>
      <c r="CK1184" s="132"/>
      <c r="CL1184" s="132"/>
      <c r="CM1184" s="132"/>
      <c r="CN1184" s="132"/>
      <c r="CO1184" s="132"/>
      <c r="CP1184" s="132"/>
      <c r="CQ1184" s="132"/>
      <c r="CR1184" s="132"/>
      <c r="CS1184" s="132"/>
      <c r="CT1184" s="132"/>
      <c r="CU1184" s="132"/>
    </row>
    <row r="1185" spans="27:99" ht="15.75" customHeight="1">
      <c r="AA1185" s="132"/>
      <c r="AB1185" s="132"/>
      <c r="AC1185" s="132"/>
      <c r="AD1185" s="132"/>
      <c r="AE1185" s="132"/>
      <c r="AF1185" s="132"/>
      <c r="AG1185" s="132"/>
      <c r="AH1185" s="132"/>
      <c r="AI1185" s="132"/>
      <c r="AJ1185" s="132"/>
      <c r="AK1185" s="132"/>
      <c r="AL1185" s="132"/>
      <c r="AM1185" s="132"/>
      <c r="AN1185" s="132"/>
      <c r="AO1185" s="132"/>
      <c r="AP1185" s="132"/>
      <c r="AQ1185" s="132"/>
      <c r="AR1185" s="132"/>
      <c r="AS1185" s="132"/>
      <c r="AT1185" s="132"/>
      <c r="AU1185" s="132"/>
      <c r="AV1185" s="132"/>
      <c r="AW1185" s="132"/>
      <c r="AX1185" s="132"/>
      <c r="AY1185" s="132"/>
      <c r="AZ1185" s="132"/>
      <c r="BA1185" s="132"/>
      <c r="BB1185" s="132"/>
      <c r="BC1185" s="132"/>
      <c r="BD1185" s="132"/>
      <c r="BE1185" s="132"/>
      <c r="BF1185" s="132"/>
      <c r="BG1185" s="132"/>
      <c r="BH1185" s="132"/>
      <c r="BI1185" s="132"/>
      <c r="BJ1185" s="132"/>
      <c r="BK1185" s="132"/>
      <c r="BL1185" s="132"/>
      <c r="BM1185" s="132"/>
      <c r="BN1185" s="132"/>
      <c r="BO1185" s="132"/>
      <c r="BP1185" s="132"/>
      <c r="BQ1185" s="132"/>
      <c r="BR1185" s="132"/>
      <c r="BS1185" s="132"/>
      <c r="BT1185" s="132"/>
      <c r="BU1185" s="132"/>
      <c r="BV1185" s="132"/>
      <c r="BW1185" s="132"/>
      <c r="BX1185" s="132"/>
      <c r="BY1185" s="132"/>
      <c r="BZ1185" s="132"/>
      <c r="CA1185" s="132"/>
      <c r="CB1185" s="132"/>
      <c r="CC1185" s="132"/>
      <c r="CD1185" s="132"/>
      <c r="CE1185" s="132"/>
      <c r="CF1185" s="132"/>
      <c r="CG1185" s="132"/>
      <c r="CH1185" s="132"/>
      <c r="CI1185" s="132"/>
      <c r="CJ1185" s="132"/>
      <c r="CK1185" s="132"/>
      <c r="CL1185" s="132"/>
      <c r="CM1185" s="132"/>
      <c r="CN1185" s="132"/>
      <c r="CO1185" s="132"/>
      <c r="CP1185" s="132"/>
      <c r="CQ1185" s="132"/>
      <c r="CR1185" s="132"/>
      <c r="CS1185" s="132"/>
      <c r="CT1185" s="132"/>
      <c r="CU1185" s="132"/>
    </row>
    <row r="1186" spans="27:99" ht="15.75" customHeight="1">
      <c r="AA1186" s="132"/>
      <c r="AB1186" s="132"/>
      <c r="AC1186" s="132"/>
      <c r="AD1186" s="132"/>
      <c r="AE1186" s="132"/>
      <c r="AF1186" s="132"/>
      <c r="AG1186" s="132"/>
      <c r="AH1186" s="132"/>
      <c r="AI1186" s="132"/>
      <c r="AJ1186" s="132"/>
      <c r="AK1186" s="132"/>
      <c r="AL1186" s="132"/>
      <c r="AM1186" s="132"/>
      <c r="AN1186" s="132"/>
      <c r="AO1186" s="132"/>
      <c r="AP1186" s="132"/>
      <c r="AQ1186" s="132"/>
      <c r="AR1186" s="132"/>
      <c r="AS1186" s="132"/>
      <c r="AT1186" s="132"/>
      <c r="AU1186" s="132"/>
      <c r="AV1186" s="132"/>
      <c r="AW1186" s="132"/>
      <c r="AX1186" s="132"/>
      <c r="AY1186" s="132"/>
      <c r="AZ1186" s="132"/>
      <c r="BA1186" s="132"/>
      <c r="BB1186" s="132"/>
      <c r="BC1186" s="132"/>
      <c r="BD1186" s="132"/>
      <c r="BE1186" s="132"/>
      <c r="BF1186" s="132"/>
      <c r="BG1186" s="132"/>
      <c r="BH1186" s="132"/>
      <c r="BI1186" s="132"/>
      <c r="BJ1186" s="132"/>
      <c r="BK1186" s="132"/>
      <c r="BL1186" s="132"/>
      <c r="BM1186" s="132"/>
      <c r="BN1186" s="132"/>
      <c r="BO1186" s="132"/>
      <c r="BP1186" s="132"/>
      <c r="BQ1186" s="132"/>
      <c r="BR1186" s="132"/>
      <c r="BS1186" s="132"/>
      <c r="BT1186" s="132"/>
      <c r="BU1186" s="132"/>
      <c r="BV1186" s="132"/>
      <c r="BW1186" s="132"/>
      <c r="BX1186" s="132"/>
      <c r="BY1186" s="132"/>
      <c r="BZ1186" s="132"/>
      <c r="CA1186" s="132"/>
      <c r="CB1186" s="132"/>
      <c r="CC1186" s="132"/>
      <c r="CD1186" s="132"/>
      <c r="CE1186" s="132"/>
      <c r="CF1186" s="132"/>
      <c r="CG1186" s="132"/>
      <c r="CH1186" s="132"/>
      <c r="CI1186" s="132"/>
      <c r="CJ1186" s="132"/>
      <c r="CK1186" s="132"/>
      <c r="CL1186" s="132"/>
      <c r="CM1186" s="132"/>
      <c r="CN1186" s="132"/>
      <c r="CO1186" s="132"/>
      <c r="CP1186" s="132"/>
      <c r="CQ1186" s="132"/>
      <c r="CR1186" s="132"/>
      <c r="CS1186" s="132"/>
      <c r="CT1186" s="132"/>
      <c r="CU1186" s="132"/>
    </row>
    <row r="1187" spans="27:99" ht="15.75" customHeight="1">
      <c r="AA1187" s="132"/>
      <c r="AB1187" s="132"/>
      <c r="AC1187" s="132"/>
      <c r="AD1187" s="132"/>
      <c r="AE1187" s="132"/>
      <c r="AF1187" s="132"/>
      <c r="AG1187" s="132"/>
      <c r="AH1187" s="132"/>
      <c r="AI1187" s="132"/>
      <c r="AJ1187" s="132"/>
      <c r="AK1187" s="132"/>
      <c r="AL1187" s="132"/>
      <c r="AM1187" s="132"/>
      <c r="AN1187" s="132"/>
      <c r="AO1187" s="132"/>
      <c r="AP1187" s="132"/>
      <c r="AQ1187" s="132"/>
      <c r="AR1187" s="132"/>
      <c r="AS1187" s="132"/>
      <c r="AT1187" s="132"/>
      <c r="AU1187" s="132"/>
      <c r="AV1187" s="132"/>
      <c r="AW1187" s="132"/>
      <c r="AX1187" s="132"/>
      <c r="AY1187" s="132"/>
      <c r="AZ1187" s="132"/>
      <c r="BA1187" s="132"/>
      <c r="BB1187" s="132"/>
      <c r="BC1187" s="132"/>
      <c r="BD1187" s="132"/>
      <c r="BE1187" s="132"/>
      <c r="BF1187" s="132"/>
      <c r="BG1187" s="132"/>
      <c r="BH1187" s="132"/>
      <c r="BI1187" s="132"/>
      <c r="BJ1187" s="132"/>
      <c r="BK1187" s="132"/>
      <c r="BL1187" s="132"/>
      <c r="BM1187" s="132"/>
      <c r="BN1187" s="132"/>
      <c r="BO1187" s="132"/>
      <c r="BP1187" s="132"/>
      <c r="BQ1187" s="132"/>
      <c r="BR1187" s="132"/>
      <c r="BS1187" s="132"/>
      <c r="BT1187" s="132"/>
      <c r="BU1187" s="132"/>
      <c r="BV1187" s="132"/>
      <c r="BW1187" s="132"/>
      <c r="BX1187" s="132"/>
      <c r="BY1187" s="132"/>
      <c r="BZ1187" s="132"/>
      <c r="CA1187" s="132"/>
      <c r="CB1187" s="132"/>
      <c r="CC1187" s="132"/>
      <c r="CD1187" s="132"/>
      <c r="CE1187" s="132"/>
      <c r="CF1187" s="132"/>
      <c r="CG1187" s="132"/>
      <c r="CH1187" s="132"/>
      <c r="CI1187" s="132"/>
      <c r="CJ1187" s="132"/>
      <c r="CK1187" s="132"/>
      <c r="CL1187" s="132"/>
      <c r="CM1187" s="132"/>
      <c r="CN1187" s="132"/>
      <c r="CO1187" s="132"/>
      <c r="CP1187" s="132"/>
      <c r="CQ1187" s="132"/>
      <c r="CR1187" s="132"/>
      <c r="CS1187" s="132"/>
      <c r="CT1187" s="132"/>
      <c r="CU1187" s="132"/>
    </row>
    <row r="1188" spans="27:99" ht="15.75" customHeight="1">
      <c r="AA1188" s="132"/>
      <c r="AB1188" s="132"/>
      <c r="AC1188" s="132"/>
      <c r="AD1188" s="132"/>
      <c r="AE1188" s="132"/>
      <c r="AF1188" s="132"/>
      <c r="AG1188" s="132"/>
      <c r="AH1188" s="132"/>
      <c r="AI1188" s="132"/>
      <c r="AJ1188" s="132"/>
      <c r="AK1188" s="132"/>
      <c r="AL1188" s="132"/>
      <c r="AM1188" s="132"/>
      <c r="AN1188" s="132"/>
      <c r="AO1188" s="132"/>
      <c r="AP1188" s="132"/>
      <c r="AQ1188" s="132"/>
      <c r="AR1188" s="132"/>
      <c r="AS1188" s="132"/>
      <c r="AT1188" s="132"/>
      <c r="AU1188" s="132"/>
      <c r="AV1188" s="132"/>
      <c r="AW1188" s="132"/>
      <c r="AX1188" s="132"/>
      <c r="AY1188" s="132"/>
      <c r="AZ1188" s="132"/>
      <c r="BA1188" s="132"/>
      <c r="BB1188" s="132"/>
      <c r="BC1188" s="132"/>
      <c r="BD1188" s="132"/>
      <c r="BE1188" s="132"/>
      <c r="BF1188" s="132"/>
      <c r="BG1188" s="132"/>
      <c r="BH1188" s="132"/>
      <c r="BI1188" s="132"/>
      <c r="BJ1188" s="132"/>
      <c r="BK1188" s="132"/>
      <c r="BL1188" s="132"/>
      <c r="BM1188" s="132"/>
      <c r="BN1188" s="132"/>
      <c r="BO1188" s="132"/>
      <c r="BP1188" s="132"/>
      <c r="BQ1188" s="132"/>
      <c r="BR1188" s="132"/>
      <c r="BS1188" s="132"/>
      <c r="BT1188" s="132"/>
      <c r="BU1188" s="132"/>
      <c r="BV1188" s="132"/>
      <c r="BW1188" s="132"/>
      <c r="BX1188" s="132"/>
      <c r="BY1188" s="132"/>
      <c r="BZ1188" s="132"/>
      <c r="CA1188" s="132"/>
      <c r="CB1188" s="132"/>
      <c r="CC1188" s="132"/>
      <c r="CD1188" s="132"/>
      <c r="CE1188" s="132"/>
      <c r="CF1188" s="132"/>
      <c r="CG1188" s="132"/>
      <c r="CH1188" s="132"/>
      <c r="CI1188" s="132"/>
      <c r="CJ1188" s="132"/>
      <c r="CK1188" s="132"/>
      <c r="CL1188" s="132"/>
      <c r="CM1188" s="132"/>
      <c r="CN1188" s="132"/>
      <c r="CO1188" s="132"/>
      <c r="CP1188" s="132"/>
      <c r="CQ1188" s="132"/>
      <c r="CR1188" s="132"/>
      <c r="CS1188" s="132"/>
      <c r="CT1188" s="132"/>
      <c r="CU1188" s="132"/>
    </row>
    <row r="1189" spans="27:99" ht="15.75" customHeight="1">
      <c r="AA1189" s="132"/>
      <c r="AB1189" s="132"/>
      <c r="AC1189" s="132"/>
      <c r="AD1189" s="132"/>
      <c r="AE1189" s="132"/>
      <c r="AF1189" s="132"/>
      <c r="AG1189" s="132"/>
      <c r="AH1189" s="132"/>
      <c r="AI1189" s="132"/>
      <c r="AJ1189" s="132"/>
      <c r="AK1189" s="132"/>
      <c r="AL1189" s="132"/>
      <c r="AM1189" s="132"/>
      <c r="AN1189" s="132"/>
      <c r="AO1189" s="132"/>
      <c r="AP1189" s="132"/>
      <c r="AQ1189" s="132"/>
      <c r="AR1189" s="132"/>
      <c r="AS1189" s="132"/>
      <c r="AT1189" s="132"/>
      <c r="AU1189" s="132"/>
      <c r="AV1189" s="132"/>
      <c r="AW1189" s="132"/>
      <c r="AX1189" s="132"/>
      <c r="AY1189" s="132"/>
      <c r="AZ1189" s="132"/>
      <c r="BA1189" s="132"/>
      <c r="BB1189" s="132"/>
      <c r="BC1189" s="132"/>
      <c r="BD1189" s="132"/>
      <c r="BE1189" s="132"/>
      <c r="BF1189" s="132"/>
      <c r="BG1189" s="132"/>
      <c r="BH1189" s="132"/>
      <c r="BI1189" s="132"/>
      <c r="BJ1189" s="132"/>
      <c r="BK1189" s="132"/>
      <c r="BL1189" s="132"/>
      <c r="BM1189" s="132"/>
      <c r="BN1189" s="132"/>
      <c r="BO1189" s="132"/>
      <c r="BP1189" s="132"/>
      <c r="BQ1189" s="132"/>
      <c r="BR1189" s="132"/>
      <c r="BS1189" s="132"/>
      <c r="BT1189" s="132"/>
      <c r="BU1189" s="132"/>
      <c r="BV1189" s="132"/>
      <c r="BW1189" s="132"/>
      <c r="BX1189" s="132"/>
      <c r="BY1189" s="132"/>
      <c r="BZ1189" s="132"/>
      <c r="CA1189" s="132"/>
      <c r="CB1189" s="132"/>
      <c r="CC1189" s="132"/>
      <c r="CD1189" s="132"/>
      <c r="CE1189" s="132"/>
      <c r="CF1189" s="132"/>
      <c r="CG1189" s="132"/>
      <c r="CH1189" s="132"/>
      <c r="CI1189" s="132"/>
      <c r="CJ1189" s="132"/>
      <c r="CK1189" s="132"/>
      <c r="CL1189" s="132"/>
      <c r="CM1189" s="132"/>
      <c r="CN1189" s="132"/>
      <c r="CO1189" s="132"/>
      <c r="CP1189" s="132"/>
      <c r="CQ1189" s="132"/>
      <c r="CR1189" s="132"/>
      <c r="CS1189" s="132"/>
      <c r="CT1189" s="132"/>
      <c r="CU1189" s="132"/>
    </row>
    <row r="1190" spans="27:99" ht="15.75" customHeight="1">
      <c r="AA1190" s="132"/>
      <c r="AB1190" s="132"/>
      <c r="AC1190" s="132"/>
      <c r="AD1190" s="132"/>
      <c r="AE1190" s="132"/>
      <c r="AF1190" s="132"/>
      <c r="AG1190" s="132"/>
      <c r="AH1190" s="132"/>
      <c r="AI1190" s="132"/>
      <c r="AJ1190" s="132"/>
      <c r="AK1190" s="132"/>
      <c r="AL1190" s="132"/>
      <c r="AM1190" s="132"/>
      <c r="AN1190" s="132"/>
      <c r="AO1190" s="132"/>
      <c r="AP1190" s="132"/>
      <c r="AQ1190" s="132"/>
      <c r="AR1190" s="132"/>
      <c r="AS1190" s="132"/>
      <c r="AT1190" s="132"/>
      <c r="AU1190" s="132"/>
      <c r="AV1190" s="132"/>
      <c r="AW1190" s="132"/>
      <c r="AX1190" s="132"/>
      <c r="AY1190" s="132"/>
      <c r="AZ1190" s="132"/>
      <c r="BA1190" s="132"/>
      <c r="BB1190" s="132"/>
      <c r="BC1190" s="132"/>
      <c r="BD1190" s="132"/>
      <c r="BE1190" s="132"/>
      <c r="BF1190" s="132"/>
      <c r="BG1190" s="132"/>
      <c r="BH1190" s="132"/>
      <c r="BI1190" s="132"/>
      <c r="BJ1190" s="132"/>
      <c r="BK1190" s="132"/>
      <c r="BL1190" s="132"/>
      <c r="BM1190" s="132"/>
      <c r="BN1190" s="132"/>
      <c r="BO1190" s="132"/>
      <c r="BP1190" s="132"/>
      <c r="BQ1190" s="132"/>
      <c r="BR1190" s="132"/>
      <c r="BS1190" s="132"/>
      <c r="BT1190" s="132"/>
      <c r="BU1190" s="132"/>
      <c r="BV1190" s="132"/>
      <c r="BW1190" s="132"/>
      <c r="BX1190" s="132"/>
      <c r="BY1190" s="132"/>
      <c r="BZ1190" s="132"/>
      <c r="CA1190" s="132"/>
      <c r="CB1190" s="132"/>
      <c r="CC1190" s="132"/>
      <c r="CD1190" s="132"/>
      <c r="CE1190" s="132"/>
      <c r="CF1190" s="132"/>
      <c r="CG1190" s="132"/>
      <c r="CH1190" s="132"/>
      <c r="CI1190" s="132"/>
      <c r="CJ1190" s="132"/>
      <c r="CK1190" s="132"/>
      <c r="CL1190" s="132"/>
      <c r="CM1190" s="132"/>
      <c r="CN1190" s="132"/>
      <c r="CO1190" s="132"/>
      <c r="CP1190" s="132"/>
      <c r="CQ1190" s="132"/>
      <c r="CR1190" s="132"/>
      <c r="CS1190" s="132"/>
      <c r="CT1190" s="132"/>
      <c r="CU1190" s="132"/>
    </row>
    <row r="1191" spans="27:99" ht="15.75" customHeight="1">
      <c r="AA1191" s="132"/>
      <c r="AB1191" s="132"/>
      <c r="AC1191" s="132"/>
      <c r="AD1191" s="132"/>
      <c r="AE1191" s="132"/>
      <c r="AF1191" s="132"/>
      <c r="AG1191" s="132"/>
      <c r="AH1191" s="132"/>
      <c r="AI1191" s="132"/>
      <c r="AJ1191" s="132"/>
      <c r="AK1191" s="132"/>
      <c r="AL1191" s="132"/>
      <c r="AM1191" s="132"/>
      <c r="AN1191" s="132"/>
      <c r="AO1191" s="132"/>
      <c r="AP1191" s="132"/>
      <c r="AQ1191" s="132"/>
      <c r="AR1191" s="132"/>
      <c r="AS1191" s="132"/>
      <c r="AT1191" s="132"/>
      <c r="AU1191" s="132"/>
      <c r="AV1191" s="132"/>
      <c r="AW1191" s="132"/>
      <c r="AX1191" s="132"/>
      <c r="AY1191" s="132"/>
      <c r="AZ1191" s="132"/>
      <c r="BA1191" s="132"/>
      <c r="BB1191" s="132"/>
      <c r="BC1191" s="132"/>
      <c r="BD1191" s="132"/>
      <c r="BE1191" s="132"/>
      <c r="BF1191" s="132"/>
      <c r="BG1191" s="132"/>
      <c r="BH1191" s="132"/>
      <c r="BI1191" s="132"/>
      <c r="BJ1191" s="132"/>
      <c r="BK1191" s="132"/>
      <c r="BL1191" s="132"/>
      <c r="BM1191" s="132"/>
      <c r="BN1191" s="132"/>
      <c r="BO1191" s="132"/>
      <c r="BP1191" s="132"/>
      <c r="BQ1191" s="132"/>
      <c r="BR1191" s="132"/>
      <c r="BS1191" s="132"/>
      <c r="BT1191" s="132"/>
      <c r="BU1191" s="132"/>
      <c r="BV1191" s="132"/>
      <c r="BW1191" s="132"/>
      <c r="BX1191" s="132"/>
      <c r="BY1191" s="132"/>
      <c r="BZ1191" s="132"/>
      <c r="CA1191" s="132"/>
      <c r="CB1191" s="132"/>
      <c r="CC1191" s="132"/>
      <c r="CD1191" s="132"/>
      <c r="CE1191" s="132"/>
      <c r="CF1191" s="132"/>
      <c r="CG1191" s="132"/>
      <c r="CH1191" s="132"/>
      <c r="CI1191" s="132"/>
      <c r="CJ1191" s="132"/>
      <c r="CK1191" s="132"/>
      <c r="CL1191" s="132"/>
      <c r="CM1191" s="132"/>
      <c r="CN1191" s="132"/>
      <c r="CO1191" s="132"/>
      <c r="CP1191" s="132"/>
      <c r="CQ1191" s="132"/>
      <c r="CR1191" s="132"/>
      <c r="CS1191" s="132"/>
      <c r="CT1191" s="132"/>
      <c r="CU1191" s="132"/>
    </row>
    <row r="1192" spans="27:99" ht="15.75" customHeight="1">
      <c r="AA1192" s="132"/>
      <c r="AB1192" s="132"/>
      <c r="AC1192" s="132"/>
      <c r="AD1192" s="132"/>
      <c r="AE1192" s="132"/>
      <c r="AF1192" s="132"/>
      <c r="AG1192" s="132"/>
      <c r="AH1192" s="132"/>
      <c r="AI1192" s="132"/>
      <c r="AJ1192" s="132"/>
      <c r="AK1192" s="132"/>
      <c r="AL1192" s="132"/>
      <c r="AM1192" s="132"/>
      <c r="AN1192" s="132"/>
      <c r="AO1192" s="132"/>
      <c r="AP1192" s="132"/>
      <c r="AQ1192" s="132"/>
      <c r="AR1192" s="132"/>
      <c r="AS1192" s="132"/>
      <c r="AT1192" s="132"/>
      <c r="AU1192" s="132"/>
      <c r="AV1192" s="132"/>
      <c r="AW1192" s="132"/>
      <c r="AX1192" s="132"/>
      <c r="AY1192" s="132"/>
      <c r="AZ1192" s="132"/>
      <c r="BA1192" s="132"/>
      <c r="BB1192" s="132"/>
      <c r="BC1192" s="132"/>
      <c r="BD1192" s="132"/>
      <c r="BE1192" s="132"/>
      <c r="BF1192" s="132"/>
      <c r="BG1192" s="132"/>
      <c r="BH1192" s="132"/>
      <c r="BI1192" s="132"/>
      <c r="BJ1192" s="132"/>
      <c r="BK1192" s="132"/>
      <c r="BL1192" s="132"/>
      <c r="BM1192" s="132"/>
      <c r="BN1192" s="132"/>
      <c r="BO1192" s="132"/>
      <c r="BP1192" s="132"/>
      <c r="BQ1192" s="132"/>
      <c r="BR1192" s="132"/>
      <c r="BS1192" s="132"/>
      <c r="BT1192" s="132"/>
      <c r="BU1192" s="132"/>
      <c r="BV1192" s="132"/>
      <c r="BW1192" s="132"/>
      <c r="BX1192" s="132"/>
      <c r="BY1192" s="132"/>
      <c r="BZ1192" s="132"/>
      <c r="CA1192" s="132"/>
      <c r="CB1192" s="132"/>
      <c r="CC1192" s="132"/>
      <c r="CD1192" s="132"/>
      <c r="CE1192" s="132"/>
      <c r="CF1192" s="132"/>
      <c r="CG1192" s="132"/>
      <c r="CH1192" s="132"/>
      <c r="CI1192" s="132"/>
      <c r="CJ1192" s="132"/>
      <c r="CK1192" s="132"/>
      <c r="CL1192" s="132"/>
      <c r="CM1192" s="132"/>
      <c r="CN1192" s="132"/>
      <c r="CO1192" s="132"/>
      <c r="CP1192" s="132"/>
      <c r="CQ1192" s="132"/>
      <c r="CR1192" s="132"/>
      <c r="CS1192" s="132"/>
      <c r="CT1192" s="132"/>
      <c r="CU1192" s="132"/>
    </row>
    <row r="1193" spans="27:99" ht="15.75" customHeight="1">
      <c r="AA1193" s="132"/>
      <c r="AB1193" s="132"/>
      <c r="AC1193" s="132"/>
      <c r="AD1193" s="132"/>
      <c r="AE1193" s="132"/>
      <c r="AF1193" s="132"/>
      <c r="AG1193" s="132"/>
      <c r="AH1193" s="132"/>
      <c r="AI1193" s="132"/>
      <c r="AJ1193" s="132"/>
      <c r="AK1193" s="132"/>
      <c r="AL1193" s="132"/>
      <c r="AM1193" s="132"/>
      <c r="AN1193" s="132"/>
      <c r="AO1193" s="132"/>
      <c r="AP1193" s="132"/>
      <c r="AQ1193" s="132"/>
      <c r="AR1193" s="132"/>
      <c r="AS1193" s="132"/>
      <c r="AT1193" s="132"/>
      <c r="AU1193" s="132"/>
      <c r="AV1193" s="132"/>
      <c r="AW1193" s="132"/>
      <c r="AX1193" s="132"/>
      <c r="AY1193" s="132"/>
      <c r="AZ1193" s="132"/>
      <c r="BA1193" s="132"/>
      <c r="BB1193" s="132"/>
      <c r="BC1193" s="132"/>
      <c r="BD1193" s="132"/>
      <c r="BE1193" s="132"/>
      <c r="BF1193" s="132"/>
      <c r="BG1193" s="132"/>
      <c r="BH1193" s="132"/>
      <c r="BI1193" s="132"/>
      <c r="BJ1193" s="132"/>
      <c r="BK1193" s="132"/>
      <c r="BL1193" s="132"/>
      <c r="BM1193" s="132"/>
      <c r="BN1193" s="132"/>
      <c r="BO1193" s="132"/>
      <c r="BP1193" s="132"/>
      <c r="BQ1193" s="132"/>
      <c r="BR1193" s="132"/>
      <c r="BS1193" s="132"/>
      <c r="BT1193" s="132"/>
      <c r="BU1193" s="132"/>
      <c r="BV1193" s="132"/>
      <c r="BW1193" s="132"/>
      <c r="BX1193" s="132"/>
      <c r="BY1193" s="132"/>
      <c r="BZ1193" s="132"/>
      <c r="CA1193" s="132"/>
      <c r="CB1193" s="132"/>
      <c r="CC1193" s="132"/>
      <c r="CD1193" s="132"/>
      <c r="CE1193" s="132"/>
      <c r="CF1193" s="132"/>
      <c r="CG1193" s="132"/>
      <c r="CH1193" s="132"/>
      <c r="CI1193" s="132"/>
      <c r="CJ1193" s="132"/>
      <c r="CK1193" s="132"/>
      <c r="CL1193" s="132"/>
      <c r="CM1193" s="132"/>
      <c r="CN1193" s="132"/>
      <c r="CO1193" s="132"/>
      <c r="CP1193" s="132"/>
      <c r="CQ1193" s="132"/>
      <c r="CR1193" s="132"/>
      <c r="CS1193" s="132"/>
      <c r="CT1193" s="132"/>
      <c r="CU1193" s="132"/>
    </row>
    <row r="1194" spans="27:99" ht="15.75" customHeight="1">
      <c r="AA1194" s="132"/>
      <c r="AB1194" s="132"/>
      <c r="AC1194" s="132"/>
      <c r="AD1194" s="132"/>
      <c r="AE1194" s="132"/>
      <c r="AF1194" s="132"/>
      <c r="AG1194" s="132"/>
      <c r="AH1194" s="132"/>
      <c r="AI1194" s="132"/>
      <c r="AJ1194" s="132"/>
      <c r="AK1194" s="132"/>
      <c r="AL1194" s="132"/>
      <c r="AM1194" s="132"/>
      <c r="AN1194" s="132"/>
      <c r="AO1194" s="132"/>
      <c r="AP1194" s="132"/>
      <c r="AQ1194" s="132"/>
      <c r="AR1194" s="132"/>
      <c r="AS1194" s="132"/>
      <c r="AT1194" s="132"/>
      <c r="AU1194" s="132"/>
      <c r="AV1194" s="132"/>
      <c r="AW1194" s="132"/>
      <c r="AX1194" s="132"/>
      <c r="AY1194" s="132"/>
      <c r="AZ1194" s="132"/>
      <c r="BA1194" s="132"/>
      <c r="BB1194" s="132"/>
      <c r="BC1194" s="132"/>
      <c r="BD1194" s="132"/>
      <c r="BE1194" s="132"/>
      <c r="BF1194" s="132"/>
      <c r="BG1194" s="132"/>
      <c r="BH1194" s="132"/>
      <c r="BI1194" s="132"/>
      <c r="BJ1194" s="132"/>
      <c r="BK1194" s="132"/>
      <c r="BL1194" s="132"/>
      <c r="BM1194" s="132"/>
      <c r="BN1194" s="132"/>
      <c r="BO1194" s="132"/>
      <c r="BP1194" s="132"/>
      <c r="BQ1194" s="132"/>
      <c r="BR1194" s="132"/>
      <c r="BS1194" s="132"/>
      <c r="BT1194" s="132"/>
      <c r="BU1194" s="132"/>
      <c r="BV1194" s="132"/>
      <c r="BW1194" s="132"/>
      <c r="BX1194" s="132"/>
      <c r="BY1194" s="132"/>
      <c r="BZ1194" s="132"/>
      <c r="CA1194" s="132"/>
      <c r="CB1194" s="132"/>
      <c r="CC1194" s="132"/>
      <c r="CD1194" s="132"/>
      <c r="CE1194" s="132"/>
      <c r="CF1194" s="132"/>
      <c r="CG1194" s="132"/>
      <c r="CH1194" s="132"/>
      <c r="CI1194" s="132"/>
      <c r="CJ1194" s="132"/>
      <c r="CK1194" s="132"/>
      <c r="CL1194" s="132"/>
      <c r="CM1194" s="132"/>
      <c r="CN1194" s="132"/>
      <c r="CO1194" s="132"/>
      <c r="CP1194" s="132"/>
      <c r="CQ1194" s="132"/>
      <c r="CR1194" s="132"/>
      <c r="CS1194" s="132"/>
      <c r="CT1194" s="132"/>
      <c r="CU1194" s="132"/>
    </row>
    <row r="1195" spans="27:99" ht="15.75" customHeight="1">
      <c r="AA1195" s="132"/>
      <c r="AB1195" s="132"/>
      <c r="AC1195" s="132"/>
      <c r="AD1195" s="132"/>
      <c r="AE1195" s="132"/>
      <c r="AF1195" s="132"/>
      <c r="AG1195" s="132"/>
      <c r="AH1195" s="132"/>
      <c r="AI1195" s="132"/>
      <c r="AJ1195" s="132"/>
      <c r="AK1195" s="132"/>
      <c r="AL1195" s="132"/>
      <c r="AM1195" s="132"/>
      <c r="AN1195" s="132"/>
      <c r="AO1195" s="132"/>
      <c r="AP1195" s="132"/>
      <c r="AQ1195" s="132"/>
      <c r="AR1195" s="132"/>
      <c r="AS1195" s="132"/>
      <c r="AT1195" s="132"/>
      <c r="AU1195" s="132"/>
      <c r="AV1195" s="132"/>
      <c r="AW1195" s="132"/>
      <c r="AX1195" s="132"/>
      <c r="AY1195" s="132"/>
      <c r="AZ1195" s="132"/>
      <c r="BA1195" s="132"/>
      <c r="BB1195" s="132"/>
      <c r="BC1195" s="132"/>
      <c r="BD1195" s="132"/>
      <c r="BE1195" s="132"/>
      <c r="BF1195" s="132"/>
      <c r="BG1195" s="132"/>
      <c r="BH1195" s="132"/>
      <c r="BI1195" s="132"/>
      <c r="BJ1195" s="132"/>
      <c r="BK1195" s="132"/>
      <c r="BL1195" s="132"/>
      <c r="BM1195" s="132"/>
      <c r="BN1195" s="132"/>
      <c r="BO1195" s="132"/>
      <c r="BP1195" s="132"/>
      <c r="BQ1195" s="132"/>
      <c r="BR1195" s="132"/>
      <c r="BS1195" s="132"/>
      <c r="BT1195" s="132"/>
      <c r="BU1195" s="132"/>
      <c r="BV1195" s="132"/>
      <c r="BW1195" s="132"/>
      <c r="BX1195" s="132"/>
      <c r="BY1195" s="132"/>
      <c r="BZ1195" s="132"/>
      <c r="CA1195" s="132"/>
      <c r="CB1195" s="132"/>
      <c r="CC1195" s="132"/>
      <c r="CD1195" s="132"/>
      <c r="CE1195" s="132"/>
      <c r="CF1195" s="132"/>
      <c r="CG1195" s="132"/>
      <c r="CH1195" s="132"/>
      <c r="CI1195" s="132"/>
      <c r="CJ1195" s="132"/>
      <c r="CK1195" s="132"/>
      <c r="CL1195" s="132"/>
      <c r="CM1195" s="132"/>
      <c r="CN1195" s="132"/>
      <c r="CO1195" s="132"/>
      <c r="CP1195" s="132"/>
      <c r="CQ1195" s="132"/>
      <c r="CR1195" s="132"/>
      <c r="CS1195" s="132"/>
      <c r="CT1195" s="132"/>
      <c r="CU1195" s="132"/>
    </row>
    <row r="1196" spans="27:99" ht="15.75" customHeight="1">
      <c r="AA1196" s="132"/>
      <c r="AB1196" s="132"/>
      <c r="AC1196" s="132"/>
      <c r="AD1196" s="132"/>
      <c r="AE1196" s="132"/>
      <c r="AF1196" s="132"/>
      <c r="AG1196" s="132"/>
      <c r="AH1196" s="132"/>
      <c r="AI1196" s="132"/>
      <c r="AJ1196" s="132"/>
      <c r="AK1196" s="132"/>
      <c r="AL1196" s="132"/>
      <c r="AM1196" s="132"/>
      <c r="AN1196" s="132"/>
      <c r="AO1196" s="132"/>
      <c r="AP1196" s="132"/>
      <c r="AQ1196" s="132"/>
      <c r="AR1196" s="132"/>
      <c r="AS1196" s="132"/>
      <c r="AT1196" s="132"/>
      <c r="AU1196" s="132"/>
      <c r="AV1196" s="132"/>
      <c r="AW1196" s="132"/>
      <c r="AX1196" s="132"/>
      <c r="AY1196" s="132"/>
      <c r="AZ1196" s="132"/>
      <c r="BA1196" s="132"/>
      <c r="BB1196" s="132"/>
      <c r="BC1196" s="132"/>
      <c r="BD1196" s="132"/>
      <c r="BE1196" s="132"/>
      <c r="BF1196" s="132"/>
      <c r="BG1196" s="132"/>
      <c r="BH1196" s="132"/>
      <c r="BI1196" s="132"/>
      <c r="BJ1196" s="132"/>
      <c r="BK1196" s="132"/>
      <c r="BL1196" s="132"/>
      <c r="BM1196" s="132"/>
      <c r="BN1196" s="132"/>
      <c r="BO1196" s="132"/>
      <c r="BP1196" s="132"/>
      <c r="BQ1196" s="132"/>
      <c r="BR1196" s="132"/>
      <c r="BS1196" s="132"/>
      <c r="BT1196" s="132"/>
      <c r="BU1196" s="132"/>
      <c r="BV1196" s="132"/>
      <c r="BW1196" s="132"/>
      <c r="BX1196" s="132"/>
      <c r="BY1196" s="132"/>
      <c r="BZ1196" s="132"/>
      <c r="CA1196" s="132"/>
      <c r="CB1196" s="132"/>
      <c r="CC1196" s="132"/>
      <c r="CD1196" s="132"/>
      <c r="CE1196" s="132"/>
      <c r="CF1196" s="132"/>
      <c r="CG1196" s="132"/>
      <c r="CH1196" s="132"/>
      <c r="CI1196" s="132"/>
      <c r="CJ1196" s="132"/>
      <c r="CK1196" s="132"/>
      <c r="CL1196" s="132"/>
      <c r="CM1196" s="132"/>
      <c r="CN1196" s="132"/>
      <c r="CO1196" s="132"/>
      <c r="CP1196" s="132"/>
      <c r="CQ1196" s="132"/>
      <c r="CR1196" s="132"/>
      <c r="CS1196" s="132"/>
      <c r="CT1196" s="132"/>
      <c r="CU1196" s="132"/>
    </row>
    <row r="1197" spans="27:99" ht="15.75" customHeight="1">
      <c r="AA1197" s="132"/>
      <c r="AB1197" s="132"/>
      <c r="AC1197" s="132"/>
      <c r="AD1197" s="132"/>
      <c r="AE1197" s="132"/>
      <c r="AF1197" s="132"/>
      <c r="AG1197" s="132"/>
      <c r="AH1197" s="132"/>
      <c r="AI1197" s="132"/>
      <c r="AJ1197" s="132"/>
      <c r="AK1197" s="132"/>
      <c r="AL1197" s="132"/>
      <c r="AM1197" s="132"/>
      <c r="AN1197" s="132"/>
      <c r="AO1197" s="132"/>
      <c r="AP1197" s="132"/>
      <c r="AQ1197" s="132"/>
      <c r="AR1197" s="132"/>
      <c r="AS1197" s="132"/>
      <c r="AT1197" s="132"/>
      <c r="AU1197" s="132"/>
      <c r="AV1197" s="132"/>
      <c r="AW1197" s="132"/>
      <c r="AX1197" s="132"/>
      <c r="AY1197" s="132"/>
      <c r="AZ1197" s="132"/>
      <c r="BA1197" s="132"/>
      <c r="BB1197" s="132"/>
      <c r="BC1197" s="132"/>
      <c r="BD1197" s="132"/>
      <c r="BE1197" s="132"/>
      <c r="BF1197" s="132"/>
      <c r="BG1197" s="132"/>
      <c r="BH1197" s="132"/>
      <c r="BI1197" s="132"/>
      <c r="BJ1197" s="132"/>
      <c r="BK1197" s="132"/>
      <c r="BL1197" s="132"/>
      <c r="BM1197" s="132"/>
      <c r="BN1197" s="132"/>
      <c r="BO1197" s="132"/>
      <c r="BP1197" s="132"/>
      <c r="BQ1197" s="132"/>
      <c r="BR1197" s="132"/>
      <c r="BS1197" s="132"/>
      <c r="BT1197" s="132"/>
      <c r="BU1197" s="132"/>
      <c r="BV1197" s="132"/>
      <c r="BW1197" s="132"/>
      <c r="BX1197" s="132"/>
      <c r="BY1197" s="132"/>
      <c r="BZ1197" s="132"/>
      <c r="CA1197" s="132"/>
      <c r="CB1197" s="132"/>
      <c r="CC1197" s="132"/>
      <c r="CD1197" s="132"/>
      <c r="CE1197" s="132"/>
      <c r="CF1197" s="132"/>
      <c r="CG1197" s="132"/>
      <c r="CH1197" s="132"/>
      <c r="CI1197" s="132"/>
      <c r="CJ1197" s="132"/>
      <c r="CK1197" s="132"/>
      <c r="CL1197" s="132"/>
      <c r="CM1197" s="132"/>
      <c r="CN1197" s="132"/>
      <c r="CO1197" s="132"/>
      <c r="CP1197" s="132"/>
      <c r="CQ1197" s="132"/>
      <c r="CR1197" s="132"/>
      <c r="CS1197" s="132"/>
      <c r="CT1197" s="132"/>
      <c r="CU1197" s="132"/>
    </row>
    <row r="1198" spans="27:99" ht="15.75" customHeight="1">
      <c r="AA1198" s="132"/>
      <c r="AB1198" s="132"/>
      <c r="AC1198" s="132"/>
      <c r="AD1198" s="132"/>
      <c r="AE1198" s="132"/>
      <c r="AF1198" s="132"/>
      <c r="AG1198" s="132"/>
      <c r="AH1198" s="132"/>
      <c r="AI1198" s="132"/>
      <c r="AJ1198" s="132"/>
      <c r="AK1198" s="132"/>
      <c r="AL1198" s="132"/>
      <c r="AM1198" s="132"/>
      <c r="AN1198" s="132"/>
      <c r="AO1198" s="132"/>
      <c r="AP1198" s="132"/>
      <c r="AQ1198" s="132"/>
      <c r="AR1198" s="132"/>
      <c r="AS1198" s="132"/>
      <c r="AT1198" s="132"/>
      <c r="AU1198" s="132"/>
      <c r="AV1198" s="132"/>
      <c r="AW1198" s="132"/>
      <c r="AX1198" s="132"/>
      <c r="AY1198" s="132"/>
      <c r="AZ1198" s="132"/>
      <c r="BA1198" s="132"/>
      <c r="BB1198" s="132"/>
      <c r="BC1198" s="132"/>
      <c r="BD1198" s="132"/>
      <c r="BE1198" s="132"/>
      <c r="BF1198" s="132"/>
      <c r="BG1198" s="132"/>
      <c r="BH1198" s="132"/>
      <c r="BI1198" s="132"/>
      <c r="BJ1198" s="132"/>
      <c r="BK1198" s="132"/>
      <c r="BL1198" s="132"/>
      <c r="BM1198" s="132"/>
      <c r="BN1198" s="132"/>
      <c r="BO1198" s="132"/>
      <c r="BP1198" s="132"/>
      <c r="BQ1198" s="132"/>
      <c r="BR1198" s="132"/>
      <c r="BS1198" s="132"/>
      <c r="BT1198" s="132"/>
      <c r="BU1198" s="132"/>
      <c r="BV1198" s="132"/>
      <c r="BW1198" s="132"/>
      <c r="BX1198" s="132"/>
      <c r="BY1198" s="132"/>
      <c r="BZ1198" s="132"/>
      <c r="CA1198" s="132"/>
      <c r="CB1198" s="132"/>
      <c r="CC1198" s="132"/>
      <c r="CD1198" s="132"/>
      <c r="CE1198" s="132"/>
      <c r="CF1198" s="132"/>
      <c r="CG1198" s="132"/>
      <c r="CH1198" s="132"/>
      <c r="CI1198" s="132"/>
      <c r="CJ1198" s="132"/>
      <c r="CK1198" s="132"/>
      <c r="CL1198" s="132"/>
      <c r="CM1198" s="132"/>
      <c r="CN1198" s="132"/>
      <c r="CO1198" s="132"/>
      <c r="CP1198" s="132"/>
      <c r="CQ1198" s="132"/>
      <c r="CR1198" s="132"/>
      <c r="CS1198" s="132"/>
      <c r="CT1198" s="132"/>
      <c r="CU1198" s="132"/>
    </row>
    <row r="1199" spans="27:99" ht="15.75" customHeight="1">
      <c r="AA1199" s="132"/>
      <c r="AB1199" s="132"/>
      <c r="AC1199" s="132"/>
      <c r="AD1199" s="132"/>
      <c r="AE1199" s="132"/>
      <c r="AF1199" s="132"/>
      <c r="AG1199" s="132"/>
      <c r="AH1199" s="132"/>
      <c r="AI1199" s="132"/>
      <c r="AJ1199" s="132"/>
      <c r="AK1199" s="132"/>
      <c r="AL1199" s="132"/>
      <c r="AM1199" s="132"/>
      <c r="AN1199" s="132"/>
      <c r="AO1199" s="132"/>
      <c r="AP1199" s="132"/>
      <c r="AQ1199" s="132"/>
      <c r="AR1199" s="132"/>
      <c r="AS1199" s="132"/>
      <c r="AT1199" s="132"/>
      <c r="AU1199" s="132"/>
      <c r="AV1199" s="132"/>
      <c r="AW1199" s="132"/>
      <c r="AX1199" s="132"/>
      <c r="AY1199" s="132"/>
      <c r="AZ1199" s="132"/>
      <c r="BA1199" s="132"/>
      <c r="BB1199" s="132"/>
      <c r="BC1199" s="132"/>
      <c r="BD1199" s="132"/>
      <c r="BE1199" s="132"/>
      <c r="BF1199" s="132"/>
      <c r="BG1199" s="132"/>
      <c r="BH1199" s="132"/>
      <c r="BI1199" s="132"/>
      <c r="BJ1199" s="132"/>
      <c r="BK1199" s="132"/>
      <c r="BL1199" s="132"/>
      <c r="BM1199" s="132"/>
      <c r="BN1199" s="132"/>
      <c r="BO1199" s="132"/>
      <c r="BP1199" s="132"/>
      <c r="BQ1199" s="132"/>
      <c r="BR1199" s="132"/>
      <c r="BS1199" s="132"/>
      <c r="BT1199" s="132"/>
      <c r="BU1199" s="132"/>
      <c r="BV1199" s="132"/>
      <c r="BW1199" s="132"/>
      <c r="BX1199" s="132"/>
      <c r="BY1199" s="132"/>
      <c r="BZ1199" s="132"/>
      <c r="CA1199" s="132"/>
      <c r="CB1199" s="132"/>
      <c r="CC1199" s="132"/>
      <c r="CD1199" s="132"/>
      <c r="CE1199" s="132"/>
      <c r="CF1199" s="132"/>
      <c r="CG1199" s="132"/>
      <c r="CH1199" s="132"/>
      <c r="CI1199" s="132"/>
      <c r="CJ1199" s="132"/>
      <c r="CK1199" s="132"/>
      <c r="CL1199" s="132"/>
      <c r="CM1199" s="132"/>
      <c r="CN1199" s="132"/>
      <c r="CO1199" s="132"/>
      <c r="CP1199" s="132"/>
      <c r="CQ1199" s="132"/>
      <c r="CR1199" s="132"/>
      <c r="CS1199" s="132"/>
      <c r="CT1199" s="132"/>
      <c r="CU1199" s="132"/>
    </row>
    <row r="1200" spans="27:99" ht="15.75" customHeight="1">
      <c r="AA1200" s="132"/>
      <c r="AB1200" s="132"/>
      <c r="AC1200" s="132"/>
      <c r="AD1200" s="132"/>
      <c r="AE1200" s="132"/>
      <c r="AF1200" s="132"/>
      <c r="AG1200" s="132"/>
      <c r="AH1200" s="132"/>
      <c r="AI1200" s="132"/>
      <c r="AJ1200" s="132"/>
      <c r="AK1200" s="132"/>
      <c r="AL1200" s="132"/>
      <c r="AM1200" s="132"/>
      <c r="AN1200" s="132"/>
      <c r="AO1200" s="132"/>
      <c r="AP1200" s="132"/>
      <c r="AQ1200" s="132"/>
      <c r="AR1200" s="132"/>
      <c r="AS1200" s="132"/>
      <c r="AT1200" s="132"/>
      <c r="AU1200" s="132"/>
      <c r="AV1200" s="132"/>
      <c r="AW1200" s="132"/>
      <c r="AX1200" s="132"/>
      <c r="AY1200" s="132"/>
      <c r="AZ1200" s="132"/>
      <c r="BA1200" s="132"/>
      <c r="BB1200" s="132"/>
      <c r="BC1200" s="132"/>
      <c r="BD1200" s="132"/>
      <c r="BE1200" s="132"/>
      <c r="BF1200" s="132"/>
      <c r="BG1200" s="132"/>
      <c r="BH1200" s="132"/>
      <c r="BI1200" s="132"/>
      <c r="BJ1200" s="132"/>
      <c r="BK1200" s="132"/>
      <c r="BL1200" s="132"/>
      <c r="BM1200" s="132"/>
      <c r="BN1200" s="132"/>
      <c r="BO1200" s="132"/>
      <c r="BP1200" s="132"/>
      <c r="BQ1200" s="132"/>
      <c r="BR1200" s="132"/>
      <c r="BS1200" s="132"/>
      <c r="BT1200" s="132"/>
      <c r="BU1200" s="132"/>
      <c r="BV1200" s="132"/>
      <c r="BW1200" s="132"/>
      <c r="BX1200" s="132"/>
      <c r="BY1200" s="132"/>
      <c r="BZ1200" s="132"/>
      <c r="CA1200" s="132"/>
      <c r="CB1200" s="132"/>
      <c r="CC1200" s="132"/>
      <c r="CD1200" s="132"/>
      <c r="CE1200" s="132"/>
      <c r="CF1200" s="132"/>
      <c r="CG1200" s="132"/>
      <c r="CH1200" s="132"/>
      <c r="CI1200" s="132"/>
      <c r="CJ1200" s="132"/>
      <c r="CK1200" s="132"/>
      <c r="CL1200" s="132"/>
      <c r="CM1200" s="132"/>
      <c r="CN1200" s="132"/>
      <c r="CO1200" s="132"/>
      <c r="CP1200" s="132"/>
      <c r="CQ1200" s="132"/>
      <c r="CR1200" s="132"/>
      <c r="CS1200" s="132"/>
      <c r="CT1200" s="132"/>
      <c r="CU1200" s="132"/>
    </row>
    <row r="1201" spans="27:99" ht="15.75" customHeight="1">
      <c r="AA1201" s="132"/>
      <c r="AB1201" s="132"/>
      <c r="AC1201" s="132"/>
      <c r="AD1201" s="132"/>
      <c r="AE1201" s="132"/>
      <c r="AF1201" s="132"/>
      <c r="AG1201" s="132"/>
      <c r="AH1201" s="132"/>
      <c r="AI1201" s="132"/>
      <c r="AJ1201" s="132"/>
      <c r="AK1201" s="132"/>
      <c r="AL1201" s="132"/>
      <c r="AM1201" s="132"/>
      <c r="AN1201" s="132"/>
      <c r="AO1201" s="132"/>
      <c r="AP1201" s="132"/>
      <c r="AQ1201" s="132"/>
      <c r="AR1201" s="132"/>
      <c r="AS1201" s="132"/>
      <c r="AT1201" s="132"/>
      <c r="AU1201" s="132"/>
      <c r="AV1201" s="132"/>
      <c r="AW1201" s="132"/>
      <c r="AX1201" s="132"/>
      <c r="AY1201" s="132"/>
      <c r="AZ1201" s="132"/>
      <c r="BA1201" s="132"/>
      <c r="BB1201" s="132"/>
      <c r="BC1201" s="132"/>
      <c r="BD1201" s="132"/>
      <c r="BE1201" s="132"/>
      <c r="BF1201" s="132"/>
      <c r="BG1201" s="132"/>
      <c r="BH1201" s="132"/>
      <c r="BI1201" s="132"/>
      <c r="BJ1201" s="132"/>
      <c r="BK1201" s="132"/>
      <c r="BL1201" s="132"/>
      <c r="BM1201" s="132"/>
      <c r="BN1201" s="132"/>
      <c r="BO1201" s="132"/>
      <c r="BP1201" s="132"/>
      <c r="BQ1201" s="132"/>
      <c r="BR1201" s="132"/>
      <c r="BS1201" s="132"/>
      <c r="BT1201" s="132"/>
      <c r="BU1201" s="132"/>
      <c r="BV1201" s="132"/>
      <c r="BW1201" s="132"/>
      <c r="BX1201" s="132"/>
      <c r="BY1201" s="132"/>
      <c r="BZ1201" s="132"/>
      <c r="CA1201" s="132"/>
      <c r="CB1201" s="132"/>
      <c r="CC1201" s="132"/>
      <c r="CD1201" s="132"/>
      <c r="CE1201" s="132"/>
      <c r="CF1201" s="132"/>
      <c r="CG1201" s="132"/>
      <c r="CH1201" s="132"/>
      <c r="CI1201" s="132"/>
      <c r="CJ1201" s="132"/>
      <c r="CK1201" s="132"/>
      <c r="CL1201" s="132"/>
      <c r="CM1201" s="132"/>
      <c r="CN1201" s="132"/>
      <c r="CO1201" s="132"/>
      <c r="CP1201" s="132"/>
      <c r="CQ1201" s="132"/>
      <c r="CR1201" s="132"/>
      <c r="CS1201" s="132"/>
      <c r="CT1201" s="132"/>
      <c r="CU1201" s="132"/>
    </row>
    <row r="1202" spans="27:99" ht="15.75" customHeight="1">
      <c r="AA1202" s="132"/>
      <c r="AB1202" s="132"/>
      <c r="AC1202" s="132"/>
      <c r="AD1202" s="132"/>
      <c r="AE1202" s="132"/>
      <c r="AF1202" s="132"/>
      <c r="AG1202" s="132"/>
      <c r="AH1202" s="132"/>
      <c r="AI1202" s="132"/>
      <c r="AJ1202" s="132"/>
      <c r="AK1202" s="132"/>
      <c r="AL1202" s="132"/>
      <c r="AM1202" s="132"/>
      <c r="AN1202" s="132"/>
      <c r="AO1202" s="132"/>
      <c r="AP1202" s="132"/>
      <c r="AQ1202" s="132"/>
      <c r="AR1202" s="132"/>
      <c r="AS1202" s="132"/>
      <c r="AT1202" s="132"/>
      <c r="AU1202" s="132"/>
      <c r="AV1202" s="132"/>
      <c r="AW1202" s="132"/>
      <c r="AX1202" s="132"/>
      <c r="AY1202" s="132"/>
      <c r="AZ1202" s="132"/>
      <c r="BA1202" s="132"/>
      <c r="BB1202" s="132"/>
      <c r="BC1202" s="132"/>
      <c r="BD1202" s="132"/>
      <c r="BE1202" s="132"/>
      <c r="BF1202" s="132"/>
      <c r="BG1202" s="132"/>
      <c r="BH1202" s="132"/>
      <c r="BI1202" s="132"/>
      <c r="BJ1202" s="132"/>
      <c r="BK1202" s="132"/>
      <c r="BL1202" s="132"/>
      <c r="BM1202" s="132"/>
      <c r="BN1202" s="132"/>
      <c r="BO1202" s="132"/>
      <c r="BP1202" s="132"/>
      <c r="BQ1202" s="132"/>
      <c r="BR1202" s="132"/>
      <c r="BS1202" s="132"/>
      <c r="BT1202" s="132"/>
      <c r="BU1202" s="132"/>
      <c r="BV1202" s="132"/>
      <c r="BW1202" s="132"/>
      <c r="BX1202" s="132"/>
      <c r="BY1202" s="132"/>
      <c r="BZ1202" s="132"/>
      <c r="CA1202" s="132"/>
      <c r="CB1202" s="132"/>
      <c r="CC1202" s="132"/>
      <c r="CD1202" s="132"/>
      <c r="CE1202" s="132"/>
      <c r="CF1202" s="132"/>
      <c r="CG1202" s="132"/>
      <c r="CH1202" s="132"/>
      <c r="CI1202" s="132"/>
      <c r="CJ1202" s="132"/>
      <c r="CK1202" s="132"/>
      <c r="CL1202" s="132"/>
      <c r="CM1202" s="132"/>
      <c r="CN1202" s="132"/>
      <c r="CO1202" s="132"/>
      <c r="CP1202" s="132"/>
      <c r="CQ1202" s="132"/>
      <c r="CR1202" s="132"/>
      <c r="CS1202" s="132"/>
      <c r="CT1202" s="132"/>
      <c r="CU1202" s="132"/>
    </row>
    <row r="1203" spans="27:99" ht="15.75" customHeight="1">
      <c r="AA1203" s="132"/>
      <c r="AB1203" s="132"/>
      <c r="AC1203" s="132"/>
      <c r="AD1203" s="132"/>
      <c r="AE1203" s="132"/>
      <c r="AF1203" s="132"/>
      <c r="AG1203" s="132"/>
      <c r="AH1203" s="132"/>
      <c r="AI1203" s="132"/>
      <c r="AJ1203" s="132"/>
      <c r="AK1203" s="132"/>
      <c r="AL1203" s="132"/>
      <c r="AM1203" s="132"/>
      <c r="AN1203" s="132"/>
      <c r="AO1203" s="132"/>
      <c r="AP1203" s="132"/>
      <c r="AQ1203" s="132"/>
      <c r="AR1203" s="132"/>
      <c r="AS1203" s="132"/>
      <c r="AT1203" s="132"/>
      <c r="AU1203" s="132"/>
      <c r="AV1203" s="132"/>
      <c r="AW1203" s="132"/>
      <c r="AX1203" s="132"/>
      <c r="AY1203" s="132"/>
      <c r="AZ1203" s="132"/>
      <c r="BA1203" s="132"/>
      <c r="BB1203" s="132"/>
      <c r="BC1203" s="132"/>
      <c r="BD1203" s="132"/>
      <c r="BE1203" s="132"/>
      <c r="BF1203" s="132"/>
      <c r="BG1203" s="132"/>
      <c r="BH1203" s="132"/>
      <c r="BI1203" s="132"/>
      <c r="BJ1203" s="132"/>
      <c r="BK1203" s="132"/>
      <c r="BL1203" s="132"/>
      <c r="BM1203" s="132"/>
      <c r="BN1203" s="132"/>
      <c r="BO1203" s="132"/>
      <c r="BP1203" s="132"/>
      <c r="BQ1203" s="132"/>
      <c r="BR1203" s="132"/>
      <c r="BS1203" s="132"/>
      <c r="BT1203" s="132"/>
      <c r="BU1203" s="132"/>
      <c r="BV1203" s="132"/>
      <c r="BW1203" s="132"/>
      <c r="BX1203" s="132"/>
      <c r="BY1203" s="132"/>
      <c r="BZ1203" s="132"/>
      <c r="CA1203" s="132"/>
      <c r="CB1203" s="132"/>
      <c r="CC1203" s="132"/>
      <c r="CD1203" s="132"/>
      <c r="CE1203" s="132"/>
      <c r="CF1203" s="132"/>
      <c r="CG1203" s="132"/>
      <c r="CH1203" s="132"/>
      <c r="CI1203" s="132"/>
      <c r="CJ1203" s="132"/>
      <c r="CK1203" s="132"/>
      <c r="CL1203" s="132"/>
      <c r="CM1203" s="132"/>
      <c r="CN1203" s="132"/>
      <c r="CO1203" s="132"/>
      <c r="CP1203" s="132"/>
      <c r="CQ1203" s="132"/>
      <c r="CR1203" s="132"/>
      <c r="CS1203" s="132"/>
      <c r="CT1203" s="132"/>
      <c r="CU1203" s="132"/>
    </row>
    <row r="1204" spans="27:99" ht="15.75" customHeight="1">
      <c r="AA1204" s="132"/>
      <c r="AB1204" s="132"/>
      <c r="AC1204" s="132"/>
      <c r="AD1204" s="132"/>
      <c r="AE1204" s="132"/>
      <c r="AF1204" s="132"/>
      <c r="AG1204" s="132"/>
      <c r="AH1204" s="132"/>
      <c r="AI1204" s="132"/>
      <c r="AJ1204" s="132"/>
      <c r="AK1204" s="132"/>
      <c r="AL1204" s="132"/>
      <c r="AM1204" s="132"/>
      <c r="AN1204" s="132"/>
      <c r="AO1204" s="132"/>
      <c r="AP1204" s="132"/>
      <c r="AQ1204" s="132"/>
      <c r="AR1204" s="132"/>
      <c r="AS1204" s="132"/>
      <c r="AT1204" s="132"/>
      <c r="AU1204" s="132"/>
      <c r="AV1204" s="132"/>
      <c r="AW1204" s="132"/>
      <c r="AX1204" s="132"/>
      <c r="AY1204" s="132"/>
      <c r="AZ1204" s="132"/>
      <c r="BA1204" s="132"/>
      <c r="BB1204" s="132"/>
      <c r="BC1204" s="132"/>
      <c r="BD1204" s="132"/>
      <c r="BE1204" s="132"/>
      <c r="BF1204" s="132"/>
      <c r="BG1204" s="132"/>
      <c r="BH1204" s="132"/>
      <c r="BI1204" s="132"/>
      <c r="BJ1204" s="132"/>
      <c r="BK1204" s="132"/>
      <c r="BL1204" s="132"/>
      <c r="BM1204" s="132"/>
      <c r="BN1204" s="132"/>
      <c r="BO1204" s="132"/>
      <c r="BP1204" s="132"/>
      <c r="BQ1204" s="132"/>
      <c r="BR1204" s="132"/>
      <c r="BS1204" s="132"/>
      <c r="BT1204" s="132"/>
      <c r="BU1204" s="132"/>
      <c r="BV1204" s="132"/>
      <c r="BW1204" s="132"/>
      <c r="BX1204" s="132"/>
      <c r="BY1204" s="132"/>
      <c r="BZ1204" s="132"/>
      <c r="CA1204" s="132"/>
      <c r="CB1204" s="132"/>
      <c r="CC1204" s="132"/>
      <c r="CD1204" s="132"/>
      <c r="CE1204" s="132"/>
      <c r="CF1204" s="132"/>
      <c r="CG1204" s="132"/>
      <c r="CH1204" s="132"/>
      <c r="CI1204" s="132"/>
      <c r="CJ1204" s="132"/>
      <c r="CK1204" s="132"/>
      <c r="CL1204" s="132"/>
      <c r="CM1204" s="132"/>
      <c r="CN1204" s="132"/>
      <c r="CO1204" s="132"/>
      <c r="CP1204" s="132"/>
      <c r="CQ1204" s="132"/>
      <c r="CR1204" s="132"/>
      <c r="CS1204" s="132"/>
      <c r="CT1204" s="132"/>
      <c r="CU1204" s="132"/>
    </row>
    <row r="1205" spans="27:99" ht="15.75" customHeight="1">
      <c r="AA1205" s="132"/>
      <c r="AB1205" s="132"/>
      <c r="AC1205" s="132"/>
      <c r="AD1205" s="132"/>
      <c r="AE1205" s="132"/>
      <c r="AF1205" s="132"/>
      <c r="AG1205" s="132"/>
      <c r="AH1205" s="132"/>
      <c r="AI1205" s="132"/>
      <c r="AJ1205" s="132"/>
      <c r="AK1205" s="132"/>
      <c r="AL1205" s="132"/>
      <c r="AM1205" s="132"/>
      <c r="AN1205" s="132"/>
      <c r="AO1205" s="132"/>
      <c r="AP1205" s="132"/>
      <c r="AQ1205" s="132"/>
      <c r="AR1205" s="132"/>
      <c r="AS1205" s="132"/>
      <c r="AT1205" s="132"/>
      <c r="AU1205" s="132"/>
      <c r="AV1205" s="132"/>
      <c r="AW1205" s="132"/>
      <c r="AX1205" s="132"/>
      <c r="AY1205" s="132"/>
      <c r="AZ1205" s="132"/>
      <c r="BA1205" s="132"/>
      <c r="BB1205" s="132"/>
      <c r="BC1205" s="132"/>
      <c r="BD1205" s="132"/>
      <c r="BE1205" s="132"/>
      <c r="BF1205" s="132"/>
      <c r="BG1205" s="132"/>
      <c r="BH1205" s="132"/>
      <c r="BI1205" s="132"/>
      <c r="BJ1205" s="132"/>
      <c r="BK1205" s="132"/>
      <c r="BL1205" s="132"/>
      <c r="BM1205" s="132"/>
      <c r="BN1205" s="132"/>
      <c r="BO1205" s="132"/>
      <c r="BP1205" s="132"/>
      <c r="BQ1205" s="132"/>
      <c r="BR1205" s="132"/>
      <c r="BS1205" s="132"/>
      <c r="BT1205" s="132"/>
      <c r="BU1205" s="132"/>
      <c r="BV1205" s="132"/>
      <c r="BW1205" s="132"/>
      <c r="BX1205" s="132"/>
      <c r="BY1205" s="132"/>
      <c r="BZ1205" s="132"/>
      <c r="CA1205" s="132"/>
      <c r="CB1205" s="132"/>
      <c r="CC1205" s="132"/>
      <c r="CD1205" s="132"/>
      <c r="CE1205" s="132"/>
      <c r="CF1205" s="132"/>
      <c r="CG1205" s="132"/>
      <c r="CH1205" s="132"/>
      <c r="CI1205" s="132"/>
      <c r="CJ1205" s="132"/>
      <c r="CK1205" s="132"/>
      <c r="CL1205" s="132"/>
      <c r="CM1205" s="132"/>
      <c r="CN1205" s="132"/>
      <c r="CO1205" s="132"/>
      <c r="CP1205" s="132"/>
      <c r="CQ1205" s="132"/>
      <c r="CR1205" s="132"/>
      <c r="CS1205" s="132"/>
      <c r="CT1205" s="132"/>
      <c r="CU1205" s="132"/>
    </row>
    <row r="1206" spans="27:99" ht="15.75" customHeight="1">
      <c r="AA1206" s="132"/>
      <c r="AB1206" s="132"/>
      <c r="AC1206" s="132"/>
      <c r="AD1206" s="132"/>
      <c r="AE1206" s="132"/>
      <c r="AF1206" s="132"/>
      <c r="AG1206" s="132"/>
      <c r="AH1206" s="132"/>
      <c r="AI1206" s="132"/>
      <c r="AJ1206" s="132"/>
      <c r="AK1206" s="132"/>
      <c r="AL1206" s="132"/>
      <c r="AM1206" s="132"/>
      <c r="AN1206" s="132"/>
      <c r="AO1206" s="132"/>
      <c r="AP1206" s="132"/>
      <c r="AQ1206" s="132"/>
      <c r="AR1206" s="132"/>
      <c r="AS1206" s="132"/>
      <c r="AT1206" s="132"/>
      <c r="AU1206" s="132"/>
      <c r="AV1206" s="132"/>
      <c r="AW1206" s="132"/>
      <c r="AX1206" s="132"/>
      <c r="AY1206" s="132"/>
      <c r="AZ1206" s="132"/>
      <c r="BA1206" s="132"/>
      <c r="BB1206" s="132"/>
      <c r="BC1206" s="132"/>
      <c r="BD1206" s="132"/>
      <c r="BE1206" s="132"/>
      <c r="BF1206" s="132"/>
      <c r="BG1206" s="132"/>
      <c r="BH1206" s="132"/>
      <c r="BI1206" s="132"/>
      <c r="BJ1206" s="132"/>
      <c r="BK1206" s="132"/>
      <c r="BL1206" s="132"/>
      <c r="BM1206" s="132"/>
      <c r="BN1206" s="132"/>
      <c r="BO1206" s="132"/>
      <c r="BP1206" s="132"/>
      <c r="BQ1206" s="132"/>
      <c r="BR1206" s="132"/>
      <c r="BS1206" s="132"/>
      <c r="BT1206" s="132"/>
      <c r="BU1206" s="132"/>
      <c r="BV1206" s="132"/>
      <c r="BW1206" s="132"/>
      <c r="BX1206" s="132"/>
      <c r="BY1206" s="132"/>
      <c r="BZ1206" s="132"/>
      <c r="CA1206" s="132"/>
      <c r="CB1206" s="132"/>
      <c r="CC1206" s="132"/>
      <c r="CD1206" s="132"/>
      <c r="CE1206" s="132"/>
      <c r="CF1206" s="132"/>
      <c r="CG1206" s="132"/>
      <c r="CH1206" s="132"/>
      <c r="CI1206" s="132"/>
      <c r="CJ1206" s="132"/>
      <c r="CK1206" s="132"/>
      <c r="CL1206" s="132"/>
      <c r="CM1206" s="132"/>
      <c r="CN1206" s="132"/>
      <c r="CO1206" s="132"/>
      <c r="CP1206" s="132"/>
      <c r="CQ1206" s="132"/>
      <c r="CR1206" s="132"/>
      <c r="CS1206" s="132"/>
      <c r="CT1206" s="132"/>
      <c r="CU1206" s="132"/>
    </row>
    <row r="1207" spans="27:99" ht="15.75" customHeight="1">
      <c r="AA1207" s="132"/>
      <c r="AB1207" s="132"/>
      <c r="AC1207" s="132"/>
      <c r="AD1207" s="132"/>
      <c r="AE1207" s="132"/>
      <c r="AF1207" s="132"/>
      <c r="AG1207" s="132"/>
      <c r="AH1207" s="132"/>
      <c r="AI1207" s="132"/>
      <c r="AJ1207" s="132"/>
      <c r="AK1207" s="132"/>
      <c r="AL1207" s="132"/>
      <c r="AM1207" s="132"/>
      <c r="AN1207" s="132"/>
      <c r="AO1207" s="132"/>
      <c r="AP1207" s="132"/>
      <c r="AQ1207" s="132"/>
      <c r="AR1207" s="132"/>
      <c r="AS1207" s="132"/>
      <c r="AT1207" s="132"/>
      <c r="AU1207" s="132"/>
      <c r="AV1207" s="132"/>
      <c r="AW1207" s="132"/>
      <c r="AX1207" s="132"/>
      <c r="AY1207" s="132"/>
      <c r="AZ1207" s="132"/>
      <c r="BA1207" s="132"/>
      <c r="BB1207" s="132"/>
      <c r="BC1207" s="132"/>
      <c r="BD1207" s="132"/>
      <c r="BE1207" s="132"/>
      <c r="BF1207" s="132"/>
      <c r="BG1207" s="132"/>
      <c r="BH1207" s="132"/>
      <c r="BI1207" s="132"/>
      <c r="BJ1207" s="132"/>
      <c r="BK1207" s="132"/>
      <c r="BL1207" s="132"/>
      <c r="BM1207" s="132"/>
      <c r="BN1207" s="132"/>
      <c r="BO1207" s="132"/>
      <c r="BP1207" s="132"/>
      <c r="BQ1207" s="132"/>
      <c r="BR1207" s="132"/>
      <c r="BS1207" s="132"/>
      <c r="BT1207" s="132"/>
      <c r="BU1207" s="132"/>
      <c r="BV1207" s="132"/>
      <c r="BW1207" s="132"/>
      <c r="BX1207" s="132"/>
      <c r="BY1207" s="132"/>
      <c r="BZ1207" s="132"/>
      <c r="CA1207" s="132"/>
      <c r="CB1207" s="132"/>
      <c r="CC1207" s="132"/>
      <c r="CD1207" s="132"/>
      <c r="CE1207" s="132"/>
      <c r="CF1207" s="132"/>
      <c r="CG1207" s="132"/>
      <c r="CH1207" s="132"/>
      <c r="CI1207" s="132"/>
      <c r="CJ1207" s="132"/>
      <c r="CK1207" s="132"/>
      <c r="CL1207" s="132"/>
      <c r="CM1207" s="132"/>
      <c r="CN1207" s="132"/>
      <c r="CO1207" s="132"/>
      <c r="CP1207" s="132"/>
      <c r="CQ1207" s="132"/>
      <c r="CR1207" s="132"/>
      <c r="CS1207" s="132"/>
      <c r="CT1207" s="132"/>
      <c r="CU1207" s="132"/>
    </row>
    <row r="1208" spans="27:99" ht="15.75" customHeight="1">
      <c r="AA1208" s="132"/>
      <c r="AB1208" s="132"/>
      <c r="AC1208" s="132"/>
      <c r="AD1208" s="132"/>
      <c r="AE1208" s="132"/>
      <c r="AF1208" s="132"/>
      <c r="AG1208" s="132"/>
      <c r="AH1208" s="132"/>
      <c r="AI1208" s="132"/>
      <c r="AJ1208" s="132"/>
      <c r="AK1208" s="132"/>
      <c r="AL1208" s="132"/>
      <c r="AM1208" s="132"/>
      <c r="AN1208" s="132"/>
      <c r="AO1208" s="132"/>
      <c r="AP1208" s="132"/>
      <c r="AQ1208" s="132"/>
      <c r="AR1208" s="132"/>
      <c r="AS1208" s="132"/>
      <c r="AT1208" s="132"/>
      <c r="AU1208" s="132"/>
      <c r="AV1208" s="132"/>
      <c r="AW1208" s="132"/>
      <c r="AX1208" s="132"/>
      <c r="AY1208" s="132"/>
      <c r="AZ1208" s="132"/>
      <c r="BA1208" s="132"/>
      <c r="BB1208" s="132"/>
      <c r="BC1208" s="132"/>
      <c r="BD1208" s="132"/>
      <c r="BE1208" s="132"/>
      <c r="BF1208" s="132"/>
      <c r="BG1208" s="132"/>
      <c r="BH1208" s="132"/>
      <c r="BI1208" s="132"/>
      <c r="BJ1208" s="132"/>
      <c r="BK1208" s="132"/>
      <c r="BL1208" s="132"/>
      <c r="BM1208" s="132"/>
      <c r="BN1208" s="132"/>
      <c r="BO1208" s="132"/>
      <c r="BP1208" s="132"/>
      <c r="BQ1208" s="132"/>
      <c r="BR1208" s="132"/>
      <c r="BS1208" s="132"/>
      <c r="BT1208" s="132"/>
      <c r="BU1208" s="132"/>
      <c r="BV1208" s="132"/>
      <c r="BW1208" s="132"/>
      <c r="BX1208" s="132"/>
      <c r="BY1208" s="132"/>
      <c r="BZ1208" s="132"/>
      <c r="CA1208" s="132"/>
      <c r="CB1208" s="132"/>
      <c r="CC1208" s="132"/>
      <c r="CD1208" s="132"/>
      <c r="CE1208" s="132"/>
      <c r="CF1208" s="132"/>
      <c r="CG1208" s="132"/>
      <c r="CH1208" s="132"/>
      <c r="CI1208" s="132"/>
      <c r="CJ1208" s="132"/>
      <c r="CK1208" s="132"/>
      <c r="CL1208" s="132"/>
      <c r="CM1208" s="132"/>
      <c r="CN1208" s="132"/>
      <c r="CO1208" s="132"/>
      <c r="CP1208" s="132"/>
      <c r="CQ1208" s="132"/>
      <c r="CR1208" s="132"/>
      <c r="CS1208" s="132"/>
      <c r="CT1208" s="132"/>
      <c r="CU1208" s="132"/>
    </row>
    <row r="1209" spans="27:99" ht="15.75" customHeight="1">
      <c r="AA1209" s="132"/>
      <c r="AB1209" s="132"/>
      <c r="AC1209" s="132"/>
      <c r="AD1209" s="132"/>
      <c r="AE1209" s="132"/>
      <c r="AF1209" s="132"/>
      <c r="AG1209" s="132"/>
      <c r="AH1209" s="132"/>
      <c r="AI1209" s="132"/>
      <c r="AJ1209" s="132"/>
      <c r="AK1209" s="132"/>
      <c r="AL1209" s="132"/>
      <c r="AM1209" s="132"/>
      <c r="AN1209" s="132"/>
      <c r="AO1209" s="132"/>
      <c r="AP1209" s="132"/>
      <c r="AQ1209" s="132"/>
      <c r="AR1209" s="132"/>
      <c r="AS1209" s="132"/>
      <c r="AT1209" s="132"/>
      <c r="AU1209" s="132"/>
      <c r="AV1209" s="132"/>
      <c r="AW1209" s="132"/>
      <c r="AX1209" s="132"/>
      <c r="AY1209" s="132"/>
      <c r="AZ1209" s="132"/>
      <c r="BA1209" s="132"/>
      <c r="BB1209" s="132"/>
      <c r="BC1209" s="132"/>
      <c r="BD1209" s="132"/>
      <c r="BE1209" s="132"/>
      <c r="BF1209" s="132"/>
      <c r="BG1209" s="132"/>
      <c r="BH1209" s="132"/>
      <c r="BI1209" s="132"/>
      <c r="BJ1209" s="132"/>
      <c r="BK1209" s="132"/>
      <c r="BL1209" s="132"/>
      <c r="BM1209" s="132"/>
      <c r="BN1209" s="132"/>
      <c r="BO1209" s="132"/>
      <c r="BP1209" s="132"/>
      <c r="BQ1209" s="132"/>
      <c r="BR1209" s="132"/>
      <c r="BS1209" s="132"/>
      <c r="BT1209" s="132"/>
      <c r="BU1209" s="132"/>
      <c r="BV1209" s="132"/>
      <c r="BW1209" s="132"/>
      <c r="BX1209" s="132"/>
      <c r="BY1209" s="132"/>
      <c r="BZ1209" s="132"/>
      <c r="CA1209" s="132"/>
      <c r="CB1209" s="132"/>
      <c r="CC1209" s="132"/>
      <c r="CD1209" s="132"/>
      <c r="CE1209" s="132"/>
      <c r="CF1209" s="132"/>
      <c r="CG1209" s="132"/>
      <c r="CH1209" s="132"/>
      <c r="CI1209" s="132"/>
      <c r="CJ1209" s="132"/>
      <c r="CK1209" s="132"/>
      <c r="CL1209" s="132"/>
      <c r="CM1209" s="132"/>
      <c r="CN1209" s="132"/>
      <c r="CO1209" s="132"/>
      <c r="CP1209" s="132"/>
      <c r="CQ1209" s="132"/>
      <c r="CR1209" s="132"/>
      <c r="CS1209" s="132"/>
      <c r="CT1209" s="132"/>
      <c r="CU1209" s="132"/>
    </row>
    <row r="1210" spans="27:99" ht="15.75" customHeight="1">
      <c r="AA1210" s="132"/>
      <c r="AB1210" s="132"/>
      <c r="AC1210" s="132"/>
      <c r="AD1210" s="132"/>
      <c r="AE1210" s="132"/>
      <c r="AF1210" s="132"/>
      <c r="AG1210" s="132"/>
      <c r="AH1210" s="132"/>
      <c r="AI1210" s="132"/>
      <c r="AJ1210" s="132"/>
      <c r="AK1210" s="132"/>
      <c r="AL1210" s="132"/>
      <c r="AM1210" s="132"/>
      <c r="AN1210" s="132"/>
      <c r="AO1210" s="132"/>
      <c r="AP1210" s="132"/>
      <c r="AQ1210" s="132"/>
      <c r="AR1210" s="132"/>
      <c r="AS1210" s="132"/>
      <c r="AT1210" s="132"/>
      <c r="AU1210" s="132"/>
      <c r="AV1210" s="132"/>
      <c r="AW1210" s="132"/>
      <c r="AX1210" s="132"/>
      <c r="AY1210" s="132"/>
      <c r="AZ1210" s="132"/>
      <c r="BA1210" s="132"/>
      <c r="BB1210" s="132"/>
      <c r="BC1210" s="132"/>
      <c r="BD1210" s="132"/>
      <c r="BE1210" s="132"/>
      <c r="BF1210" s="132"/>
      <c r="BG1210" s="132"/>
      <c r="BH1210" s="132"/>
      <c r="BI1210" s="132"/>
      <c r="BJ1210" s="132"/>
      <c r="BK1210" s="132"/>
      <c r="BL1210" s="132"/>
      <c r="BM1210" s="132"/>
      <c r="BN1210" s="132"/>
      <c r="BO1210" s="132"/>
      <c r="BP1210" s="132"/>
      <c r="BQ1210" s="132"/>
      <c r="BR1210" s="132"/>
      <c r="BS1210" s="132"/>
      <c r="BT1210" s="132"/>
      <c r="BU1210" s="132"/>
      <c r="BV1210" s="132"/>
      <c r="BW1210" s="132"/>
      <c r="BX1210" s="132"/>
      <c r="BY1210" s="132"/>
      <c r="BZ1210" s="132"/>
      <c r="CA1210" s="132"/>
      <c r="CB1210" s="132"/>
      <c r="CC1210" s="132"/>
      <c r="CD1210" s="132"/>
      <c r="CE1210" s="132"/>
      <c r="CF1210" s="132"/>
      <c r="CG1210" s="132"/>
      <c r="CH1210" s="132"/>
      <c r="CI1210" s="132"/>
      <c r="CJ1210" s="132"/>
      <c r="CK1210" s="132"/>
      <c r="CL1210" s="132"/>
      <c r="CM1210" s="132"/>
      <c r="CN1210" s="132"/>
      <c r="CO1210" s="132"/>
      <c r="CP1210" s="132"/>
      <c r="CQ1210" s="132"/>
      <c r="CR1210" s="132"/>
      <c r="CS1210" s="132"/>
      <c r="CT1210" s="132"/>
      <c r="CU1210" s="132"/>
    </row>
    <row r="1211" spans="27:99" ht="15.75" customHeight="1">
      <c r="AA1211" s="132"/>
      <c r="AB1211" s="132"/>
      <c r="AC1211" s="132"/>
      <c r="AD1211" s="132"/>
      <c r="AE1211" s="132"/>
      <c r="AF1211" s="132"/>
      <c r="AG1211" s="132"/>
      <c r="AH1211" s="132"/>
      <c r="AI1211" s="132"/>
      <c r="AJ1211" s="132"/>
      <c r="AK1211" s="132"/>
      <c r="AL1211" s="132"/>
      <c r="AM1211" s="132"/>
      <c r="AN1211" s="132"/>
      <c r="AO1211" s="132"/>
      <c r="AP1211" s="132"/>
      <c r="AQ1211" s="132"/>
      <c r="AR1211" s="132"/>
      <c r="AS1211" s="132"/>
      <c r="AT1211" s="132"/>
      <c r="AU1211" s="132"/>
      <c r="AV1211" s="132"/>
      <c r="AW1211" s="132"/>
      <c r="AX1211" s="132"/>
      <c r="AY1211" s="132"/>
      <c r="AZ1211" s="132"/>
      <c r="BA1211" s="132"/>
      <c r="BB1211" s="132"/>
      <c r="BC1211" s="132"/>
      <c r="BD1211" s="132"/>
      <c r="BE1211" s="132"/>
      <c r="BF1211" s="132"/>
      <c r="BG1211" s="132"/>
      <c r="BH1211" s="132"/>
      <c r="BI1211" s="132"/>
      <c r="BJ1211" s="132"/>
      <c r="BK1211" s="132"/>
      <c r="BL1211" s="132"/>
      <c r="BM1211" s="132"/>
      <c r="BN1211" s="132"/>
      <c r="BO1211" s="132"/>
      <c r="BP1211" s="132"/>
      <c r="BQ1211" s="132"/>
      <c r="BR1211" s="132"/>
      <c r="BS1211" s="132"/>
      <c r="BT1211" s="132"/>
      <c r="BU1211" s="132"/>
      <c r="BV1211" s="132"/>
      <c r="BW1211" s="132"/>
      <c r="BX1211" s="132"/>
      <c r="BY1211" s="132"/>
      <c r="BZ1211" s="132"/>
      <c r="CA1211" s="132"/>
      <c r="CB1211" s="132"/>
      <c r="CC1211" s="132"/>
      <c r="CD1211" s="132"/>
      <c r="CE1211" s="132"/>
      <c r="CF1211" s="132"/>
      <c r="CG1211" s="132"/>
      <c r="CH1211" s="132"/>
      <c r="CI1211" s="132"/>
      <c r="CJ1211" s="132"/>
      <c r="CK1211" s="132"/>
      <c r="CL1211" s="132"/>
      <c r="CM1211" s="132"/>
      <c r="CN1211" s="132"/>
      <c r="CO1211" s="132"/>
      <c r="CP1211" s="132"/>
      <c r="CQ1211" s="132"/>
      <c r="CR1211" s="132"/>
      <c r="CS1211" s="132"/>
      <c r="CT1211" s="132"/>
      <c r="CU1211" s="132"/>
    </row>
    <row r="1212" spans="27:99" ht="15.75" customHeight="1">
      <c r="AA1212" s="132"/>
      <c r="AB1212" s="132"/>
      <c r="AC1212" s="132"/>
      <c r="AD1212" s="132"/>
      <c r="AE1212" s="132"/>
      <c r="AF1212" s="132"/>
      <c r="AG1212" s="132"/>
      <c r="AH1212" s="132"/>
      <c r="AI1212" s="132"/>
      <c r="AJ1212" s="132"/>
      <c r="AK1212" s="132"/>
      <c r="AL1212" s="132"/>
      <c r="AM1212" s="132"/>
      <c r="AN1212" s="132"/>
      <c r="AO1212" s="132"/>
      <c r="AP1212" s="132"/>
      <c r="AQ1212" s="132"/>
      <c r="AR1212" s="132"/>
      <c r="AS1212" s="132"/>
      <c r="AT1212" s="132"/>
      <c r="AU1212" s="132"/>
      <c r="AV1212" s="132"/>
      <c r="AW1212" s="132"/>
      <c r="AX1212" s="132"/>
      <c r="AY1212" s="132"/>
      <c r="AZ1212" s="132"/>
      <c r="BA1212" s="132"/>
      <c r="BB1212" s="132"/>
      <c r="BC1212" s="132"/>
      <c r="BD1212" s="132"/>
      <c r="BE1212" s="132"/>
      <c r="BF1212" s="132"/>
      <c r="BG1212" s="132"/>
      <c r="BH1212" s="132"/>
      <c r="BI1212" s="132"/>
      <c r="BJ1212" s="132"/>
      <c r="BK1212" s="132"/>
      <c r="BL1212" s="132"/>
      <c r="BM1212" s="132"/>
      <c r="BN1212" s="132"/>
      <c r="BO1212" s="132"/>
      <c r="BP1212" s="132"/>
      <c r="BQ1212" s="132"/>
      <c r="BR1212" s="132"/>
      <c r="BS1212" s="132"/>
      <c r="BT1212" s="132"/>
      <c r="BU1212" s="132"/>
      <c r="BV1212" s="132"/>
      <c r="BW1212" s="132"/>
      <c r="BX1212" s="132"/>
      <c r="BY1212" s="132"/>
      <c r="BZ1212" s="132"/>
      <c r="CA1212" s="132"/>
      <c r="CB1212" s="132"/>
      <c r="CC1212" s="132"/>
      <c r="CD1212" s="132"/>
      <c r="CE1212" s="132"/>
      <c r="CF1212" s="132"/>
      <c r="CG1212" s="132"/>
      <c r="CH1212" s="132"/>
      <c r="CI1212" s="132"/>
      <c r="CJ1212" s="132"/>
      <c r="CK1212" s="132"/>
      <c r="CL1212" s="132"/>
      <c r="CM1212" s="132"/>
      <c r="CN1212" s="132"/>
      <c r="CO1212" s="132"/>
      <c r="CP1212" s="132"/>
      <c r="CQ1212" s="132"/>
      <c r="CR1212" s="132"/>
      <c r="CS1212" s="132"/>
      <c r="CT1212" s="132"/>
      <c r="CU1212" s="132"/>
    </row>
    <row r="1213" spans="27:99" ht="15.75" customHeight="1">
      <c r="AA1213" s="132"/>
      <c r="AB1213" s="132"/>
      <c r="AC1213" s="132"/>
      <c r="AD1213" s="132"/>
      <c r="AE1213" s="132"/>
      <c r="AF1213" s="132"/>
      <c r="AG1213" s="132"/>
      <c r="AH1213" s="132"/>
      <c r="AI1213" s="132"/>
      <c r="AJ1213" s="132"/>
      <c r="AK1213" s="132"/>
      <c r="AL1213" s="132"/>
      <c r="AM1213" s="132"/>
      <c r="AN1213" s="132"/>
      <c r="AO1213" s="132"/>
      <c r="AP1213" s="132"/>
      <c r="AQ1213" s="132"/>
      <c r="AR1213" s="132"/>
      <c r="AS1213" s="132"/>
      <c r="AT1213" s="132"/>
      <c r="AU1213" s="132"/>
      <c r="AV1213" s="132"/>
      <c r="AW1213" s="132"/>
      <c r="AX1213" s="132"/>
      <c r="AY1213" s="132"/>
      <c r="AZ1213" s="132"/>
      <c r="BA1213" s="132"/>
      <c r="BB1213" s="132"/>
      <c r="BC1213" s="132"/>
      <c r="BD1213" s="132"/>
      <c r="BE1213" s="132"/>
      <c r="BF1213" s="132"/>
      <c r="BG1213" s="132"/>
      <c r="BH1213" s="132"/>
      <c r="BI1213" s="132"/>
      <c r="BJ1213" s="132"/>
      <c r="BK1213" s="132"/>
      <c r="BL1213" s="132"/>
      <c r="BM1213" s="132"/>
      <c r="BN1213" s="132"/>
      <c r="BO1213" s="132"/>
      <c r="BP1213" s="132"/>
      <c r="BQ1213" s="132"/>
      <c r="BR1213" s="132"/>
      <c r="BS1213" s="132"/>
      <c r="BT1213" s="132"/>
      <c r="BU1213" s="132"/>
      <c r="BV1213" s="132"/>
      <c r="BW1213" s="132"/>
      <c r="BX1213" s="132"/>
      <c r="BY1213" s="132"/>
      <c r="BZ1213" s="132"/>
      <c r="CA1213" s="132"/>
      <c r="CB1213" s="132"/>
      <c r="CC1213" s="132"/>
      <c r="CD1213" s="132"/>
      <c r="CE1213" s="132"/>
      <c r="CF1213" s="132"/>
      <c r="CG1213" s="132"/>
      <c r="CH1213" s="132"/>
      <c r="CI1213" s="132"/>
      <c r="CJ1213" s="132"/>
      <c r="CK1213" s="132"/>
      <c r="CL1213" s="132"/>
      <c r="CM1213" s="132"/>
      <c r="CN1213" s="132"/>
      <c r="CO1213" s="132"/>
      <c r="CP1213" s="132"/>
      <c r="CQ1213" s="132"/>
      <c r="CR1213" s="132"/>
      <c r="CS1213" s="132"/>
      <c r="CT1213" s="132"/>
      <c r="CU1213" s="132"/>
    </row>
    <row r="1214" spans="27:99" ht="15.75" customHeight="1">
      <c r="AA1214" s="132"/>
      <c r="AB1214" s="132"/>
      <c r="AC1214" s="132"/>
      <c r="AD1214" s="132"/>
      <c r="AE1214" s="132"/>
      <c r="AF1214" s="132"/>
      <c r="AG1214" s="132"/>
      <c r="AH1214" s="132"/>
      <c r="AI1214" s="132"/>
      <c r="AJ1214" s="132"/>
      <c r="AK1214" s="132"/>
      <c r="AL1214" s="132"/>
      <c r="AM1214" s="132"/>
      <c r="AN1214" s="132"/>
      <c r="AO1214" s="132"/>
      <c r="AP1214" s="132"/>
      <c r="AQ1214" s="132"/>
      <c r="AR1214" s="132"/>
      <c r="AS1214" s="132"/>
      <c r="AT1214" s="132"/>
      <c r="AU1214" s="132"/>
      <c r="AV1214" s="132"/>
      <c r="AW1214" s="132"/>
      <c r="AX1214" s="132"/>
      <c r="AY1214" s="132"/>
      <c r="AZ1214" s="132"/>
      <c r="BA1214" s="132"/>
      <c r="BB1214" s="132"/>
      <c r="BC1214" s="132"/>
      <c r="BD1214" s="132"/>
      <c r="BE1214" s="132"/>
      <c r="BF1214" s="132"/>
      <c r="BG1214" s="132"/>
      <c r="BH1214" s="132"/>
      <c r="BI1214" s="132"/>
      <c r="BJ1214" s="132"/>
      <c r="BK1214" s="132"/>
      <c r="BL1214" s="132"/>
      <c r="BM1214" s="132"/>
      <c r="BN1214" s="132"/>
      <c r="BO1214" s="132"/>
      <c r="BP1214" s="132"/>
      <c r="BQ1214" s="132"/>
      <c r="BR1214" s="132"/>
      <c r="BS1214" s="132"/>
      <c r="BT1214" s="132"/>
      <c r="BU1214" s="132"/>
      <c r="BV1214" s="132"/>
      <c r="BW1214" s="132"/>
      <c r="BX1214" s="132"/>
      <c r="BY1214" s="132"/>
      <c r="BZ1214" s="132"/>
      <c r="CA1214" s="132"/>
      <c r="CB1214" s="132"/>
      <c r="CC1214" s="132"/>
      <c r="CD1214" s="132"/>
      <c r="CE1214" s="132"/>
      <c r="CF1214" s="132"/>
      <c r="CG1214" s="132"/>
      <c r="CH1214" s="132"/>
      <c r="CI1214" s="132"/>
      <c r="CJ1214" s="132"/>
      <c r="CK1214" s="132"/>
      <c r="CL1214" s="132"/>
      <c r="CM1214" s="132"/>
      <c r="CN1214" s="132"/>
      <c r="CO1214" s="132"/>
      <c r="CP1214" s="132"/>
      <c r="CQ1214" s="132"/>
      <c r="CR1214" s="132"/>
      <c r="CS1214" s="132"/>
      <c r="CT1214" s="132"/>
      <c r="CU1214" s="132"/>
    </row>
    <row r="1215" spans="27:99" ht="15.75" customHeight="1">
      <c r="AA1215" s="132"/>
      <c r="AB1215" s="132"/>
      <c r="AC1215" s="132"/>
      <c r="AD1215" s="132"/>
      <c r="AE1215" s="132"/>
      <c r="AF1215" s="132"/>
      <c r="AG1215" s="132"/>
      <c r="AH1215" s="132"/>
      <c r="AI1215" s="132"/>
      <c r="AJ1215" s="132"/>
      <c r="AK1215" s="132"/>
      <c r="AL1215" s="132"/>
      <c r="AM1215" s="132"/>
      <c r="AN1215" s="132"/>
      <c r="AO1215" s="132"/>
      <c r="AP1215" s="132"/>
      <c r="AQ1215" s="132"/>
      <c r="AR1215" s="132"/>
      <c r="AS1215" s="132"/>
      <c r="AT1215" s="132"/>
      <c r="AU1215" s="132"/>
      <c r="AV1215" s="132"/>
      <c r="AW1215" s="132"/>
      <c r="AX1215" s="132"/>
      <c r="AY1215" s="132"/>
      <c r="AZ1215" s="132"/>
      <c r="BA1215" s="132"/>
      <c r="BB1215" s="132"/>
      <c r="BC1215" s="132"/>
      <c r="BD1215" s="132"/>
      <c r="BE1215" s="132"/>
      <c r="BF1215" s="132"/>
      <c r="BG1215" s="132"/>
      <c r="BH1215" s="132"/>
      <c r="BI1215" s="132"/>
      <c r="BJ1215" s="132"/>
      <c r="BK1215" s="132"/>
      <c r="BL1215" s="132"/>
      <c r="BM1215" s="132"/>
      <c r="BN1215" s="132"/>
      <c r="BO1215" s="132"/>
      <c r="BP1215" s="132"/>
      <c r="BQ1215" s="132"/>
      <c r="BR1215" s="132"/>
      <c r="BS1215" s="132"/>
      <c r="BT1215" s="132"/>
      <c r="BU1215" s="132"/>
      <c r="BV1215" s="132"/>
      <c r="BW1215" s="132"/>
      <c r="BX1215" s="132"/>
      <c r="BY1215" s="132"/>
      <c r="BZ1215" s="132"/>
      <c r="CA1215" s="132"/>
      <c r="CB1215" s="132"/>
      <c r="CC1215" s="132"/>
      <c r="CD1215" s="132"/>
      <c r="CE1215" s="132"/>
      <c r="CF1215" s="132"/>
      <c r="CG1215" s="132"/>
      <c r="CH1215" s="132"/>
      <c r="CI1215" s="132"/>
      <c r="CJ1215" s="132"/>
      <c r="CK1215" s="132"/>
      <c r="CL1215" s="132"/>
      <c r="CM1215" s="132"/>
      <c r="CN1215" s="132"/>
      <c r="CO1215" s="132"/>
      <c r="CP1215" s="132"/>
      <c r="CQ1215" s="132"/>
      <c r="CR1215" s="132"/>
      <c r="CS1215" s="132"/>
      <c r="CT1215" s="132"/>
      <c r="CU1215" s="132"/>
    </row>
    <row r="1216" spans="27:99" ht="15.75" customHeight="1">
      <c r="AA1216" s="132"/>
      <c r="AB1216" s="132"/>
      <c r="AC1216" s="132"/>
      <c r="AD1216" s="132"/>
      <c r="AE1216" s="132"/>
      <c r="AF1216" s="132"/>
      <c r="AG1216" s="132"/>
      <c r="AH1216" s="132"/>
      <c r="AI1216" s="132"/>
      <c r="AJ1216" s="132"/>
      <c r="AK1216" s="132"/>
      <c r="AL1216" s="132"/>
      <c r="AM1216" s="132"/>
      <c r="AN1216" s="132"/>
      <c r="AO1216" s="132"/>
      <c r="AP1216" s="132"/>
      <c r="AQ1216" s="132"/>
      <c r="AR1216" s="132"/>
      <c r="AS1216" s="132"/>
      <c r="AT1216" s="132"/>
      <c r="AU1216" s="132"/>
      <c r="AV1216" s="132"/>
      <c r="AW1216" s="132"/>
      <c r="AX1216" s="132"/>
      <c r="AY1216" s="132"/>
      <c r="AZ1216" s="132"/>
      <c r="BA1216" s="132"/>
      <c r="BB1216" s="132"/>
      <c r="BC1216" s="132"/>
      <c r="BD1216" s="132"/>
      <c r="BE1216" s="132"/>
      <c r="BF1216" s="132"/>
      <c r="BG1216" s="132"/>
      <c r="BH1216" s="132"/>
      <c r="BI1216" s="132"/>
      <c r="BJ1216" s="132"/>
      <c r="BK1216" s="132"/>
      <c r="BL1216" s="132"/>
      <c r="BM1216" s="132"/>
      <c r="BN1216" s="132"/>
      <c r="BO1216" s="132"/>
      <c r="BP1216" s="132"/>
      <c r="BQ1216" s="132"/>
      <c r="BR1216" s="132"/>
      <c r="BS1216" s="132"/>
      <c r="BT1216" s="132"/>
      <c r="BU1216" s="132"/>
      <c r="BV1216" s="132"/>
      <c r="BW1216" s="132"/>
      <c r="BX1216" s="132"/>
      <c r="BY1216" s="132"/>
      <c r="BZ1216" s="132"/>
      <c r="CA1216" s="132"/>
      <c r="CB1216" s="132"/>
      <c r="CC1216" s="132"/>
      <c r="CD1216" s="132"/>
      <c r="CE1216" s="132"/>
      <c r="CF1216" s="132"/>
      <c r="CG1216" s="132"/>
      <c r="CH1216" s="132"/>
      <c r="CI1216" s="132"/>
      <c r="CJ1216" s="132"/>
      <c r="CK1216" s="132"/>
      <c r="CL1216" s="132"/>
      <c r="CM1216" s="132"/>
      <c r="CN1216" s="132"/>
      <c r="CO1216" s="132"/>
      <c r="CP1216" s="132"/>
      <c r="CQ1216" s="132"/>
      <c r="CR1216" s="132"/>
      <c r="CS1216" s="132"/>
      <c r="CT1216" s="132"/>
      <c r="CU1216" s="132"/>
    </row>
    <row r="1217" spans="27:99" ht="15.75" customHeight="1">
      <c r="AA1217" s="132"/>
      <c r="AB1217" s="132"/>
      <c r="AC1217" s="132"/>
      <c r="AD1217" s="132"/>
      <c r="AE1217" s="132"/>
      <c r="AF1217" s="132"/>
      <c r="AG1217" s="132"/>
      <c r="AH1217" s="132"/>
      <c r="AI1217" s="132"/>
      <c r="AJ1217" s="132"/>
      <c r="AK1217" s="132"/>
      <c r="AL1217" s="132"/>
      <c r="AM1217" s="132"/>
      <c r="AN1217" s="132"/>
      <c r="AO1217" s="132"/>
      <c r="AP1217" s="132"/>
      <c r="AQ1217" s="132"/>
      <c r="AR1217" s="132"/>
      <c r="AS1217" s="132"/>
      <c r="AT1217" s="132"/>
      <c r="AU1217" s="132"/>
      <c r="AV1217" s="132"/>
      <c r="AW1217" s="132"/>
      <c r="AX1217" s="132"/>
      <c r="AY1217" s="132"/>
      <c r="AZ1217" s="132"/>
      <c r="BA1217" s="132"/>
      <c r="BB1217" s="132"/>
      <c r="BC1217" s="132"/>
      <c r="BD1217" s="132"/>
      <c r="BE1217" s="132"/>
      <c r="BF1217" s="132"/>
      <c r="BG1217" s="132"/>
      <c r="BH1217" s="132"/>
      <c r="BI1217" s="132"/>
      <c r="BJ1217" s="132"/>
      <c r="BK1217" s="132"/>
      <c r="BL1217" s="132"/>
      <c r="BM1217" s="132"/>
      <c r="BN1217" s="132"/>
      <c r="BO1217" s="132"/>
      <c r="BP1217" s="132"/>
      <c r="BQ1217" s="132"/>
      <c r="BR1217" s="132"/>
      <c r="BS1217" s="132"/>
      <c r="BT1217" s="132"/>
      <c r="BU1217" s="132"/>
      <c r="BV1217" s="132"/>
      <c r="BW1217" s="132"/>
      <c r="BX1217" s="132"/>
      <c r="BY1217" s="132"/>
      <c r="BZ1217" s="132"/>
      <c r="CA1217" s="132"/>
      <c r="CB1217" s="132"/>
      <c r="CC1217" s="132"/>
      <c r="CD1217" s="132"/>
      <c r="CE1217" s="132"/>
      <c r="CF1217" s="132"/>
      <c r="CG1217" s="132"/>
      <c r="CH1217" s="132"/>
      <c r="CI1217" s="132"/>
      <c r="CJ1217" s="132"/>
      <c r="CK1217" s="132"/>
      <c r="CL1217" s="132"/>
      <c r="CM1217" s="132"/>
      <c r="CN1217" s="132"/>
      <c r="CO1217" s="132"/>
      <c r="CP1217" s="132"/>
      <c r="CQ1217" s="132"/>
      <c r="CR1217" s="132"/>
      <c r="CS1217" s="132"/>
      <c r="CT1217" s="132"/>
      <c r="CU1217" s="132"/>
    </row>
    <row r="1218" spans="27:99" ht="15.75" customHeight="1">
      <c r="AA1218" s="132"/>
      <c r="AB1218" s="132"/>
      <c r="AC1218" s="132"/>
      <c r="AD1218" s="132"/>
      <c r="AE1218" s="132"/>
      <c r="AF1218" s="132"/>
      <c r="AG1218" s="132"/>
      <c r="AH1218" s="132"/>
      <c r="AI1218" s="132"/>
      <c r="AJ1218" s="132"/>
      <c r="AK1218" s="132"/>
      <c r="AL1218" s="132"/>
      <c r="AM1218" s="132"/>
      <c r="AN1218" s="132"/>
      <c r="AO1218" s="132"/>
      <c r="AP1218" s="132"/>
      <c r="AQ1218" s="132"/>
      <c r="AR1218" s="132"/>
      <c r="AS1218" s="132"/>
      <c r="AT1218" s="132"/>
      <c r="AU1218" s="132"/>
      <c r="AV1218" s="132"/>
      <c r="AW1218" s="132"/>
      <c r="AX1218" s="132"/>
      <c r="AY1218" s="132"/>
      <c r="AZ1218" s="132"/>
      <c r="BA1218" s="132"/>
      <c r="BB1218" s="132"/>
      <c r="BC1218" s="132"/>
      <c r="BD1218" s="132"/>
      <c r="BE1218" s="132"/>
      <c r="BF1218" s="132"/>
      <c r="BG1218" s="132"/>
      <c r="BH1218" s="132"/>
      <c r="BI1218" s="132"/>
      <c r="BJ1218" s="132"/>
      <c r="BK1218" s="132"/>
      <c r="BL1218" s="132"/>
      <c r="BM1218" s="132"/>
      <c r="BN1218" s="132"/>
      <c r="BO1218" s="132"/>
      <c r="BP1218" s="132"/>
      <c r="BQ1218" s="132"/>
      <c r="BR1218" s="132"/>
      <c r="BS1218" s="132"/>
      <c r="BT1218" s="132"/>
      <c r="BU1218" s="132"/>
      <c r="BV1218" s="132"/>
      <c r="BW1218" s="132"/>
      <c r="BX1218" s="132"/>
      <c r="BY1218" s="132"/>
      <c r="BZ1218" s="132"/>
      <c r="CA1218" s="132"/>
      <c r="CB1218" s="132"/>
      <c r="CC1218" s="132"/>
      <c r="CD1218" s="132"/>
      <c r="CE1218" s="132"/>
      <c r="CF1218" s="132"/>
      <c r="CG1218" s="132"/>
      <c r="CH1218" s="132"/>
      <c r="CI1218" s="132"/>
      <c r="CJ1218" s="132"/>
      <c r="CK1218" s="132"/>
      <c r="CL1218" s="132"/>
      <c r="CM1218" s="132"/>
      <c r="CN1218" s="132"/>
      <c r="CO1218" s="132"/>
      <c r="CP1218" s="132"/>
      <c r="CQ1218" s="132"/>
      <c r="CR1218" s="132"/>
      <c r="CS1218" s="132"/>
      <c r="CT1218" s="132"/>
      <c r="CU1218" s="132"/>
    </row>
    <row r="1219" spans="27:99" ht="15.75" customHeight="1">
      <c r="AA1219" s="132"/>
      <c r="AB1219" s="132"/>
      <c r="AC1219" s="132"/>
      <c r="AD1219" s="132"/>
      <c r="AE1219" s="132"/>
      <c r="AF1219" s="132"/>
      <c r="AG1219" s="132"/>
      <c r="AH1219" s="132"/>
      <c r="AI1219" s="132"/>
      <c r="AJ1219" s="132"/>
      <c r="AK1219" s="132"/>
      <c r="AL1219" s="132"/>
      <c r="AM1219" s="132"/>
      <c r="AN1219" s="132"/>
      <c r="AO1219" s="132"/>
      <c r="AP1219" s="132"/>
      <c r="AQ1219" s="132"/>
      <c r="AR1219" s="132"/>
      <c r="AS1219" s="132"/>
      <c r="AT1219" s="132"/>
      <c r="AU1219" s="132"/>
      <c r="AV1219" s="132"/>
      <c r="AW1219" s="132"/>
      <c r="AX1219" s="132"/>
      <c r="AY1219" s="132"/>
      <c r="AZ1219" s="132"/>
      <c r="BA1219" s="132"/>
      <c r="BB1219" s="132"/>
      <c r="BC1219" s="132"/>
      <c r="BD1219" s="132"/>
      <c r="BE1219" s="132"/>
      <c r="BF1219" s="132"/>
      <c r="BG1219" s="132"/>
      <c r="BH1219" s="132"/>
      <c r="BI1219" s="132"/>
      <c r="BJ1219" s="132"/>
      <c r="BK1219" s="132"/>
      <c r="BL1219" s="132"/>
      <c r="BM1219" s="132"/>
      <c r="BN1219" s="132"/>
      <c r="BO1219" s="132"/>
      <c r="BP1219" s="132"/>
      <c r="BQ1219" s="132"/>
      <c r="BR1219" s="132"/>
      <c r="BS1219" s="132"/>
      <c r="BT1219" s="132"/>
      <c r="BU1219" s="132"/>
      <c r="BV1219" s="132"/>
      <c r="BW1219" s="132"/>
      <c r="BX1219" s="132"/>
      <c r="BY1219" s="132"/>
      <c r="BZ1219" s="132"/>
      <c r="CA1219" s="132"/>
      <c r="CB1219" s="132"/>
      <c r="CC1219" s="132"/>
      <c r="CD1219" s="132"/>
      <c r="CE1219" s="132"/>
      <c r="CF1219" s="132"/>
      <c r="CG1219" s="132"/>
      <c r="CH1219" s="132"/>
      <c r="CI1219" s="132"/>
      <c r="CJ1219" s="132"/>
      <c r="CK1219" s="132"/>
      <c r="CL1219" s="132"/>
      <c r="CM1219" s="132"/>
      <c r="CN1219" s="132"/>
      <c r="CO1219" s="132"/>
      <c r="CP1219" s="132"/>
      <c r="CQ1219" s="132"/>
      <c r="CR1219" s="132"/>
      <c r="CS1219" s="132"/>
      <c r="CT1219" s="132"/>
      <c r="CU1219" s="132"/>
    </row>
    <row r="1220" spans="27:99" ht="15.75" customHeight="1">
      <c r="AA1220" s="132"/>
      <c r="AB1220" s="132"/>
      <c r="AC1220" s="132"/>
      <c r="AD1220" s="132"/>
      <c r="AE1220" s="132"/>
      <c r="AF1220" s="132"/>
      <c r="AG1220" s="132"/>
      <c r="AH1220" s="132"/>
      <c r="AI1220" s="132"/>
      <c r="AJ1220" s="132"/>
      <c r="AK1220" s="132"/>
      <c r="AL1220" s="132"/>
      <c r="AM1220" s="132"/>
      <c r="AN1220" s="132"/>
      <c r="AO1220" s="132"/>
      <c r="AP1220" s="132"/>
      <c r="AQ1220" s="132"/>
      <c r="AR1220" s="132"/>
      <c r="AS1220" s="132"/>
      <c r="AT1220" s="132"/>
      <c r="AU1220" s="132"/>
      <c r="AV1220" s="132"/>
      <c r="AW1220" s="132"/>
      <c r="AX1220" s="132"/>
      <c r="AY1220" s="132"/>
      <c r="AZ1220" s="132"/>
      <c r="BA1220" s="132"/>
      <c r="BB1220" s="132"/>
      <c r="BC1220" s="132"/>
      <c r="BD1220" s="132"/>
      <c r="BE1220" s="132"/>
      <c r="BF1220" s="132"/>
      <c r="BG1220" s="132"/>
      <c r="BH1220" s="132"/>
      <c r="BI1220" s="132"/>
      <c r="BJ1220" s="132"/>
      <c r="BK1220" s="132"/>
      <c r="BL1220" s="132"/>
      <c r="BM1220" s="132"/>
      <c r="BN1220" s="132"/>
      <c r="BO1220" s="132"/>
      <c r="BP1220" s="132"/>
      <c r="BQ1220" s="132"/>
      <c r="BR1220" s="132"/>
      <c r="BS1220" s="132"/>
      <c r="BT1220" s="132"/>
      <c r="BU1220" s="132"/>
      <c r="BV1220" s="132"/>
      <c r="BW1220" s="132"/>
      <c r="BX1220" s="132"/>
      <c r="BY1220" s="132"/>
      <c r="BZ1220" s="132"/>
      <c r="CA1220" s="132"/>
      <c r="CB1220" s="132"/>
      <c r="CC1220" s="132"/>
      <c r="CD1220" s="132"/>
      <c r="CE1220" s="132"/>
      <c r="CF1220" s="132"/>
      <c r="CG1220" s="132"/>
      <c r="CH1220" s="132"/>
      <c r="CI1220" s="132"/>
      <c r="CJ1220" s="132"/>
      <c r="CK1220" s="132"/>
      <c r="CL1220" s="132"/>
      <c r="CM1220" s="132"/>
      <c r="CN1220" s="132"/>
      <c r="CO1220" s="132"/>
      <c r="CP1220" s="132"/>
      <c r="CQ1220" s="132"/>
      <c r="CR1220" s="132"/>
      <c r="CS1220" s="132"/>
      <c r="CT1220" s="132"/>
      <c r="CU1220" s="132"/>
    </row>
    <row r="1221" spans="27:99" ht="15.75" customHeight="1">
      <c r="AA1221" s="132"/>
      <c r="AB1221" s="132"/>
      <c r="AC1221" s="132"/>
      <c r="AD1221" s="132"/>
      <c r="AE1221" s="132"/>
      <c r="AF1221" s="132"/>
      <c r="AG1221" s="132"/>
      <c r="AH1221" s="132"/>
      <c r="AI1221" s="132"/>
      <c r="AJ1221" s="132"/>
      <c r="AK1221" s="132"/>
      <c r="AL1221" s="132"/>
      <c r="AM1221" s="132"/>
      <c r="AN1221" s="132"/>
      <c r="AO1221" s="132"/>
      <c r="AP1221" s="132"/>
      <c r="AQ1221" s="132"/>
      <c r="AR1221" s="132"/>
      <c r="AS1221" s="132"/>
      <c r="AT1221" s="132"/>
      <c r="AU1221" s="132"/>
      <c r="AV1221" s="132"/>
      <c r="AW1221" s="132"/>
      <c r="AX1221" s="132"/>
      <c r="AY1221" s="132"/>
      <c r="AZ1221" s="132"/>
      <c r="BA1221" s="132"/>
      <c r="BB1221" s="132"/>
      <c r="BC1221" s="132"/>
      <c r="BD1221" s="132"/>
      <c r="BE1221" s="132"/>
      <c r="BF1221" s="132"/>
      <c r="BG1221" s="132"/>
      <c r="BH1221" s="132"/>
      <c r="BI1221" s="132"/>
      <c r="BJ1221" s="132"/>
      <c r="BK1221" s="132"/>
      <c r="BL1221" s="132"/>
      <c r="BM1221" s="132"/>
      <c r="BN1221" s="132"/>
      <c r="BO1221" s="132"/>
      <c r="BP1221" s="132"/>
      <c r="BQ1221" s="132"/>
      <c r="BR1221" s="132"/>
      <c r="BS1221" s="132"/>
      <c r="BT1221" s="132"/>
      <c r="BU1221" s="132"/>
      <c r="BV1221" s="132"/>
      <c r="BW1221" s="132"/>
      <c r="BX1221" s="132"/>
      <c r="BY1221" s="132"/>
      <c r="BZ1221" s="132"/>
      <c r="CA1221" s="132"/>
      <c r="CB1221" s="132"/>
      <c r="CC1221" s="132"/>
      <c r="CD1221" s="132"/>
      <c r="CE1221" s="132"/>
      <c r="CF1221" s="132"/>
      <c r="CG1221" s="132"/>
      <c r="CH1221" s="132"/>
      <c r="CI1221" s="132"/>
      <c r="CJ1221" s="132"/>
      <c r="CK1221" s="132"/>
      <c r="CL1221" s="132"/>
      <c r="CM1221" s="132"/>
      <c r="CN1221" s="132"/>
      <c r="CO1221" s="132"/>
      <c r="CP1221" s="132"/>
      <c r="CQ1221" s="132"/>
      <c r="CR1221" s="132"/>
      <c r="CS1221" s="132"/>
      <c r="CT1221" s="132"/>
      <c r="CU1221" s="132"/>
    </row>
    <row r="1222" spans="27:99" ht="15.75" customHeight="1">
      <c r="AA1222" s="132"/>
      <c r="AB1222" s="132"/>
      <c r="AC1222" s="132"/>
      <c r="AD1222" s="132"/>
      <c r="AE1222" s="132"/>
      <c r="AF1222" s="132"/>
      <c r="AG1222" s="132"/>
      <c r="AH1222" s="132"/>
      <c r="AI1222" s="132"/>
      <c r="AJ1222" s="132"/>
      <c r="AK1222" s="132"/>
      <c r="AL1222" s="132"/>
      <c r="AM1222" s="132"/>
      <c r="AN1222" s="132"/>
      <c r="AO1222" s="132"/>
      <c r="AP1222" s="132"/>
      <c r="AQ1222" s="132"/>
      <c r="AR1222" s="132"/>
      <c r="AS1222" s="132"/>
      <c r="AT1222" s="132"/>
      <c r="AU1222" s="132"/>
      <c r="AV1222" s="132"/>
      <c r="AW1222" s="132"/>
      <c r="AX1222" s="132"/>
      <c r="AY1222" s="132"/>
      <c r="AZ1222" s="132"/>
      <c r="BA1222" s="132"/>
      <c r="BB1222" s="132"/>
      <c r="BC1222" s="132"/>
      <c r="BD1222" s="132"/>
      <c r="BE1222" s="132"/>
      <c r="BF1222" s="132"/>
      <c r="BG1222" s="132"/>
      <c r="BH1222" s="132"/>
      <c r="BI1222" s="132"/>
      <c r="BJ1222" s="132"/>
      <c r="BK1222" s="132"/>
      <c r="BL1222" s="132"/>
      <c r="BM1222" s="132"/>
      <c r="BN1222" s="132"/>
      <c r="BO1222" s="132"/>
      <c r="BP1222" s="132"/>
      <c r="BQ1222" s="132"/>
      <c r="BR1222" s="132"/>
      <c r="BS1222" s="132"/>
      <c r="BT1222" s="132"/>
      <c r="BU1222" s="132"/>
      <c r="BV1222" s="132"/>
      <c r="BW1222" s="132"/>
      <c r="BX1222" s="132"/>
      <c r="BY1222" s="132"/>
      <c r="BZ1222" s="132"/>
      <c r="CA1222" s="132"/>
      <c r="CB1222" s="132"/>
      <c r="CC1222" s="132"/>
      <c r="CD1222" s="132"/>
      <c r="CE1222" s="132"/>
      <c r="CF1222" s="132"/>
      <c r="CG1222" s="132"/>
      <c r="CH1222" s="132"/>
      <c r="CI1222" s="132"/>
      <c r="CJ1222" s="132"/>
      <c r="CK1222" s="132"/>
      <c r="CL1222" s="132"/>
      <c r="CM1222" s="132"/>
      <c r="CN1222" s="132"/>
      <c r="CO1222" s="132"/>
      <c r="CP1222" s="132"/>
      <c r="CQ1222" s="132"/>
      <c r="CR1222" s="132"/>
      <c r="CS1222" s="132"/>
      <c r="CT1222" s="132"/>
      <c r="CU1222" s="132"/>
    </row>
    <row r="1223" spans="27:99" ht="15.75" customHeight="1">
      <c r="AA1223" s="132"/>
      <c r="AB1223" s="132"/>
      <c r="AC1223" s="132"/>
      <c r="AD1223" s="132"/>
      <c r="AE1223" s="132"/>
      <c r="AF1223" s="132"/>
      <c r="AG1223" s="132"/>
      <c r="AH1223" s="132"/>
      <c r="AI1223" s="132"/>
      <c r="AJ1223" s="132"/>
      <c r="AK1223" s="132"/>
      <c r="AL1223" s="132"/>
      <c r="AM1223" s="132"/>
      <c r="AN1223" s="132"/>
      <c r="AO1223" s="132"/>
      <c r="AP1223" s="132"/>
      <c r="AQ1223" s="132"/>
      <c r="AR1223" s="132"/>
      <c r="AS1223" s="132"/>
      <c r="AT1223" s="132"/>
      <c r="AU1223" s="132"/>
      <c r="AV1223" s="132"/>
      <c r="AW1223" s="132"/>
      <c r="AX1223" s="132"/>
      <c r="AY1223" s="132"/>
      <c r="AZ1223" s="132"/>
      <c r="BA1223" s="132"/>
      <c r="BB1223" s="132"/>
      <c r="BC1223" s="132"/>
      <c r="BD1223" s="132"/>
      <c r="BE1223" s="132"/>
      <c r="BF1223" s="132"/>
      <c r="BG1223" s="132"/>
      <c r="BH1223" s="132"/>
      <c r="BI1223" s="132"/>
      <c r="BJ1223" s="132"/>
      <c r="BK1223" s="132"/>
      <c r="BL1223" s="132"/>
      <c r="BM1223" s="132"/>
      <c r="BN1223" s="132"/>
      <c r="BO1223" s="132"/>
      <c r="BP1223" s="132"/>
      <c r="BQ1223" s="132"/>
      <c r="BR1223" s="132"/>
      <c r="BS1223" s="132"/>
      <c r="BT1223" s="132"/>
      <c r="BU1223" s="132"/>
      <c r="BV1223" s="132"/>
      <c r="BW1223" s="132"/>
      <c r="BX1223" s="132"/>
      <c r="BY1223" s="132"/>
      <c r="BZ1223" s="132"/>
      <c r="CA1223" s="132"/>
      <c r="CB1223" s="132"/>
      <c r="CC1223" s="132"/>
      <c r="CD1223" s="132"/>
      <c r="CE1223" s="132"/>
      <c r="CF1223" s="132"/>
      <c r="CG1223" s="132"/>
      <c r="CH1223" s="132"/>
      <c r="CI1223" s="132"/>
      <c r="CJ1223" s="132"/>
      <c r="CK1223" s="132"/>
      <c r="CL1223" s="132"/>
      <c r="CM1223" s="132"/>
      <c r="CN1223" s="132"/>
      <c r="CO1223" s="132"/>
      <c r="CP1223" s="132"/>
      <c r="CQ1223" s="132"/>
      <c r="CR1223" s="132"/>
      <c r="CS1223" s="132"/>
      <c r="CT1223" s="132"/>
      <c r="CU1223" s="132"/>
    </row>
    <row r="1224" spans="27:99" ht="15.75" customHeight="1">
      <c r="AA1224" s="132"/>
      <c r="AB1224" s="132"/>
      <c r="AC1224" s="132"/>
      <c r="AD1224" s="132"/>
      <c r="AE1224" s="132"/>
      <c r="AF1224" s="132"/>
      <c r="AG1224" s="132"/>
      <c r="AH1224" s="132"/>
      <c r="AI1224" s="132"/>
      <c r="AJ1224" s="132"/>
      <c r="AK1224" s="132"/>
      <c r="AL1224" s="132"/>
      <c r="AM1224" s="132"/>
      <c r="AN1224" s="132"/>
      <c r="AO1224" s="132"/>
      <c r="AP1224" s="132"/>
      <c r="AQ1224" s="132"/>
      <c r="AR1224" s="132"/>
      <c r="AS1224" s="132"/>
      <c r="AT1224" s="132"/>
      <c r="AU1224" s="132"/>
      <c r="AV1224" s="132"/>
      <c r="AW1224" s="132"/>
      <c r="AX1224" s="132"/>
      <c r="AY1224" s="132"/>
      <c r="AZ1224" s="132"/>
      <c r="BA1224" s="132"/>
      <c r="BB1224" s="132"/>
      <c r="BC1224" s="132"/>
      <c r="BD1224" s="132"/>
      <c r="BE1224" s="132"/>
      <c r="BF1224" s="132"/>
      <c r="BG1224" s="132"/>
      <c r="BH1224" s="132"/>
      <c r="BI1224" s="132"/>
      <c r="BJ1224" s="132"/>
      <c r="BK1224" s="132"/>
      <c r="BL1224" s="132"/>
      <c r="BM1224" s="132"/>
      <c r="BN1224" s="132"/>
      <c r="BO1224" s="132"/>
      <c r="BP1224" s="132"/>
      <c r="BQ1224" s="132"/>
      <c r="BR1224" s="132"/>
      <c r="BS1224" s="132"/>
      <c r="BT1224" s="132"/>
      <c r="BU1224" s="132"/>
      <c r="BV1224" s="132"/>
      <c r="BW1224" s="132"/>
      <c r="BX1224" s="132"/>
      <c r="BY1224" s="132"/>
      <c r="BZ1224" s="132"/>
      <c r="CA1224" s="132"/>
      <c r="CB1224" s="132"/>
      <c r="CC1224" s="132"/>
      <c r="CD1224" s="132"/>
      <c r="CE1224" s="132"/>
      <c r="CF1224" s="132"/>
      <c r="CG1224" s="132"/>
      <c r="CH1224" s="132"/>
      <c r="CI1224" s="132"/>
      <c r="CJ1224" s="132"/>
      <c r="CK1224" s="132"/>
      <c r="CL1224" s="132"/>
      <c r="CM1224" s="132"/>
      <c r="CN1224" s="132"/>
      <c r="CO1224" s="132"/>
      <c r="CP1224" s="132"/>
      <c r="CQ1224" s="132"/>
      <c r="CR1224" s="132"/>
      <c r="CS1224" s="132"/>
      <c r="CT1224" s="132"/>
      <c r="CU1224" s="132"/>
    </row>
    <row r="1225" spans="27:99" ht="15.75" customHeight="1">
      <c r="AA1225" s="132"/>
      <c r="AB1225" s="132"/>
      <c r="AC1225" s="132"/>
      <c r="AD1225" s="132"/>
      <c r="AE1225" s="132"/>
      <c r="AF1225" s="132"/>
      <c r="AG1225" s="132"/>
      <c r="AH1225" s="132"/>
      <c r="AI1225" s="132"/>
      <c r="AJ1225" s="132"/>
      <c r="AK1225" s="132"/>
      <c r="AL1225" s="132"/>
      <c r="AM1225" s="132"/>
      <c r="AN1225" s="132"/>
      <c r="AO1225" s="132"/>
      <c r="AP1225" s="132"/>
      <c r="AQ1225" s="132"/>
      <c r="AR1225" s="132"/>
      <c r="AS1225" s="132"/>
      <c r="AT1225" s="132"/>
      <c r="AU1225" s="132"/>
      <c r="AV1225" s="132"/>
      <c r="AW1225" s="132"/>
      <c r="AX1225" s="132"/>
      <c r="AY1225" s="132"/>
      <c r="AZ1225" s="132"/>
      <c r="BA1225" s="132"/>
      <c r="BB1225" s="132"/>
      <c r="BC1225" s="132"/>
      <c r="BD1225" s="132"/>
      <c r="BE1225" s="132"/>
      <c r="BF1225" s="132"/>
      <c r="BG1225" s="132"/>
      <c r="BH1225" s="132"/>
      <c r="BI1225" s="132"/>
      <c r="BJ1225" s="132"/>
      <c r="BK1225" s="132"/>
      <c r="BL1225" s="132"/>
      <c r="BM1225" s="132"/>
      <c r="BN1225" s="132"/>
      <c r="BO1225" s="132"/>
      <c r="BP1225" s="132"/>
      <c r="BQ1225" s="132"/>
      <c r="BR1225" s="132"/>
      <c r="BS1225" s="132"/>
      <c r="BT1225" s="132"/>
      <c r="BU1225" s="132"/>
      <c r="BV1225" s="132"/>
      <c r="BW1225" s="132"/>
      <c r="BX1225" s="132"/>
      <c r="BY1225" s="132"/>
      <c r="BZ1225" s="132"/>
      <c r="CA1225" s="132"/>
      <c r="CB1225" s="132"/>
      <c r="CC1225" s="132"/>
      <c r="CD1225" s="132"/>
      <c r="CE1225" s="132"/>
      <c r="CF1225" s="132"/>
      <c r="CG1225" s="132"/>
      <c r="CH1225" s="132"/>
      <c r="CI1225" s="132"/>
      <c r="CJ1225" s="132"/>
      <c r="CK1225" s="132"/>
      <c r="CL1225" s="132"/>
      <c r="CM1225" s="132"/>
      <c r="CN1225" s="132"/>
      <c r="CO1225" s="132"/>
      <c r="CP1225" s="132"/>
      <c r="CQ1225" s="132"/>
      <c r="CR1225" s="132"/>
      <c r="CS1225" s="132"/>
      <c r="CT1225" s="132"/>
      <c r="CU1225" s="132"/>
    </row>
    <row r="1226" spans="27:99" ht="15.75" customHeight="1">
      <c r="AA1226" s="132"/>
      <c r="AB1226" s="132"/>
      <c r="AC1226" s="132"/>
      <c r="AD1226" s="132"/>
      <c r="AE1226" s="132"/>
      <c r="AF1226" s="132"/>
      <c r="AG1226" s="132"/>
      <c r="AH1226" s="132"/>
      <c r="AI1226" s="132"/>
      <c r="AJ1226" s="132"/>
      <c r="AK1226" s="132"/>
      <c r="AL1226" s="132"/>
      <c r="AM1226" s="132"/>
      <c r="AN1226" s="132"/>
      <c r="AO1226" s="132"/>
      <c r="AP1226" s="132"/>
      <c r="AQ1226" s="132"/>
      <c r="AR1226" s="132"/>
      <c r="AS1226" s="132"/>
      <c r="AT1226" s="132"/>
      <c r="AU1226" s="132"/>
      <c r="AV1226" s="132"/>
      <c r="AW1226" s="132"/>
      <c r="AX1226" s="132"/>
      <c r="AY1226" s="132"/>
      <c r="AZ1226" s="132"/>
      <c r="BA1226" s="132"/>
      <c r="BB1226" s="132"/>
      <c r="BC1226" s="132"/>
      <c r="BD1226" s="132"/>
      <c r="BE1226" s="132"/>
      <c r="BF1226" s="132"/>
      <c r="BG1226" s="132"/>
      <c r="BH1226" s="132"/>
      <c r="BI1226" s="132"/>
      <c r="BJ1226" s="132"/>
      <c r="BK1226" s="132"/>
      <c r="BL1226" s="132"/>
      <c r="BM1226" s="132"/>
      <c r="BN1226" s="132"/>
      <c r="BO1226" s="132"/>
      <c r="BP1226" s="132"/>
      <c r="BQ1226" s="132"/>
      <c r="BR1226" s="132"/>
      <c r="BS1226" s="132"/>
      <c r="BT1226" s="132"/>
      <c r="BU1226" s="132"/>
      <c r="BV1226" s="132"/>
      <c r="BW1226" s="132"/>
      <c r="BX1226" s="132"/>
      <c r="BY1226" s="132"/>
      <c r="BZ1226" s="132"/>
      <c r="CA1226" s="132"/>
      <c r="CB1226" s="132"/>
      <c r="CC1226" s="132"/>
      <c r="CD1226" s="132"/>
      <c r="CE1226" s="132"/>
      <c r="CF1226" s="132"/>
      <c r="CG1226" s="132"/>
      <c r="CH1226" s="132"/>
      <c r="CI1226" s="132"/>
      <c r="CJ1226" s="132"/>
      <c r="CK1226" s="132"/>
      <c r="CL1226" s="132"/>
      <c r="CM1226" s="132"/>
      <c r="CN1226" s="132"/>
      <c r="CO1226" s="132"/>
      <c r="CP1226" s="132"/>
      <c r="CQ1226" s="132"/>
      <c r="CR1226" s="132"/>
      <c r="CS1226" s="132"/>
      <c r="CT1226" s="132"/>
      <c r="CU1226" s="132"/>
    </row>
    <row r="1227" spans="27:99" ht="15.75" customHeight="1">
      <c r="AA1227" s="132"/>
      <c r="AB1227" s="132"/>
      <c r="AC1227" s="132"/>
      <c r="AD1227" s="132"/>
      <c r="AE1227" s="132"/>
      <c r="AF1227" s="132"/>
      <c r="AG1227" s="132"/>
      <c r="AH1227" s="132"/>
      <c r="AI1227" s="132"/>
      <c r="AJ1227" s="132"/>
      <c r="AK1227" s="132"/>
      <c r="AL1227" s="132"/>
      <c r="AM1227" s="132"/>
      <c r="AN1227" s="132"/>
      <c r="AO1227" s="132"/>
      <c r="AP1227" s="132"/>
      <c r="AQ1227" s="132"/>
      <c r="AR1227" s="132"/>
      <c r="AS1227" s="132"/>
      <c r="AT1227" s="132"/>
      <c r="AU1227" s="132"/>
      <c r="AV1227" s="132"/>
      <c r="AW1227" s="132"/>
      <c r="AX1227" s="132"/>
      <c r="AY1227" s="132"/>
      <c r="AZ1227" s="132"/>
      <c r="BA1227" s="132"/>
      <c r="BB1227" s="132"/>
      <c r="BC1227" s="132"/>
      <c r="BD1227" s="132"/>
      <c r="BE1227" s="132"/>
      <c r="BF1227" s="132"/>
      <c r="BG1227" s="132"/>
      <c r="BH1227" s="132"/>
      <c r="BI1227" s="132"/>
      <c r="BJ1227" s="132"/>
      <c r="BK1227" s="132"/>
      <c r="BL1227" s="132"/>
      <c r="BM1227" s="132"/>
      <c r="BN1227" s="132"/>
      <c r="BO1227" s="132"/>
      <c r="BP1227" s="132"/>
      <c r="BQ1227" s="132"/>
      <c r="BR1227" s="132"/>
      <c r="BS1227" s="132"/>
      <c r="BT1227" s="132"/>
      <c r="BU1227" s="132"/>
      <c r="BV1227" s="132"/>
      <c r="BW1227" s="132"/>
      <c r="BX1227" s="132"/>
      <c r="BY1227" s="132"/>
      <c r="BZ1227" s="132"/>
      <c r="CA1227" s="132"/>
      <c r="CB1227" s="132"/>
      <c r="CC1227" s="132"/>
      <c r="CD1227" s="132"/>
      <c r="CE1227" s="132"/>
      <c r="CF1227" s="132"/>
      <c r="CG1227" s="132"/>
      <c r="CH1227" s="132"/>
      <c r="CI1227" s="132"/>
      <c r="CJ1227" s="132"/>
      <c r="CK1227" s="132"/>
      <c r="CL1227" s="132"/>
      <c r="CM1227" s="132"/>
      <c r="CN1227" s="132"/>
      <c r="CO1227" s="132"/>
      <c r="CP1227" s="132"/>
      <c r="CQ1227" s="132"/>
      <c r="CR1227" s="132"/>
      <c r="CS1227" s="132"/>
      <c r="CT1227" s="132"/>
      <c r="CU1227" s="132"/>
    </row>
    <row r="1228" spans="27:99" ht="15.75" customHeight="1">
      <c r="AA1228" s="132"/>
      <c r="AB1228" s="132"/>
      <c r="AC1228" s="132"/>
      <c r="AD1228" s="132"/>
      <c r="AE1228" s="132"/>
      <c r="AF1228" s="132"/>
      <c r="AG1228" s="132"/>
      <c r="AH1228" s="132"/>
      <c r="AI1228" s="132"/>
      <c r="AJ1228" s="132"/>
      <c r="AK1228" s="132"/>
      <c r="AL1228" s="132"/>
      <c r="AM1228" s="132"/>
      <c r="AN1228" s="132"/>
      <c r="AO1228" s="132"/>
      <c r="AP1228" s="132"/>
      <c r="AQ1228" s="132"/>
      <c r="AR1228" s="132"/>
      <c r="AS1228" s="132"/>
      <c r="AT1228" s="132"/>
      <c r="AU1228" s="132"/>
      <c r="AV1228" s="132"/>
      <c r="AW1228" s="132"/>
      <c r="AX1228" s="132"/>
      <c r="AY1228" s="132"/>
      <c r="AZ1228" s="132"/>
      <c r="BA1228" s="132"/>
      <c r="BB1228" s="132"/>
      <c r="BC1228" s="132"/>
      <c r="BD1228" s="132"/>
      <c r="BE1228" s="132"/>
      <c r="BF1228" s="132"/>
      <c r="BG1228" s="132"/>
      <c r="BH1228" s="132"/>
      <c r="BI1228" s="132"/>
      <c r="BJ1228" s="132"/>
      <c r="BK1228" s="132"/>
      <c r="BL1228" s="132"/>
      <c r="BM1228" s="132"/>
      <c r="BN1228" s="132"/>
      <c r="BO1228" s="132"/>
      <c r="BP1228" s="132"/>
      <c r="BQ1228" s="132"/>
      <c r="BR1228" s="132"/>
      <c r="BS1228" s="132"/>
      <c r="BT1228" s="132"/>
      <c r="BU1228" s="132"/>
      <c r="BV1228" s="132"/>
      <c r="BW1228" s="132"/>
      <c r="BX1228" s="132"/>
      <c r="BY1228" s="132"/>
      <c r="BZ1228" s="132"/>
      <c r="CA1228" s="132"/>
      <c r="CB1228" s="132"/>
      <c r="CC1228" s="132"/>
      <c r="CD1228" s="132"/>
      <c r="CE1228" s="132"/>
      <c r="CF1228" s="132"/>
      <c r="CG1228" s="132"/>
      <c r="CH1228" s="132"/>
      <c r="CI1228" s="132"/>
      <c r="CJ1228" s="132"/>
      <c r="CK1228" s="132"/>
      <c r="CL1228" s="132"/>
      <c r="CM1228" s="132"/>
      <c r="CN1228" s="132"/>
      <c r="CO1228" s="132"/>
      <c r="CP1228" s="132"/>
      <c r="CQ1228" s="132"/>
      <c r="CR1228" s="132"/>
      <c r="CS1228" s="132"/>
      <c r="CT1228" s="132"/>
      <c r="CU1228" s="132"/>
    </row>
    <row r="1229" spans="27:99" ht="15.75" customHeight="1">
      <c r="AA1229" s="132"/>
      <c r="AB1229" s="132"/>
      <c r="AC1229" s="132"/>
      <c r="AD1229" s="132"/>
      <c r="AE1229" s="132"/>
      <c r="AF1229" s="132"/>
      <c r="AG1229" s="132"/>
      <c r="AH1229" s="132"/>
      <c r="AI1229" s="132"/>
      <c r="AJ1229" s="132"/>
      <c r="AK1229" s="132"/>
      <c r="AL1229" s="132"/>
      <c r="AM1229" s="132"/>
      <c r="AN1229" s="132"/>
      <c r="AO1229" s="132"/>
      <c r="AP1229" s="132"/>
      <c r="AQ1229" s="132"/>
      <c r="AR1229" s="132"/>
      <c r="AS1229" s="132"/>
      <c r="AT1229" s="132"/>
      <c r="AU1229" s="132"/>
      <c r="AV1229" s="132"/>
      <c r="AW1229" s="132"/>
      <c r="AX1229" s="132"/>
      <c r="AY1229" s="132"/>
      <c r="AZ1229" s="132"/>
      <c r="BA1229" s="132"/>
      <c r="BB1229" s="132"/>
      <c r="BC1229" s="132"/>
      <c r="BD1229" s="132"/>
      <c r="BE1229" s="132"/>
      <c r="BF1229" s="132"/>
      <c r="BG1229" s="132"/>
      <c r="BH1229" s="132"/>
      <c r="BI1229" s="132"/>
      <c r="BJ1229" s="132"/>
      <c r="BK1229" s="132"/>
      <c r="BL1229" s="132"/>
      <c r="BM1229" s="132"/>
      <c r="BN1229" s="132"/>
      <c r="BO1229" s="132"/>
      <c r="BP1229" s="132"/>
      <c r="BQ1229" s="132"/>
      <c r="BR1229" s="132"/>
      <c r="BS1229" s="132"/>
      <c r="BT1229" s="132"/>
      <c r="BU1229" s="132"/>
      <c r="BV1229" s="132"/>
      <c r="BW1229" s="132"/>
      <c r="BX1229" s="132"/>
      <c r="BY1229" s="132"/>
      <c r="BZ1229" s="132"/>
      <c r="CA1229" s="132"/>
      <c r="CB1229" s="132"/>
      <c r="CC1229" s="132"/>
      <c r="CD1229" s="132"/>
      <c r="CE1229" s="132"/>
      <c r="CF1229" s="132"/>
      <c r="CG1229" s="132"/>
      <c r="CH1229" s="132"/>
      <c r="CI1229" s="132"/>
      <c r="CJ1229" s="132"/>
      <c r="CK1229" s="132"/>
      <c r="CL1229" s="132"/>
      <c r="CM1229" s="132"/>
      <c r="CN1229" s="132"/>
      <c r="CO1229" s="132"/>
      <c r="CP1229" s="132"/>
      <c r="CQ1229" s="132"/>
      <c r="CR1229" s="132"/>
      <c r="CS1229" s="132"/>
      <c r="CT1229" s="132"/>
      <c r="CU1229" s="132"/>
    </row>
    <row r="1230" spans="27:99" ht="15.75" customHeight="1">
      <c r="AA1230" s="132"/>
      <c r="AB1230" s="132"/>
      <c r="AC1230" s="132"/>
      <c r="AD1230" s="132"/>
      <c r="AE1230" s="132"/>
      <c r="AF1230" s="132"/>
      <c r="AG1230" s="132"/>
      <c r="AH1230" s="132"/>
      <c r="AI1230" s="132"/>
      <c r="AJ1230" s="132"/>
      <c r="AK1230" s="132"/>
      <c r="AL1230" s="132"/>
      <c r="AM1230" s="132"/>
      <c r="AN1230" s="132"/>
      <c r="AO1230" s="132"/>
      <c r="AP1230" s="132"/>
      <c r="AQ1230" s="132"/>
      <c r="AR1230" s="132"/>
      <c r="AS1230" s="132"/>
      <c r="AT1230" s="132"/>
      <c r="AU1230" s="132"/>
      <c r="AV1230" s="132"/>
      <c r="AW1230" s="132"/>
      <c r="AX1230" s="132"/>
      <c r="AY1230" s="132"/>
      <c r="AZ1230" s="132"/>
      <c r="BA1230" s="132"/>
      <c r="BB1230" s="132"/>
      <c r="BC1230" s="132"/>
      <c r="BD1230" s="132"/>
      <c r="BE1230" s="132"/>
      <c r="BF1230" s="132"/>
      <c r="BG1230" s="132"/>
      <c r="BH1230" s="132"/>
      <c r="BI1230" s="132"/>
      <c r="BJ1230" s="132"/>
      <c r="BK1230" s="132"/>
      <c r="BL1230" s="132"/>
      <c r="BM1230" s="132"/>
      <c r="BN1230" s="132"/>
      <c r="BO1230" s="132"/>
      <c r="BP1230" s="132"/>
      <c r="BQ1230" s="132"/>
      <c r="BR1230" s="132"/>
      <c r="BS1230" s="132"/>
      <c r="BT1230" s="132"/>
      <c r="BU1230" s="132"/>
      <c r="BV1230" s="132"/>
      <c r="BW1230" s="132"/>
      <c r="BX1230" s="132"/>
      <c r="BY1230" s="132"/>
      <c r="BZ1230" s="132"/>
      <c r="CA1230" s="132"/>
      <c r="CB1230" s="132"/>
      <c r="CC1230" s="132"/>
      <c r="CD1230" s="132"/>
      <c r="CE1230" s="132"/>
      <c r="CF1230" s="132"/>
      <c r="CG1230" s="132"/>
      <c r="CH1230" s="132"/>
      <c r="CI1230" s="132"/>
      <c r="CJ1230" s="132"/>
      <c r="CK1230" s="132"/>
      <c r="CL1230" s="132"/>
      <c r="CM1230" s="132"/>
      <c r="CN1230" s="132"/>
      <c r="CO1230" s="132"/>
      <c r="CP1230" s="132"/>
      <c r="CQ1230" s="132"/>
      <c r="CR1230" s="132"/>
      <c r="CS1230" s="132"/>
      <c r="CT1230" s="132"/>
      <c r="CU1230" s="132"/>
    </row>
    <row r="1231" spans="27:99" ht="15.75" customHeight="1">
      <c r="AA1231" s="132"/>
      <c r="AB1231" s="132"/>
      <c r="AC1231" s="132"/>
      <c r="AD1231" s="132"/>
      <c r="AE1231" s="132"/>
      <c r="AF1231" s="132"/>
      <c r="AG1231" s="132"/>
      <c r="AH1231" s="132"/>
      <c r="AI1231" s="132"/>
      <c r="AJ1231" s="132"/>
      <c r="AK1231" s="132"/>
      <c r="AL1231" s="132"/>
      <c r="AM1231" s="132"/>
      <c r="AN1231" s="132"/>
      <c r="AO1231" s="132"/>
      <c r="AP1231" s="132"/>
      <c r="AQ1231" s="132"/>
      <c r="AR1231" s="132"/>
      <c r="AS1231" s="132"/>
      <c r="AT1231" s="132"/>
      <c r="AU1231" s="132"/>
      <c r="AV1231" s="132"/>
      <c r="AW1231" s="132"/>
      <c r="AX1231" s="132"/>
      <c r="AY1231" s="132"/>
      <c r="AZ1231" s="132"/>
      <c r="BA1231" s="132"/>
      <c r="BB1231" s="132"/>
      <c r="BC1231" s="132"/>
      <c r="BD1231" s="132"/>
      <c r="BE1231" s="132"/>
      <c r="BF1231" s="132"/>
      <c r="BG1231" s="132"/>
      <c r="BH1231" s="132"/>
      <c r="BI1231" s="132"/>
      <c r="BJ1231" s="132"/>
      <c r="BK1231" s="132"/>
      <c r="BL1231" s="132"/>
      <c r="BM1231" s="132"/>
      <c r="BN1231" s="132"/>
      <c r="BO1231" s="132"/>
      <c r="BP1231" s="132"/>
      <c r="BQ1231" s="132"/>
      <c r="BR1231" s="132"/>
      <c r="BS1231" s="132"/>
      <c r="BT1231" s="132"/>
      <c r="BU1231" s="132"/>
      <c r="BV1231" s="132"/>
      <c r="BW1231" s="132"/>
      <c r="BX1231" s="132"/>
      <c r="BY1231" s="132"/>
      <c r="BZ1231" s="132"/>
      <c r="CA1231" s="132"/>
      <c r="CB1231" s="132"/>
      <c r="CC1231" s="132"/>
      <c r="CD1231" s="132"/>
      <c r="CE1231" s="132"/>
      <c r="CF1231" s="132"/>
      <c r="CG1231" s="132"/>
      <c r="CH1231" s="132"/>
      <c r="CI1231" s="132"/>
      <c r="CJ1231" s="132"/>
      <c r="CK1231" s="132"/>
      <c r="CL1231" s="132"/>
      <c r="CM1231" s="132"/>
      <c r="CN1231" s="132"/>
      <c r="CO1231" s="132"/>
      <c r="CP1231" s="132"/>
      <c r="CQ1231" s="132"/>
      <c r="CR1231" s="132"/>
      <c r="CS1231" s="132"/>
      <c r="CT1231" s="132"/>
      <c r="CU1231" s="132"/>
    </row>
    <row r="1232" spans="27:99" ht="15.75" customHeight="1">
      <c r="AA1232" s="132"/>
      <c r="AB1232" s="132"/>
      <c r="AC1232" s="132"/>
      <c r="AD1232" s="132"/>
      <c r="AE1232" s="132"/>
      <c r="AF1232" s="132"/>
      <c r="AG1232" s="132"/>
      <c r="AH1232" s="132"/>
      <c r="AI1232" s="132"/>
      <c r="AJ1232" s="132"/>
      <c r="AK1232" s="132"/>
      <c r="AL1232" s="132"/>
      <c r="AM1232" s="132"/>
      <c r="AN1232" s="132"/>
      <c r="AO1232" s="132"/>
      <c r="AP1232" s="132"/>
      <c r="AQ1232" s="132"/>
      <c r="AR1232" s="132"/>
      <c r="AS1232" s="132"/>
      <c r="AT1232" s="132"/>
      <c r="AU1232" s="132"/>
      <c r="AV1232" s="132"/>
      <c r="AW1232" s="132"/>
      <c r="AX1232" s="132"/>
      <c r="AY1232" s="132"/>
      <c r="AZ1232" s="132"/>
      <c r="BA1232" s="132"/>
      <c r="BB1232" s="132"/>
      <c r="BC1232" s="132"/>
      <c r="BD1232" s="132"/>
      <c r="BE1232" s="132"/>
      <c r="BF1232" s="132"/>
      <c r="BG1232" s="132"/>
      <c r="BH1232" s="132"/>
      <c r="BI1232" s="132"/>
      <c r="BJ1232" s="132"/>
      <c r="BK1232" s="132"/>
      <c r="BL1232" s="132"/>
      <c r="BM1232" s="132"/>
      <c r="BN1232" s="132"/>
      <c r="BO1232" s="132"/>
      <c r="BP1232" s="132"/>
      <c r="BQ1232" s="132"/>
      <c r="BR1232" s="132"/>
      <c r="BS1232" s="132"/>
      <c r="BT1232" s="132"/>
      <c r="BU1232" s="132"/>
      <c r="BV1232" s="132"/>
      <c r="BW1232" s="132"/>
      <c r="BX1232" s="132"/>
      <c r="BY1232" s="132"/>
      <c r="BZ1232" s="132"/>
      <c r="CA1232" s="132"/>
      <c r="CB1232" s="132"/>
      <c r="CC1232" s="132"/>
      <c r="CD1232" s="132"/>
      <c r="CE1232" s="132"/>
      <c r="CF1232" s="132"/>
      <c r="CG1232" s="132"/>
      <c r="CH1232" s="132"/>
      <c r="CI1232" s="132"/>
      <c r="CJ1232" s="132"/>
      <c r="CK1232" s="132"/>
      <c r="CL1232" s="132"/>
      <c r="CM1232" s="132"/>
      <c r="CN1232" s="132"/>
      <c r="CO1232" s="132"/>
      <c r="CP1232" s="132"/>
      <c r="CQ1232" s="132"/>
      <c r="CR1232" s="132"/>
      <c r="CS1232" s="132"/>
      <c r="CT1232" s="132"/>
      <c r="CU1232" s="132"/>
    </row>
    <row r="1233" spans="27:99" ht="15.75" customHeight="1">
      <c r="AA1233" s="132"/>
      <c r="AB1233" s="132"/>
      <c r="AC1233" s="132"/>
      <c r="AD1233" s="132"/>
      <c r="AE1233" s="132"/>
      <c r="AF1233" s="132"/>
      <c r="AG1233" s="132"/>
      <c r="AH1233" s="132"/>
      <c r="AI1233" s="132"/>
      <c r="AJ1233" s="132"/>
      <c r="AK1233" s="132"/>
      <c r="AL1233" s="132"/>
      <c r="AM1233" s="132"/>
      <c r="AN1233" s="132"/>
      <c r="AO1233" s="132"/>
      <c r="AP1233" s="132"/>
      <c r="AQ1233" s="132"/>
      <c r="AR1233" s="132"/>
      <c r="AS1233" s="132"/>
      <c r="AT1233" s="132"/>
      <c r="AU1233" s="132"/>
      <c r="AV1233" s="132"/>
      <c r="AW1233" s="132"/>
      <c r="AX1233" s="132"/>
      <c r="AY1233" s="132"/>
      <c r="AZ1233" s="132"/>
      <c r="BA1233" s="132"/>
      <c r="BB1233" s="132"/>
      <c r="BC1233" s="132"/>
      <c r="BD1233" s="132"/>
      <c r="BE1233" s="132"/>
      <c r="BF1233" s="132"/>
      <c r="BG1233" s="132"/>
      <c r="BH1233" s="132"/>
      <c r="BI1233" s="132"/>
      <c r="BJ1233" s="132"/>
      <c r="BK1233" s="132"/>
      <c r="BL1233" s="132"/>
      <c r="BM1233" s="132"/>
      <c r="BN1233" s="132"/>
      <c r="BO1233" s="132"/>
      <c r="BP1233" s="132"/>
      <c r="BQ1233" s="132"/>
      <c r="BR1233" s="132"/>
      <c r="BS1233" s="132"/>
      <c r="BT1233" s="132"/>
      <c r="BU1233" s="132"/>
      <c r="BV1233" s="132"/>
      <c r="BW1233" s="132"/>
      <c r="BX1233" s="132"/>
      <c r="BY1233" s="132"/>
      <c r="BZ1233" s="132"/>
      <c r="CA1233" s="132"/>
      <c r="CB1233" s="132"/>
      <c r="CC1233" s="132"/>
      <c r="CD1233" s="132"/>
      <c r="CE1233" s="132"/>
      <c r="CF1233" s="132"/>
      <c r="CG1233" s="132"/>
      <c r="CH1233" s="132"/>
      <c r="CI1233" s="132"/>
      <c r="CJ1233" s="132"/>
      <c r="CK1233" s="132"/>
      <c r="CL1233" s="132"/>
      <c r="CM1233" s="132"/>
      <c r="CN1233" s="132"/>
      <c r="CO1233" s="132"/>
      <c r="CP1233" s="132"/>
      <c r="CQ1233" s="132"/>
      <c r="CR1233" s="132"/>
      <c r="CS1233" s="132"/>
      <c r="CT1233" s="132"/>
      <c r="CU1233" s="132"/>
    </row>
    <row r="1234" spans="27:99" ht="15.75" customHeight="1">
      <c r="AA1234" s="132"/>
      <c r="AB1234" s="132"/>
      <c r="AC1234" s="132"/>
      <c r="AD1234" s="132"/>
      <c r="AE1234" s="132"/>
      <c r="AF1234" s="132"/>
      <c r="AG1234" s="132"/>
      <c r="AH1234" s="132"/>
      <c r="AI1234" s="132"/>
      <c r="AJ1234" s="132"/>
      <c r="AK1234" s="132"/>
      <c r="AL1234" s="132"/>
      <c r="AM1234" s="132"/>
      <c r="AN1234" s="132"/>
      <c r="AO1234" s="132"/>
      <c r="AP1234" s="132"/>
      <c r="AQ1234" s="132"/>
      <c r="AR1234" s="132"/>
      <c r="AS1234" s="132"/>
      <c r="AT1234" s="132"/>
      <c r="AU1234" s="132"/>
      <c r="AV1234" s="132"/>
      <c r="AW1234" s="132"/>
      <c r="AX1234" s="132"/>
      <c r="AY1234" s="132"/>
      <c r="AZ1234" s="132"/>
      <c r="BA1234" s="132"/>
      <c r="BB1234" s="132"/>
      <c r="BC1234" s="132"/>
      <c r="BD1234" s="132"/>
      <c r="BE1234" s="132"/>
      <c r="BF1234" s="132"/>
      <c r="BG1234" s="132"/>
      <c r="BH1234" s="132"/>
      <c r="BI1234" s="132"/>
      <c r="BJ1234" s="132"/>
      <c r="BK1234" s="132"/>
      <c r="BL1234" s="132"/>
      <c r="BM1234" s="132"/>
      <c r="BN1234" s="132"/>
      <c r="BO1234" s="132"/>
      <c r="BP1234" s="132"/>
      <c r="BQ1234" s="132"/>
      <c r="BR1234" s="132"/>
      <c r="BS1234" s="132"/>
      <c r="BT1234" s="132"/>
      <c r="BU1234" s="132"/>
      <c r="BV1234" s="132"/>
      <c r="BW1234" s="132"/>
      <c r="BX1234" s="132"/>
      <c r="BY1234" s="132"/>
      <c r="BZ1234" s="132"/>
      <c r="CA1234" s="132"/>
      <c r="CB1234" s="132"/>
      <c r="CC1234" s="132"/>
      <c r="CD1234" s="132"/>
      <c r="CE1234" s="132"/>
      <c r="CF1234" s="132"/>
      <c r="CG1234" s="132"/>
      <c r="CH1234" s="132"/>
      <c r="CI1234" s="132"/>
      <c r="CJ1234" s="132"/>
      <c r="CK1234" s="132"/>
      <c r="CL1234" s="132"/>
      <c r="CM1234" s="132"/>
      <c r="CN1234" s="132"/>
      <c r="CO1234" s="132"/>
      <c r="CP1234" s="132"/>
      <c r="CQ1234" s="132"/>
      <c r="CR1234" s="132"/>
      <c r="CS1234" s="132"/>
      <c r="CT1234" s="132"/>
      <c r="CU1234" s="132"/>
    </row>
    <row r="1235" spans="27:99" ht="15.75" customHeight="1">
      <c r="AA1235" s="132"/>
      <c r="AB1235" s="132"/>
      <c r="AC1235" s="132"/>
      <c r="AD1235" s="132"/>
      <c r="AE1235" s="132"/>
      <c r="AF1235" s="132"/>
      <c r="AG1235" s="132"/>
      <c r="AH1235" s="132"/>
      <c r="AI1235" s="132"/>
      <c r="AJ1235" s="132"/>
      <c r="AK1235" s="132"/>
      <c r="AL1235" s="132"/>
      <c r="AM1235" s="132"/>
      <c r="AN1235" s="132"/>
      <c r="AO1235" s="132"/>
      <c r="AP1235" s="132"/>
      <c r="AQ1235" s="132"/>
      <c r="AR1235" s="132"/>
      <c r="AS1235" s="132"/>
      <c r="AT1235" s="132"/>
      <c r="AU1235" s="132"/>
      <c r="AV1235" s="132"/>
      <c r="AW1235" s="132"/>
      <c r="AX1235" s="132"/>
      <c r="AY1235" s="132"/>
      <c r="AZ1235" s="132"/>
      <c r="BA1235" s="132"/>
      <c r="BB1235" s="132"/>
      <c r="BC1235" s="132"/>
      <c r="BD1235" s="132"/>
      <c r="BE1235" s="132"/>
      <c r="BF1235" s="132"/>
      <c r="BG1235" s="132"/>
      <c r="BH1235" s="132"/>
      <c r="BI1235" s="132"/>
      <c r="BJ1235" s="132"/>
      <c r="BK1235" s="132"/>
      <c r="BL1235" s="132"/>
      <c r="BM1235" s="132"/>
      <c r="BN1235" s="132"/>
      <c r="BO1235" s="132"/>
      <c r="BP1235" s="132"/>
      <c r="BQ1235" s="132"/>
      <c r="BR1235" s="132"/>
      <c r="BS1235" s="132"/>
      <c r="BT1235" s="132"/>
      <c r="BU1235" s="132"/>
      <c r="BV1235" s="132"/>
      <c r="BW1235" s="132"/>
      <c r="BX1235" s="132"/>
      <c r="BY1235" s="132"/>
      <c r="BZ1235" s="132"/>
      <c r="CA1235" s="132"/>
      <c r="CB1235" s="132"/>
      <c r="CC1235" s="132"/>
      <c r="CD1235" s="132"/>
      <c r="CE1235" s="132"/>
      <c r="CF1235" s="132"/>
      <c r="CG1235" s="132"/>
      <c r="CH1235" s="132"/>
      <c r="CI1235" s="132"/>
      <c r="CJ1235" s="132"/>
      <c r="CK1235" s="132"/>
      <c r="CL1235" s="132"/>
      <c r="CM1235" s="132"/>
      <c r="CN1235" s="132"/>
      <c r="CO1235" s="132"/>
      <c r="CP1235" s="132"/>
      <c r="CQ1235" s="132"/>
      <c r="CR1235" s="132"/>
      <c r="CS1235" s="132"/>
      <c r="CT1235" s="132"/>
      <c r="CU1235" s="132"/>
    </row>
    <row r="1236" spans="27:99" ht="15.75" customHeight="1">
      <c r="AA1236" s="132"/>
      <c r="AB1236" s="132"/>
      <c r="AC1236" s="132"/>
      <c r="AD1236" s="132"/>
      <c r="AE1236" s="132"/>
      <c r="AF1236" s="132"/>
      <c r="AG1236" s="132"/>
      <c r="AH1236" s="132"/>
      <c r="AI1236" s="132"/>
      <c r="AJ1236" s="132"/>
      <c r="AK1236" s="132"/>
      <c r="AL1236" s="132"/>
      <c r="AM1236" s="132"/>
      <c r="AN1236" s="132"/>
      <c r="AO1236" s="132"/>
      <c r="AP1236" s="132"/>
      <c r="AQ1236" s="132"/>
      <c r="AR1236" s="132"/>
      <c r="AS1236" s="132"/>
      <c r="AT1236" s="132"/>
      <c r="AU1236" s="132"/>
      <c r="AV1236" s="132"/>
      <c r="AW1236" s="132"/>
      <c r="AX1236" s="132"/>
      <c r="AY1236" s="132"/>
      <c r="AZ1236" s="132"/>
      <c r="BA1236" s="132"/>
      <c r="BB1236" s="132"/>
      <c r="BC1236" s="132"/>
      <c r="BD1236" s="132"/>
      <c r="BE1236" s="132"/>
      <c r="BF1236" s="132"/>
      <c r="BG1236" s="132"/>
      <c r="BH1236" s="132"/>
      <c r="BI1236" s="132"/>
      <c r="BJ1236" s="132"/>
      <c r="BK1236" s="132"/>
      <c r="BL1236" s="132"/>
      <c r="BM1236" s="132"/>
      <c r="BN1236" s="132"/>
      <c r="BO1236" s="132"/>
      <c r="BP1236" s="132"/>
      <c r="BQ1236" s="132"/>
      <c r="BR1236" s="132"/>
      <c r="BS1236" s="132"/>
      <c r="BT1236" s="132"/>
      <c r="BU1236" s="132"/>
      <c r="BV1236" s="132"/>
      <c r="BW1236" s="132"/>
      <c r="BX1236" s="132"/>
      <c r="BY1236" s="132"/>
      <c r="BZ1236" s="132"/>
      <c r="CA1236" s="132"/>
      <c r="CB1236" s="132"/>
      <c r="CC1236" s="132"/>
      <c r="CD1236" s="132"/>
      <c r="CE1236" s="132"/>
      <c r="CF1236" s="132"/>
      <c r="CG1236" s="132"/>
      <c r="CH1236" s="132"/>
      <c r="CI1236" s="132"/>
      <c r="CJ1236" s="132"/>
      <c r="CK1236" s="132"/>
      <c r="CL1236" s="132"/>
      <c r="CM1236" s="132"/>
      <c r="CN1236" s="132"/>
      <c r="CO1236" s="132"/>
      <c r="CP1236" s="132"/>
      <c r="CQ1236" s="132"/>
      <c r="CR1236" s="132"/>
      <c r="CS1236" s="132"/>
      <c r="CT1236" s="132"/>
      <c r="CU1236" s="132"/>
    </row>
    <row r="1237" spans="27:99" ht="15.75" customHeight="1">
      <c r="AA1237" s="132"/>
      <c r="AB1237" s="132"/>
      <c r="AC1237" s="132"/>
      <c r="AD1237" s="132"/>
      <c r="AE1237" s="132"/>
      <c r="AF1237" s="132"/>
      <c r="AG1237" s="132"/>
      <c r="AH1237" s="132"/>
      <c r="AI1237" s="132"/>
      <c r="AJ1237" s="132"/>
      <c r="AK1237" s="132"/>
      <c r="AL1237" s="132"/>
      <c r="AM1237" s="132"/>
      <c r="AN1237" s="132"/>
      <c r="AO1237" s="132"/>
      <c r="AP1237" s="132"/>
      <c r="AQ1237" s="132"/>
      <c r="AR1237" s="132"/>
      <c r="AS1237" s="132"/>
      <c r="AT1237" s="132"/>
      <c r="AU1237" s="132"/>
      <c r="AV1237" s="132"/>
      <c r="AW1237" s="132"/>
      <c r="AX1237" s="132"/>
      <c r="AY1237" s="132"/>
      <c r="AZ1237" s="132"/>
      <c r="BA1237" s="132"/>
      <c r="BB1237" s="132"/>
      <c r="BC1237" s="132"/>
      <c r="BD1237" s="132"/>
      <c r="BE1237" s="132"/>
      <c r="BF1237" s="132"/>
      <c r="BG1237" s="132"/>
      <c r="BH1237" s="132"/>
      <c r="BI1237" s="132"/>
      <c r="BJ1237" s="132"/>
      <c r="BK1237" s="132"/>
      <c r="BL1237" s="132"/>
      <c r="BM1237" s="132"/>
      <c r="BN1237" s="132"/>
      <c r="BO1237" s="132"/>
      <c r="BP1237" s="132"/>
      <c r="BQ1237" s="132"/>
      <c r="BR1237" s="132"/>
      <c r="BS1237" s="132"/>
      <c r="BT1237" s="132"/>
      <c r="BU1237" s="132"/>
      <c r="BV1237" s="132"/>
      <c r="BW1237" s="132"/>
      <c r="BX1237" s="132"/>
      <c r="BY1237" s="132"/>
      <c r="BZ1237" s="132"/>
      <c r="CA1237" s="132"/>
      <c r="CB1237" s="132"/>
      <c r="CC1237" s="132"/>
      <c r="CD1237" s="132"/>
      <c r="CE1237" s="132"/>
      <c r="CF1237" s="132"/>
      <c r="CG1237" s="132"/>
      <c r="CH1237" s="132"/>
      <c r="CI1237" s="132"/>
      <c r="CJ1237" s="132"/>
      <c r="CK1237" s="132"/>
      <c r="CL1237" s="132"/>
      <c r="CM1237" s="132"/>
      <c r="CN1237" s="132"/>
      <c r="CO1237" s="132"/>
      <c r="CP1237" s="132"/>
      <c r="CQ1237" s="132"/>
      <c r="CR1237" s="132"/>
      <c r="CS1237" s="132"/>
      <c r="CT1237" s="132"/>
      <c r="CU1237" s="132"/>
    </row>
    <row r="1238" spans="27:99" ht="15.75" customHeight="1">
      <c r="AA1238" s="132"/>
      <c r="AB1238" s="132"/>
      <c r="AC1238" s="132"/>
      <c r="AD1238" s="132"/>
      <c r="AE1238" s="132"/>
      <c r="AF1238" s="132"/>
      <c r="AG1238" s="132"/>
      <c r="AH1238" s="132"/>
      <c r="AI1238" s="132"/>
      <c r="AJ1238" s="132"/>
      <c r="AK1238" s="132"/>
      <c r="AL1238" s="132"/>
      <c r="AM1238" s="132"/>
      <c r="AN1238" s="132"/>
      <c r="AO1238" s="132"/>
      <c r="AP1238" s="132"/>
      <c r="AQ1238" s="132"/>
      <c r="AR1238" s="132"/>
      <c r="AS1238" s="132"/>
      <c r="AT1238" s="132"/>
      <c r="AU1238" s="132"/>
      <c r="AV1238" s="132"/>
      <c r="AW1238" s="132"/>
      <c r="AX1238" s="132"/>
      <c r="AY1238" s="132"/>
      <c r="AZ1238" s="132"/>
      <c r="BA1238" s="132"/>
      <c r="BB1238" s="132"/>
      <c r="BC1238" s="132"/>
      <c r="BD1238" s="132"/>
      <c r="BE1238" s="132"/>
      <c r="BF1238" s="132"/>
      <c r="BG1238" s="132"/>
      <c r="BH1238" s="132"/>
      <c r="BI1238" s="132"/>
      <c r="BJ1238" s="132"/>
      <c r="BK1238" s="132"/>
      <c r="BL1238" s="132"/>
      <c r="BM1238" s="132"/>
      <c r="BN1238" s="132"/>
      <c r="BO1238" s="132"/>
      <c r="BP1238" s="132"/>
      <c r="BQ1238" s="132"/>
      <c r="BR1238" s="132"/>
      <c r="BS1238" s="132"/>
      <c r="BT1238" s="132"/>
      <c r="BU1238" s="132"/>
      <c r="BV1238" s="132"/>
      <c r="BW1238" s="132"/>
      <c r="BX1238" s="132"/>
      <c r="BY1238" s="132"/>
      <c r="BZ1238" s="132"/>
      <c r="CA1238" s="132"/>
      <c r="CB1238" s="132"/>
      <c r="CC1238" s="132"/>
      <c r="CD1238" s="132"/>
      <c r="CE1238" s="132"/>
      <c r="CF1238" s="132"/>
      <c r="CG1238" s="132"/>
      <c r="CH1238" s="132"/>
      <c r="CI1238" s="132"/>
      <c r="CJ1238" s="132"/>
      <c r="CK1238" s="132"/>
      <c r="CL1238" s="132"/>
      <c r="CM1238" s="132"/>
      <c r="CN1238" s="132"/>
      <c r="CO1238" s="132"/>
      <c r="CP1238" s="132"/>
      <c r="CQ1238" s="132"/>
      <c r="CR1238" s="132"/>
      <c r="CS1238" s="132"/>
      <c r="CT1238" s="132"/>
      <c r="CU1238" s="132"/>
    </row>
    <row r="1239" spans="27:99" ht="15.75" customHeight="1">
      <c r="AA1239" s="132"/>
      <c r="AB1239" s="132"/>
      <c r="AC1239" s="132"/>
      <c r="AD1239" s="132"/>
      <c r="AE1239" s="132"/>
      <c r="AF1239" s="132"/>
      <c r="AG1239" s="132"/>
      <c r="AH1239" s="132"/>
      <c r="AI1239" s="132"/>
      <c r="AJ1239" s="132"/>
      <c r="AK1239" s="132"/>
      <c r="AL1239" s="132"/>
      <c r="AM1239" s="132"/>
      <c r="AN1239" s="132"/>
      <c r="AO1239" s="132"/>
      <c r="AP1239" s="132"/>
      <c r="AQ1239" s="132"/>
      <c r="AR1239" s="132"/>
      <c r="AS1239" s="132"/>
      <c r="AT1239" s="132"/>
      <c r="AU1239" s="132"/>
      <c r="AV1239" s="132"/>
      <c r="AW1239" s="132"/>
      <c r="AX1239" s="132"/>
      <c r="AY1239" s="132"/>
      <c r="AZ1239" s="132"/>
      <c r="BA1239" s="132"/>
      <c r="BB1239" s="132"/>
      <c r="BC1239" s="132"/>
      <c r="BD1239" s="132"/>
      <c r="BE1239" s="132"/>
      <c r="BF1239" s="132"/>
      <c r="BG1239" s="132"/>
      <c r="BH1239" s="132"/>
      <c r="BI1239" s="132"/>
      <c r="BJ1239" s="132"/>
      <c r="BK1239" s="132"/>
      <c r="BL1239" s="132"/>
      <c r="BM1239" s="132"/>
      <c r="BN1239" s="132"/>
      <c r="BO1239" s="132"/>
      <c r="BP1239" s="132"/>
      <c r="BQ1239" s="132"/>
      <c r="BR1239" s="132"/>
      <c r="BS1239" s="132"/>
      <c r="BT1239" s="132"/>
      <c r="BU1239" s="132"/>
      <c r="BV1239" s="132"/>
      <c r="BW1239" s="132"/>
      <c r="BX1239" s="132"/>
      <c r="BY1239" s="132"/>
      <c r="BZ1239" s="132"/>
      <c r="CA1239" s="132"/>
      <c r="CB1239" s="132"/>
      <c r="CC1239" s="132"/>
      <c r="CD1239" s="132"/>
      <c r="CE1239" s="132"/>
      <c r="CF1239" s="132"/>
      <c r="CG1239" s="132"/>
      <c r="CH1239" s="132"/>
      <c r="CI1239" s="132"/>
      <c r="CJ1239" s="132"/>
      <c r="CK1239" s="132"/>
      <c r="CL1239" s="132"/>
      <c r="CM1239" s="132"/>
      <c r="CN1239" s="132"/>
      <c r="CO1239" s="132"/>
      <c r="CP1239" s="132"/>
      <c r="CQ1239" s="132"/>
      <c r="CR1239" s="132"/>
      <c r="CS1239" s="132"/>
      <c r="CT1239" s="132"/>
      <c r="CU1239" s="132"/>
    </row>
    <row r="1240" spans="27:99" ht="15.75" customHeight="1">
      <c r="AA1240" s="132"/>
      <c r="AB1240" s="132"/>
      <c r="AC1240" s="132"/>
      <c r="AD1240" s="132"/>
      <c r="AE1240" s="132"/>
      <c r="AF1240" s="132"/>
      <c r="AG1240" s="132"/>
      <c r="AH1240" s="132"/>
      <c r="AI1240" s="132"/>
      <c r="AJ1240" s="132"/>
      <c r="AK1240" s="132"/>
      <c r="AL1240" s="132"/>
      <c r="AM1240" s="132"/>
      <c r="AN1240" s="132"/>
      <c r="AO1240" s="132"/>
      <c r="AP1240" s="132"/>
      <c r="AQ1240" s="132"/>
      <c r="AR1240" s="132"/>
      <c r="AS1240" s="132"/>
      <c r="AT1240" s="132"/>
      <c r="AU1240" s="132"/>
      <c r="AV1240" s="132"/>
      <c r="AW1240" s="132"/>
      <c r="AX1240" s="132"/>
      <c r="AY1240" s="132"/>
      <c r="AZ1240" s="132"/>
      <c r="BA1240" s="132"/>
      <c r="BB1240" s="132"/>
      <c r="BC1240" s="132"/>
      <c r="BD1240" s="132"/>
      <c r="BE1240" s="132"/>
      <c r="BF1240" s="132"/>
      <c r="BG1240" s="132"/>
      <c r="BH1240" s="132"/>
      <c r="BI1240" s="132"/>
      <c r="BJ1240" s="132"/>
      <c r="BK1240" s="132"/>
      <c r="BL1240" s="132"/>
      <c r="BM1240" s="132"/>
      <c r="BN1240" s="132"/>
      <c r="BO1240" s="132"/>
      <c r="BP1240" s="132"/>
      <c r="BQ1240" s="132"/>
      <c r="BR1240" s="132"/>
      <c r="BS1240" s="132"/>
      <c r="BT1240" s="132"/>
      <c r="BU1240" s="132"/>
      <c r="BV1240" s="132"/>
      <c r="BW1240" s="132"/>
      <c r="BX1240" s="132"/>
      <c r="BY1240" s="132"/>
      <c r="BZ1240" s="132"/>
      <c r="CA1240" s="132"/>
      <c r="CB1240" s="132"/>
      <c r="CC1240" s="132"/>
      <c r="CD1240" s="132"/>
      <c r="CE1240" s="132"/>
      <c r="CF1240" s="132"/>
      <c r="CG1240" s="132"/>
      <c r="CH1240" s="132"/>
      <c r="CI1240" s="132"/>
      <c r="CJ1240" s="132"/>
      <c r="CK1240" s="132"/>
      <c r="CL1240" s="132"/>
      <c r="CM1240" s="132"/>
      <c r="CN1240" s="132"/>
      <c r="CO1240" s="132"/>
      <c r="CP1240" s="132"/>
      <c r="CQ1240" s="132"/>
      <c r="CR1240" s="132"/>
      <c r="CS1240" s="132"/>
      <c r="CT1240" s="132"/>
      <c r="CU1240" s="132"/>
    </row>
    <row r="1241" spans="27:99" ht="15.75" customHeight="1">
      <c r="AA1241" s="132"/>
      <c r="AB1241" s="132"/>
      <c r="AC1241" s="132"/>
      <c r="AD1241" s="132"/>
      <c r="AE1241" s="132"/>
      <c r="AF1241" s="132"/>
      <c r="AG1241" s="132"/>
      <c r="AH1241" s="132"/>
      <c r="AI1241" s="132"/>
      <c r="AJ1241" s="132"/>
      <c r="AK1241" s="132"/>
      <c r="AL1241" s="132"/>
      <c r="AM1241" s="132"/>
      <c r="AN1241" s="132"/>
      <c r="AO1241" s="132"/>
      <c r="AP1241" s="132"/>
      <c r="AQ1241" s="132"/>
      <c r="AR1241" s="132"/>
      <c r="AS1241" s="132"/>
      <c r="AT1241" s="132"/>
      <c r="AU1241" s="132"/>
      <c r="AV1241" s="132"/>
      <c r="AW1241" s="132"/>
      <c r="AX1241" s="132"/>
      <c r="AY1241" s="132"/>
      <c r="AZ1241" s="132"/>
      <c r="BA1241" s="132"/>
      <c r="BB1241" s="132"/>
      <c r="BC1241" s="132"/>
      <c r="BD1241" s="132"/>
      <c r="BE1241" s="132"/>
      <c r="BF1241" s="132"/>
      <c r="BG1241" s="132"/>
      <c r="BH1241" s="132"/>
      <c r="BI1241" s="132"/>
      <c r="BJ1241" s="132"/>
      <c r="BK1241" s="132"/>
      <c r="BL1241" s="132"/>
      <c r="BM1241" s="132"/>
      <c r="BN1241" s="132"/>
      <c r="BO1241" s="132"/>
      <c r="BP1241" s="132"/>
      <c r="BQ1241" s="132"/>
      <c r="BR1241" s="132"/>
      <c r="BS1241" s="132"/>
      <c r="BT1241" s="132"/>
      <c r="BU1241" s="132"/>
      <c r="BV1241" s="132"/>
      <c r="BW1241" s="132"/>
      <c r="BX1241" s="132"/>
      <c r="BY1241" s="132"/>
      <c r="BZ1241" s="132"/>
      <c r="CA1241" s="132"/>
      <c r="CB1241" s="132"/>
      <c r="CC1241" s="132"/>
      <c r="CD1241" s="132"/>
      <c r="CE1241" s="132"/>
      <c r="CF1241" s="132"/>
      <c r="CG1241" s="132"/>
      <c r="CH1241" s="132"/>
      <c r="CI1241" s="132"/>
      <c r="CJ1241" s="132"/>
      <c r="CK1241" s="132"/>
      <c r="CL1241" s="132"/>
      <c r="CM1241" s="132"/>
      <c r="CN1241" s="132"/>
      <c r="CO1241" s="132"/>
      <c r="CP1241" s="132"/>
      <c r="CQ1241" s="132"/>
      <c r="CR1241" s="132"/>
      <c r="CS1241" s="132"/>
      <c r="CT1241" s="132"/>
      <c r="CU1241" s="132"/>
    </row>
    <row r="1242" spans="27:99" ht="15.75" customHeight="1">
      <c r="AA1242" s="132"/>
      <c r="AB1242" s="132"/>
      <c r="AC1242" s="132"/>
      <c r="AD1242" s="132"/>
      <c r="AE1242" s="132"/>
      <c r="AF1242" s="132"/>
      <c r="AG1242" s="132"/>
      <c r="AH1242" s="132"/>
      <c r="AI1242" s="132"/>
      <c r="AJ1242" s="132"/>
      <c r="AK1242" s="132"/>
      <c r="AL1242" s="132"/>
      <c r="AM1242" s="132"/>
      <c r="AN1242" s="132"/>
      <c r="AO1242" s="132"/>
      <c r="AP1242" s="132"/>
      <c r="AQ1242" s="132"/>
      <c r="AR1242" s="132"/>
      <c r="AS1242" s="132"/>
      <c r="AT1242" s="132"/>
      <c r="AU1242" s="132"/>
      <c r="AV1242" s="132"/>
      <c r="AW1242" s="132"/>
      <c r="AX1242" s="132"/>
      <c r="AY1242" s="132"/>
      <c r="AZ1242" s="132"/>
      <c r="BA1242" s="132"/>
      <c r="BB1242" s="132"/>
      <c r="BC1242" s="132"/>
      <c r="BD1242" s="132"/>
      <c r="BE1242" s="132"/>
      <c r="BF1242" s="132"/>
      <c r="BG1242" s="132"/>
      <c r="BH1242" s="132"/>
      <c r="BI1242" s="132"/>
      <c r="BJ1242" s="132"/>
      <c r="BK1242" s="132"/>
      <c r="BL1242" s="132"/>
      <c r="BM1242" s="132"/>
      <c r="BN1242" s="132"/>
      <c r="BO1242" s="132"/>
      <c r="BP1242" s="132"/>
      <c r="BQ1242" s="132"/>
      <c r="BR1242" s="132"/>
      <c r="BS1242" s="132"/>
      <c r="BT1242" s="132"/>
      <c r="BU1242" s="132"/>
      <c r="BV1242" s="132"/>
      <c r="BW1242" s="132"/>
      <c r="BX1242" s="132"/>
      <c r="BY1242" s="132"/>
      <c r="BZ1242" s="132"/>
      <c r="CA1242" s="132"/>
      <c r="CB1242" s="132"/>
      <c r="CC1242" s="132"/>
      <c r="CD1242" s="132"/>
      <c r="CE1242" s="132"/>
      <c r="CF1242" s="132"/>
      <c r="CG1242" s="132"/>
      <c r="CH1242" s="132"/>
      <c r="CI1242" s="132"/>
      <c r="CJ1242" s="132"/>
      <c r="CK1242" s="132"/>
      <c r="CL1242" s="132"/>
      <c r="CM1242" s="132"/>
      <c r="CN1242" s="132"/>
      <c r="CO1242" s="132"/>
      <c r="CP1242" s="132"/>
      <c r="CQ1242" s="132"/>
      <c r="CR1242" s="132"/>
      <c r="CS1242" s="132"/>
      <c r="CT1242" s="132"/>
      <c r="CU1242" s="132"/>
    </row>
    <row r="1243" spans="27:99" ht="15.75" customHeight="1">
      <c r="AA1243" s="132"/>
      <c r="AB1243" s="132"/>
      <c r="AC1243" s="132"/>
      <c r="AD1243" s="132"/>
      <c r="AE1243" s="132"/>
      <c r="AF1243" s="132"/>
      <c r="AG1243" s="132"/>
      <c r="AH1243" s="132"/>
      <c r="AI1243" s="132"/>
      <c r="AJ1243" s="132"/>
      <c r="AK1243" s="132"/>
      <c r="AL1243" s="132"/>
      <c r="AM1243" s="132"/>
      <c r="AN1243" s="132"/>
      <c r="AO1243" s="132"/>
      <c r="AP1243" s="132"/>
      <c r="AQ1243" s="132"/>
      <c r="AR1243" s="132"/>
      <c r="AS1243" s="132"/>
      <c r="AT1243" s="132"/>
      <c r="AU1243" s="132"/>
      <c r="AV1243" s="132"/>
      <c r="AW1243" s="132"/>
      <c r="AX1243" s="132"/>
      <c r="AY1243" s="132"/>
      <c r="AZ1243" s="132"/>
      <c r="BA1243" s="132"/>
      <c r="BB1243" s="132"/>
      <c r="BC1243" s="132"/>
      <c r="BD1243" s="132"/>
      <c r="BE1243" s="132"/>
      <c r="BF1243" s="132"/>
      <c r="BG1243" s="132"/>
      <c r="BH1243" s="132"/>
      <c r="BI1243" s="132"/>
      <c r="BJ1243" s="132"/>
      <c r="BK1243" s="132"/>
      <c r="BL1243" s="132"/>
      <c r="BM1243" s="132"/>
      <c r="BN1243" s="132"/>
      <c r="BO1243" s="132"/>
      <c r="BP1243" s="132"/>
      <c r="BQ1243" s="132"/>
      <c r="BR1243" s="132"/>
      <c r="BS1243" s="132"/>
      <c r="BT1243" s="132"/>
      <c r="BU1243" s="132"/>
      <c r="BV1243" s="132"/>
      <c r="BW1243" s="132"/>
      <c r="BX1243" s="132"/>
      <c r="BY1243" s="132"/>
      <c r="BZ1243" s="132"/>
      <c r="CA1243" s="132"/>
      <c r="CB1243" s="132"/>
      <c r="CC1243" s="132"/>
      <c r="CD1243" s="132"/>
      <c r="CE1243" s="132"/>
      <c r="CF1243" s="132"/>
      <c r="CG1243" s="132"/>
      <c r="CH1243" s="132"/>
      <c r="CI1243" s="132"/>
      <c r="CJ1243" s="132"/>
      <c r="CK1243" s="132"/>
      <c r="CL1243" s="132"/>
      <c r="CM1243" s="132"/>
      <c r="CN1243" s="132"/>
      <c r="CO1243" s="132"/>
      <c r="CP1243" s="132"/>
      <c r="CQ1243" s="132"/>
      <c r="CR1243" s="132"/>
      <c r="CS1243" s="132"/>
      <c r="CT1243" s="132"/>
      <c r="CU1243" s="132"/>
    </row>
    <row r="1244" spans="27:99" ht="15.75" customHeight="1">
      <c r="AA1244" s="132"/>
      <c r="AB1244" s="132"/>
      <c r="AC1244" s="132"/>
      <c r="AD1244" s="132"/>
      <c r="AE1244" s="132"/>
      <c r="AF1244" s="132"/>
      <c r="AG1244" s="132"/>
      <c r="AH1244" s="132"/>
      <c r="AI1244" s="132"/>
      <c r="AJ1244" s="132"/>
      <c r="AK1244" s="132"/>
      <c r="AL1244" s="132"/>
      <c r="AM1244" s="132"/>
      <c r="AN1244" s="132"/>
      <c r="AO1244" s="132"/>
      <c r="AP1244" s="132"/>
      <c r="AQ1244" s="132"/>
      <c r="AR1244" s="132"/>
      <c r="AS1244" s="132"/>
      <c r="AT1244" s="132"/>
      <c r="AU1244" s="132"/>
      <c r="AV1244" s="132"/>
      <c r="AW1244" s="132"/>
      <c r="AX1244" s="132"/>
      <c r="AY1244" s="132"/>
      <c r="AZ1244" s="132"/>
      <c r="BA1244" s="132"/>
      <c r="BB1244" s="132"/>
      <c r="BC1244" s="132"/>
      <c r="BD1244" s="132"/>
      <c r="BE1244" s="132"/>
      <c r="BF1244" s="132"/>
      <c r="BG1244" s="132"/>
      <c r="BH1244" s="132"/>
      <c r="BI1244" s="132"/>
      <c r="BJ1244" s="132"/>
      <c r="BK1244" s="132"/>
      <c r="BL1244" s="132"/>
      <c r="BM1244" s="132"/>
      <c r="BN1244" s="132"/>
      <c r="BO1244" s="132"/>
      <c r="BP1244" s="132"/>
      <c r="BQ1244" s="132"/>
      <c r="BR1244" s="132"/>
      <c r="BS1244" s="132"/>
      <c r="BT1244" s="132"/>
      <c r="BU1244" s="132"/>
      <c r="BV1244" s="132"/>
      <c r="BW1244" s="132"/>
      <c r="BX1244" s="132"/>
      <c r="BY1244" s="132"/>
      <c r="BZ1244" s="132"/>
      <c r="CA1244" s="132"/>
      <c r="CB1244" s="132"/>
      <c r="CC1244" s="132"/>
      <c r="CD1244" s="132"/>
      <c r="CE1244" s="132"/>
      <c r="CF1244" s="132"/>
      <c r="CG1244" s="132"/>
      <c r="CH1244" s="132"/>
      <c r="CI1244" s="132"/>
      <c r="CJ1244" s="132"/>
      <c r="CK1244" s="132"/>
      <c r="CL1244" s="132"/>
      <c r="CM1244" s="132"/>
      <c r="CN1244" s="132"/>
      <c r="CO1244" s="132"/>
      <c r="CP1244" s="132"/>
      <c r="CQ1244" s="132"/>
      <c r="CR1244" s="132"/>
      <c r="CS1244" s="132"/>
      <c r="CT1244" s="132"/>
      <c r="CU1244" s="132"/>
    </row>
    <row r="1245" spans="27:99" ht="15.75" customHeight="1">
      <c r="AA1245" s="132"/>
      <c r="AB1245" s="132"/>
      <c r="AC1245" s="132"/>
      <c r="AD1245" s="132"/>
      <c r="AE1245" s="132"/>
      <c r="AF1245" s="132"/>
      <c r="AG1245" s="132"/>
      <c r="AH1245" s="132"/>
      <c r="AI1245" s="132"/>
      <c r="AJ1245" s="132"/>
      <c r="AK1245" s="132"/>
      <c r="AL1245" s="132"/>
      <c r="AM1245" s="132"/>
      <c r="AN1245" s="132"/>
      <c r="AO1245" s="132"/>
      <c r="AP1245" s="132"/>
      <c r="AQ1245" s="132"/>
      <c r="AR1245" s="132"/>
      <c r="AS1245" s="132"/>
      <c r="AT1245" s="132"/>
      <c r="AU1245" s="132"/>
      <c r="AV1245" s="132"/>
      <c r="AW1245" s="132"/>
      <c r="AX1245" s="132"/>
      <c r="AY1245" s="132"/>
      <c r="AZ1245" s="132"/>
      <c r="BA1245" s="132"/>
      <c r="BB1245" s="132"/>
      <c r="BC1245" s="132"/>
      <c r="BD1245" s="132"/>
      <c r="BE1245" s="132"/>
      <c r="BF1245" s="132"/>
      <c r="BG1245" s="132"/>
      <c r="BH1245" s="132"/>
      <c r="BI1245" s="132"/>
      <c r="BJ1245" s="132"/>
      <c r="BK1245" s="132"/>
      <c r="BL1245" s="132"/>
      <c r="BM1245" s="132"/>
      <c r="BN1245" s="132"/>
      <c r="BO1245" s="132"/>
      <c r="BP1245" s="132"/>
      <c r="BQ1245" s="132"/>
      <c r="BR1245" s="132"/>
      <c r="BS1245" s="132"/>
      <c r="BT1245" s="132"/>
      <c r="BU1245" s="132"/>
      <c r="BV1245" s="132"/>
      <c r="BW1245" s="132"/>
      <c r="BX1245" s="132"/>
      <c r="BY1245" s="132"/>
      <c r="BZ1245" s="132"/>
      <c r="CA1245" s="132"/>
      <c r="CB1245" s="132"/>
      <c r="CC1245" s="132"/>
      <c r="CD1245" s="132"/>
      <c r="CE1245" s="132"/>
      <c r="CF1245" s="132"/>
      <c r="CG1245" s="132"/>
      <c r="CH1245" s="132"/>
      <c r="CI1245" s="132"/>
      <c r="CJ1245" s="132"/>
      <c r="CK1245" s="132"/>
      <c r="CL1245" s="132"/>
      <c r="CM1245" s="132"/>
      <c r="CN1245" s="132"/>
      <c r="CO1245" s="132"/>
      <c r="CP1245" s="132"/>
      <c r="CQ1245" s="132"/>
      <c r="CR1245" s="132"/>
      <c r="CS1245" s="132"/>
      <c r="CT1245" s="132"/>
      <c r="CU1245" s="132"/>
    </row>
    <row r="1246" spans="27:99" ht="15.75" customHeight="1">
      <c r="AA1246" s="132"/>
      <c r="AB1246" s="132"/>
      <c r="AC1246" s="132"/>
      <c r="AD1246" s="132"/>
      <c r="AE1246" s="132"/>
      <c r="AF1246" s="132"/>
      <c r="AG1246" s="132"/>
      <c r="AH1246" s="132"/>
      <c r="AI1246" s="132"/>
      <c r="AJ1246" s="132"/>
      <c r="AK1246" s="132"/>
      <c r="AL1246" s="132"/>
      <c r="AM1246" s="132"/>
      <c r="AN1246" s="132"/>
      <c r="AO1246" s="132"/>
      <c r="AP1246" s="132"/>
      <c r="AQ1246" s="132"/>
      <c r="AR1246" s="132"/>
      <c r="AS1246" s="132"/>
      <c r="AT1246" s="132"/>
      <c r="AU1246" s="132"/>
      <c r="AV1246" s="132"/>
      <c r="AW1246" s="132"/>
      <c r="AX1246" s="132"/>
      <c r="AY1246" s="132"/>
      <c r="AZ1246" s="132"/>
      <c r="BA1246" s="132"/>
      <c r="BB1246" s="132"/>
      <c r="BC1246" s="132"/>
      <c r="BD1246" s="132"/>
      <c r="BE1246" s="132"/>
      <c r="BF1246" s="132"/>
      <c r="BG1246" s="132"/>
      <c r="BH1246" s="132"/>
      <c r="BI1246" s="132"/>
      <c r="BJ1246" s="132"/>
      <c r="BK1246" s="132"/>
      <c r="BL1246" s="132"/>
      <c r="BM1246" s="132"/>
      <c r="BN1246" s="132"/>
      <c r="BO1246" s="132"/>
      <c r="BP1246" s="132"/>
      <c r="BQ1246" s="132"/>
      <c r="BR1246" s="132"/>
      <c r="BS1246" s="132"/>
      <c r="BT1246" s="132"/>
      <c r="BU1246" s="132"/>
      <c r="BV1246" s="132"/>
      <c r="BW1246" s="132"/>
      <c r="BX1246" s="132"/>
      <c r="BY1246" s="132"/>
      <c r="BZ1246" s="132"/>
      <c r="CA1246" s="132"/>
      <c r="CB1246" s="132"/>
      <c r="CC1246" s="132"/>
      <c r="CD1246" s="132"/>
      <c r="CE1246" s="132"/>
      <c r="CF1246" s="132"/>
      <c r="CG1246" s="132"/>
      <c r="CH1246" s="132"/>
      <c r="CI1246" s="132"/>
      <c r="CJ1246" s="132"/>
      <c r="CK1246" s="132"/>
      <c r="CL1246" s="132"/>
      <c r="CM1246" s="132"/>
      <c r="CN1246" s="132"/>
      <c r="CO1246" s="132"/>
      <c r="CP1246" s="132"/>
      <c r="CQ1246" s="132"/>
      <c r="CR1246" s="132"/>
      <c r="CS1246" s="132"/>
      <c r="CT1246" s="132"/>
      <c r="CU1246" s="132"/>
    </row>
    <row r="1247" spans="27:99" ht="15.75" customHeight="1">
      <c r="AA1247" s="132"/>
      <c r="AB1247" s="132"/>
      <c r="AC1247" s="132"/>
      <c r="AD1247" s="132"/>
      <c r="AE1247" s="132"/>
      <c r="AF1247" s="132"/>
      <c r="AG1247" s="132"/>
      <c r="AH1247" s="132"/>
      <c r="AI1247" s="132"/>
      <c r="AJ1247" s="132"/>
      <c r="AK1247" s="132"/>
      <c r="AL1247" s="132"/>
      <c r="AM1247" s="132"/>
      <c r="AN1247" s="132"/>
      <c r="AO1247" s="132"/>
      <c r="AP1247" s="132"/>
      <c r="AQ1247" s="132"/>
      <c r="AR1247" s="132"/>
      <c r="AS1247" s="132"/>
      <c r="AT1247" s="132"/>
      <c r="AU1247" s="132"/>
      <c r="AV1247" s="132"/>
      <c r="AW1247" s="132"/>
      <c r="AX1247" s="132"/>
      <c r="AY1247" s="132"/>
      <c r="AZ1247" s="132"/>
      <c r="BA1247" s="132"/>
      <c r="BB1247" s="132"/>
      <c r="BC1247" s="132"/>
      <c r="BD1247" s="132"/>
      <c r="BE1247" s="132"/>
      <c r="BF1247" s="132"/>
      <c r="BG1247" s="132"/>
      <c r="BH1247" s="132"/>
      <c r="BI1247" s="132"/>
      <c r="BJ1247" s="132"/>
      <c r="BK1247" s="132"/>
      <c r="BL1247" s="132"/>
      <c r="BM1247" s="132"/>
      <c r="BN1247" s="132"/>
      <c r="BO1247" s="132"/>
      <c r="BP1247" s="132"/>
      <c r="BQ1247" s="132"/>
      <c r="BR1247" s="132"/>
      <c r="BS1247" s="132"/>
      <c r="BT1247" s="132"/>
      <c r="BU1247" s="132"/>
      <c r="BV1247" s="132"/>
      <c r="BW1247" s="132"/>
      <c r="BX1247" s="132"/>
      <c r="BY1247" s="132"/>
      <c r="BZ1247" s="132"/>
      <c r="CA1247" s="132"/>
      <c r="CB1247" s="132"/>
      <c r="CC1247" s="132"/>
      <c r="CD1247" s="132"/>
      <c r="CE1247" s="132"/>
      <c r="CF1247" s="132"/>
      <c r="CG1247" s="132"/>
      <c r="CH1247" s="132"/>
      <c r="CI1247" s="132"/>
      <c r="CJ1247" s="132"/>
      <c r="CK1247" s="132"/>
      <c r="CL1247" s="132"/>
      <c r="CM1247" s="132"/>
      <c r="CN1247" s="132"/>
      <c r="CO1247" s="132"/>
      <c r="CP1247" s="132"/>
      <c r="CQ1247" s="132"/>
      <c r="CR1247" s="132"/>
      <c r="CS1247" s="132"/>
      <c r="CT1247" s="132"/>
      <c r="CU1247" s="132"/>
    </row>
    <row r="1248" spans="27:99" ht="15.75" customHeight="1">
      <c r="AA1248" s="132"/>
      <c r="AB1248" s="132"/>
      <c r="AC1248" s="132"/>
      <c r="AD1248" s="132"/>
      <c r="AE1248" s="132"/>
      <c r="AF1248" s="132"/>
      <c r="AG1248" s="132"/>
      <c r="AH1248" s="132"/>
      <c r="AI1248" s="132"/>
      <c r="AJ1248" s="132"/>
      <c r="AK1248" s="132"/>
      <c r="AL1248" s="132"/>
      <c r="AM1248" s="132"/>
      <c r="AN1248" s="132"/>
      <c r="AO1248" s="132"/>
      <c r="AP1248" s="132"/>
      <c r="AQ1248" s="132"/>
      <c r="AR1248" s="132"/>
      <c r="AS1248" s="132"/>
      <c r="AT1248" s="132"/>
      <c r="AU1248" s="132"/>
      <c r="AV1248" s="132"/>
      <c r="AW1248" s="132"/>
      <c r="AX1248" s="132"/>
      <c r="AY1248" s="132"/>
      <c r="AZ1248" s="132"/>
      <c r="BA1248" s="132"/>
      <c r="BB1248" s="132"/>
      <c r="BC1248" s="132"/>
      <c r="BD1248" s="132"/>
      <c r="BE1248" s="132"/>
      <c r="BF1248" s="132"/>
      <c r="BG1248" s="132"/>
      <c r="BH1248" s="132"/>
      <c r="BI1248" s="132"/>
      <c r="BJ1248" s="132"/>
      <c r="BK1248" s="132"/>
      <c r="BL1248" s="132"/>
      <c r="BM1248" s="132"/>
      <c r="BN1248" s="132"/>
      <c r="BO1248" s="132"/>
      <c r="BP1248" s="132"/>
      <c r="BQ1248" s="132"/>
      <c r="BR1248" s="132"/>
      <c r="BS1248" s="132"/>
      <c r="BT1248" s="132"/>
      <c r="BU1248" s="132"/>
      <c r="BV1248" s="132"/>
      <c r="BW1248" s="132"/>
      <c r="BX1248" s="132"/>
      <c r="BY1248" s="132"/>
      <c r="BZ1248" s="132"/>
      <c r="CA1248" s="132"/>
      <c r="CB1248" s="132"/>
      <c r="CC1248" s="132"/>
      <c r="CD1248" s="132"/>
      <c r="CE1248" s="132"/>
      <c r="CF1248" s="132"/>
      <c r="CG1248" s="132"/>
      <c r="CH1248" s="132"/>
      <c r="CI1248" s="132"/>
      <c r="CJ1248" s="132"/>
      <c r="CK1248" s="132"/>
      <c r="CL1248" s="132"/>
      <c r="CM1248" s="132"/>
      <c r="CN1248" s="132"/>
      <c r="CO1248" s="132"/>
      <c r="CP1248" s="132"/>
      <c r="CQ1248" s="132"/>
      <c r="CR1248" s="132"/>
      <c r="CS1248" s="132"/>
      <c r="CT1248" s="132"/>
      <c r="CU1248" s="132"/>
    </row>
    <row r="1249" spans="27:99" ht="15.75" customHeight="1">
      <c r="AA1249" s="132"/>
      <c r="AB1249" s="132"/>
      <c r="AC1249" s="132"/>
      <c r="AD1249" s="132"/>
      <c r="AE1249" s="132"/>
      <c r="AF1249" s="132"/>
      <c r="AG1249" s="132"/>
      <c r="AH1249" s="132"/>
      <c r="AI1249" s="132"/>
      <c r="AJ1249" s="132"/>
      <c r="AK1249" s="132"/>
      <c r="AL1249" s="132"/>
      <c r="AM1249" s="132"/>
      <c r="AN1249" s="132"/>
      <c r="AO1249" s="132"/>
      <c r="AP1249" s="132"/>
      <c r="AQ1249" s="132"/>
      <c r="AR1249" s="132"/>
      <c r="AS1249" s="132"/>
      <c r="AT1249" s="132"/>
      <c r="AU1249" s="132"/>
      <c r="AV1249" s="132"/>
      <c r="AW1249" s="132"/>
      <c r="AX1249" s="132"/>
      <c r="AY1249" s="132"/>
      <c r="AZ1249" s="132"/>
      <c r="BA1249" s="132"/>
      <c r="BB1249" s="132"/>
      <c r="BC1249" s="132"/>
      <c r="BD1249" s="132"/>
      <c r="BE1249" s="132"/>
      <c r="BF1249" s="132"/>
      <c r="BG1249" s="132"/>
      <c r="BH1249" s="132"/>
      <c r="BI1249" s="132"/>
      <c r="BJ1249" s="132"/>
      <c r="BK1249" s="132"/>
      <c r="BL1249" s="132"/>
      <c r="BM1249" s="132"/>
      <c r="BN1249" s="132"/>
      <c r="BO1249" s="132"/>
      <c r="BP1249" s="132"/>
      <c r="BQ1249" s="132"/>
      <c r="BR1249" s="132"/>
      <c r="BS1249" s="132"/>
      <c r="BT1249" s="132"/>
      <c r="BU1249" s="132"/>
      <c r="BV1249" s="132"/>
      <c r="BW1249" s="132"/>
      <c r="BX1249" s="132"/>
      <c r="BY1249" s="132"/>
      <c r="BZ1249" s="132"/>
      <c r="CA1249" s="132"/>
      <c r="CB1249" s="132"/>
      <c r="CC1249" s="132"/>
      <c r="CD1249" s="132"/>
      <c r="CE1249" s="132"/>
      <c r="CF1249" s="132"/>
      <c r="CG1249" s="132"/>
      <c r="CH1249" s="132"/>
      <c r="CI1249" s="132"/>
      <c r="CJ1249" s="132"/>
      <c r="CK1249" s="132"/>
      <c r="CL1249" s="132"/>
      <c r="CM1249" s="132"/>
      <c r="CN1249" s="132"/>
      <c r="CO1249" s="132"/>
      <c r="CP1249" s="132"/>
      <c r="CQ1249" s="132"/>
      <c r="CR1249" s="132"/>
      <c r="CS1249" s="132"/>
      <c r="CT1249" s="132"/>
      <c r="CU1249" s="132"/>
    </row>
    <row r="1250" spans="27:99" ht="15.75" customHeight="1">
      <c r="AA1250" s="132"/>
      <c r="AB1250" s="132"/>
      <c r="AC1250" s="132"/>
      <c r="AD1250" s="132"/>
      <c r="AE1250" s="132"/>
      <c r="AF1250" s="132"/>
      <c r="AG1250" s="132"/>
      <c r="AH1250" s="132"/>
      <c r="AI1250" s="132"/>
      <c r="AJ1250" s="132"/>
      <c r="AK1250" s="132"/>
      <c r="AL1250" s="132"/>
      <c r="AM1250" s="132"/>
      <c r="AN1250" s="132"/>
      <c r="AO1250" s="132"/>
      <c r="AP1250" s="132"/>
      <c r="AQ1250" s="132"/>
      <c r="AR1250" s="132"/>
      <c r="AS1250" s="132"/>
      <c r="AT1250" s="132"/>
      <c r="AU1250" s="132"/>
      <c r="AV1250" s="132"/>
      <c r="AW1250" s="132"/>
      <c r="AX1250" s="132"/>
      <c r="AY1250" s="132"/>
      <c r="AZ1250" s="132"/>
      <c r="BA1250" s="132"/>
      <c r="BB1250" s="132"/>
      <c r="BC1250" s="132"/>
      <c r="BD1250" s="132"/>
      <c r="BE1250" s="132"/>
      <c r="BF1250" s="132"/>
      <c r="BG1250" s="132"/>
      <c r="BH1250" s="132"/>
      <c r="BI1250" s="132"/>
      <c r="BJ1250" s="132"/>
      <c r="BK1250" s="132"/>
      <c r="BL1250" s="132"/>
      <c r="BM1250" s="132"/>
      <c r="BN1250" s="132"/>
      <c r="BO1250" s="132"/>
      <c r="BP1250" s="132"/>
      <c r="BQ1250" s="132"/>
      <c r="BR1250" s="132"/>
      <c r="BS1250" s="132"/>
      <c r="BT1250" s="132"/>
      <c r="BU1250" s="132"/>
      <c r="BV1250" s="132"/>
      <c r="BW1250" s="132"/>
      <c r="BX1250" s="132"/>
      <c r="BY1250" s="132"/>
      <c r="BZ1250" s="132"/>
      <c r="CA1250" s="132"/>
      <c r="CB1250" s="132"/>
      <c r="CC1250" s="132"/>
      <c r="CD1250" s="132"/>
      <c r="CE1250" s="132"/>
      <c r="CF1250" s="132"/>
      <c r="CG1250" s="132"/>
      <c r="CH1250" s="132"/>
      <c r="CI1250" s="132"/>
      <c r="CJ1250" s="132"/>
      <c r="CK1250" s="132"/>
      <c r="CL1250" s="132"/>
      <c r="CM1250" s="132"/>
      <c r="CN1250" s="132"/>
      <c r="CO1250" s="132"/>
      <c r="CP1250" s="132"/>
      <c r="CQ1250" s="132"/>
      <c r="CR1250" s="132"/>
      <c r="CS1250" s="132"/>
      <c r="CT1250" s="132"/>
      <c r="CU1250" s="132"/>
    </row>
    <row r="1251" spans="27:99" ht="15.75" customHeight="1">
      <c r="AA1251" s="132"/>
      <c r="AB1251" s="132"/>
      <c r="AC1251" s="132"/>
      <c r="AD1251" s="132"/>
      <c r="AE1251" s="132"/>
      <c r="AF1251" s="132"/>
      <c r="AG1251" s="132"/>
      <c r="AH1251" s="132"/>
      <c r="AI1251" s="132"/>
      <c r="AJ1251" s="132"/>
      <c r="AK1251" s="132"/>
      <c r="AL1251" s="132"/>
      <c r="AM1251" s="132"/>
      <c r="AN1251" s="132"/>
      <c r="AO1251" s="132"/>
      <c r="AP1251" s="132"/>
      <c r="AQ1251" s="132"/>
      <c r="AR1251" s="132"/>
      <c r="AS1251" s="132"/>
      <c r="AT1251" s="132"/>
      <c r="AU1251" s="132"/>
      <c r="AV1251" s="132"/>
      <c r="AW1251" s="132"/>
      <c r="AX1251" s="132"/>
      <c r="AY1251" s="132"/>
      <c r="AZ1251" s="132"/>
      <c r="BA1251" s="132"/>
      <c r="BB1251" s="132"/>
      <c r="BC1251" s="132"/>
      <c r="BD1251" s="132"/>
      <c r="BE1251" s="132"/>
      <c r="BF1251" s="132"/>
      <c r="BG1251" s="132"/>
      <c r="BH1251" s="132"/>
      <c r="BI1251" s="132"/>
      <c r="BJ1251" s="132"/>
      <c r="BK1251" s="132"/>
      <c r="BL1251" s="132"/>
      <c r="BM1251" s="132"/>
      <c r="BN1251" s="132"/>
      <c r="BO1251" s="132"/>
      <c r="BP1251" s="132"/>
      <c r="BQ1251" s="132"/>
      <c r="BR1251" s="132"/>
      <c r="BS1251" s="132"/>
      <c r="BT1251" s="132"/>
      <c r="BU1251" s="132"/>
      <c r="BV1251" s="132"/>
      <c r="BW1251" s="132"/>
      <c r="BX1251" s="132"/>
      <c r="BY1251" s="132"/>
      <c r="BZ1251" s="132"/>
      <c r="CA1251" s="132"/>
      <c r="CB1251" s="132"/>
      <c r="CC1251" s="132"/>
      <c r="CD1251" s="132"/>
      <c r="CE1251" s="132"/>
      <c r="CF1251" s="132"/>
      <c r="CG1251" s="132"/>
      <c r="CH1251" s="132"/>
      <c r="CI1251" s="132"/>
      <c r="CJ1251" s="132"/>
      <c r="CK1251" s="132"/>
      <c r="CL1251" s="132"/>
      <c r="CM1251" s="132"/>
      <c r="CN1251" s="132"/>
      <c r="CO1251" s="132"/>
      <c r="CP1251" s="132"/>
      <c r="CQ1251" s="132"/>
      <c r="CR1251" s="132"/>
      <c r="CS1251" s="132"/>
      <c r="CT1251" s="132"/>
      <c r="CU1251" s="132"/>
    </row>
    <row r="1252" spans="27:99" ht="15.75" customHeight="1">
      <c r="AA1252" s="132"/>
      <c r="AB1252" s="132"/>
      <c r="AC1252" s="132"/>
      <c r="AD1252" s="132"/>
      <c r="AE1252" s="132"/>
      <c r="AF1252" s="132"/>
      <c r="AG1252" s="132"/>
      <c r="AH1252" s="132"/>
      <c r="AI1252" s="132"/>
      <c r="AJ1252" s="132"/>
      <c r="AK1252" s="132"/>
      <c r="AL1252" s="132"/>
      <c r="AM1252" s="132"/>
      <c r="AN1252" s="132"/>
      <c r="AO1252" s="132"/>
      <c r="AP1252" s="132"/>
      <c r="AQ1252" s="132"/>
      <c r="AR1252" s="132"/>
      <c r="AS1252" s="132"/>
      <c r="AT1252" s="132"/>
      <c r="AU1252" s="132"/>
      <c r="AV1252" s="132"/>
      <c r="AW1252" s="132"/>
      <c r="AX1252" s="132"/>
      <c r="AY1252" s="132"/>
      <c r="AZ1252" s="132"/>
      <c r="BA1252" s="132"/>
      <c r="BB1252" s="132"/>
      <c r="BC1252" s="132"/>
      <c r="BD1252" s="132"/>
      <c r="BE1252" s="132"/>
      <c r="BF1252" s="132"/>
      <c r="BG1252" s="132"/>
      <c r="BH1252" s="132"/>
      <c r="BI1252" s="132"/>
      <c r="BJ1252" s="132"/>
      <c r="BK1252" s="132"/>
      <c r="BL1252" s="132"/>
      <c r="BM1252" s="132"/>
      <c r="BN1252" s="132"/>
      <c r="BO1252" s="132"/>
      <c r="BP1252" s="132"/>
      <c r="BQ1252" s="132"/>
      <c r="BR1252" s="132"/>
      <c r="BS1252" s="132"/>
      <c r="BT1252" s="132"/>
      <c r="BU1252" s="132"/>
      <c r="BV1252" s="132"/>
      <c r="BW1252" s="132"/>
      <c r="BX1252" s="132"/>
      <c r="BY1252" s="132"/>
      <c r="BZ1252" s="132"/>
      <c r="CA1252" s="132"/>
      <c r="CB1252" s="132"/>
      <c r="CC1252" s="132"/>
      <c r="CD1252" s="132"/>
      <c r="CE1252" s="132"/>
      <c r="CF1252" s="132"/>
      <c r="CG1252" s="132"/>
      <c r="CH1252" s="132"/>
      <c r="CI1252" s="132"/>
      <c r="CJ1252" s="132"/>
      <c r="CK1252" s="132"/>
      <c r="CL1252" s="132"/>
      <c r="CM1252" s="132"/>
      <c r="CN1252" s="132"/>
      <c r="CO1252" s="132"/>
      <c r="CP1252" s="132"/>
      <c r="CQ1252" s="132"/>
      <c r="CR1252" s="132"/>
      <c r="CS1252" s="132"/>
      <c r="CT1252" s="132"/>
      <c r="CU1252" s="132"/>
    </row>
    <row r="1253" spans="27:99" ht="15.75" customHeight="1">
      <c r="AA1253" s="132"/>
      <c r="AB1253" s="132"/>
      <c r="AC1253" s="132"/>
      <c r="AD1253" s="132"/>
      <c r="AE1253" s="132"/>
      <c r="AF1253" s="132"/>
      <c r="AG1253" s="132"/>
      <c r="AH1253" s="132"/>
      <c r="AI1253" s="132"/>
      <c r="AJ1253" s="132"/>
      <c r="AK1253" s="132"/>
      <c r="AL1253" s="132"/>
      <c r="AM1253" s="132"/>
      <c r="AN1253" s="132"/>
      <c r="AO1253" s="132"/>
      <c r="AP1253" s="132"/>
      <c r="AQ1253" s="132"/>
      <c r="AR1253" s="132"/>
      <c r="AS1253" s="132"/>
      <c r="AT1253" s="132"/>
      <c r="AU1253" s="132"/>
      <c r="AV1253" s="132"/>
      <c r="AW1253" s="132"/>
      <c r="AX1253" s="132"/>
      <c r="AY1253" s="132"/>
      <c r="AZ1253" s="132"/>
      <c r="BA1253" s="132"/>
      <c r="BB1253" s="132"/>
      <c r="BC1253" s="132"/>
      <c r="BD1253" s="132"/>
      <c r="BE1253" s="132"/>
      <c r="BF1253" s="132"/>
      <c r="BG1253" s="132"/>
      <c r="BH1253" s="132"/>
      <c r="BI1253" s="132"/>
      <c r="BJ1253" s="132"/>
      <c r="BK1253" s="132"/>
      <c r="BL1253" s="132"/>
      <c r="BM1253" s="132"/>
      <c r="BN1253" s="132"/>
      <c r="BO1253" s="132"/>
      <c r="BP1253" s="132"/>
      <c r="BQ1253" s="132"/>
      <c r="BR1253" s="132"/>
      <c r="BS1253" s="132"/>
      <c r="BT1253" s="132"/>
      <c r="BU1253" s="132"/>
      <c r="BV1253" s="132"/>
      <c r="BW1253" s="132"/>
      <c r="BX1253" s="132"/>
      <c r="BY1253" s="132"/>
      <c r="BZ1253" s="132"/>
      <c r="CA1253" s="132"/>
      <c r="CB1253" s="132"/>
      <c r="CC1253" s="132"/>
      <c r="CD1253" s="132"/>
      <c r="CE1253" s="132"/>
      <c r="CF1253" s="132"/>
      <c r="CG1253" s="132"/>
      <c r="CH1253" s="132"/>
      <c r="CI1253" s="132"/>
      <c r="CJ1253" s="132"/>
      <c r="CK1253" s="132"/>
      <c r="CL1253" s="132"/>
      <c r="CM1253" s="132"/>
      <c r="CN1253" s="132"/>
      <c r="CO1253" s="132"/>
      <c r="CP1253" s="132"/>
      <c r="CQ1253" s="132"/>
      <c r="CR1253" s="132"/>
      <c r="CS1253" s="132"/>
      <c r="CT1253" s="132"/>
      <c r="CU1253" s="132"/>
    </row>
    <row r="1254" spans="27:99" ht="15.75" customHeight="1">
      <c r="AA1254" s="132"/>
      <c r="AB1254" s="132"/>
      <c r="AC1254" s="132"/>
      <c r="AD1254" s="132"/>
      <c r="AE1254" s="132"/>
      <c r="AF1254" s="132"/>
      <c r="AG1254" s="132"/>
      <c r="AH1254" s="132"/>
      <c r="AI1254" s="132"/>
      <c r="AJ1254" s="132"/>
      <c r="AK1254" s="132"/>
      <c r="AL1254" s="132"/>
      <c r="AM1254" s="132"/>
      <c r="AN1254" s="132"/>
      <c r="AO1254" s="132"/>
      <c r="AP1254" s="132"/>
      <c r="AQ1254" s="132"/>
      <c r="AR1254" s="132"/>
      <c r="AS1254" s="132"/>
      <c r="AT1254" s="132"/>
      <c r="AU1254" s="132"/>
      <c r="AV1254" s="132"/>
      <c r="AW1254" s="132"/>
      <c r="AX1254" s="132"/>
      <c r="AY1254" s="132"/>
      <c r="AZ1254" s="132"/>
      <c r="BA1254" s="132"/>
      <c r="BB1254" s="132"/>
      <c r="BC1254" s="132"/>
      <c r="BD1254" s="132"/>
      <c r="BE1254" s="132"/>
      <c r="BF1254" s="132"/>
      <c r="BG1254" s="132"/>
      <c r="BH1254" s="132"/>
      <c r="BI1254" s="132"/>
      <c r="BJ1254" s="132"/>
      <c r="BK1254" s="132"/>
      <c r="BL1254" s="132"/>
      <c r="BM1254" s="132"/>
      <c r="BN1254" s="132"/>
      <c r="BO1254" s="132"/>
      <c r="BP1254" s="132"/>
      <c r="BQ1254" s="132"/>
      <c r="BR1254" s="132"/>
      <c r="BS1254" s="132"/>
      <c r="BT1254" s="132"/>
      <c r="BU1254" s="132"/>
      <c r="BV1254" s="132"/>
      <c r="BW1254" s="132"/>
      <c r="BX1254" s="132"/>
      <c r="BY1254" s="132"/>
      <c r="BZ1254" s="132"/>
      <c r="CA1254" s="132"/>
      <c r="CB1254" s="132"/>
      <c r="CC1254" s="132"/>
      <c r="CD1254" s="132"/>
      <c r="CE1254" s="132"/>
      <c r="CF1254" s="132"/>
      <c r="CG1254" s="132"/>
      <c r="CH1254" s="132"/>
      <c r="CI1254" s="132"/>
      <c r="CJ1254" s="132"/>
      <c r="CK1254" s="132"/>
      <c r="CL1254" s="132"/>
      <c r="CM1254" s="132"/>
      <c r="CN1254" s="132"/>
      <c r="CO1254" s="132"/>
      <c r="CP1254" s="132"/>
      <c r="CQ1254" s="132"/>
      <c r="CR1254" s="132"/>
      <c r="CS1254" s="132"/>
      <c r="CT1254" s="132"/>
      <c r="CU1254" s="132"/>
    </row>
    <row r="1255" spans="27:99" ht="15.75" customHeight="1">
      <c r="AA1255" s="132"/>
      <c r="AB1255" s="132"/>
      <c r="AC1255" s="132"/>
      <c r="AD1255" s="132"/>
      <c r="AE1255" s="132"/>
      <c r="AF1255" s="132"/>
      <c r="AG1255" s="132"/>
      <c r="AH1255" s="132"/>
      <c r="AI1255" s="132"/>
      <c r="AJ1255" s="132"/>
      <c r="AK1255" s="132"/>
      <c r="AL1255" s="132"/>
      <c r="AM1255" s="132"/>
      <c r="AN1255" s="132"/>
      <c r="AO1255" s="132"/>
      <c r="AP1255" s="132"/>
      <c r="AQ1255" s="132"/>
      <c r="AR1255" s="132"/>
      <c r="AS1255" s="132"/>
      <c r="AT1255" s="132"/>
      <c r="AU1255" s="132"/>
      <c r="AV1255" s="132"/>
      <c r="AW1255" s="132"/>
      <c r="AX1255" s="132"/>
      <c r="AY1255" s="132"/>
      <c r="AZ1255" s="132"/>
      <c r="BA1255" s="132"/>
      <c r="BB1255" s="132"/>
      <c r="BC1255" s="132"/>
      <c r="BD1255" s="132"/>
      <c r="BE1255" s="132"/>
      <c r="BF1255" s="132"/>
      <c r="BG1255" s="132"/>
      <c r="BH1255" s="132"/>
      <c r="BI1255" s="132"/>
      <c r="BJ1255" s="132"/>
      <c r="BK1255" s="132"/>
      <c r="BL1255" s="132"/>
      <c r="BM1255" s="132"/>
      <c r="BN1255" s="132"/>
      <c r="BO1255" s="132"/>
      <c r="BP1255" s="132"/>
      <c r="BQ1255" s="132"/>
      <c r="BR1255" s="132"/>
      <c r="BS1255" s="132"/>
      <c r="BT1255" s="132"/>
      <c r="BU1255" s="132"/>
      <c r="BV1255" s="132"/>
      <c r="BW1255" s="132"/>
      <c r="BX1255" s="132"/>
      <c r="BY1255" s="132"/>
      <c r="BZ1255" s="132"/>
      <c r="CA1255" s="132"/>
      <c r="CB1255" s="132"/>
      <c r="CC1255" s="132"/>
      <c r="CD1255" s="132"/>
      <c r="CE1255" s="132"/>
      <c r="CF1255" s="132"/>
      <c r="CG1255" s="132"/>
      <c r="CH1255" s="132"/>
      <c r="CI1255" s="132"/>
      <c r="CJ1255" s="132"/>
      <c r="CK1255" s="132"/>
      <c r="CL1255" s="132"/>
      <c r="CM1255" s="132"/>
      <c r="CN1255" s="132"/>
      <c r="CO1255" s="132"/>
      <c r="CP1255" s="132"/>
      <c r="CQ1255" s="132"/>
      <c r="CR1255" s="132"/>
      <c r="CS1255" s="132"/>
      <c r="CT1255" s="132"/>
      <c r="CU1255" s="132"/>
    </row>
    <row r="1256" spans="27:99" ht="15.75" customHeight="1">
      <c r="AA1256" s="132"/>
      <c r="AB1256" s="132"/>
      <c r="AC1256" s="132"/>
      <c r="AD1256" s="132"/>
      <c r="AE1256" s="132"/>
      <c r="AF1256" s="132"/>
      <c r="AG1256" s="132"/>
      <c r="AH1256" s="132"/>
      <c r="AI1256" s="132"/>
      <c r="AJ1256" s="132"/>
      <c r="AK1256" s="132"/>
      <c r="AL1256" s="132"/>
      <c r="AM1256" s="132"/>
      <c r="AN1256" s="132"/>
      <c r="AO1256" s="132"/>
      <c r="AP1256" s="132"/>
      <c r="AQ1256" s="132"/>
      <c r="AR1256" s="132"/>
      <c r="AS1256" s="132"/>
      <c r="AT1256" s="132"/>
      <c r="AU1256" s="132"/>
      <c r="AV1256" s="132"/>
      <c r="AW1256" s="132"/>
      <c r="AX1256" s="132"/>
      <c r="AY1256" s="132"/>
      <c r="AZ1256" s="132"/>
      <c r="BA1256" s="132"/>
      <c r="BB1256" s="132"/>
      <c r="BC1256" s="132"/>
      <c r="BD1256" s="132"/>
      <c r="BE1256" s="132"/>
      <c r="BF1256" s="132"/>
      <c r="BG1256" s="132"/>
      <c r="BH1256" s="132"/>
      <c r="BI1256" s="132"/>
      <c r="BJ1256" s="132"/>
      <c r="BK1256" s="132"/>
      <c r="BL1256" s="132"/>
      <c r="BM1256" s="132"/>
      <c r="BN1256" s="132"/>
      <c r="BO1256" s="132"/>
      <c r="BP1256" s="132"/>
      <c r="BQ1256" s="132"/>
      <c r="BR1256" s="132"/>
      <c r="BS1256" s="132"/>
      <c r="BT1256" s="132"/>
      <c r="BU1256" s="132"/>
      <c r="BV1256" s="132"/>
      <c r="BW1256" s="132"/>
      <c r="BX1256" s="132"/>
      <c r="BY1256" s="132"/>
      <c r="BZ1256" s="132"/>
      <c r="CA1256" s="132"/>
      <c r="CB1256" s="132"/>
      <c r="CC1256" s="132"/>
      <c r="CD1256" s="132"/>
      <c r="CE1256" s="132"/>
      <c r="CF1256" s="132"/>
      <c r="CG1256" s="132"/>
      <c r="CH1256" s="132"/>
      <c r="CI1256" s="132"/>
      <c r="CJ1256" s="132"/>
      <c r="CK1256" s="132"/>
      <c r="CL1256" s="132"/>
      <c r="CM1256" s="132"/>
      <c r="CN1256" s="132"/>
      <c r="CO1256" s="132"/>
      <c r="CP1256" s="132"/>
      <c r="CQ1256" s="132"/>
      <c r="CR1256" s="132"/>
      <c r="CS1256" s="132"/>
      <c r="CT1256" s="132"/>
      <c r="CU1256" s="132"/>
    </row>
    <row r="1257" spans="27:99" ht="15.75" customHeight="1">
      <c r="AA1257" s="132"/>
      <c r="AB1257" s="132"/>
      <c r="AC1257" s="132"/>
      <c r="AD1257" s="132"/>
      <c r="AE1257" s="132"/>
      <c r="AF1257" s="132"/>
      <c r="AG1257" s="132"/>
      <c r="AH1257" s="132"/>
      <c r="AI1257" s="132"/>
      <c r="AJ1257" s="132"/>
      <c r="AK1257" s="132"/>
      <c r="AL1257" s="132"/>
      <c r="AM1257" s="132"/>
      <c r="AN1257" s="132"/>
      <c r="AO1257" s="132"/>
      <c r="AP1257" s="132"/>
      <c r="AQ1257" s="132"/>
      <c r="AR1257" s="132"/>
      <c r="AS1257" s="132"/>
      <c r="AT1257" s="132"/>
      <c r="AU1257" s="132"/>
      <c r="AV1257" s="132"/>
      <c r="AW1257" s="132"/>
      <c r="AX1257" s="132"/>
      <c r="AY1257" s="132"/>
      <c r="AZ1257" s="132"/>
      <c r="BA1257" s="132"/>
      <c r="BB1257" s="132"/>
      <c r="BC1257" s="132"/>
      <c r="BD1257" s="132"/>
      <c r="BE1257" s="132"/>
      <c r="BF1257" s="132"/>
      <c r="BG1257" s="132"/>
      <c r="BH1257" s="132"/>
      <c r="BI1257" s="132"/>
      <c r="BJ1257" s="132"/>
      <c r="BK1257" s="132"/>
      <c r="BL1257" s="132"/>
      <c r="BM1257" s="132"/>
      <c r="BN1257" s="132"/>
      <c r="BO1257" s="132"/>
      <c r="BP1257" s="132"/>
      <c r="BQ1257" s="132"/>
      <c r="BR1257" s="132"/>
      <c r="BS1257" s="132"/>
      <c r="BT1257" s="132"/>
      <c r="BU1257" s="132"/>
      <c r="BV1257" s="132"/>
      <c r="BW1257" s="132"/>
      <c r="BX1257" s="132"/>
      <c r="BY1257" s="132"/>
      <c r="BZ1257" s="132"/>
      <c r="CA1257" s="132"/>
      <c r="CB1257" s="132"/>
      <c r="CC1257" s="132"/>
      <c r="CD1257" s="132"/>
      <c r="CE1257" s="132"/>
      <c r="CF1257" s="132"/>
      <c r="CG1257" s="132"/>
      <c r="CH1257" s="132"/>
      <c r="CI1257" s="132"/>
      <c r="CJ1257" s="132"/>
      <c r="CK1257" s="132"/>
      <c r="CL1257" s="132"/>
      <c r="CM1257" s="132"/>
      <c r="CN1257" s="132"/>
      <c r="CO1257" s="132"/>
      <c r="CP1257" s="132"/>
      <c r="CQ1257" s="132"/>
      <c r="CR1257" s="132"/>
      <c r="CS1257" s="132"/>
      <c r="CT1257" s="132"/>
      <c r="CU1257" s="132"/>
    </row>
    <row r="1258" spans="27:99" ht="15.75" customHeight="1">
      <c r="AA1258" s="132"/>
      <c r="AB1258" s="132"/>
      <c r="AC1258" s="132"/>
      <c r="AD1258" s="132"/>
      <c r="AE1258" s="132"/>
      <c r="AF1258" s="132"/>
      <c r="AG1258" s="132"/>
      <c r="AH1258" s="132"/>
      <c r="AI1258" s="132"/>
      <c r="AJ1258" s="132"/>
      <c r="AK1258" s="132"/>
      <c r="AL1258" s="132"/>
      <c r="AM1258" s="132"/>
      <c r="AN1258" s="132"/>
      <c r="AO1258" s="132"/>
      <c r="AP1258" s="132"/>
      <c r="AQ1258" s="132"/>
      <c r="AR1258" s="132"/>
      <c r="AS1258" s="132"/>
      <c r="AT1258" s="132"/>
      <c r="AU1258" s="132"/>
      <c r="AV1258" s="132"/>
      <c r="AW1258" s="132"/>
      <c r="AX1258" s="132"/>
      <c r="AY1258" s="132"/>
      <c r="AZ1258" s="132"/>
      <c r="BA1258" s="132"/>
      <c r="BB1258" s="132"/>
      <c r="BC1258" s="132"/>
      <c r="BD1258" s="132"/>
      <c r="BE1258" s="132"/>
      <c r="BF1258" s="132"/>
      <c r="BG1258" s="132"/>
      <c r="BH1258" s="132"/>
      <c r="BI1258" s="132"/>
      <c r="BJ1258" s="132"/>
      <c r="BK1258" s="132"/>
      <c r="BL1258" s="132"/>
      <c r="BM1258" s="132"/>
      <c r="BN1258" s="132"/>
      <c r="BO1258" s="132"/>
      <c r="BP1258" s="132"/>
      <c r="BQ1258" s="132"/>
      <c r="BR1258" s="132"/>
      <c r="BS1258" s="132"/>
      <c r="BT1258" s="132"/>
      <c r="BU1258" s="132"/>
      <c r="BV1258" s="132"/>
      <c r="BW1258" s="132"/>
      <c r="BX1258" s="132"/>
      <c r="BY1258" s="132"/>
      <c r="BZ1258" s="132"/>
      <c r="CA1258" s="132"/>
      <c r="CB1258" s="132"/>
      <c r="CC1258" s="132"/>
      <c r="CD1258" s="132"/>
      <c r="CE1258" s="132"/>
      <c r="CF1258" s="132"/>
      <c r="CG1258" s="132"/>
      <c r="CH1258" s="132"/>
      <c r="CI1258" s="132"/>
      <c r="CJ1258" s="132"/>
      <c r="CK1258" s="132"/>
      <c r="CL1258" s="132"/>
      <c r="CM1258" s="132"/>
      <c r="CN1258" s="132"/>
      <c r="CO1258" s="132"/>
      <c r="CP1258" s="132"/>
      <c r="CQ1258" s="132"/>
      <c r="CR1258" s="132"/>
      <c r="CS1258" s="132"/>
      <c r="CT1258" s="132"/>
      <c r="CU1258" s="132"/>
    </row>
    <row r="1259" spans="27:99" ht="15.75" customHeight="1">
      <c r="AA1259" s="132"/>
      <c r="AB1259" s="132"/>
      <c r="AC1259" s="132"/>
      <c r="AD1259" s="132"/>
      <c r="AE1259" s="132"/>
      <c r="AF1259" s="132"/>
      <c r="AG1259" s="132"/>
      <c r="AH1259" s="132"/>
      <c r="AI1259" s="132"/>
      <c r="AJ1259" s="132"/>
      <c r="AK1259" s="132"/>
      <c r="AL1259" s="132"/>
      <c r="AM1259" s="132"/>
      <c r="AN1259" s="132"/>
      <c r="AO1259" s="132"/>
      <c r="AP1259" s="132"/>
      <c r="AQ1259" s="132"/>
      <c r="AR1259" s="132"/>
      <c r="AS1259" s="132"/>
      <c r="AT1259" s="132"/>
      <c r="AU1259" s="132"/>
      <c r="AV1259" s="132"/>
      <c r="AW1259" s="132"/>
      <c r="AX1259" s="132"/>
      <c r="AY1259" s="132"/>
      <c r="AZ1259" s="132"/>
      <c r="BA1259" s="132"/>
      <c r="BB1259" s="132"/>
      <c r="BC1259" s="132"/>
      <c r="BD1259" s="132"/>
      <c r="BE1259" s="132"/>
      <c r="BF1259" s="132"/>
      <c r="BG1259" s="132"/>
      <c r="BH1259" s="132"/>
      <c r="BI1259" s="132"/>
      <c r="BJ1259" s="132"/>
      <c r="BK1259" s="132"/>
      <c r="BL1259" s="132"/>
      <c r="BM1259" s="132"/>
      <c r="BN1259" s="132"/>
      <c r="BO1259" s="132"/>
      <c r="BP1259" s="132"/>
      <c r="BQ1259" s="132"/>
      <c r="BR1259" s="132"/>
      <c r="BS1259" s="132"/>
      <c r="BT1259" s="132"/>
      <c r="BU1259" s="132"/>
      <c r="BV1259" s="132"/>
      <c r="BW1259" s="132"/>
      <c r="BX1259" s="132"/>
      <c r="BY1259" s="132"/>
      <c r="BZ1259" s="132"/>
      <c r="CA1259" s="132"/>
      <c r="CB1259" s="132"/>
      <c r="CC1259" s="132"/>
      <c r="CD1259" s="132"/>
      <c r="CE1259" s="132"/>
      <c r="CF1259" s="132"/>
      <c r="CG1259" s="132"/>
      <c r="CH1259" s="132"/>
      <c r="CI1259" s="132"/>
      <c r="CJ1259" s="132"/>
      <c r="CK1259" s="132"/>
      <c r="CL1259" s="132"/>
      <c r="CM1259" s="132"/>
      <c r="CN1259" s="132"/>
      <c r="CO1259" s="132"/>
      <c r="CP1259" s="132"/>
      <c r="CQ1259" s="132"/>
      <c r="CR1259" s="132"/>
      <c r="CS1259" s="132"/>
      <c r="CT1259" s="132"/>
      <c r="CU1259" s="132"/>
    </row>
    <row r="1260" spans="27:99" ht="15.75" customHeight="1">
      <c r="AA1260" s="132"/>
      <c r="AB1260" s="132"/>
      <c r="AC1260" s="132"/>
      <c r="AD1260" s="132"/>
      <c r="AE1260" s="132"/>
      <c r="AF1260" s="132"/>
      <c r="AG1260" s="132"/>
      <c r="AH1260" s="132"/>
      <c r="AI1260" s="132"/>
      <c r="AJ1260" s="132"/>
      <c r="AK1260" s="132"/>
      <c r="AL1260" s="132"/>
      <c r="AM1260" s="132"/>
      <c r="AN1260" s="132"/>
      <c r="AO1260" s="132"/>
      <c r="AP1260" s="132"/>
      <c r="AQ1260" s="132"/>
      <c r="AR1260" s="132"/>
      <c r="AS1260" s="132"/>
      <c r="AT1260" s="132"/>
      <c r="AU1260" s="132"/>
      <c r="AV1260" s="132"/>
      <c r="AW1260" s="132"/>
      <c r="AX1260" s="132"/>
      <c r="AY1260" s="132"/>
      <c r="AZ1260" s="132"/>
      <c r="BA1260" s="132"/>
      <c r="BB1260" s="132"/>
      <c r="BC1260" s="132"/>
      <c r="BD1260" s="132"/>
      <c r="BE1260" s="132"/>
      <c r="BF1260" s="132"/>
      <c r="BG1260" s="132"/>
      <c r="BH1260" s="132"/>
      <c r="BI1260" s="132"/>
      <c r="BJ1260" s="132"/>
      <c r="BK1260" s="132"/>
      <c r="BL1260" s="132"/>
      <c r="BM1260" s="132"/>
      <c r="BN1260" s="132"/>
      <c r="BO1260" s="132"/>
      <c r="BP1260" s="132"/>
      <c r="BQ1260" s="132"/>
      <c r="BR1260" s="132"/>
      <c r="BS1260" s="132"/>
      <c r="BT1260" s="132"/>
      <c r="BU1260" s="132"/>
      <c r="BV1260" s="132"/>
      <c r="BW1260" s="132"/>
      <c r="BX1260" s="132"/>
      <c r="BY1260" s="132"/>
      <c r="BZ1260" s="132"/>
      <c r="CA1260" s="132"/>
      <c r="CB1260" s="132"/>
      <c r="CC1260" s="132"/>
      <c r="CD1260" s="132"/>
      <c r="CE1260" s="132"/>
      <c r="CF1260" s="132"/>
      <c r="CG1260" s="132"/>
      <c r="CH1260" s="132"/>
      <c r="CI1260" s="132"/>
      <c r="CJ1260" s="132"/>
      <c r="CK1260" s="132"/>
      <c r="CL1260" s="132"/>
      <c r="CM1260" s="132"/>
      <c r="CN1260" s="132"/>
      <c r="CO1260" s="132"/>
      <c r="CP1260" s="132"/>
      <c r="CQ1260" s="132"/>
      <c r="CR1260" s="132"/>
      <c r="CS1260" s="132"/>
      <c r="CT1260" s="132"/>
      <c r="CU1260" s="132"/>
    </row>
    <row r="1261" spans="27:99" ht="15.75" customHeight="1">
      <c r="AA1261" s="132"/>
      <c r="AB1261" s="132"/>
      <c r="AC1261" s="132"/>
      <c r="AD1261" s="132"/>
      <c r="AE1261" s="132"/>
      <c r="AF1261" s="132"/>
      <c r="AG1261" s="132"/>
      <c r="AH1261" s="132"/>
      <c r="AI1261" s="132"/>
      <c r="AJ1261" s="132"/>
      <c r="AK1261" s="132"/>
      <c r="AL1261" s="132"/>
      <c r="AM1261" s="132"/>
      <c r="AN1261" s="132"/>
      <c r="AO1261" s="132"/>
      <c r="AP1261" s="132"/>
      <c r="AQ1261" s="132"/>
      <c r="AR1261" s="132"/>
      <c r="AS1261" s="132"/>
      <c r="AT1261" s="132"/>
      <c r="AU1261" s="132"/>
      <c r="AV1261" s="132"/>
      <c r="AW1261" s="132"/>
      <c r="AX1261" s="132"/>
      <c r="AY1261" s="132"/>
      <c r="AZ1261" s="132"/>
      <c r="BA1261" s="132"/>
      <c r="BB1261" s="132"/>
      <c r="BC1261" s="132"/>
      <c r="BD1261" s="132"/>
      <c r="BE1261" s="132"/>
      <c r="BF1261" s="132"/>
      <c r="BG1261" s="132"/>
      <c r="BH1261" s="132"/>
      <c r="BI1261" s="132"/>
      <c r="BJ1261" s="132"/>
      <c r="BK1261" s="132"/>
      <c r="BL1261" s="132"/>
      <c r="BM1261" s="132"/>
      <c r="BN1261" s="132"/>
      <c r="BO1261" s="132"/>
      <c r="BP1261" s="132"/>
      <c r="BQ1261" s="132"/>
      <c r="BR1261" s="132"/>
      <c r="BS1261" s="132"/>
      <c r="BT1261" s="132"/>
      <c r="BU1261" s="132"/>
      <c r="BV1261" s="132"/>
      <c r="BW1261" s="132"/>
      <c r="BX1261" s="132"/>
      <c r="BY1261" s="132"/>
      <c r="BZ1261" s="132"/>
      <c r="CA1261" s="132"/>
      <c r="CB1261" s="132"/>
      <c r="CC1261" s="132"/>
      <c r="CD1261" s="132"/>
      <c r="CE1261" s="132"/>
      <c r="CF1261" s="132"/>
      <c r="CG1261" s="132"/>
      <c r="CH1261" s="132"/>
      <c r="CI1261" s="132"/>
      <c r="CJ1261" s="132"/>
      <c r="CK1261" s="132"/>
      <c r="CL1261" s="132"/>
      <c r="CM1261" s="132"/>
      <c r="CN1261" s="132"/>
      <c r="CO1261" s="132"/>
      <c r="CP1261" s="132"/>
      <c r="CQ1261" s="132"/>
      <c r="CR1261" s="132"/>
      <c r="CS1261" s="132"/>
      <c r="CT1261" s="132"/>
      <c r="CU1261" s="132"/>
    </row>
    <row r="1262" spans="27:99" ht="15.75" customHeight="1">
      <c r="AA1262" s="132"/>
      <c r="AB1262" s="132"/>
      <c r="AC1262" s="132"/>
      <c r="AD1262" s="132"/>
      <c r="AE1262" s="132"/>
      <c r="AF1262" s="132"/>
      <c r="AG1262" s="132"/>
      <c r="AH1262" s="132"/>
      <c r="AI1262" s="132"/>
      <c r="AJ1262" s="132"/>
      <c r="AK1262" s="132"/>
      <c r="AL1262" s="132"/>
      <c r="AM1262" s="132"/>
      <c r="AN1262" s="132"/>
      <c r="AO1262" s="132"/>
      <c r="AP1262" s="132"/>
      <c r="AQ1262" s="132"/>
      <c r="AR1262" s="132"/>
      <c r="AS1262" s="132"/>
      <c r="AT1262" s="132"/>
      <c r="AU1262" s="132"/>
      <c r="AV1262" s="132"/>
      <c r="AW1262" s="132"/>
      <c r="AX1262" s="132"/>
      <c r="AY1262" s="132"/>
      <c r="AZ1262" s="132"/>
      <c r="BA1262" s="132"/>
      <c r="BB1262" s="132"/>
      <c r="BC1262" s="132"/>
      <c r="BD1262" s="132"/>
      <c r="BE1262" s="132"/>
      <c r="BF1262" s="132"/>
      <c r="BG1262" s="132"/>
      <c r="BH1262" s="132"/>
      <c r="BI1262" s="132"/>
      <c r="BJ1262" s="132"/>
      <c r="BK1262" s="132"/>
      <c r="BL1262" s="132"/>
      <c r="BM1262" s="132"/>
      <c r="BN1262" s="132"/>
      <c r="BO1262" s="132"/>
      <c r="BP1262" s="132"/>
      <c r="BQ1262" s="132"/>
      <c r="BR1262" s="132"/>
      <c r="BS1262" s="132"/>
      <c r="BT1262" s="132"/>
      <c r="BU1262" s="132"/>
      <c r="BV1262" s="132"/>
      <c r="BW1262" s="132"/>
      <c r="BX1262" s="132"/>
      <c r="BY1262" s="132"/>
      <c r="BZ1262" s="132"/>
      <c r="CA1262" s="132"/>
      <c r="CB1262" s="132"/>
      <c r="CC1262" s="132"/>
      <c r="CD1262" s="132"/>
      <c r="CE1262" s="132"/>
      <c r="CF1262" s="132"/>
      <c r="CG1262" s="132"/>
      <c r="CH1262" s="132"/>
      <c r="CI1262" s="132"/>
      <c r="CJ1262" s="132"/>
      <c r="CK1262" s="132"/>
      <c r="CL1262" s="132"/>
      <c r="CM1262" s="132"/>
      <c r="CN1262" s="132"/>
      <c r="CO1262" s="132"/>
      <c r="CP1262" s="132"/>
      <c r="CQ1262" s="132"/>
      <c r="CR1262" s="132"/>
      <c r="CS1262" s="132"/>
      <c r="CT1262" s="132"/>
      <c r="CU1262" s="132"/>
    </row>
    <row r="1263" spans="27:99" ht="15.75" customHeight="1">
      <c r="AA1263" s="132"/>
      <c r="AB1263" s="132"/>
      <c r="AC1263" s="132"/>
      <c r="AD1263" s="132"/>
      <c r="AE1263" s="132"/>
      <c r="AF1263" s="132"/>
      <c r="AG1263" s="132"/>
      <c r="AH1263" s="132"/>
      <c r="AI1263" s="132"/>
      <c r="AJ1263" s="132"/>
      <c r="AK1263" s="132"/>
      <c r="AL1263" s="132"/>
      <c r="AM1263" s="132"/>
      <c r="AN1263" s="132"/>
      <c r="AO1263" s="132"/>
      <c r="AP1263" s="132"/>
      <c r="AQ1263" s="132"/>
      <c r="AR1263" s="132"/>
      <c r="AS1263" s="132"/>
      <c r="AT1263" s="132"/>
      <c r="AU1263" s="132"/>
      <c r="AV1263" s="132"/>
      <c r="AW1263" s="132"/>
      <c r="AX1263" s="132"/>
      <c r="AY1263" s="132"/>
      <c r="AZ1263" s="132"/>
      <c r="BA1263" s="132"/>
      <c r="BB1263" s="132"/>
      <c r="BC1263" s="132"/>
      <c r="BD1263" s="132"/>
      <c r="BE1263" s="132"/>
      <c r="BF1263" s="132"/>
      <c r="BG1263" s="132"/>
      <c r="BH1263" s="132"/>
      <c r="BI1263" s="132"/>
      <c r="BJ1263" s="132"/>
      <c r="BK1263" s="132"/>
      <c r="BL1263" s="132"/>
      <c r="BM1263" s="132"/>
      <c r="BN1263" s="132"/>
      <c r="BO1263" s="132"/>
      <c r="BP1263" s="132"/>
      <c r="BQ1263" s="132"/>
      <c r="BR1263" s="132"/>
      <c r="BS1263" s="132"/>
      <c r="BT1263" s="132"/>
      <c r="BU1263" s="132"/>
      <c r="BV1263" s="132"/>
      <c r="BW1263" s="132"/>
      <c r="BX1263" s="132"/>
      <c r="BY1263" s="132"/>
      <c r="BZ1263" s="132"/>
      <c r="CA1263" s="132"/>
      <c r="CB1263" s="132"/>
      <c r="CC1263" s="132"/>
      <c r="CD1263" s="132"/>
      <c r="CE1263" s="132"/>
      <c r="CF1263" s="132"/>
      <c r="CG1263" s="132"/>
      <c r="CH1263" s="132"/>
      <c r="CI1263" s="132"/>
      <c r="CJ1263" s="132"/>
      <c r="CK1263" s="132"/>
      <c r="CL1263" s="132"/>
      <c r="CM1263" s="132"/>
      <c r="CN1263" s="132"/>
      <c r="CO1263" s="132"/>
      <c r="CP1263" s="132"/>
      <c r="CQ1263" s="132"/>
      <c r="CR1263" s="132"/>
      <c r="CS1263" s="132"/>
      <c r="CT1263" s="132"/>
      <c r="CU1263" s="132"/>
    </row>
    <row r="1264" spans="27:99" ht="15.75" customHeight="1">
      <c r="AA1264" s="132"/>
      <c r="AB1264" s="132"/>
      <c r="AC1264" s="132"/>
      <c r="AD1264" s="132"/>
      <c r="AE1264" s="132"/>
      <c r="AF1264" s="132"/>
      <c r="AG1264" s="132"/>
      <c r="AH1264" s="132"/>
      <c r="AI1264" s="132"/>
      <c r="AJ1264" s="132"/>
      <c r="AK1264" s="132"/>
      <c r="AL1264" s="132"/>
      <c r="AM1264" s="132"/>
      <c r="AN1264" s="132"/>
      <c r="AO1264" s="132"/>
      <c r="AP1264" s="132"/>
      <c r="AQ1264" s="132"/>
      <c r="AR1264" s="132"/>
      <c r="AS1264" s="132"/>
      <c r="AT1264" s="132"/>
      <c r="AU1264" s="132"/>
      <c r="AV1264" s="132"/>
      <c r="AW1264" s="132"/>
      <c r="AX1264" s="132"/>
      <c r="AY1264" s="132"/>
      <c r="AZ1264" s="132"/>
      <c r="BA1264" s="132"/>
      <c r="BB1264" s="132"/>
      <c r="BC1264" s="132"/>
      <c r="BD1264" s="132"/>
      <c r="BE1264" s="132"/>
      <c r="BF1264" s="132"/>
      <c r="BG1264" s="132"/>
      <c r="BH1264" s="132"/>
      <c r="BI1264" s="132"/>
      <c r="BJ1264" s="132"/>
      <c r="BK1264" s="132"/>
      <c r="BL1264" s="132"/>
      <c r="BM1264" s="132"/>
      <c r="BN1264" s="132"/>
      <c r="BO1264" s="132"/>
      <c r="BP1264" s="132"/>
      <c r="BQ1264" s="132"/>
      <c r="BR1264" s="132"/>
      <c r="BS1264" s="132"/>
      <c r="BT1264" s="132"/>
      <c r="BU1264" s="132"/>
      <c r="BV1264" s="132"/>
      <c r="BW1264" s="132"/>
      <c r="BX1264" s="132"/>
      <c r="BY1264" s="132"/>
      <c r="BZ1264" s="132"/>
      <c r="CA1264" s="132"/>
      <c r="CB1264" s="132"/>
      <c r="CC1264" s="132"/>
      <c r="CD1264" s="132"/>
      <c r="CE1264" s="132"/>
      <c r="CF1264" s="132"/>
      <c r="CG1264" s="132"/>
      <c r="CH1264" s="132"/>
      <c r="CI1264" s="132"/>
      <c r="CJ1264" s="132"/>
      <c r="CK1264" s="132"/>
      <c r="CL1264" s="132"/>
      <c r="CM1264" s="132"/>
      <c r="CN1264" s="132"/>
      <c r="CO1264" s="132"/>
      <c r="CP1264" s="132"/>
      <c r="CQ1264" s="132"/>
      <c r="CR1264" s="132"/>
      <c r="CS1264" s="132"/>
      <c r="CT1264" s="132"/>
      <c r="CU1264" s="132"/>
    </row>
    <row r="1265" spans="27:99" ht="15.75" customHeight="1">
      <c r="AA1265" s="132"/>
      <c r="AB1265" s="132"/>
      <c r="AC1265" s="132"/>
      <c r="AD1265" s="132"/>
      <c r="AE1265" s="132"/>
      <c r="AF1265" s="132"/>
      <c r="AG1265" s="132"/>
      <c r="AH1265" s="132"/>
      <c r="AI1265" s="132"/>
      <c r="AJ1265" s="132"/>
      <c r="AK1265" s="132"/>
      <c r="AL1265" s="132"/>
      <c r="AM1265" s="132"/>
      <c r="AN1265" s="132"/>
      <c r="AO1265" s="132"/>
      <c r="AP1265" s="132"/>
      <c r="AQ1265" s="132"/>
      <c r="AR1265" s="132"/>
      <c r="AS1265" s="132"/>
      <c r="AT1265" s="132"/>
      <c r="AU1265" s="132"/>
      <c r="AV1265" s="132"/>
      <c r="AW1265" s="132"/>
      <c r="AX1265" s="132"/>
      <c r="AY1265" s="132"/>
      <c r="AZ1265" s="132"/>
      <c r="BA1265" s="132"/>
      <c r="BB1265" s="132"/>
      <c r="BC1265" s="132"/>
      <c r="BD1265" s="132"/>
      <c r="BE1265" s="132"/>
      <c r="BF1265" s="132"/>
      <c r="BG1265" s="132"/>
      <c r="BH1265" s="132"/>
      <c r="BI1265" s="132"/>
      <c r="BJ1265" s="132"/>
      <c r="BK1265" s="132"/>
      <c r="BL1265" s="132"/>
      <c r="BM1265" s="132"/>
      <c r="BN1265" s="132"/>
      <c r="BO1265" s="132"/>
      <c r="BP1265" s="132"/>
      <c r="BQ1265" s="132"/>
      <c r="BR1265" s="132"/>
      <c r="BS1265" s="132"/>
      <c r="BT1265" s="132"/>
      <c r="BU1265" s="132"/>
      <c r="BV1265" s="132"/>
      <c r="BW1265" s="132"/>
      <c r="BX1265" s="132"/>
      <c r="BY1265" s="132"/>
      <c r="BZ1265" s="132"/>
      <c r="CA1265" s="132"/>
      <c r="CB1265" s="132"/>
      <c r="CC1265" s="132"/>
      <c r="CD1265" s="132"/>
      <c r="CE1265" s="132"/>
      <c r="CF1265" s="132"/>
      <c r="CG1265" s="132"/>
      <c r="CH1265" s="132"/>
      <c r="CI1265" s="132"/>
      <c r="CJ1265" s="132"/>
      <c r="CK1265" s="132"/>
      <c r="CL1265" s="132"/>
      <c r="CM1265" s="132"/>
      <c r="CN1265" s="132"/>
      <c r="CO1265" s="132"/>
      <c r="CP1265" s="132"/>
      <c r="CQ1265" s="132"/>
      <c r="CR1265" s="132"/>
      <c r="CS1265" s="132"/>
      <c r="CT1265" s="132"/>
      <c r="CU1265" s="132"/>
    </row>
    <row r="1266" spans="27:99" ht="15.75" customHeight="1">
      <c r="AA1266" s="132"/>
      <c r="AB1266" s="132"/>
      <c r="AC1266" s="132"/>
      <c r="AD1266" s="132"/>
      <c r="AE1266" s="132"/>
      <c r="AF1266" s="132"/>
      <c r="AG1266" s="132"/>
      <c r="AH1266" s="132"/>
      <c r="AI1266" s="132"/>
      <c r="AJ1266" s="132"/>
      <c r="AK1266" s="132"/>
      <c r="AL1266" s="132"/>
      <c r="AM1266" s="132"/>
      <c r="AN1266" s="132"/>
      <c r="AO1266" s="132"/>
      <c r="AP1266" s="132"/>
      <c r="AQ1266" s="132"/>
      <c r="AR1266" s="132"/>
      <c r="AS1266" s="132"/>
      <c r="AT1266" s="132"/>
      <c r="AU1266" s="132"/>
      <c r="AV1266" s="132"/>
      <c r="AW1266" s="132"/>
      <c r="AX1266" s="132"/>
      <c r="AY1266" s="132"/>
      <c r="AZ1266" s="132"/>
      <c r="BA1266" s="132"/>
      <c r="BB1266" s="132"/>
      <c r="BC1266" s="132"/>
      <c r="BD1266" s="132"/>
      <c r="BE1266" s="132"/>
      <c r="BF1266" s="132"/>
      <c r="BG1266" s="132"/>
      <c r="BH1266" s="132"/>
      <c r="BI1266" s="132"/>
      <c r="BJ1266" s="132"/>
      <c r="BK1266" s="132"/>
      <c r="BL1266" s="132"/>
      <c r="BM1266" s="132"/>
      <c r="BN1266" s="132"/>
      <c r="BO1266" s="132"/>
      <c r="BP1266" s="132"/>
      <c r="BQ1266" s="132"/>
      <c r="BR1266" s="132"/>
      <c r="BS1266" s="132"/>
      <c r="BT1266" s="132"/>
      <c r="BU1266" s="132"/>
      <c r="BV1266" s="132"/>
      <c r="BW1266" s="132"/>
      <c r="BX1266" s="132"/>
      <c r="BY1266" s="132"/>
      <c r="BZ1266" s="132"/>
      <c r="CA1266" s="132"/>
      <c r="CB1266" s="132"/>
      <c r="CC1266" s="132"/>
      <c r="CD1266" s="132"/>
      <c r="CE1266" s="132"/>
      <c r="CF1266" s="132"/>
      <c r="CG1266" s="132"/>
      <c r="CH1266" s="132"/>
      <c r="CI1266" s="132"/>
      <c r="CJ1266" s="132"/>
      <c r="CK1266" s="132"/>
      <c r="CL1266" s="132"/>
      <c r="CM1266" s="132"/>
      <c r="CN1266" s="132"/>
      <c r="CO1266" s="132"/>
      <c r="CP1266" s="132"/>
      <c r="CQ1266" s="132"/>
      <c r="CR1266" s="132"/>
      <c r="CS1266" s="132"/>
      <c r="CT1266" s="132"/>
      <c r="CU1266" s="132"/>
    </row>
    <row r="1267" spans="27:99" ht="15.75" customHeight="1">
      <c r="AA1267" s="132"/>
      <c r="AB1267" s="132"/>
      <c r="AC1267" s="132"/>
      <c r="AD1267" s="132"/>
      <c r="AE1267" s="132"/>
      <c r="AF1267" s="132"/>
      <c r="AG1267" s="132"/>
      <c r="AH1267" s="132"/>
      <c r="AI1267" s="132"/>
      <c r="AJ1267" s="132"/>
      <c r="AK1267" s="132"/>
      <c r="AL1267" s="132"/>
      <c r="AM1267" s="132"/>
      <c r="AN1267" s="132"/>
      <c r="AO1267" s="132"/>
      <c r="AP1267" s="132"/>
      <c r="AQ1267" s="132"/>
      <c r="AR1267" s="132"/>
      <c r="AS1267" s="132"/>
      <c r="AT1267" s="132"/>
      <c r="AU1267" s="132"/>
      <c r="AV1267" s="132"/>
      <c r="AW1267" s="132"/>
      <c r="AX1267" s="132"/>
      <c r="AY1267" s="132"/>
      <c r="AZ1267" s="132"/>
      <c r="BA1267" s="132"/>
      <c r="BB1267" s="132"/>
      <c r="BC1267" s="132"/>
      <c r="BD1267" s="132"/>
      <c r="BE1267" s="132"/>
      <c r="BF1267" s="132"/>
      <c r="BG1267" s="132"/>
      <c r="BH1267" s="132"/>
      <c r="BI1267" s="132"/>
      <c r="BJ1267" s="132"/>
      <c r="BK1267" s="132"/>
      <c r="BL1267" s="132"/>
      <c r="BM1267" s="132"/>
      <c r="BN1267" s="132"/>
      <c r="BO1267" s="132"/>
      <c r="BP1267" s="132"/>
      <c r="BQ1267" s="132"/>
      <c r="BR1267" s="132"/>
      <c r="BS1267" s="132"/>
      <c r="BT1267" s="132"/>
      <c r="BU1267" s="132"/>
      <c r="BV1267" s="132"/>
      <c r="BW1267" s="132"/>
      <c r="BX1267" s="132"/>
      <c r="BY1267" s="132"/>
      <c r="BZ1267" s="132"/>
      <c r="CA1267" s="132"/>
      <c r="CB1267" s="132"/>
      <c r="CC1267" s="132"/>
      <c r="CD1267" s="132"/>
      <c r="CE1267" s="132"/>
      <c r="CF1267" s="132"/>
      <c r="CG1267" s="132"/>
      <c r="CH1267" s="132"/>
      <c r="CI1267" s="132"/>
      <c r="CJ1267" s="132"/>
      <c r="CK1267" s="132"/>
      <c r="CL1267" s="132"/>
      <c r="CM1267" s="132"/>
      <c r="CN1267" s="132"/>
      <c r="CO1267" s="132"/>
      <c r="CP1267" s="132"/>
      <c r="CQ1267" s="132"/>
      <c r="CR1267" s="132"/>
      <c r="CS1267" s="132"/>
      <c r="CT1267" s="132"/>
      <c r="CU1267" s="132"/>
    </row>
    <row r="1268" spans="27:99" ht="15.75" customHeight="1">
      <c r="AA1268" s="132"/>
      <c r="AB1268" s="132"/>
      <c r="AC1268" s="132"/>
      <c r="AD1268" s="132"/>
      <c r="AE1268" s="132"/>
      <c r="AF1268" s="132"/>
      <c r="AG1268" s="132"/>
      <c r="AH1268" s="132"/>
      <c r="AI1268" s="132"/>
      <c r="AJ1268" s="132"/>
      <c r="AK1268" s="132"/>
      <c r="AL1268" s="132"/>
      <c r="AM1268" s="132"/>
      <c r="AN1268" s="132"/>
      <c r="AO1268" s="132"/>
      <c r="AP1268" s="132"/>
      <c r="AQ1268" s="132"/>
      <c r="AR1268" s="132"/>
      <c r="AS1268" s="132"/>
      <c r="AT1268" s="132"/>
      <c r="AU1268" s="132"/>
      <c r="AV1268" s="132"/>
      <c r="AW1268" s="132"/>
      <c r="AX1268" s="132"/>
      <c r="AY1268" s="132"/>
      <c r="AZ1268" s="132"/>
      <c r="BA1268" s="132"/>
      <c r="BB1268" s="132"/>
      <c r="BC1268" s="132"/>
      <c r="BD1268" s="132"/>
      <c r="BE1268" s="132"/>
      <c r="BF1268" s="132"/>
      <c r="BG1268" s="132"/>
      <c r="BH1268" s="132"/>
      <c r="BI1268" s="132"/>
      <c r="BJ1268" s="132"/>
      <c r="BK1268" s="132"/>
      <c r="BL1268" s="132"/>
      <c r="BM1268" s="132"/>
      <c r="BN1268" s="132"/>
      <c r="BO1268" s="132"/>
      <c r="BP1268" s="132"/>
      <c r="BQ1268" s="132"/>
      <c r="BR1268" s="132"/>
      <c r="BS1268" s="132"/>
      <c r="BT1268" s="132"/>
      <c r="BU1268" s="132"/>
      <c r="BV1268" s="132"/>
      <c r="BW1268" s="132"/>
      <c r="BX1268" s="132"/>
      <c r="BY1268" s="132"/>
      <c r="BZ1268" s="132"/>
      <c r="CA1268" s="132"/>
      <c r="CB1268" s="132"/>
      <c r="CC1268" s="132"/>
      <c r="CD1268" s="132"/>
      <c r="CE1268" s="132"/>
      <c r="CF1268" s="132"/>
      <c r="CG1268" s="132"/>
      <c r="CH1268" s="132"/>
      <c r="CI1268" s="132"/>
      <c r="CJ1268" s="132"/>
      <c r="CK1268" s="132"/>
      <c r="CL1268" s="132"/>
      <c r="CM1268" s="132"/>
      <c r="CN1268" s="132"/>
      <c r="CO1268" s="132"/>
      <c r="CP1268" s="132"/>
      <c r="CQ1268" s="132"/>
      <c r="CR1268" s="132"/>
      <c r="CS1268" s="132"/>
      <c r="CT1268" s="132"/>
      <c r="CU1268" s="132"/>
    </row>
    <row r="1269" spans="27:99" ht="15.75" customHeight="1">
      <c r="AA1269" s="132"/>
      <c r="AB1269" s="132"/>
      <c r="AC1269" s="132"/>
      <c r="AD1269" s="132"/>
      <c r="AE1269" s="132"/>
      <c r="AF1269" s="132"/>
      <c r="AG1269" s="132"/>
      <c r="AH1269" s="132"/>
      <c r="AI1269" s="132"/>
      <c r="AJ1269" s="132"/>
      <c r="AK1269" s="132"/>
      <c r="AL1269" s="132"/>
      <c r="AM1269" s="132"/>
      <c r="AN1269" s="132"/>
      <c r="AO1269" s="132"/>
      <c r="AP1269" s="132"/>
      <c r="AQ1269" s="132"/>
      <c r="AR1269" s="132"/>
      <c r="AS1269" s="132"/>
      <c r="AT1269" s="132"/>
      <c r="AU1269" s="132"/>
      <c r="AV1269" s="132"/>
      <c r="AW1269" s="132"/>
      <c r="AX1269" s="132"/>
      <c r="AY1269" s="132"/>
      <c r="AZ1269" s="132"/>
      <c r="BA1269" s="132"/>
      <c r="BB1269" s="132"/>
      <c r="BC1269" s="132"/>
      <c r="BD1269" s="132"/>
      <c r="BE1269" s="132"/>
      <c r="BF1269" s="132"/>
      <c r="BG1269" s="132"/>
      <c r="BH1269" s="132"/>
      <c r="BI1269" s="132"/>
      <c r="BJ1269" s="132"/>
      <c r="BK1269" s="132"/>
      <c r="BL1269" s="132"/>
      <c r="BM1269" s="132"/>
      <c r="BN1269" s="132"/>
      <c r="BO1269" s="132"/>
      <c r="BP1269" s="132"/>
      <c r="BQ1269" s="132"/>
      <c r="BR1269" s="132"/>
      <c r="BS1269" s="132"/>
      <c r="BT1269" s="132"/>
      <c r="BU1269" s="132"/>
      <c r="BV1269" s="132"/>
      <c r="BW1269" s="132"/>
      <c r="BX1269" s="132"/>
      <c r="BY1269" s="132"/>
      <c r="BZ1269" s="132"/>
      <c r="CA1269" s="132"/>
      <c r="CB1269" s="132"/>
      <c r="CC1269" s="132"/>
      <c r="CD1269" s="132"/>
      <c r="CE1269" s="132"/>
      <c r="CF1269" s="132"/>
      <c r="CG1269" s="132"/>
      <c r="CH1269" s="132"/>
      <c r="CI1269" s="132"/>
      <c r="CJ1269" s="132"/>
      <c r="CK1269" s="132"/>
      <c r="CL1269" s="132"/>
      <c r="CM1269" s="132"/>
      <c r="CN1269" s="132"/>
      <c r="CO1269" s="132"/>
      <c r="CP1269" s="132"/>
      <c r="CQ1269" s="132"/>
      <c r="CR1269" s="132"/>
      <c r="CS1269" s="132"/>
      <c r="CT1269" s="132"/>
      <c r="CU1269" s="132"/>
    </row>
    <row r="1270" spans="27:99" ht="15.75" customHeight="1">
      <c r="AA1270" s="132"/>
      <c r="AB1270" s="132"/>
      <c r="AC1270" s="132"/>
      <c r="AD1270" s="132"/>
      <c r="AE1270" s="132"/>
      <c r="AF1270" s="132"/>
      <c r="AG1270" s="132"/>
      <c r="AH1270" s="132"/>
      <c r="AI1270" s="132"/>
      <c r="AJ1270" s="132"/>
      <c r="AK1270" s="132"/>
      <c r="AL1270" s="132"/>
      <c r="AM1270" s="132"/>
      <c r="AN1270" s="132"/>
      <c r="AO1270" s="132"/>
      <c r="AP1270" s="132"/>
      <c r="AQ1270" s="132"/>
      <c r="AR1270" s="132"/>
      <c r="AS1270" s="132"/>
      <c r="AT1270" s="132"/>
      <c r="AU1270" s="132"/>
      <c r="AV1270" s="132"/>
      <c r="AW1270" s="132"/>
      <c r="AX1270" s="132"/>
      <c r="AY1270" s="132"/>
      <c r="AZ1270" s="132"/>
      <c r="BA1270" s="132"/>
      <c r="BB1270" s="132"/>
      <c r="BC1270" s="132"/>
      <c r="BD1270" s="132"/>
      <c r="BE1270" s="132"/>
      <c r="BF1270" s="132"/>
      <c r="BG1270" s="132"/>
      <c r="BH1270" s="132"/>
      <c r="BI1270" s="132"/>
      <c r="BJ1270" s="132"/>
      <c r="BK1270" s="132"/>
      <c r="BL1270" s="132"/>
      <c r="BM1270" s="132"/>
      <c r="BN1270" s="132"/>
      <c r="BO1270" s="132"/>
      <c r="BP1270" s="132"/>
      <c r="BQ1270" s="132"/>
      <c r="BR1270" s="132"/>
      <c r="BS1270" s="132"/>
      <c r="BT1270" s="132"/>
      <c r="BU1270" s="132"/>
      <c r="BV1270" s="132"/>
      <c r="BW1270" s="132"/>
      <c r="BX1270" s="132"/>
      <c r="BY1270" s="132"/>
      <c r="BZ1270" s="132"/>
      <c r="CA1270" s="132"/>
      <c r="CB1270" s="132"/>
      <c r="CC1270" s="132"/>
      <c r="CD1270" s="132"/>
      <c r="CE1270" s="132"/>
      <c r="CF1270" s="132"/>
      <c r="CG1270" s="132"/>
      <c r="CH1270" s="132"/>
      <c r="CI1270" s="132"/>
      <c r="CJ1270" s="132"/>
      <c r="CK1270" s="132"/>
      <c r="CL1270" s="132"/>
      <c r="CM1270" s="132"/>
      <c r="CN1270" s="132"/>
      <c r="CO1270" s="132"/>
      <c r="CP1270" s="132"/>
      <c r="CQ1270" s="132"/>
      <c r="CR1270" s="132"/>
      <c r="CS1270" s="132"/>
      <c r="CT1270" s="132"/>
      <c r="CU1270" s="132"/>
    </row>
    <row r="1271" spans="27:99" ht="15.75" customHeight="1">
      <c r="AA1271" s="132"/>
      <c r="AB1271" s="132"/>
      <c r="AC1271" s="132"/>
      <c r="AD1271" s="132"/>
      <c r="AE1271" s="132"/>
      <c r="AF1271" s="132"/>
      <c r="AG1271" s="132"/>
      <c r="AH1271" s="132"/>
      <c r="AI1271" s="132"/>
      <c r="AJ1271" s="132"/>
      <c r="AK1271" s="132"/>
      <c r="AL1271" s="132"/>
      <c r="AM1271" s="132"/>
      <c r="AN1271" s="132"/>
      <c r="AO1271" s="132"/>
      <c r="AP1271" s="132"/>
      <c r="AQ1271" s="132"/>
      <c r="AR1271" s="132"/>
      <c r="AS1271" s="132"/>
      <c r="AT1271" s="132"/>
      <c r="AU1271" s="132"/>
      <c r="AV1271" s="132"/>
      <c r="AW1271" s="132"/>
      <c r="AX1271" s="132"/>
      <c r="AY1271" s="132"/>
      <c r="AZ1271" s="132"/>
      <c r="BA1271" s="132"/>
      <c r="BB1271" s="132"/>
      <c r="BC1271" s="132"/>
      <c r="BD1271" s="132"/>
      <c r="BE1271" s="132"/>
      <c r="BF1271" s="132"/>
      <c r="BG1271" s="132"/>
      <c r="BH1271" s="132"/>
      <c r="BI1271" s="132"/>
      <c r="BJ1271" s="132"/>
      <c r="BK1271" s="132"/>
      <c r="BL1271" s="132"/>
      <c r="BM1271" s="132"/>
      <c r="BN1271" s="132"/>
      <c r="BO1271" s="132"/>
      <c r="BP1271" s="132"/>
      <c r="BQ1271" s="132"/>
      <c r="BR1271" s="132"/>
      <c r="BS1271" s="132"/>
      <c r="BT1271" s="132"/>
      <c r="BU1271" s="132"/>
      <c r="BV1271" s="132"/>
      <c r="BW1271" s="132"/>
      <c r="BX1271" s="132"/>
      <c r="BY1271" s="132"/>
      <c r="BZ1271" s="132"/>
      <c r="CA1271" s="132"/>
      <c r="CB1271" s="132"/>
      <c r="CC1271" s="132"/>
      <c r="CD1271" s="132"/>
      <c r="CE1271" s="132"/>
      <c r="CF1271" s="132"/>
      <c r="CG1271" s="132"/>
      <c r="CH1271" s="132"/>
      <c r="CI1271" s="132"/>
      <c r="CJ1271" s="132"/>
      <c r="CK1271" s="132"/>
      <c r="CL1271" s="132"/>
      <c r="CM1271" s="132"/>
      <c r="CN1271" s="132"/>
      <c r="CO1271" s="132"/>
      <c r="CP1271" s="132"/>
      <c r="CQ1271" s="132"/>
      <c r="CR1271" s="132"/>
      <c r="CS1271" s="132"/>
      <c r="CT1271" s="132"/>
      <c r="CU1271" s="132"/>
    </row>
    <row r="1272" spans="27:99" ht="15.75" customHeight="1">
      <c r="AA1272" s="132"/>
      <c r="AB1272" s="132"/>
      <c r="AC1272" s="132"/>
      <c r="AD1272" s="132"/>
      <c r="AE1272" s="132"/>
      <c r="AF1272" s="132"/>
      <c r="AG1272" s="132"/>
      <c r="AH1272" s="132"/>
      <c r="AI1272" s="132"/>
      <c r="AJ1272" s="132"/>
      <c r="AK1272" s="132"/>
      <c r="AL1272" s="132"/>
      <c r="AM1272" s="132"/>
      <c r="AN1272" s="132"/>
      <c r="AO1272" s="132"/>
      <c r="AP1272" s="132"/>
      <c r="AQ1272" s="132"/>
      <c r="AR1272" s="132"/>
      <c r="AS1272" s="132"/>
      <c r="AT1272" s="132"/>
      <c r="AU1272" s="132"/>
      <c r="AV1272" s="132"/>
      <c r="AW1272" s="132"/>
      <c r="AX1272" s="132"/>
      <c r="AY1272" s="132"/>
      <c r="AZ1272" s="132"/>
      <c r="BA1272" s="132"/>
      <c r="BB1272" s="132"/>
      <c r="BC1272" s="132"/>
      <c r="BD1272" s="132"/>
      <c r="BE1272" s="132"/>
      <c r="BF1272" s="132"/>
      <c r="BG1272" s="132"/>
      <c r="BH1272" s="132"/>
      <c r="BI1272" s="132"/>
      <c r="BJ1272" s="132"/>
      <c r="BK1272" s="132"/>
      <c r="BL1272" s="132"/>
      <c r="BM1272" s="132"/>
      <c r="BN1272" s="132"/>
      <c r="BO1272" s="132"/>
      <c r="BP1272" s="132"/>
      <c r="BQ1272" s="132"/>
      <c r="BR1272" s="132"/>
      <c r="BS1272" s="132"/>
      <c r="BT1272" s="132"/>
      <c r="BU1272" s="132"/>
      <c r="BV1272" s="132"/>
      <c r="BW1272" s="132"/>
      <c r="BX1272" s="132"/>
      <c r="BY1272" s="132"/>
      <c r="BZ1272" s="132"/>
      <c r="CA1272" s="132"/>
      <c r="CB1272" s="132"/>
      <c r="CC1272" s="132"/>
      <c r="CD1272" s="132"/>
      <c r="CE1272" s="132"/>
      <c r="CF1272" s="132"/>
      <c r="CG1272" s="132"/>
      <c r="CH1272" s="132"/>
      <c r="CI1272" s="132"/>
      <c r="CJ1272" s="132"/>
      <c r="CK1272" s="132"/>
      <c r="CL1272" s="132"/>
      <c r="CM1272" s="132"/>
      <c r="CN1272" s="132"/>
      <c r="CO1272" s="132"/>
      <c r="CP1272" s="132"/>
      <c r="CQ1272" s="132"/>
      <c r="CR1272" s="132"/>
      <c r="CS1272" s="132"/>
      <c r="CT1272" s="132"/>
      <c r="CU1272" s="132"/>
    </row>
    <row r="1273" spans="27:99" ht="15.75" customHeight="1">
      <c r="AA1273" s="132"/>
      <c r="AB1273" s="132"/>
      <c r="AC1273" s="132"/>
      <c r="AD1273" s="132"/>
      <c r="AE1273" s="132"/>
      <c r="AF1273" s="132"/>
      <c r="AG1273" s="132"/>
      <c r="AH1273" s="132"/>
      <c r="AI1273" s="132"/>
      <c r="AJ1273" s="132"/>
      <c r="AK1273" s="132"/>
      <c r="AL1273" s="132"/>
      <c r="AM1273" s="132"/>
      <c r="AN1273" s="132"/>
      <c r="AO1273" s="132"/>
      <c r="AP1273" s="132"/>
      <c r="AQ1273" s="132"/>
      <c r="AR1273" s="132"/>
      <c r="AS1273" s="132"/>
      <c r="AT1273" s="132"/>
      <c r="AU1273" s="132"/>
      <c r="AV1273" s="132"/>
      <c r="AW1273" s="132"/>
      <c r="AX1273" s="132"/>
      <c r="AY1273" s="132"/>
      <c r="AZ1273" s="132"/>
      <c r="BA1273" s="132"/>
      <c r="BB1273" s="132"/>
      <c r="BC1273" s="132"/>
      <c r="BD1273" s="132"/>
      <c r="BE1273" s="132"/>
      <c r="BF1273" s="132"/>
      <c r="BG1273" s="132"/>
      <c r="BH1273" s="132"/>
      <c r="BI1273" s="132"/>
      <c r="BJ1273" s="132"/>
      <c r="BK1273" s="132"/>
      <c r="BL1273" s="132"/>
      <c r="BM1273" s="132"/>
      <c r="BN1273" s="132"/>
      <c r="BO1273" s="132"/>
      <c r="BP1273" s="132"/>
      <c r="BQ1273" s="132"/>
      <c r="BR1273" s="132"/>
      <c r="BS1273" s="132"/>
      <c r="BT1273" s="132"/>
      <c r="BU1273" s="132"/>
      <c r="BV1273" s="132"/>
      <c r="BW1273" s="132"/>
      <c r="BX1273" s="132"/>
      <c r="BY1273" s="132"/>
      <c r="BZ1273" s="132"/>
      <c r="CA1273" s="132"/>
      <c r="CB1273" s="132"/>
      <c r="CC1273" s="132"/>
      <c r="CD1273" s="132"/>
      <c r="CE1273" s="132"/>
      <c r="CF1273" s="132"/>
      <c r="CG1273" s="132"/>
      <c r="CH1273" s="132"/>
      <c r="CI1273" s="132"/>
      <c r="CJ1273" s="132"/>
      <c r="CK1273" s="132"/>
      <c r="CL1273" s="132"/>
      <c r="CM1273" s="132"/>
      <c r="CN1273" s="132"/>
      <c r="CO1273" s="132"/>
      <c r="CP1273" s="132"/>
      <c r="CQ1273" s="132"/>
      <c r="CR1273" s="132"/>
      <c r="CS1273" s="132"/>
      <c r="CT1273" s="132"/>
      <c r="CU1273" s="132"/>
    </row>
    <row r="1274" spans="27:99" ht="15.75" customHeight="1">
      <c r="AA1274" s="132"/>
      <c r="AB1274" s="132"/>
      <c r="AC1274" s="132"/>
      <c r="AD1274" s="132"/>
      <c r="AE1274" s="132"/>
      <c r="AF1274" s="132"/>
      <c r="AG1274" s="132"/>
      <c r="AH1274" s="132"/>
      <c r="AI1274" s="132"/>
      <c r="AJ1274" s="132"/>
      <c r="AK1274" s="132"/>
      <c r="AL1274" s="132"/>
      <c r="AM1274" s="132"/>
      <c r="AN1274" s="132"/>
      <c r="AO1274" s="132"/>
      <c r="AP1274" s="132"/>
      <c r="AQ1274" s="132"/>
      <c r="AR1274" s="132"/>
      <c r="AS1274" s="132"/>
      <c r="AT1274" s="132"/>
      <c r="AU1274" s="132"/>
      <c r="AV1274" s="132"/>
      <c r="AW1274" s="132"/>
      <c r="AX1274" s="132"/>
      <c r="AY1274" s="132"/>
      <c r="AZ1274" s="132"/>
      <c r="BA1274" s="132"/>
      <c r="BB1274" s="132"/>
      <c r="BC1274" s="132"/>
      <c r="BD1274" s="132"/>
      <c r="BE1274" s="132"/>
      <c r="BF1274" s="132"/>
      <c r="BG1274" s="132"/>
      <c r="BH1274" s="132"/>
      <c r="BI1274" s="132"/>
      <c r="BJ1274" s="132"/>
      <c r="BK1274" s="132"/>
      <c r="BL1274" s="132"/>
      <c r="BM1274" s="132"/>
      <c r="BN1274" s="132"/>
      <c r="BO1274" s="132"/>
      <c r="BP1274" s="132"/>
      <c r="BQ1274" s="132"/>
      <c r="BR1274" s="132"/>
      <c r="BS1274" s="132"/>
      <c r="BT1274" s="132"/>
      <c r="BU1274" s="132"/>
      <c r="BV1274" s="132"/>
      <c r="BW1274" s="132"/>
      <c r="BX1274" s="132"/>
      <c r="BY1274" s="132"/>
      <c r="BZ1274" s="132"/>
      <c r="CA1274" s="132"/>
      <c r="CB1274" s="132"/>
      <c r="CC1274" s="132"/>
      <c r="CD1274" s="132"/>
      <c r="CE1274" s="132"/>
      <c r="CF1274" s="132"/>
      <c r="CG1274" s="132"/>
      <c r="CH1274" s="132"/>
      <c r="CI1274" s="132"/>
      <c r="CJ1274" s="132"/>
      <c r="CK1274" s="132"/>
      <c r="CL1274" s="132"/>
      <c r="CM1274" s="132"/>
      <c r="CN1274" s="132"/>
      <c r="CO1274" s="132"/>
      <c r="CP1274" s="132"/>
      <c r="CQ1274" s="132"/>
      <c r="CR1274" s="132"/>
      <c r="CS1274" s="132"/>
      <c r="CT1274" s="132"/>
      <c r="CU1274" s="132"/>
    </row>
    <row r="1275" spans="27:99" ht="15.75" customHeight="1">
      <c r="AA1275" s="132"/>
      <c r="AB1275" s="132"/>
      <c r="AC1275" s="132"/>
      <c r="AD1275" s="132"/>
      <c r="AE1275" s="132"/>
      <c r="AF1275" s="132"/>
      <c r="AG1275" s="132"/>
      <c r="AH1275" s="132"/>
      <c r="AI1275" s="132"/>
      <c r="AJ1275" s="132"/>
      <c r="AK1275" s="132"/>
      <c r="AL1275" s="132"/>
      <c r="AM1275" s="132"/>
      <c r="AN1275" s="132"/>
      <c r="AO1275" s="132"/>
      <c r="AP1275" s="132"/>
      <c r="AQ1275" s="132"/>
      <c r="AR1275" s="132"/>
      <c r="AS1275" s="132"/>
      <c r="AT1275" s="132"/>
      <c r="AU1275" s="132"/>
      <c r="AV1275" s="132"/>
      <c r="AW1275" s="132"/>
      <c r="AX1275" s="132"/>
      <c r="AY1275" s="132"/>
      <c r="AZ1275" s="132"/>
      <c r="BA1275" s="132"/>
      <c r="BB1275" s="132"/>
      <c r="BC1275" s="132"/>
      <c r="BD1275" s="132"/>
      <c r="BE1275" s="132"/>
      <c r="BF1275" s="132"/>
      <c r="BG1275" s="132"/>
      <c r="BH1275" s="132"/>
      <c r="BI1275" s="132"/>
      <c r="BJ1275" s="132"/>
      <c r="BK1275" s="132"/>
      <c r="BL1275" s="132"/>
      <c r="BM1275" s="132"/>
      <c r="BN1275" s="132"/>
      <c r="BO1275" s="132"/>
      <c r="BP1275" s="132"/>
      <c r="BQ1275" s="132"/>
      <c r="BR1275" s="132"/>
      <c r="BS1275" s="132"/>
      <c r="BT1275" s="132"/>
      <c r="BU1275" s="132"/>
      <c r="BV1275" s="132"/>
      <c r="BW1275" s="132"/>
      <c r="BX1275" s="132"/>
      <c r="BY1275" s="132"/>
      <c r="BZ1275" s="132"/>
      <c r="CA1275" s="132"/>
      <c r="CB1275" s="132"/>
      <c r="CC1275" s="132"/>
      <c r="CD1275" s="132"/>
      <c r="CE1275" s="132"/>
      <c r="CF1275" s="132"/>
      <c r="CG1275" s="132"/>
      <c r="CH1275" s="132"/>
      <c r="CI1275" s="132"/>
      <c r="CJ1275" s="132"/>
      <c r="CK1275" s="132"/>
      <c r="CL1275" s="132"/>
      <c r="CM1275" s="132"/>
      <c r="CN1275" s="132"/>
      <c r="CO1275" s="132"/>
      <c r="CP1275" s="132"/>
      <c r="CQ1275" s="132"/>
      <c r="CR1275" s="132"/>
      <c r="CS1275" s="132"/>
      <c r="CT1275" s="132"/>
      <c r="CU1275" s="132"/>
    </row>
    <row r="1276" spans="27:99" ht="15.75" customHeight="1">
      <c r="AA1276" s="132"/>
      <c r="AB1276" s="132"/>
      <c r="AC1276" s="132"/>
      <c r="AD1276" s="132"/>
      <c r="AE1276" s="132"/>
      <c r="AF1276" s="132"/>
      <c r="AG1276" s="132"/>
      <c r="AH1276" s="132"/>
      <c r="AI1276" s="132"/>
      <c r="AJ1276" s="132"/>
      <c r="AK1276" s="132"/>
      <c r="AL1276" s="132"/>
      <c r="AM1276" s="132"/>
      <c r="AN1276" s="132"/>
      <c r="AO1276" s="132"/>
      <c r="AP1276" s="132"/>
      <c r="AQ1276" s="132"/>
      <c r="AR1276" s="132"/>
      <c r="AS1276" s="132"/>
      <c r="AT1276" s="132"/>
      <c r="AU1276" s="132"/>
      <c r="AV1276" s="132"/>
      <c r="AW1276" s="132"/>
      <c r="AX1276" s="132"/>
      <c r="AY1276" s="132"/>
      <c r="AZ1276" s="132"/>
      <c r="BA1276" s="132"/>
      <c r="BB1276" s="132"/>
      <c r="BC1276" s="132"/>
      <c r="BD1276" s="132"/>
      <c r="BE1276" s="132"/>
      <c r="BF1276" s="132"/>
      <c r="BG1276" s="132"/>
      <c r="BH1276" s="132"/>
      <c r="BI1276" s="132"/>
      <c r="BJ1276" s="132"/>
      <c r="BK1276" s="132"/>
      <c r="BL1276" s="132"/>
      <c r="BM1276" s="132"/>
      <c r="BN1276" s="132"/>
      <c r="BO1276" s="132"/>
      <c r="BP1276" s="132"/>
      <c r="BQ1276" s="132"/>
      <c r="BR1276" s="132"/>
      <c r="BS1276" s="132"/>
      <c r="BT1276" s="132"/>
      <c r="BU1276" s="132"/>
      <c r="BV1276" s="132"/>
      <c r="BW1276" s="132"/>
      <c r="BX1276" s="132"/>
      <c r="BY1276" s="132"/>
      <c r="BZ1276" s="132"/>
      <c r="CA1276" s="132"/>
      <c r="CB1276" s="132"/>
      <c r="CC1276" s="132"/>
      <c r="CD1276" s="132"/>
      <c r="CE1276" s="132"/>
      <c r="CF1276" s="132"/>
      <c r="CG1276" s="132"/>
      <c r="CH1276" s="132"/>
      <c r="CI1276" s="132"/>
      <c r="CJ1276" s="132"/>
      <c r="CK1276" s="132"/>
      <c r="CL1276" s="132"/>
      <c r="CM1276" s="132"/>
      <c r="CN1276" s="132"/>
      <c r="CO1276" s="132"/>
      <c r="CP1276" s="132"/>
      <c r="CQ1276" s="132"/>
      <c r="CR1276" s="132"/>
      <c r="CS1276" s="132"/>
      <c r="CT1276" s="132"/>
      <c r="CU1276" s="132"/>
    </row>
    <row r="1277" spans="27:99" ht="15.75" customHeight="1">
      <c r="AA1277" s="132"/>
      <c r="AB1277" s="132"/>
      <c r="AC1277" s="132"/>
      <c r="AD1277" s="132"/>
      <c r="AE1277" s="132"/>
      <c r="AF1277" s="132"/>
      <c r="AG1277" s="132"/>
      <c r="AH1277" s="132"/>
      <c r="AI1277" s="132"/>
      <c r="AJ1277" s="132"/>
      <c r="AK1277" s="132"/>
      <c r="AL1277" s="132"/>
      <c r="AM1277" s="132"/>
      <c r="AN1277" s="132"/>
      <c r="AO1277" s="132"/>
      <c r="AP1277" s="132"/>
      <c r="AQ1277" s="132"/>
      <c r="AR1277" s="132"/>
      <c r="AS1277" s="132"/>
      <c r="AT1277" s="132"/>
      <c r="AU1277" s="132"/>
      <c r="AV1277" s="132"/>
      <c r="AW1277" s="132"/>
      <c r="AX1277" s="132"/>
      <c r="AY1277" s="132"/>
      <c r="AZ1277" s="132"/>
      <c r="BA1277" s="132"/>
      <c r="BB1277" s="132"/>
      <c r="BC1277" s="132"/>
      <c r="BD1277" s="132"/>
      <c r="BE1277" s="132"/>
      <c r="BF1277" s="132"/>
      <c r="BG1277" s="132"/>
      <c r="BH1277" s="132"/>
      <c r="BI1277" s="132"/>
      <c r="BJ1277" s="132"/>
      <c r="BK1277" s="132"/>
      <c r="BL1277" s="132"/>
      <c r="BM1277" s="132"/>
      <c r="BN1277" s="132"/>
      <c r="BO1277" s="132"/>
      <c r="BP1277" s="132"/>
      <c r="BQ1277" s="132"/>
      <c r="BR1277" s="132"/>
      <c r="BS1277" s="132"/>
      <c r="BT1277" s="132"/>
      <c r="BU1277" s="132"/>
      <c r="BV1277" s="132"/>
      <c r="BW1277" s="132"/>
      <c r="BX1277" s="132"/>
      <c r="BY1277" s="132"/>
      <c r="BZ1277" s="132"/>
      <c r="CA1277" s="132"/>
      <c r="CB1277" s="132"/>
      <c r="CC1277" s="132"/>
      <c r="CD1277" s="132"/>
      <c r="CE1277" s="132"/>
      <c r="CF1277" s="132"/>
      <c r="CG1277" s="132"/>
      <c r="CH1277" s="132"/>
      <c r="CI1277" s="132"/>
      <c r="CJ1277" s="132"/>
      <c r="CK1277" s="132"/>
      <c r="CL1277" s="132"/>
      <c r="CM1277" s="132"/>
      <c r="CN1277" s="132"/>
      <c r="CO1277" s="132"/>
      <c r="CP1277" s="132"/>
      <c r="CQ1277" s="132"/>
      <c r="CR1277" s="132"/>
      <c r="CS1277" s="132"/>
      <c r="CT1277" s="132"/>
      <c r="CU1277" s="132"/>
    </row>
    <row r="1278" spans="27:99" ht="15.75" customHeight="1">
      <c r="AA1278" s="132"/>
      <c r="AB1278" s="132"/>
      <c r="AC1278" s="132"/>
      <c r="AD1278" s="132"/>
      <c r="AE1278" s="132"/>
      <c r="AF1278" s="132"/>
      <c r="AG1278" s="132"/>
      <c r="AH1278" s="132"/>
      <c r="AI1278" s="132"/>
      <c r="AJ1278" s="132"/>
      <c r="AK1278" s="132"/>
      <c r="AL1278" s="132"/>
      <c r="AM1278" s="132"/>
      <c r="AN1278" s="132"/>
      <c r="AO1278" s="132"/>
      <c r="AP1278" s="132"/>
      <c r="AQ1278" s="132"/>
      <c r="AR1278" s="132"/>
      <c r="AS1278" s="132"/>
      <c r="AT1278" s="132"/>
      <c r="AU1278" s="132"/>
      <c r="AV1278" s="132"/>
      <c r="AW1278" s="132"/>
      <c r="AX1278" s="132"/>
      <c r="AY1278" s="132"/>
      <c r="AZ1278" s="132"/>
      <c r="BA1278" s="132"/>
      <c r="BB1278" s="132"/>
      <c r="BC1278" s="132"/>
      <c r="BD1278" s="132"/>
      <c r="BE1278" s="132"/>
      <c r="BF1278" s="132"/>
      <c r="BG1278" s="132"/>
      <c r="BH1278" s="132"/>
      <c r="BI1278" s="132"/>
      <c r="BJ1278" s="132"/>
      <c r="BK1278" s="132"/>
      <c r="BL1278" s="132"/>
      <c r="BM1278" s="132"/>
      <c r="BN1278" s="132"/>
      <c r="BO1278" s="132"/>
      <c r="BP1278" s="132"/>
      <c r="BQ1278" s="132"/>
      <c r="BR1278" s="132"/>
      <c r="BS1278" s="132"/>
      <c r="BT1278" s="132"/>
      <c r="BU1278" s="132"/>
      <c r="BV1278" s="132"/>
      <c r="BW1278" s="132"/>
      <c r="BX1278" s="132"/>
      <c r="BY1278" s="132"/>
      <c r="BZ1278" s="132"/>
      <c r="CA1278" s="132"/>
      <c r="CB1278" s="132"/>
      <c r="CC1278" s="132"/>
      <c r="CD1278" s="132"/>
      <c r="CE1278" s="132"/>
      <c r="CF1278" s="132"/>
      <c r="CG1278" s="132"/>
      <c r="CH1278" s="132"/>
      <c r="CI1278" s="132"/>
      <c r="CJ1278" s="132"/>
      <c r="CK1278" s="132"/>
      <c r="CL1278" s="132"/>
      <c r="CM1278" s="132"/>
      <c r="CN1278" s="132"/>
      <c r="CO1278" s="132"/>
      <c r="CP1278" s="132"/>
      <c r="CQ1278" s="132"/>
      <c r="CR1278" s="132"/>
      <c r="CS1278" s="132"/>
      <c r="CT1278" s="132"/>
      <c r="CU1278" s="132"/>
    </row>
    <row r="1279" spans="27:99" ht="15.75" customHeight="1">
      <c r="AA1279" s="132"/>
      <c r="AB1279" s="132"/>
      <c r="AC1279" s="132"/>
      <c r="AD1279" s="132"/>
      <c r="AE1279" s="132"/>
      <c r="AF1279" s="132"/>
      <c r="AG1279" s="132"/>
      <c r="AH1279" s="132"/>
      <c r="AI1279" s="132"/>
      <c r="AJ1279" s="132"/>
      <c r="AK1279" s="132"/>
      <c r="AL1279" s="132"/>
      <c r="AM1279" s="132"/>
      <c r="AN1279" s="132"/>
      <c r="AO1279" s="132"/>
      <c r="AP1279" s="132"/>
      <c r="AQ1279" s="132"/>
      <c r="AR1279" s="132"/>
      <c r="AS1279" s="132"/>
      <c r="AT1279" s="132"/>
      <c r="AU1279" s="132"/>
      <c r="AV1279" s="132"/>
      <c r="AW1279" s="132"/>
      <c r="AX1279" s="132"/>
      <c r="AY1279" s="132"/>
      <c r="AZ1279" s="132"/>
      <c r="BA1279" s="132"/>
      <c r="BB1279" s="132"/>
      <c r="BC1279" s="132"/>
      <c r="BD1279" s="132"/>
      <c r="BE1279" s="132"/>
      <c r="BF1279" s="132"/>
      <c r="BG1279" s="132"/>
      <c r="BH1279" s="132"/>
      <c r="BI1279" s="132"/>
      <c r="BJ1279" s="132"/>
      <c r="BK1279" s="132"/>
      <c r="BL1279" s="132"/>
      <c r="BM1279" s="132"/>
      <c r="BN1279" s="132"/>
      <c r="BO1279" s="132"/>
      <c r="BP1279" s="132"/>
      <c r="BQ1279" s="132"/>
      <c r="BR1279" s="132"/>
      <c r="BS1279" s="132"/>
      <c r="BT1279" s="132"/>
      <c r="BU1279" s="132"/>
      <c r="BV1279" s="132"/>
      <c r="BW1279" s="132"/>
      <c r="BX1279" s="132"/>
      <c r="BY1279" s="132"/>
      <c r="BZ1279" s="132"/>
      <c r="CA1279" s="132"/>
      <c r="CB1279" s="132"/>
      <c r="CC1279" s="132"/>
      <c r="CD1279" s="132"/>
      <c r="CE1279" s="132"/>
      <c r="CF1279" s="132"/>
      <c r="CG1279" s="132"/>
      <c r="CH1279" s="132"/>
      <c r="CI1279" s="132"/>
      <c r="CJ1279" s="132"/>
      <c r="CK1279" s="132"/>
      <c r="CL1279" s="132"/>
      <c r="CM1279" s="132"/>
      <c r="CN1279" s="132"/>
      <c r="CO1279" s="132"/>
      <c r="CP1279" s="132"/>
      <c r="CQ1279" s="132"/>
      <c r="CR1279" s="132"/>
      <c r="CS1279" s="132"/>
      <c r="CT1279" s="132"/>
      <c r="CU1279" s="132"/>
    </row>
    <row r="1280" spans="27:99" ht="15.75" customHeight="1">
      <c r="AA1280" s="132"/>
      <c r="AB1280" s="132"/>
      <c r="AC1280" s="132"/>
      <c r="AD1280" s="132"/>
      <c r="AE1280" s="132"/>
      <c r="AF1280" s="132"/>
      <c r="AG1280" s="132"/>
      <c r="AH1280" s="132"/>
      <c r="AI1280" s="132"/>
      <c r="AJ1280" s="132"/>
      <c r="AK1280" s="132"/>
      <c r="AL1280" s="132"/>
      <c r="AM1280" s="132"/>
      <c r="AN1280" s="132"/>
      <c r="AO1280" s="132"/>
      <c r="AP1280" s="132"/>
      <c r="AQ1280" s="132"/>
      <c r="AR1280" s="132"/>
      <c r="AS1280" s="132"/>
      <c r="AT1280" s="132"/>
      <c r="AU1280" s="132"/>
      <c r="AV1280" s="132"/>
      <c r="AW1280" s="132"/>
      <c r="AX1280" s="132"/>
      <c r="AY1280" s="132"/>
      <c r="AZ1280" s="132"/>
      <c r="BA1280" s="132"/>
      <c r="BB1280" s="132"/>
      <c r="BC1280" s="132"/>
      <c r="BD1280" s="132"/>
      <c r="BE1280" s="132"/>
      <c r="BF1280" s="132"/>
      <c r="BG1280" s="132"/>
      <c r="BH1280" s="132"/>
      <c r="BI1280" s="132"/>
      <c r="BJ1280" s="132"/>
      <c r="BK1280" s="132"/>
      <c r="BL1280" s="132"/>
      <c r="BM1280" s="132"/>
      <c r="BN1280" s="132"/>
      <c r="BO1280" s="132"/>
      <c r="BP1280" s="132"/>
      <c r="BQ1280" s="132"/>
      <c r="BR1280" s="132"/>
      <c r="BS1280" s="132"/>
      <c r="BT1280" s="132"/>
      <c r="BU1280" s="132"/>
      <c r="BV1280" s="132"/>
      <c r="BW1280" s="132"/>
      <c r="BX1280" s="132"/>
      <c r="BY1280" s="132"/>
      <c r="BZ1280" s="132"/>
      <c r="CA1280" s="132"/>
      <c r="CB1280" s="132"/>
      <c r="CC1280" s="132"/>
      <c r="CD1280" s="132"/>
      <c r="CE1280" s="132"/>
      <c r="CF1280" s="132"/>
      <c r="CG1280" s="132"/>
      <c r="CH1280" s="132"/>
      <c r="CI1280" s="132"/>
      <c r="CJ1280" s="132"/>
      <c r="CK1280" s="132"/>
      <c r="CL1280" s="132"/>
      <c r="CM1280" s="132"/>
      <c r="CN1280" s="132"/>
      <c r="CO1280" s="132"/>
      <c r="CP1280" s="132"/>
      <c r="CQ1280" s="132"/>
      <c r="CR1280" s="132"/>
      <c r="CS1280" s="132"/>
      <c r="CT1280" s="132"/>
      <c r="CU1280" s="132"/>
    </row>
    <row r="1281" spans="27:99" ht="15.75" customHeight="1">
      <c r="AA1281" s="132"/>
      <c r="AB1281" s="132"/>
      <c r="AC1281" s="132"/>
      <c r="AD1281" s="132"/>
      <c r="AE1281" s="132"/>
      <c r="AF1281" s="132"/>
      <c r="AG1281" s="132"/>
      <c r="AH1281" s="132"/>
      <c r="AI1281" s="132"/>
      <c r="AJ1281" s="132"/>
      <c r="AK1281" s="132"/>
      <c r="AL1281" s="132"/>
      <c r="AM1281" s="132"/>
      <c r="AN1281" s="132"/>
      <c r="AO1281" s="132"/>
      <c r="AP1281" s="132"/>
      <c r="AQ1281" s="132"/>
      <c r="AR1281" s="132"/>
      <c r="AS1281" s="132"/>
      <c r="AT1281" s="132"/>
      <c r="AU1281" s="132"/>
      <c r="AV1281" s="132"/>
      <c r="AW1281" s="132"/>
      <c r="AX1281" s="132"/>
      <c r="AY1281" s="132"/>
      <c r="AZ1281" s="132"/>
      <c r="BA1281" s="132"/>
      <c r="BB1281" s="132"/>
      <c r="BC1281" s="132"/>
      <c r="BD1281" s="132"/>
      <c r="BE1281" s="132"/>
      <c r="BF1281" s="132"/>
      <c r="BG1281" s="132"/>
      <c r="BH1281" s="132"/>
      <c r="BI1281" s="132"/>
      <c r="BJ1281" s="132"/>
      <c r="BK1281" s="132"/>
      <c r="BL1281" s="132"/>
      <c r="BM1281" s="132"/>
      <c r="BN1281" s="132"/>
      <c r="BO1281" s="132"/>
      <c r="BP1281" s="132"/>
      <c r="BQ1281" s="132"/>
      <c r="BR1281" s="132"/>
      <c r="BS1281" s="132"/>
      <c r="BT1281" s="132"/>
      <c r="BU1281" s="132"/>
      <c r="BV1281" s="132"/>
      <c r="BW1281" s="132"/>
      <c r="BX1281" s="132"/>
      <c r="BY1281" s="132"/>
      <c r="BZ1281" s="132"/>
      <c r="CA1281" s="132"/>
      <c r="CB1281" s="132"/>
      <c r="CC1281" s="132"/>
      <c r="CD1281" s="132"/>
      <c r="CE1281" s="132"/>
      <c r="CF1281" s="132"/>
      <c r="CG1281" s="132"/>
      <c r="CH1281" s="132"/>
      <c r="CI1281" s="132"/>
      <c r="CJ1281" s="132"/>
      <c r="CK1281" s="132"/>
      <c r="CL1281" s="132"/>
      <c r="CM1281" s="132"/>
      <c r="CN1281" s="132"/>
      <c r="CO1281" s="132"/>
      <c r="CP1281" s="132"/>
      <c r="CQ1281" s="132"/>
      <c r="CR1281" s="132"/>
      <c r="CS1281" s="132"/>
      <c r="CT1281" s="132"/>
      <c r="CU1281" s="132"/>
    </row>
    <row r="1282" spans="27:99" ht="15.75" customHeight="1">
      <c r="AA1282" s="132"/>
      <c r="AB1282" s="132"/>
      <c r="AC1282" s="132"/>
      <c r="AD1282" s="132"/>
      <c r="AE1282" s="132"/>
      <c r="AF1282" s="132"/>
      <c r="AG1282" s="132"/>
      <c r="AH1282" s="132"/>
      <c r="AI1282" s="132"/>
      <c r="AJ1282" s="132"/>
      <c r="AK1282" s="132"/>
      <c r="AL1282" s="132"/>
      <c r="AM1282" s="132"/>
      <c r="AN1282" s="132"/>
      <c r="AO1282" s="132"/>
      <c r="AP1282" s="132"/>
      <c r="AQ1282" s="132"/>
      <c r="AR1282" s="132"/>
      <c r="AS1282" s="132"/>
      <c r="AT1282" s="132"/>
      <c r="AU1282" s="132"/>
      <c r="AV1282" s="132"/>
      <c r="AW1282" s="132"/>
      <c r="AX1282" s="132"/>
      <c r="AY1282" s="132"/>
      <c r="AZ1282" s="132"/>
      <c r="BA1282" s="132"/>
      <c r="BB1282" s="132"/>
      <c r="BC1282" s="132"/>
      <c r="BD1282" s="132"/>
      <c r="BE1282" s="132"/>
      <c r="BF1282" s="132"/>
      <c r="BG1282" s="132"/>
      <c r="BH1282" s="132"/>
      <c r="BI1282" s="132"/>
      <c r="BJ1282" s="132"/>
      <c r="BK1282" s="132"/>
      <c r="BL1282" s="132"/>
      <c r="BM1282" s="132"/>
      <c r="BN1282" s="132"/>
      <c r="BO1282" s="132"/>
      <c r="BP1282" s="132"/>
      <c r="BQ1282" s="132"/>
      <c r="BR1282" s="132"/>
      <c r="BS1282" s="132"/>
      <c r="BT1282" s="132"/>
      <c r="BU1282" s="132"/>
      <c r="BV1282" s="132"/>
      <c r="BW1282" s="132"/>
      <c r="BX1282" s="132"/>
      <c r="BY1282" s="132"/>
      <c r="BZ1282" s="132"/>
      <c r="CA1282" s="132"/>
      <c r="CB1282" s="132"/>
      <c r="CC1282" s="132"/>
      <c r="CD1282" s="132"/>
      <c r="CE1282" s="132"/>
      <c r="CF1282" s="132"/>
      <c r="CG1282" s="132"/>
      <c r="CH1282" s="132"/>
      <c r="CI1282" s="132"/>
      <c r="CJ1282" s="132"/>
      <c r="CK1282" s="132"/>
      <c r="CL1282" s="132"/>
      <c r="CM1282" s="132"/>
      <c r="CN1282" s="132"/>
      <c r="CO1282" s="132"/>
      <c r="CP1282" s="132"/>
      <c r="CQ1282" s="132"/>
      <c r="CR1282" s="132"/>
      <c r="CS1282" s="132"/>
      <c r="CT1282" s="132"/>
      <c r="CU1282" s="132"/>
    </row>
    <row r="1283" spans="27:99" ht="15.75" customHeight="1">
      <c r="AA1283" s="132"/>
      <c r="AB1283" s="132"/>
      <c r="AC1283" s="132"/>
      <c r="AD1283" s="132"/>
      <c r="AE1283" s="132"/>
      <c r="AF1283" s="132"/>
      <c r="AG1283" s="132"/>
      <c r="AH1283" s="132"/>
      <c r="AI1283" s="132"/>
      <c r="AJ1283" s="132"/>
      <c r="AK1283" s="132"/>
      <c r="AL1283" s="132"/>
      <c r="AM1283" s="132"/>
      <c r="AN1283" s="132"/>
      <c r="AO1283" s="132"/>
      <c r="AP1283" s="132"/>
      <c r="AQ1283" s="132"/>
      <c r="AR1283" s="132"/>
      <c r="AS1283" s="132"/>
      <c r="AT1283" s="132"/>
      <c r="AU1283" s="132"/>
      <c r="AV1283" s="132"/>
      <c r="AW1283" s="132"/>
      <c r="AX1283" s="132"/>
      <c r="AY1283" s="132"/>
      <c r="AZ1283" s="132"/>
      <c r="BA1283" s="132"/>
      <c r="BB1283" s="132"/>
      <c r="BC1283" s="132"/>
      <c r="BD1283" s="132"/>
      <c r="BE1283" s="132"/>
      <c r="BF1283" s="132"/>
      <c r="BG1283" s="132"/>
      <c r="BH1283" s="132"/>
      <c r="BI1283" s="132"/>
      <c r="BJ1283" s="132"/>
      <c r="BK1283" s="132"/>
      <c r="BL1283" s="132"/>
      <c r="BM1283" s="132"/>
      <c r="BN1283" s="132"/>
      <c r="BO1283" s="132"/>
      <c r="BP1283" s="132"/>
      <c r="BQ1283" s="132"/>
      <c r="BR1283" s="132"/>
      <c r="BS1283" s="132"/>
      <c r="BT1283" s="132"/>
      <c r="BU1283" s="132"/>
      <c r="BV1283" s="132"/>
      <c r="BW1283" s="132"/>
      <c r="BX1283" s="132"/>
      <c r="BY1283" s="132"/>
      <c r="BZ1283" s="132"/>
      <c r="CA1283" s="132"/>
      <c r="CB1283" s="132"/>
      <c r="CC1283" s="132"/>
      <c r="CD1283" s="132"/>
      <c r="CE1283" s="132"/>
      <c r="CF1283" s="132"/>
      <c r="CG1283" s="132"/>
      <c r="CH1283" s="132"/>
      <c r="CI1283" s="132"/>
      <c r="CJ1283" s="132"/>
      <c r="CK1283" s="132"/>
      <c r="CL1283" s="132"/>
      <c r="CM1283" s="132"/>
      <c r="CN1283" s="132"/>
      <c r="CO1283" s="132"/>
      <c r="CP1283" s="132"/>
      <c r="CQ1283" s="132"/>
      <c r="CR1283" s="132"/>
      <c r="CS1283" s="132"/>
      <c r="CT1283" s="132"/>
      <c r="CU1283" s="132"/>
    </row>
    <row r="1284" spans="27:99" ht="15.75" customHeight="1">
      <c r="AA1284" s="132"/>
      <c r="AB1284" s="132"/>
      <c r="AC1284" s="132"/>
      <c r="AD1284" s="132"/>
      <c r="AE1284" s="132"/>
      <c r="AF1284" s="132"/>
      <c r="AG1284" s="132"/>
      <c r="AH1284" s="132"/>
      <c r="AI1284" s="132"/>
      <c r="AJ1284" s="132"/>
      <c r="AK1284" s="132"/>
      <c r="AL1284" s="132"/>
      <c r="AM1284" s="132"/>
      <c r="AN1284" s="132"/>
      <c r="AO1284" s="132"/>
      <c r="AP1284" s="132"/>
      <c r="AQ1284" s="132"/>
      <c r="AR1284" s="132"/>
      <c r="AS1284" s="132"/>
      <c r="AT1284" s="132"/>
      <c r="AU1284" s="132"/>
      <c r="AV1284" s="132"/>
      <c r="AW1284" s="132"/>
      <c r="AX1284" s="132"/>
      <c r="AY1284" s="132"/>
      <c r="AZ1284" s="132"/>
      <c r="BA1284" s="132"/>
      <c r="BB1284" s="132"/>
      <c r="BC1284" s="132"/>
      <c r="BD1284" s="132"/>
      <c r="BE1284" s="132"/>
      <c r="BF1284" s="132"/>
      <c r="BG1284" s="132"/>
      <c r="BH1284" s="132"/>
      <c r="BI1284" s="132"/>
      <c r="BJ1284" s="132"/>
      <c r="BK1284" s="132"/>
      <c r="BL1284" s="132"/>
      <c r="BM1284" s="132"/>
      <c r="BN1284" s="132"/>
      <c r="BO1284" s="132"/>
      <c r="BP1284" s="132"/>
      <c r="BQ1284" s="132"/>
      <c r="BR1284" s="132"/>
      <c r="BS1284" s="132"/>
      <c r="BT1284" s="132"/>
      <c r="BU1284" s="132"/>
      <c r="BV1284" s="132"/>
      <c r="BW1284" s="132"/>
      <c r="BX1284" s="132"/>
      <c r="BY1284" s="132"/>
      <c r="BZ1284" s="132"/>
      <c r="CA1284" s="132"/>
      <c r="CB1284" s="132"/>
      <c r="CC1284" s="132"/>
      <c r="CD1284" s="132"/>
      <c r="CE1284" s="132"/>
      <c r="CF1284" s="132"/>
      <c r="CG1284" s="132"/>
      <c r="CH1284" s="132"/>
      <c r="CI1284" s="132"/>
      <c r="CJ1284" s="132"/>
      <c r="CK1284" s="132"/>
      <c r="CL1284" s="132"/>
      <c r="CM1284" s="132"/>
      <c r="CN1284" s="132"/>
      <c r="CO1284" s="132"/>
      <c r="CP1284" s="132"/>
      <c r="CQ1284" s="132"/>
      <c r="CR1284" s="132"/>
      <c r="CS1284" s="132"/>
      <c r="CT1284" s="132"/>
      <c r="CU1284" s="132"/>
    </row>
    <row r="1285" spans="27:99" ht="15.75" customHeight="1">
      <c r="AA1285" s="132"/>
      <c r="AB1285" s="132"/>
      <c r="AC1285" s="132"/>
      <c r="AD1285" s="132"/>
      <c r="AE1285" s="132"/>
      <c r="AF1285" s="132"/>
      <c r="AG1285" s="132"/>
      <c r="AH1285" s="132"/>
      <c r="AI1285" s="132"/>
      <c r="AJ1285" s="132"/>
      <c r="AK1285" s="132"/>
      <c r="AL1285" s="132"/>
      <c r="AM1285" s="132"/>
      <c r="AN1285" s="132"/>
      <c r="AO1285" s="132"/>
      <c r="AP1285" s="132"/>
      <c r="AQ1285" s="132"/>
      <c r="AR1285" s="132"/>
      <c r="AS1285" s="132"/>
      <c r="AT1285" s="132"/>
      <c r="AU1285" s="132"/>
      <c r="AV1285" s="132"/>
      <c r="AW1285" s="132"/>
      <c r="AX1285" s="132"/>
      <c r="AY1285" s="132"/>
      <c r="AZ1285" s="132"/>
      <c r="BA1285" s="132"/>
      <c r="BB1285" s="132"/>
      <c r="BC1285" s="132"/>
      <c r="BD1285" s="132"/>
      <c r="BE1285" s="132"/>
      <c r="BF1285" s="132"/>
      <c r="BG1285" s="132"/>
      <c r="BH1285" s="132"/>
      <c r="BI1285" s="132"/>
      <c r="BJ1285" s="132"/>
      <c r="BK1285" s="132"/>
      <c r="BL1285" s="132"/>
      <c r="BM1285" s="132"/>
      <c r="BN1285" s="132"/>
      <c r="BO1285" s="132"/>
      <c r="BP1285" s="132"/>
      <c r="BQ1285" s="132"/>
      <c r="BR1285" s="132"/>
      <c r="BS1285" s="132"/>
      <c r="BT1285" s="132"/>
      <c r="BU1285" s="132"/>
      <c r="BV1285" s="132"/>
      <c r="BW1285" s="132"/>
      <c r="BX1285" s="132"/>
      <c r="BY1285" s="132"/>
      <c r="BZ1285" s="132"/>
      <c r="CA1285" s="132"/>
      <c r="CB1285" s="132"/>
      <c r="CC1285" s="132"/>
      <c r="CD1285" s="132"/>
      <c r="CE1285" s="132"/>
      <c r="CF1285" s="132"/>
      <c r="CG1285" s="132"/>
      <c r="CH1285" s="132"/>
      <c r="CI1285" s="132"/>
      <c r="CJ1285" s="132"/>
      <c r="CK1285" s="132"/>
      <c r="CL1285" s="132"/>
      <c r="CM1285" s="132"/>
      <c r="CN1285" s="132"/>
      <c r="CO1285" s="132"/>
      <c r="CP1285" s="132"/>
      <c r="CQ1285" s="132"/>
      <c r="CR1285" s="132"/>
      <c r="CS1285" s="132"/>
      <c r="CT1285" s="132"/>
      <c r="CU1285" s="132"/>
    </row>
    <row r="1286" spans="27:99" ht="15.75" customHeight="1">
      <c r="AA1286" s="132"/>
      <c r="AB1286" s="132"/>
      <c r="AC1286" s="132"/>
      <c r="AD1286" s="132"/>
      <c r="AE1286" s="132"/>
      <c r="AF1286" s="132"/>
      <c r="AG1286" s="132"/>
      <c r="AH1286" s="132"/>
      <c r="AI1286" s="132"/>
      <c r="AJ1286" s="132"/>
      <c r="AK1286" s="132"/>
      <c r="AL1286" s="132"/>
      <c r="AM1286" s="132"/>
      <c r="AN1286" s="132"/>
      <c r="AO1286" s="132"/>
      <c r="AP1286" s="132"/>
      <c r="AQ1286" s="132"/>
      <c r="AR1286" s="132"/>
      <c r="AS1286" s="132"/>
      <c r="AT1286" s="132"/>
      <c r="AU1286" s="132"/>
      <c r="AV1286" s="132"/>
      <c r="AW1286" s="132"/>
      <c r="AX1286" s="132"/>
      <c r="AY1286" s="132"/>
      <c r="AZ1286" s="132"/>
      <c r="BA1286" s="132"/>
      <c r="BB1286" s="132"/>
      <c r="BC1286" s="132"/>
      <c r="BD1286" s="132"/>
      <c r="BE1286" s="132"/>
      <c r="BF1286" s="132"/>
      <c r="BG1286" s="132"/>
      <c r="BH1286" s="132"/>
      <c r="BI1286" s="132"/>
      <c r="BJ1286" s="132"/>
      <c r="BK1286" s="132"/>
      <c r="BL1286" s="132"/>
      <c r="BM1286" s="132"/>
      <c r="BN1286" s="132"/>
      <c r="BO1286" s="132"/>
      <c r="BP1286" s="132"/>
      <c r="BQ1286" s="132"/>
      <c r="BR1286" s="132"/>
      <c r="BS1286" s="132"/>
      <c r="BT1286" s="132"/>
      <c r="BU1286" s="132"/>
      <c r="BV1286" s="132"/>
      <c r="BW1286" s="132"/>
      <c r="BX1286" s="132"/>
      <c r="BY1286" s="132"/>
      <c r="BZ1286" s="132"/>
      <c r="CA1286" s="132"/>
      <c r="CB1286" s="132"/>
      <c r="CC1286" s="132"/>
      <c r="CD1286" s="132"/>
      <c r="CE1286" s="132"/>
      <c r="CF1286" s="132"/>
      <c r="CG1286" s="132"/>
      <c r="CH1286" s="132"/>
      <c r="CI1286" s="132"/>
      <c r="CJ1286" s="132"/>
      <c r="CK1286" s="132"/>
      <c r="CL1286" s="132"/>
      <c r="CM1286" s="132"/>
      <c r="CN1286" s="132"/>
      <c r="CO1286" s="132"/>
      <c r="CP1286" s="132"/>
      <c r="CQ1286" s="132"/>
      <c r="CR1286" s="132"/>
      <c r="CS1286" s="132"/>
      <c r="CT1286" s="132"/>
      <c r="CU1286" s="132"/>
    </row>
    <row r="1287" spans="27:99" ht="15.75" customHeight="1">
      <c r="AA1287" s="132"/>
      <c r="AB1287" s="132"/>
      <c r="AC1287" s="132"/>
      <c r="AD1287" s="132"/>
      <c r="AE1287" s="132"/>
      <c r="AF1287" s="132"/>
      <c r="AG1287" s="132"/>
      <c r="AH1287" s="132"/>
      <c r="AI1287" s="132"/>
      <c r="AJ1287" s="132"/>
      <c r="AK1287" s="132"/>
      <c r="AL1287" s="132"/>
      <c r="AM1287" s="132"/>
      <c r="AN1287" s="132"/>
      <c r="AO1287" s="132"/>
      <c r="AP1287" s="132"/>
      <c r="AQ1287" s="132"/>
      <c r="AR1287" s="132"/>
      <c r="AS1287" s="132"/>
      <c r="AT1287" s="132"/>
      <c r="AU1287" s="132"/>
      <c r="AV1287" s="132"/>
      <c r="AW1287" s="132"/>
      <c r="AX1287" s="132"/>
      <c r="AY1287" s="132"/>
      <c r="AZ1287" s="132"/>
      <c r="BA1287" s="132"/>
      <c r="BB1287" s="132"/>
      <c r="BC1287" s="132"/>
      <c r="BD1287" s="132"/>
      <c r="BE1287" s="132"/>
      <c r="BF1287" s="132"/>
      <c r="BG1287" s="132"/>
      <c r="BH1287" s="132"/>
      <c r="BI1287" s="132"/>
      <c r="BJ1287" s="132"/>
      <c r="BK1287" s="132"/>
      <c r="BL1287" s="132"/>
      <c r="BM1287" s="132"/>
      <c r="BN1287" s="132"/>
      <c r="BO1287" s="132"/>
      <c r="BP1287" s="132"/>
      <c r="BQ1287" s="132"/>
      <c r="BR1287" s="132"/>
      <c r="BS1287" s="132"/>
      <c r="BT1287" s="132"/>
      <c r="BU1287" s="132"/>
      <c r="BV1287" s="132"/>
      <c r="BW1287" s="132"/>
      <c r="BX1287" s="132"/>
      <c r="BY1287" s="132"/>
      <c r="BZ1287" s="132"/>
      <c r="CA1287" s="132"/>
      <c r="CB1287" s="132"/>
      <c r="CC1287" s="132"/>
      <c r="CD1287" s="132"/>
      <c r="CE1287" s="132"/>
      <c r="CF1287" s="132"/>
      <c r="CG1287" s="132"/>
      <c r="CH1287" s="132"/>
      <c r="CI1287" s="132"/>
      <c r="CJ1287" s="132"/>
      <c r="CK1287" s="132"/>
      <c r="CL1287" s="132"/>
      <c r="CM1287" s="132"/>
      <c r="CN1287" s="132"/>
      <c r="CO1287" s="132"/>
      <c r="CP1287" s="132"/>
      <c r="CQ1287" s="132"/>
      <c r="CR1287" s="132"/>
      <c r="CS1287" s="132"/>
      <c r="CT1287" s="132"/>
      <c r="CU1287" s="132"/>
    </row>
    <row r="1288" spans="27:99" ht="15.75" customHeight="1">
      <c r="AA1288" s="132"/>
      <c r="AB1288" s="132"/>
      <c r="AC1288" s="132"/>
      <c r="AD1288" s="132"/>
      <c r="AE1288" s="132"/>
      <c r="AF1288" s="132"/>
      <c r="AG1288" s="132"/>
      <c r="AH1288" s="132"/>
      <c r="AI1288" s="132"/>
      <c r="AJ1288" s="132"/>
      <c r="AK1288" s="132"/>
      <c r="AL1288" s="132"/>
      <c r="AM1288" s="132"/>
      <c r="AN1288" s="132"/>
      <c r="AO1288" s="132"/>
      <c r="AP1288" s="132"/>
      <c r="AQ1288" s="132"/>
      <c r="AR1288" s="132"/>
      <c r="AS1288" s="132"/>
      <c r="AT1288" s="132"/>
      <c r="AU1288" s="132"/>
      <c r="AV1288" s="132"/>
      <c r="AW1288" s="132"/>
      <c r="AX1288" s="132"/>
      <c r="AY1288" s="132"/>
      <c r="AZ1288" s="132"/>
      <c r="BA1288" s="132"/>
      <c r="BB1288" s="132"/>
      <c r="BC1288" s="132"/>
      <c r="BD1288" s="132"/>
      <c r="BE1288" s="132"/>
      <c r="BF1288" s="132"/>
      <c r="BG1288" s="132"/>
      <c r="BH1288" s="132"/>
      <c r="BI1288" s="132"/>
      <c r="BJ1288" s="132"/>
      <c r="BK1288" s="132"/>
      <c r="BL1288" s="132"/>
      <c r="BM1288" s="132"/>
      <c r="BN1288" s="132"/>
      <c r="BO1288" s="132"/>
      <c r="BP1288" s="132"/>
      <c r="BQ1288" s="132"/>
      <c r="BR1288" s="132"/>
      <c r="BS1288" s="132"/>
      <c r="BT1288" s="132"/>
      <c r="BU1288" s="132"/>
      <c r="BV1288" s="132"/>
      <c r="BW1288" s="132"/>
      <c r="BX1288" s="132"/>
      <c r="BY1288" s="132"/>
      <c r="BZ1288" s="132"/>
      <c r="CA1288" s="132"/>
      <c r="CB1288" s="132"/>
      <c r="CC1288" s="132"/>
      <c r="CD1288" s="132"/>
      <c r="CE1288" s="132"/>
      <c r="CF1288" s="132"/>
      <c r="CG1288" s="132"/>
      <c r="CH1288" s="132"/>
      <c r="CI1288" s="132"/>
      <c r="CJ1288" s="132"/>
      <c r="CK1288" s="132"/>
      <c r="CL1288" s="132"/>
      <c r="CM1288" s="132"/>
      <c r="CN1288" s="132"/>
      <c r="CO1288" s="132"/>
      <c r="CP1288" s="132"/>
      <c r="CQ1288" s="132"/>
      <c r="CR1288" s="132"/>
      <c r="CS1288" s="132"/>
      <c r="CT1288" s="132"/>
      <c r="CU1288" s="132"/>
    </row>
    <row r="1289" spans="27:99" ht="15.75" customHeight="1">
      <c r="AA1289" s="132"/>
      <c r="AB1289" s="132"/>
      <c r="AC1289" s="132"/>
      <c r="AD1289" s="132"/>
      <c r="AE1289" s="132"/>
      <c r="AF1289" s="132"/>
      <c r="AG1289" s="132"/>
      <c r="AH1289" s="132"/>
      <c r="AI1289" s="132"/>
      <c r="AJ1289" s="132"/>
      <c r="AK1289" s="132"/>
      <c r="AL1289" s="132"/>
      <c r="AM1289" s="132"/>
      <c r="AN1289" s="132"/>
      <c r="AO1289" s="132"/>
      <c r="AP1289" s="132"/>
      <c r="AQ1289" s="132"/>
      <c r="AR1289" s="132"/>
      <c r="AS1289" s="132"/>
      <c r="AT1289" s="132"/>
      <c r="AU1289" s="132"/>
      <c r="AV1289" s="132"/>
      <c r="AW1289" s="132"/>
      <c r="AX1289" s="132"/>
      <c r="AY1289" s="132"/>
      <c r="AZ1289" s="132"/>
      <c r="BA1289" s="132"/>
      <c r="BB1289" s="132"/>
      <c r="BC1289" s="132"/>
      <c r="BD1289" s="132"/>
      <c r="BE1289" s="132"/>
      <c r="BF1289" s="132"/>
      <c r="BG1289" s="132"/>
      <c r="BH1289" s="132"/>
      <c r="BI1289" s="132"/>
      <c r="BJ1289" s="132"/>
      <c r="BK1289" s="132"/>
      <c r="BL1289" s="132"/>
      <c r="BM1289" s="132"/>
      <c r="BN1289" s="132"/>
      <c r="BO1289" s="132"/>
      <c r="BP1289" s="132"/>
      <c r="BQ1289" s="132"/>
      <c r="BR1289" s="132"/>
      <c r="BS1289" s="132"/>
      <c r="BT1289" s="132"/>
      <c r="BU1289" s="132"/>
      <c r="BV1289" s="132"/>
      <c r="BW1289" s="132"/>
      <c r="BX1289" s="132"/>
      <c r="BY1289" s="132"/>
      <c r="BZ1289" s="132"/>
      <c r="CA1289" s="132"/>
      <c r="CB1289" s="132"/>
      <c r="CC1289" s="132"/>
      <c r="CD1289" s="132"/>
      <c r="CE1289" s="132"/>
      <c r="CF1289" s="132"/>
      <c r="CG1289" s="132"/>
      <c r="CH1289" s="132"/>
      <c r="CI1289" s="132"/>
      <c r="CJ1289" s="132"/>
      <c r="CK1289" s="132"/>
      <c r="CL1289" s="132"/>
      <c r="CM1289" s="132"/>
      <c r="CN1289" s="132"/>
      <c r="CO1289" s="132"/>
      <c r="CP1289" s="132"/>
      <c r="CQ1289" s="132"/>
      <c r="CR1289" s="132"/>
      <c r="CS1289" s="132"/>
      <c r="CT1289" s="132"/>
      <c r="CU1289" s="132"/>
    </row>
    <row r="1290" spans="27:99" ht="15.75" customHeight="1">
      <c r="AA1290" s="132"/>
      <c r="AB1290" s="132"/>
      <c r="AC1290" s="132"/>
      <c r="AD1290" s="132"/>
      <c r="AE1290" s="132"/>
      <c r="AF1290" s="132"/>
      <c r="AG1290" s="132"/>
      <c r="AH1290" s="132"/>
      <c r="AI1290" s="132"/>
      <c r="AJ1290" s="132"/>
      <c r="AK1290" s="132"/>
      <c r="AL1290" s="132"/>
      <c r="AM1290" s="132"/>
      <c r="AN1290" s="132"/>
      <c r="AO1290" s="132"/>
      <c r="AP1290" s="132"/>
      <c r="AQ1290" s="132"/>
      <c r="AR1290" s="132"/>
      <c r="AS1290" s="132"/>
      <c r="AT1290" s="132"/>
      <c r="AU1290" s="132"/>
      <c r="AV1290" s="132"/>
      <c r="AW1290" s="132"/>
      <c r="AX1290" s="132"/>
      <c r="AY1290" s="132"/>
      <c r="AZ1290" s="132"/>
      <c r="BA1290" s="132"/>
      <c r="BB1290" s="132"/>
      <c r="BC1290" s="132"/>
      <c r="BD1290" s="132"/>
      <c r="BE1290" s="132"/>
      <c r="BF1290" s="132"/>
      <c r="BG1290" s="132"/>
      <c r="BH1290" s="132"/>
      <c r="BI1290" s="132"/>
      <c r="BJ1290" s="132"/>
      <c r="BK1290" s="132"/>
      <c r="BL1290" s="132"/>
      <c r="BM1290" s="132"/>
      <c r="BN1290" s="132"/>
      <c r="BO1290" s="132"/>
      <c r="BP1290" s="132"/>
      <c r="BQ1290" s="132"/>
      <c r="BR1290" s="132"/>
      <c r="BS1290" s="132"/>
      <c r="BT1290" s="132"/>
      <c r="BU1290" s="132"/>
      <c r="BV1290" s="132"/>
      <c r="BW1290" s="132"/>
      <c r="BX1290" s="132"/>
      <c r="BY1290" s="132"/>
      <c r="BZ1290" s="132"/>
      <c r="CA1290" s="132"/>
      <c r="CB1290" s="132"/>
      <c r="CC1290" s="132"/>
      <c r="CD1290" s="132"/>
      <c r="CE1290" s="132"/>
      <c r="CF1290" s="132"/>
      <c r="CG1290" s="132"/>
      <c r="CH1290" s="132"/>
      <c r="CI1290" s="132"/>
      <c r="CJ1290" s="132"/>
      <c r="CK1290" s="132"/>
      <c r="CL1290" s="132"/>
      <c r="CM1290" s="132"/>
      <c r="CN1290" s="132"/>
      <c r="CO1290" s="132"/>
      <c r="CP1290" s="132"/>
      <c r="CQ1290" s="132"/>
      <c r="CR1290" s="132"/>
      <c r="CS1290" s="132"/>
      <c r="CT1290" s="132"/>
      <c r="CU1290" s="132"/>
    </row>
    <row r="1291" spans="27:99" ht="15.75" customHeight="1">
      <c r="AA1291" s="132"/>
      <c r="AB1291" s="132"/>
      <c r="AC1291" s="132"/>
      <c r="AD1291" s="132"/>
      <c r="AE1291" s="132"/>
      <c r="AF1291" s="132"/>
      <c r="AG1291" s="132"/>
      <c r="AH1291" s="132"/>
      <c r="AI1291" s="132"/>
      <c r="AJ1291" s="132"/>
      <c r="AK1291" s="132"/>
      <c r="AL1291" s="132"/>
      <c r="AM1291" s="132"/>
      <c r="AN1291" s="132"/>
      <c r="AO1291" s="132"/>
      <c r="AP1291" s="132"/>
      <c r="AQ1291" s="132"/>
      <c r="AR1291" s="132"/>
      <c r="AS1291" s="132"/>
      <c r="AT1291" s="132"/>
      <c r="AU1291" s="132"/>
      <c r="AV1291" s="132"/>
      <c r="AW1291" s="132"/>
      <c r="AX1291" s="132"/>
      <c r="AY1291" s="132"/>
      <c r="AZ1291" s="132"/>
      <c r="BA1291" s="132"/>
      <c r="BB1291" s="132"/>
      <c r="BC1291" s="132"/>
      <c r="BD1291" s="132"/>
      <c r="BE1291" s="132"/>
      <c r="BF1291" s="132"/>
      <c r="BG1291" s="132"/>
      <c r="BH1291" s="132"/>
      <c r="BI1291" s="132"/>
      <c r="BJ1291" s="132"/>
      <c r="BK1291" s="132"/>
      <c r="BL1291" s="132"/>
      <c r="BM1291" s="132"/>
      <c r="BN1291" s="132"/>
      <c r="BO1291" s="132"/>
      <c r="BP1291" s="132"/>
      <c r="BQ1291" s="132"/>
      <c r="BR1291" s="132"/>
      <c r="BS1291" s="132"/>
      <c r="BT1291" s="132"/>
      <c r="BU1291" s="132"/>
      <c r="BV1291" s="132"/>
      <c r="BW1291" s="132"/>
      <c r="BX1291" s="132"/>
      <c r="BY1291" s="132"/>
      <c r="BZ1291" s="132"/>
      <c r="CA1291" s="132"/>
      <c r="CB1291" s="132"/>
      <c r="CC1291" s="132"/>
      <c r="CD1291" s="132"/>
      <c r="CE1291" s="132"/>
      <c r="CF1291" s="132"/>
      <c r="CG1291" s="132"/>
      <c r="CH1291" s="132"/>
      <c r="CI1291" s="132"/>
      <c r="CJ1291" s="132"/>
      <c r="CK1291" s="132"/>
      <c r="CL1291" s="132"/>
      <c r="CM1291" s="132"/>
      <c r="CN1291" s="132"/>
      <c r="CO1291" s="132"/>
      <c r="CP1291" s="132"/>
      <c r="CQ1291" s="132"/>
      <c r="CR1291" s="132"/>
      <c r="CS1291" s="132"/>
      <c r="CT1291" s="132"/>
      <c r="CU1291" s="132"/>
    </row>
    <row r="1292" spans="27:99" ht="15.75" customHeight="1">
      <c r="AA1292" s="132"/>
      <c r="AB1292" s="132"/>
      <c r="AC1292" s="132"/>
      <c r="AD1292" s="132"/>
      <c r="AE1292" s="132"/>
      <c r="AF1292" s="132"/>
      <c r="AG1292" s="132"/>
      <c r="AH1292" s="132"/>
      <c r="AI1292" s="132"/>
      <c r="AJ1292" s="132"/>
      <c r="AK1292" s="132"/>
      <c r="AL1292" s="132"/>
      <c r="AM1292" s="132"/>
      <c r="AN1292" s="132"/>
      <c r="AO1292" s="132"/>
      <c r="AP1292" s="132"/>
      <c r="AQ1292" s="132"/>
      <c r="AR1292" s="132"/>
      <c r="AS1292" s="132"/>
      <c r="AT1292" s="132"/>
      <c r="AU1292" s="132"/>
      <c r="AV1292" s="132"/>
      <c r="AW1292" s="132"/>
      <c r="AX1292" s="132"/>
      <c r="AY1292" s="132"/>
      <c r="AZ1292" s="132"/>
      <c r="BA1292" s="132"/>
      <c r="BB1292" s="132"/>
      <c r="BC1292" s="132"/>
      <c r="BD1292" s="132"/>
      <c r="BE1292" s="132"/>
      <c r="BF1292" s="132"/>
      <c r="BG1292" s="132"/>
      <c r="BH1292" s="132"/>
      <c r="BI1292" s="132"/>
      <c r="BJ1292" s="132"/>
      <c r="BK1292" s="132"/>
      <c r="BL1292" s="132"/>
      <c r="BM1292" s="132"/>
      <c r="BN1292" s="132"/>
      <c r="BO1292" s="132"/>
      <c r="BP1292" s="132"/>
      <c r="BQ1292" s="132"/>
      <c r="BR1292" s="132"/>
      <c r="BS1292" s="132"/>
      <c r="BT1292" s="132"/>
      <c r="BU1292" s="132"/>
      <c r="BV1292" s="132"/>
      <c r="BW1292" s="132"/>
      <c r="BX1292" s="132"/>
      <c r="BY1292" s="132"/>
      <c r="BZ1292" s="132"/>
      <c r="CA1292" s="132"/>
      <c r="CB1292" s="132"/>
      <c r="CC1292" s="132"/>
      <c r="CD1292" s="132"/>
      <c r="CE1292" s="132"/>
      <c r="CF1292" s="132"/>
      <c r="CG1292" s="132"/>
      <c r="CH1292" s="132"/>
      <c r="CI1292" s="132"/>
      <c r="CJ1292" s="132"/>
      <c r="CK1292" s="132"/>
      <c r="CL1292" s="132"/>
      <c r="CM1292" s="132"/>
      <c r="CN1292" s="132"/>
      <c r="CO1292" s="132"/>
      <c r="CP1292" s="132"/>
      <c r="CQ1292" s="132"/>
      <c r="CR1292" s="132"/>
      <c r="CS1292" s="132"/>
      <c r="CT1292" s="132"/>
      <c r="CU1292" s="132"/>
    </row>
    <row r="1293" spans="27:99" ht="15.75" customHeight="1">
      <c r="AA1293" s="132"/>
      <c r="AB1293" s="132"/>
      <c r="AC1293" s="132"/>
      <c r="AD1293" s="132"/>
      <c r="AE1293" s="132"/>
      <c r="AF1293" s="132"/>
      <c r="AG1293" s="132"/>
      <c r="AH1293" s="132"/>
      <c r="AI1293" s="132"/>
      <c r="AJ1293" s="132"/>
      <c r="AK1293" s="132"/>
      <c r="AL1293" s="132"/>
      <c r="AM1293" s="132"/>
      <c r="AN1293" s="132"/>
      <c r="AO1293" s="132"/>
      <c r="AP1293" s="132"/>
      <c r="AQ1293" s="132"/>
      <c r="AR1293" s="132"/>
      <c r="AS1293" s="132"/>
      <c r="AT1293" s="132"/>
      <c r="AU1293" s="132"/>
      <c r="AV1293" s="132"/>
      <c r="AW1293" s="132"/>
      <c r="AX1293" s="132"/>
      <c r="AY1293" s="132"/>
      <c r="AZ1293" s="132"/>
      <c r="BA1293" s="132"/>
      <c r="BB1293" s="132"/>
      <c r="BC1293" s="132"/>
      <c r="BD1293" s="132"/>
      <c r="BE1293" s="132"/>
      <c r="BF1293" s="132"/>
      <c r="BG1293" s="132"/>
      <c r="BH1293" s="132"/>
      <c r="BI1293" s="132"/>
      <c r="BJ1293" s="132"/>
      <c r="BK1293" s="132"/>
      <c r="BL1293" s="132"/>
      <c r="BM1293" s="132"/>
      <c r="BN1293" s="132"/>
      <c r="BO1293" s="132"/>
      <c r="BP1293" s="132"/>
      <c r="BQ1293" s="132"/>
      <c r="BR1293" s="132"/>
      <c r="BS1293" s="132"/>
      <c r="BT1293" s="132"/>
      <c r="BU1293" s="132"/>
      <c r="BV1293" s="132"/>
      <c r="BW1293" s="132"/>
      <c r="BX1293" s="132"/>
      <c r="BY1293" s="132"/>
      <c r="BZ1293" s="132"/>
      <c r="CA1293" s="132"/>
      <c r="CB1293" s="132"/>
      <c r="CC1293" s="132"/>
      <c r="CD1293" s="132"/>
      <c r="CE1293" s="132"/>
      <c r="CF1293" s="132"/>
      <c r="CG1293" s="132"/>
      <c r="CH1293" s="132"/>
      <c r="CI1293" s="132"/>
      <c r="CJ1293" s="132"/>
      <c r="CK1293" s="132"/>
      <c r="CL1293" s="132"/>
      <c r="CM1293" s="132"/>
      <c r="CN1293" s="132"/>
      <c r="CO1293" s="132"/>
      <c r="CP1293" s="132"/>
      <c r="CQ1293" s="132"/>
      <c r="CR1293" s="132"/>
      <c r="CS1293" s="132"/>
      <c r="CT1293" s="132"/>
      <c r="CU1293" s="132"/>
    </row>
    <row r="1294" spans="27:99" ht="15.75" customHeight="1">
      <c r="AA1294" s="132"/>
      <c r="AB1294" s="132"/>
      <c r="AC1294" s="132"/>
      <c r="AD1294" s="132"/>
      <c r="AE1294" s="132"/>
      <c r="AF1294" s="132"/>
      <c r="AG1294" s="132"/>
      <c r="AH1294" s="132"/>
      <c r="AI1294" s="132"/>
      <c r="AJ1294" s="132"/>
      <c r="AK1294" s="132"/>
      <c r="AL1294" s="132"/>
      <c r="AM1294" s="132"/>
      <c r="AN1294" s="132"/>
      <c r="AO1294" s="132"/>
      <c r="AP1294" s="132"/>
      <c r="AQ1294" s="132"/>
      <c r="AR1294" s="132"/>
      <c r="AS1294" s="132"/>
      <c r="AT1294" s="132"/>
      <c r="AU1294" s="132"/>
      <c r="AV1294" s="132"/>
      <c r="AW1294" s="132"/>
      <c r="AX1294" s="132"/>
      <c r="AY1294" s="132"/>
      <c r="AZ1294" s="132"/>
      <c r="BA1294" s="132"/>
      <c r="BB1294" s="132"/>
      <c r="BC1294" s="132"/>
      <c r="BD1294" s="132"/>
      <c r="BE1294" s="132"/>
      <c r="BF1294" s="132"/>
      <c r="BG1294" s="132"/>
      <c r="BH1294" s="132"/>
      <c r="BI1294" s="132"/>
      <c r="BJ1294" s="132"/>
      <c r="BK1294" s="132"/>
      <c r="BL1294" s="132"/>
      <c r="BM1294" s="132"/>
      <c r="BN1294" s="132"/>
      <c r="BO1294" s="132"/>
      <c r="BP1294" s="132"/>
      <c r="BQ1294" s="132"/>
      <c r="BR1294" s="132"/>
      <c r="BS1294" s="132"/>
      <c r="BT1294" s="132"/>
      <c r="BU1294" s="132"/>
      <c r="BV1294" s="132"/>
      <c r="BW1294" s="132"/>
      <c r="BX1294" s="132"/>
      <c r="BY1294" s="132"/>
      <c r="BZ1294" s="132"/>
      <c r="CA1294" s="132"/>
      <c r="CB1294" s="132"/>
      <c r="CC1294" s="132"/>
      <c r="CD1294" s="132"/>
      <c r="CE1294" s="132"/>
      <c r="CF1294" s="132"/>
      <c r="CG1294" s="132"/>
      <c r="CH1294" s="132"/>
      <c r="CI1294" s="132"/>
      <c r="CJ1294" s="132"/>
      <c r="CK1294" s="132"/>
      <c r="CL1294" s="132"/>
      <c r="CM1294" s="132"/>
      <c r="CN1294" s="132"/>
      <c r="CO1294" s="132"/>
      <c r="CP1294" s="132"/>
      <c r="CQ1294" s="132"/>
      <c r="CR1294" s="132"/>
      <c r="CS1294" s="132"/>
      <c r="CT1294" s="132"/>
      <c r="CU1294" s="132"/>
    </row>
    <row r="1295" spans="27:99" ht="15.75" customHeight="1">
      <c r="AA1295" s="132"/>
      <c r="AB1295" s="132"/>
      <c r="AC1295" s="132"/>
      <c r="AD1295" s="132"/>
      <c r="AE1295" s="132"/>
      <c r="AF1295" s="132"/>
      <c r="AG1295" s="132"/>
      <c r="AH1295" s="132"/>
      <c r="AI1295" s="132"/>
      <c r="AJ1295" s="132"/>
      <c r="AK1295" s="132"/>
      <c r="AL1295" s="132"/>
      <c r="AM1295" s="132"/>
      <c r="AN1295" s="132"/>
      <c r="AO1295" s="132"/>
      <c r="AP1295" s="132"/>
      <c r="AQ1295" s="132"/>
      <c r="AR1295" s="132"/>
      <c r="AS1295" s="132"/>
      <c r="AT1295" s="132"/>
      <c r="AU1295" s="132"/>
      <c r="AV1295" s="132"/>
      <c r="AW1295" s="132"/>
      <c r="AX1295" s="132"/>
      <c r="AY1295" s="132"/>
      <c r="AZ1295" s="132"/>
      <c r="BA1295" s="132"/>
      <c r="BB1295" s="132"/>
      <c r="BC1295" s="132"/>
      <c r="BD1295" s="132"/>
      <c r="BE1295" s="132"/>
      <c r="BF1295" s="132"/>
      <c r="BG1295" s="132"/>
      <c r="BH1295" s="132"/>
      <c r="BI1295" s="132"/>
      <c r="BJ1295" s="132"/>
      <c r="BK1295" s="132"/>
      <c r="BL1295" s="132"/>
      <c r="BM1295" s="132"/>
      <c r="BN1295" s="132"/>
      <c r="BO1295" s="132"/>
      <c r="BP1295" s="132"/>
      <c r="BQ1295" s="132"/>
      <c r="BR1295" s="132"/>
      <c r="BS1295" s="132"/>
      <c r="BT1295" s="132"/>
      <c r="BU1295" s="132"/>
      <c r="BV1295" s="132"/>
      <c r="BW1295" s="132"/>
      <c r="BX1295" s="132"/>
      <c r="BY1295" s="132"/>
      <c r="BZ1295" s="132"/>
      <c r="CA1295" s="132"/>
      <c r="CB1295" s="132"/>
      <c r="CC1295" s="132"/>
      <c r="CD1295" s="132"/>
      <c r="CE1295" s="132"/>
      <c r="CF1295" s="132"/>
      <c r="CG1295" s="132"/>
      <c r="CH1295" s="132"/>
      <c r="CI1295" s="132"/>
      <c r="CJ1295" s="132"/>
      <c r="CK1295" s="132"/>
      <c r="CL1295" s="132"/>
      <c r="CM1295" s="132"/>
      <c r="CN1295" s="132"/>
      <c r="CO1295" s="132"/>
      <c r="CP1295" s="132"/>
      <c r="CQ1295" s="132"/>
      <c r="CR1295" s="132"/>
      <c r="CS1295" s="132"/>
      <c r="CT1295" s="132"/>
      <c r="CU1295" s="132"/>
    </row>
    <row r="1296" spans="27:99" ht="15.75" customHeight="1">
      <c r="AA1296" s="132"/>
      <c r="AB1296" s="132"/>
      <c r="AC1296" s="132"/>
      <c r="AD1296" s="132"/>
      <c r="AE1296" s="132"/>
      <c r="AF1296" s="132"/>
      <c r="AG1296" s="132"/>
      <c r="AH1296" s="132"/>
      <c r="AI1296" s="132"/>
      <c r="AJ1296" s="132"/>
      <c r="AK1296" s="132"/>
      <c r="AL1296" s="132"/>
      <c r="AM1296" s="132"/>
      <c r="AN1296" s="132"/>
      <c r="AO1296" s="132"/>
      <c r="AP1296" s="132"/>
      <c r="AQ1296" s="132"/>
      <c r="AR1296" s="132"/>
      <c r="AS1296" s="132"/>
      <c r="AT1296" s="132"/>
      <c r="AU1296" s="132"/>
      <c r="AV1296" s="132"/>
      <c r="AW1296" s="132"/>
      <c r="AX1296" s="132"/>
      <c r="AY1296" s="132"/>
      <c r="AZ1296" s="132"/>
      <c r="BA1296" s="132"/>
      <c r="BB1296" s="132"/>
      <c r="BC1296" s="132"/>
      <c r="BD1296" s="132"/>
      <c r="BE1296" s="132"/>
      <c r="BF1296" s="132"/>
      <c r="BG1296" s="132"/>
      <c r="BH1296" s="132"/>
      <c r="BI1296" s="132"/>
      <c r="BJ1296" s="132"/>
      <c r="BK1296" s="132"/>
      <c r="BL1296" s="132"/>
      <c r="BM1296" s="132"/>
      <c r="BN1296" s="132"/>
      <c r="BO1296" s="132"/>
      <c r="BP1296" s="132"/>
      <c r="BQ1296" s="132"/>
      <c r="BR1296" s="132"/>
      <c r="BS1296" s="132"/>
      <c r="BT1296" s="132"/>
      <c r="BU1296" s="132"/>
      <c r="BV1296" s="132"/>
      <c r="BW1296" s="132"/>
      <c r="BX1296" s="132"/>
      <c r="BY1296" s="132"/>
      <c r="BZ1296" s="132"/>
      <c r="CA1296" s="132"/>
      <c r="CB1296" s="132"/>
      <c r="CC1296" s="132"/>
      <c r="CD1296" s="132"/>
      <c r="CE1296" s="132"/>
      <c r="CF1296" s="132"/>
      <c r="CG1296" s="132"/>
      <c r="CH1296" s="132"/>
      <c r="CI1296" s="132"/>
      <c r="CJ1296" s="132"/>
      <c r="CK1296" s="132"/>
      <c r="CL1296" s="132"/>
      <c r="CM1296" s="132"/>
      <c r="CN1296" s="132"/>
      <c r="CO1296" s="132"/>
      <c r="CP1296" s="132"/>
      <c r="CQ1296" s="132"/>
      <c r="CR1296" s="132"/>
      <c r="CS1296" s="132"/>
      <c r="CT1296" s="132"/>
      <c r="CU1296" s="132"/>
    </row>
    <row r="1297" spans="27:99" ht="15.75" customHeight="1">
      <c r="AA1297" s="132"/>
      <c r="AB1297" s="132"/>
      <c r="AC1297" s="132"/>
      <c r="AD1297" s="132"/>
      <c r="AE1297" s="132"/>
      <c r="AF1297" s="132"/>
      <c r="AG1297" s="132"/>
      <c r="AH1297" s="132"/>
      <c r="AI1297" s="132"/>
      <c r="AJ1297" s="132"/>
      <c r="AK1297" s="132"/>
      <c r="AL1297" s="132"/>
      <c r="AM1297" s="132"/>
      <c r="AN1297" s="132"/>
      <c r="AO1297" s="132"/>
      <c r="AP1297" s="132"/>
      <c r="AQ1297" s="132"/>
      <c r="AR1297" s="132"/>
      <c r="AS1297" s="132"/>
      <c r="AT1297" s="132"/>
      <c r="AU1297" s="132"/>
      <c r="AV1297" s="132"/>
      <c r="AW1297" s="132"/>
      <c r="AX1297" s="132"/>
      <c r="AY1297" s="132"/>
      <c r="AZ1297" s="132"/>
      <c r="BA1297" s="132"/>
      <c r="BB1297" s="132"/>
      <c r="BC1297" s="132"/>
      <c r="BD1297" s="132"/>
      <c r="BE1297" s="132"/>
      <c r="BF1297" s="132"/>
      <c r="BG1297" s="132"/>
      <c r="BH1297" s="132"/>
      <c r="BI1297" s="132"/>
      <c r="BJ1297" s="132"/>
      <c r="BK1297" s="132"/>
      <c r="BL1297" s="132"/>
      <c r="BM1297" s="132"/>
      <c r="BN1297" s="132"/>
      <c r="BO1297" s="132"/>
      <c r="BP1297" s="132"/>
      <c r="BQ1297" s="132"/>
      <c r="BR1297" s="132"/>
      <c r="BS1297" s="132"/>
      <c r="BT1297" s="132"/>
      <c r="BU1297" s="132"/>
      <c r="BV1297" s="132"/>
      <c r="BW1297" s="132"/>
      <c r="BX1297" s="132"/>
      <c r="BY1297" s="132"/>
      <c r="BZ1297" s="132"/>
      <c r="CA1297" s="132"/>
      <c r="CB1297" s="132"/>
      <c r="CC1297" s="132"/>
      <c r="CD1297" s="132"/>
      <c r="CE1297" s="132"/>
      <c r="CF1297" s="132"/>
      <c r="CG1297" s="132"/>
      <c r="CH1297" s="132"/>
      <c r="CI1297" s="132"/>
      <c r="CJ1297" s="132"/>
      <c r="CK1297" s="132"/>
      <c r="CL1297" s="132"/>
      <c r="CM1297" s="132"/>
      <c r="CN1297" s="132"/>
      <c r="CO1297" s="132"/>
      <c r="CP1297" s="132"/>
      <c r="CQ1297" s="132"/>
      <c r="CR1297" s="132"/>
      <c r="CS1297" s="132"/>
      <c r="CT1297" s="132"/>
      <c r="CU1297" s="132"/>
    </row>
    <row r="1298" spans="27:99" ht="15.75" customHeight="1">
      <c r="AA1298" s="132"/>
      <c r="AB1298" s="132"/>
      <c r="AC1298" s="132"/>
      <c r="AD1298" s="132"/>
      <c r="AE1298" s="132"/>
      <c r="AF1298" s="132"/>
      <c r="AG1298" s="132"/>
      <c r="AH1298" s="132"/>
      <c r="AI1298" s="132"/>
      <c r="AJ1298" s="132"/>
      <c r="AK1298" s="132"/>
      <c r="AL1298" s="132"/>
      <c r="AM1298" s="132"/>
      <c r="AN1298" s="132"/>
      <c r="AO1298" s="132"/>
      <c r="AP1298" s="132"/>
      <c r="AQ1298" s="132"/>
      <c r="AR1298" s="132"/>
      <c r="AS1298" s="132"/>
      <c r="AT1298" s="132"/>
      <c r="AU1298" s="132"/>
      <c r="AV1298" s="132"/>
      <c r="AW1298" s="132"/>
      <c r="AX1298" s="132"/>
      <c r="AY1298" s="132"/>
      <c r="AZ1298" s="132"/>
      <c r="BA1298" s="132"/>
      <c r="BB1298" s="132"/>
      <c r="BC1298" s="132"/>
      <c r="BD1298" s="132"/>
      <c r="BE1298" s="132"/>
      <c r="BF1298" s="132"/>
      <c r="BG1298" s="132"/>
      <c r="BH1298" s="132"/>
      <c r="BI1298" s="132"/>
      <c r="BJ1298" s="132"/>
      <c r="BK1298" s="132"/>
      <c r="BL1298" s="132"/>
      <c r="BM1298" s="132"/>
      <c r="BN1298" s="132"/>
      <c r="BO1298" s="132"/>
      <c r="BP1298" s="132"/>
      <c r="BQ1298" s="132"/>
      <c r="BR1298" s="132"/>
      <c r="BS1298" s="132"/>
      <c r="BT1298" s="132"/>
      <c r="BU1298" s="132"/>
      <c r="BV1298" s="132"/>
      <c r="BW1298" s="132"/>
      <c r="BX1298" s="132"/>
      <c r="BY1298" s="132"/>
      <c r="BZ1298" s="132"/>
      <c r="CA1298" s="132"/>
      <c r="CB1298" s="132"/>
      <c r="CC1298" s="132"/>
      <c r="CD1298" s="132"/>
      <c r="CE1298" s="132"/>
      <c r="CF1298" s="132"/>
      <c r="CG1298" s="132"/>
      <c r="CH1298" s="132"/>
      <c r="CI1298" s="132"/>
      <c r="CJ1298" s="132"/>
      <c r="CK1298" s="132"/>
      <c r="CL1298" s="132"/>
      <c r="CM1298" s="132"/>
      <c r="CN1298" s="132"/>
      <c r="CO1298" s="132"/>
      <c r="CP1298" s="132"/>
      <c r="CQ1298" s="132"/>
      <c r="CR1298" s="132"/>
      <c r="CS1298" s="132"/>
      <c r="CT1298" s="132"/>
      <c r="CU1298" s="132"/>
    </row>
    <row r="1299" spans="27:99" ht="15.75" customHeight="1">
      <c r="AA1299" s="132"/>
      <c r="AB1299" s="132"/>
      <c r="AC1299" s="132"/>
      <c r="AD1299" s="132"/>
      <c r="AE1299" s="132"/>
      <c r="AF1299" s="132"/>
      <c r="AG1299" s="132"/>
      <c r="AH1299" s="132"/>
      <c r="AI1299" s="132"/>
      <c r="AJ1299" s="132"/>
      <c r="AK1299" s="132"/>
      <c r="AL1299" s="132"/>
      <c r="AM1299" s="132"/>
      <c r="AN1299" s="132"/>
      <c r="AO1299" s="132"/>
      <c r="AP1299" s="132"/>
      <c r="AQ1299" s="132"/>
      <c r="AR1299" s="132"/>
      <c r="AS1299" s="132"/>
      <c r="AT1299" s="132"/>
      <c r="AU1299" s="132"/>
      <c r="AV1299" s="132"/>
      <c r="AW1299" s="132"/>
      <c r="AX1299" s="132"/>
      <c r="AY1299" s="132"/>
      <c r="AZ1299" s="132"/>
      <c r="BA1299" s="132"/>
      <c r="BB1299" s="132"/>
      <c r="BC1299" s="132"/>
      <c r="BD1299" s="132"/>
      <c r="BE1299" s="132"/>
      <c r="BF1299" s="132"/>
      <c r="BG1299" s="132"/>
      <c r="BH1299" s="132"/>
      <c r="BI1299" s="132"/>
      <c r="BJ1299" s="132"/>
      <c r="BK1299" s="132"/>
      <c r="BL1299" s="132"/>
      <c r="BM1299" s="132"/>
      <c r="BN1299" s="132"/>
      <c r="BO1299" s="132"/>
      <c r="BP1299" s="132"/>
      <c r="BQ1299" s="132"/>
      <c r="BR1299" s="132"/>
      <c r="BS1299" s="132"/>
      <c r="BT1299" s="132"/>
      <c r="BU1299" s="132"/>
      <c r="BV1299" s="132"/>
      <c r="BW1299" s="132"/>
      <c r="BX1299" s="132"/>
      <c r="BY1299" s="132"/>
      <c r="BZ1299" s="132"/>
      <c r="CA1299" s="132"/>
      <c r="CB1299" s="132"/>
      <c r="CC1299" s="132"/>
      <c r="CD1299" s="132"/>
      <c r="CE1299" s="132"/>
      <c r="CF1299" s="132"/>
      <c r="CG1299" s="132"/>
      <c r="CH1299" s="132"/>
      <c r="CI1299" s="132"/>
      <c r="CJ1299" s="132"/>
      <c r="CK1299" s="132"/>
      <c r="CL1299" s="132"/>
      <c r="CM1299" s="132"/>
      <c r="CN1299" s="132"/>
      <c r="CO1299" s="132"/>
      <c r="CP1299" s="132"/>
      <c r="CQ1299" s="132"/>
      <c r="CR1299" s="132"/>
      <c r="CS1299" s="132"/>
      <c r="CT1299" s="132"/>
      <c r="CU1299" s="132"/>
    </row>
    <row r="1300" spans="27:99" ht="15.75" customHeight="1">
      <c r="AA1300" s="132"/>
      <c r="AB1300" s="132"/>
      <c r="AC1300" s="132"/>
      <c r="AD1300" s="132"/>
      <c r="AE1300" s="132"/>
      <c r="AF1300" s="132"/>
      <c r="AG1300" s="132"/>
      <c r="AH1300" s="132"/>
      <c r="AI1300" s="132"/>
      <c r="AJ1300" s="132"/>
      <c r="AK1300" s="132"/>
      <c r="AL1300" s="132"/>
      <c r="AM1300" s="132"/>
      <c r="AN1300" s="132"/>
      <c r="AO1300" s="132"/>
      <c r="AP1300" s="132"/>
      <c r="AQ1300" s="132"/>
      <c r="AR1300" s="132"/>
      <c r="AS1300" s="132"/>
      <c r="AT1300" s="132"/>
      <c r="AU1300" s="132"/>
      <c r="AV1300" s="132"/>
      <c r="AW1300" s="132"/>
      <c r="AX1300" s="132"/>
      <c r="AY1300" s="132"/>
      <c r="AZ1300" s="132"/>
      <c r="BA1300" s="132"/>
      <c r="BB1300" s="132"/>
      <c r="BC1300" s="132"/>
      <c r="BD1300" s="132"/>
      <c r="BE1300" s="132"/>
      <c r="BF1300" s="132"/>
      <c r="BG1300" s="132"/>
      <c r="BH1300" s="132"/>
      <c r="BI1300" s="132"/>
      <c r="BJ1300" s="132"/>
      <c r="BK1300" s="132"/>
      <c r="BL1300" s="132"/>
      <c r="BM1300" s="132"/>
      <c r="BN1300" s="132"/>
      <c r="BO1300" s="132"/>
      <c r="BP1300" s="132"/>
      <c r="BQ1300" s="132"/>
      <c r="BR1300" s="132"/>
      <c r="BS1300" s="132"/>
      <c r="BT1300" s="132"/>
      <c r="BU1300" s="132"/>
      <c r="BV1300" s="132"/>
      <c r="BW1300" s="132"/>
      <c r="BX1300" s="132"/>
      <c r="BY1300" s="132"/>
      <c r="BZ1300" s="132"/>
      <c r="CA1300" s="132"/>
      <c r="CB1300" s="132"/>
      <c r="CC1300" s="132"/>
      <c r="CD1300" s="132"/>
      <c r="CE1300" s="132"/>
      <c r="CF1300" s="132"/>
      <c r="CG1300" s="132"/>
      <c r="CH1300" s="132"/>
      <c r="CI1300" s="132"/>
      <c r="CJ1300" s="132"/>
      <c r="CK1300" s="132"/>
      <c r="CL1300" s="132"/>
      <c r="CM1300" s="132"/>
      <c r="CN1300" s="132"/>
      <c r="CO1300" s="132"/>
      <c r="CP1300" s="132"/>
      <c r="CQ1300" s="132"/>
      <c r="CR1300" s="132"/>
      <c r="CS1300" s="132"/>
      <c r="CT1300" s="132"/>
      <c r="CU1300" s="132"/>
    </row>
    <row r="1301" spans="27:99" ht="15.75" customHeight="1">
      <c r="AA1301" s="132"/>
      <c r="AB1301" s="132"/>
      <c r="AC1301" s="132"/>
      <c r="AD1301" s="132"/>
      <c r="AE1301" s="132"/>
      <c r="AF1301" s="132"/>
      <c r="AG1301" s="132"/>
      <c r="AH1301" s="132"/>
      <c r="AI1301" s="132"/>
      <c r="AJ1301" s="132"/>
      <c r="AK1301" s="132"/>
      <c r="AL1301" s="132"/>
      <c r="AM1301" s="132"/>
      <c r="AN1301" s="132"/>
      <c r="AO1301" s="132"/>
      <c r="AP1301" s="132"/>
      <c r="AQ1301" s="132"/>
      <c r="AR1301" s="132"/>
      <c r="AS1301" s="132"/>
      <c r="AT1301" s="132"/>
      <c r="AU1301" s="132"/>
      <c r="AV1301" s="132"/>
      <c r="AW1301" s="132"/>
      <c r="AX1301" s="132"/>
      <c r="AY1301" s="132"/>
      <c r="AZ1301" s="132"/>
      <c r="BA1301" s="132"/>
      <c r="BB1301" s="132"/>
      <c r="BC1301" s="132"/>
      <c r="BD1301" s="132"/>
      <c r="BE1301" s="132"/>
      <c r="BF1301" s="132"/>
      <c r="BG1301" s="132"/>
      <c r="BH1301" s="132"/>
      <c r="BI1301" s="132"/>
      <c r="BJ1301" s="132"/>
      <c r="BK1301" s="132"/>
      <c r="BL1301" s="132"/>
      <c r="BM1301" s="132"/>
      <c r="BN1301" s="132"/>
      <c r="BO1301" s="132"/>
      <c r="BP1301" s="132"/>
      <c r="BQ1301" s="132"/>
      <c r="BR1301" s="132"/>
      <c r="BS1301" s="132"/>
      <c r="BT1301" s="132"/>
      <c r="BU1301" s="132"/>
      <c r="BV1301" s="132"/>
      <c r="BW1301" s="132"/>
      <c r="BX1301" s="132"/>
      <c r="BY1301" s="132"/>
      <c r="BZ1301" s="132"/>
      <c r="CA1301" s="132"/>
      <c r="CB1301" s="132"/>
      <c r="CC1301" s="132"/>
      <c r="CD1301" s="132"/>
      <c r="CE1301" s="132"/>
      <c r="CF1301" s="132"/>
      <c r="CG1301" s="132"/>
      <c r="CH1301" s="132"/>
      <c r="CI1301" s="132"/>
      <c r="CJ1301" s="132"/>
      <c r="CK1301" s="132"/>
      <c r="CL1301" s="132"/>
      <c r="CM1301" s="132"/>
      <c r="CN1301" s="132"/>
      <c r="CO1301" s="132"/>
      <c r="CP1301" s="132"/>
      <c r="CQ1301" s="132"/>
      <c r="CR1301" s="132"/>
      <c r="CS1301" s="132"/>
      <c r="CT1301" s="132"/>
      <c r="CU1301" s="132"/>
    </row>
    <row r="1302" spans="27:99" ht="15.75" customHeight="1">
      <c r="AA1302" s="132"/>
      <c r="AB1302" s="132"/>
      <c r="AC1302" s="132"/>
      <c r="AD1302" s="132"/>
      <c r="AE1302" s="132"/>
      <c r="AF1302" s="132"/>
      <c r="AG1302" s="132"/>
      <c r="AH1302" s="132"/>
      <c r="AI1302" s="132"/>
      <c r="AJ1302" s="132"/>
      <c r="AK1302" s="132"/>
      <c r="AL1302" s="132"/>
      <c r="AM1302" s="132"/>
      <c r="AN1302" s="132"/>
      <c r="AO1302" s="132"/>
      <c r="AP1302" s="132"/>
      <c r="AQ1302" s="132"/>
      <c r="AR1302" s="132"/>
      <c r="AS1302" s="132"/>
      <c r="AT1302" s="132"/>
      <c r="AU1302" s="132"/>
      <c r="AV1302" s="132"/>
      <c r="AW1302" s="132"/>
      <c r="AX1302" s="132"/>
      <c r="AY1302" s="132"/>
      <c r="AZ1302" s="132"/>
      <c r="BA1302" s="132"/>
      <c r="BB1302" s="132"/>
      <c r="BC1302" s="132"/>
      <c r="BD1302" s="132"/>
      <c r="BE1302" s="132"/>
      <c r="BF1302" s="132"/>
      <c r="BG1302" s="132"/>
      <c r="BH1302" s="132"/>
      <c r="BI1302" s="132"/>
      <c r="BJ1302" s="132"/>
      <c r="BK1302" s="132"/>
      <c r="BL1302" s="132"/>
      <c r="BM1302" s="132"/>
      <c r="BN1302" s="132"/>
      <c r="BO1302" s="132"/>
      <c r="BP1302" s="132"/>
      <c r="BQ1302" s="132"/>
      <c r="BR1302" s="132"/>
      <c r="BS1302" s="132"/>
      <c r="BT1302" s="132"/>
      <c r="BU1302" s="132"/>
      <c r="BV1302" s="132"/>
      <c r="BW1302" s="132"/>
      <c r="BX1302" s="132"/>
      <c r="BY1302" s="132"/>
      <c r="BZ1302" s="132"/>
      <c r="CA1302" s="132"/>
      <c r="CB1302" s="132"/>
      <c r="CC1302" s="132"/>
      <c r="CD1302" s="132"/>
      <c r="CE1302" s="132"/>
      <c r="CF1302" s="132"/>
      <c r="CG1302" s="132"/>
      <c r="CH1302" s="132"/>
      <c r="CI1302" s="132"/>
      <c r="CJ1302" s="132"/>
      <c r="CK1302" s="132"/>
      <c r="CL1302" s="132"/>
      <c r="CM1302" s="132"/>
      <c r="CN1302" s="132"/>
      <c r="CO1302" s="132"/>
      <c r="CP1302" s="132"/>
      <c r="CQ1302" s="132"/>
      <c r="CR1302" s="132"/>
      <c r="CS1302" s="132"/>
      <c r="CT1302" s="132"/>
      <c r="CU1302" s="132"/>
    </row>
    <row r="1303" spans="27:99" ht="15.75" customHeight="1">
      <c r="AA1303" s="132"/>
      <c r="AB1303" s="132"/>
      <c r="AC1303" s="132"/>
      <c r="AD1303" s="132"/>
      <c r="AE1303" s="132"/>
      <c r="AF1303" s="132"/>
      <c r="AG1303" s="132"/>
      <c r="AH1303" s="132"/>
      <c r="AI1303" s="132"/>
      <c r="AJ1303" s="132"/>
      <c r="AK1303" s="132"/>
      <c r="AL1303" s="132"/>
      <c r="AM1303" s="132"/>
      <c r="AN1303" s="132"/>
      <c r="AO1303" s="132"/>
      <c r="AP1303" s="132"/>
      <c r="AQ1303" s="132"/>
      <c r="AR1303" s="132"/>
      <c r="AS1303" s="132"/>
      <c r="AT1303" s="132"/>
      <c r="AU1303" s="132"/>
      <c r="AV1303" s="132"/>
      <c r="AW1303" s="132"/>
      <c r="AX1303" s="132"/>
      <c r="AY1303" s="132"/>
      <c r="AZ1303" s="132"/>
      <c r="BA1303" s="132"/>
      <c r="BB1303" s="132"/>
      <c r="BC1303" s="132"/>
      <c r="BD1303" s="132"/>
      <c r="BE1303" s="132"/>
      <c r="BF1303" s="132"/>
      <c r="BG1303" s="132"/>
      <c r="BH1303" s="132"/>
      <c r="BI1303" s="132"/>
      <c r="BJ1303" s="132"/>
      <c r="BK1303" s="132"/>
      <c r="BL1303" s="132"/>
      <c r="BM1303" s="132"/>
      <c r="BN1303" s="132"/>
      <c r="BO1303" s="132"/>
      <c r="BP1303" s="132"/>
      <c r="BQ1303" s="132"/>
      <c r="BR1303" s="132"/>
      <c r="BS1303" s="132"/>
      <c r="BT1303" s="132"/>
      <c r="BU1303" s="132"/>
      <c r="BV1303" s="132"/>
      <c r="BW1303" s="132"/>
      <c r="BX1303" s="132"/>
      <c r="BY1303" s="132"/>
      <c r="BZ1303" s="132"/>
      <c r="CA1303" s="132"/>
      <c r="CB1303" s="132"/>
      <c r="CC1303" s="132"/>
      <c r="CD1303" s="132"/>
      <c r="CE1303" s="132"/>
      <c r="CF1303" s="132"/>
      <c r="CG1303" s="132"/>
      <c r="CH1303" s="132"/>
      <c r="CI1303" s="132"/>
      <c r="CJ1303" s="132"/>
      <c r="CK1303" s="132"/>
      <c r="CL1303" s="132"/>
      <c r="CM1303" s="132"/>
      <c r="CN1303" s="132"/>
      <c r="CO1303" s="132"/>
      <c r="CP1303" s="132"/>
      <c r="CQ1303" s="132"/>
      <c r="CR1303" s="132"/>
      <c r="CS1303" s="132"/>
      <c r="CT1303" s="132"/>
      <c r="CU1303" s="132"/>
    </row>
    <row r="1304" spans="27:99" ht="15.75" customHeight="1">
      <c r="AA1304" s="132"/>
      <c r="AB1304" s="132"/>
      <c r="AC1304" s="132"/>
      <c r="AD1304" s="132"/>
      <c r="AE1304" s="132"/>
      <c r="AF1304" s="132"/>
      <c r="AG1304" s="132"/>
      <c r="AH1304" s="132"/>
      <c r="AI1304" s="132"/>
      <c r="AJ1304" s="132"/>
      <c r="AK1304" s="132"/>
      <c r="AL1304" s="132"/>
      <c r="AM1304" s="132"/>
      <c r="AN1304" s="132"/>
      <c r="AO1304" s="132"/>
      <c r="AP1304" s="132"/>
      <c r="AQ1304" s="132"/>
      <c r="AR1304" s="132"/>
      <c r="AS1304" s="132"/>
      <c r="AT1304" s="132"/>
      <c r="AU1304" s="132"/>
      <c r="AV1304" s="132"/>
      <c r="AW1304" s="132"/>
      <c r="AX1304" s="132"/>
      <c r="AY1304" s="132"/>
      <c r="AZ1304" s="132"/>
      <c r="BA1304" s="132"/>
      <c r="BB1304" s="132"/>
      <c r="BC1304" s="132"/>
      <c r="BD1304" s="132"/>
      <c r="BE1304" s="132"/>
      <c r="BF1304" s="132"/>
      <c r="BG1304" s="132"/>
      <c r="BH1304" s="132"/>
      <c r="BI1304" s="132"/>
      <c r="BJ1304" s="132"/>
      <c r="BK1304" s="132"/>
      <c r="BL1304" s="132"/>
      <c r="BM1304" s="132"/>
      <c r="BN1304" s="132"/>
      <c r="BO1304" s="132"/>
      <c r="BP1304" s="132"/>
      <c r="BQ1304" s="132"/>
      <c r="BR1304" s="132"/>
      <c r="BS1304" s="132"/>
      <c r="BT1304" s="132"/>
      <c r="BU1304" s="132"/>
      <c r="BV1304" s="132"/>
      <c r="BW1304" s="132"/>
      <c r="BX1304" s="132"/>
      <c r="BY1304" s="132"/>
      <c r="BZ1304" s="132"/>
      <c r="CA1304" s="132"/>
      <c r="CB1304" s="132"/>
      <c r="CC1304" s="132"/>
      <c r="CD1304" s="132"/>
      <c r="CE1304" s="132"/>
      <c r="CF1304" s="132"/>
      <c r="CG1304" s="132"/>
      <c r="CH1304" s="132"/>
      <c r="CI1304" s="132"/>
      <c r="CJ1304" s="132"/>
      <c r="CK1304" s="132"/>
      <c r="CL1304" s="132"/>
      <c r="CM1304" s="132"/>
      <c r="CN1304" s="132"/>
      <c r="CO1304" s="132"/>
      <c r="CP1304" s="132"/>
      <c r="CQ1304" s="132"/>
      <c r="CR1304" s="132"/>
      <c r="CS1304" s="132"/>
      <c r="CT1304" s="132"/>
      <c r="CU1304" s="132"/>
    </row>
    <row r="1305" spans="27:99" ht="15.75" customHeight="1">
      <c r="AA1305" s="132"/>
      <c r="AB1305" s="132"/>
      <c r="AC1305" s="132"/>
      <c r="AD1305" s="132"/>
      <c r="AE1305" s="132"/>
      <c r="AF1305" s="132"/>
      <c r="AG1305" s="132"/>
      <c r="AH1305" s="132"/>
      <c r="AI1305" s="132"/>
      <c r="AJ1305" s="132"/>
      <c r="AK1305" s="132"/>
      <c r="AL1305" s="132"/>
      <c r="AM1305" s="132"/>
      <c r="AN1305" s="132"/>
      <c r="AO1305" s="132"/>
      <c r="AP1305" s="132"/>
      <c r="AQ1305" s="132"/>
      <c r="AR1305" s="132"/>
      <c r="AS1305" s="132"/>
      <c r="AT1305" s="132"/>
      <c r="AU1305" s="132"/>
      <c r="AV1305" s="132"/>
      <c r="AW1305" s="132"/>
      <c r="AX1305" s="132"/>
      <c r="AY1305" s="132"/>
      <c r="AZ1305" s="132"/>
      <c r="BA1305" s="132"/>
      <c r="BB1305" s="132"/>
      <c r="BC1305" s="132"/>
      <c r="BD1305" s="132"/>
      <c r="BE1305" s="132"/>
      <c r="BF1305" s="132"/>
      <c r="BG1305" s="132"/>
      <c r="BH1305" s="132"/>
      <c r="BI1305" s="132"/>
      <c r="BJ1305" s="132"/>
      <c r="BK1305" s="132"/>
      <c r="BL1305" s="132"/>
      <c r="BM1305" s="132"/>
      <c r="BN1305" s="132"/>
      <c r="BO1305" s="132"/>
      <c r="BP1305" s="132"/>
      <c r="BQ1305" s="132"/>
      <c r="BR1305" s="132"/>
      <c r="BS1305" s="132"/>
      <c r="BT1305" s="132"/>
      <c r="BU1305" s="132"/>
      <c r="BV1305" s="132"/>
      <c r="BW1305" s="132"/>
      <c r="BX1305" s="132"/>
      <c r="BY1305" s="132"/>
      <c r="BZ1305" s="132"/>
      <c r="CA1305" s="132"/>
      <c r="CB1305" s="132"/>
      <c r="CC1305" s="132"/>
      <c r="CD1305" s="132"/>
      <c r="CE1305" s="132"/>
      <c r="CF1305" s="132"/>
      <c r="CG1305" s="132"/>
      <c r="CH1305" s="132"/>
      <c r="CI1305" s="132"/>
      <c r="CJ1305" s="132"/>
      <c r="CK1305" s="132"/>
      <c r="CL1305" s="132"/>
      <c r="CM1305" s="132"/>
      <c r="CN1305" s="132"/>
      <c r="CO1305" s="132"/>
      <c r="CP1305" s="132"/>
      <c r="CQ1305" s="132"/>
      <c r="CR1305" s="132"/>
      <c r="CS1305" s="132"/>
      <c r="CT1305" s="132"/>
      <c r="CU1305" s="132"/>
    </row>
    <row r="1306" spans="27:99" ht="15.75" customHeight="1">
      <c r="AA1306" s="132"/>
      <c r="AB1306" s="132"/>
      <c r="AC1306" s="132"/>
      <c r="AD1306" s="132"/>
      <c r="AE1306" s="132"/>
      <c r="AF1306" s="132"/>
      <c r="AG1306" s="132"/>
      <c r="AH1306" s="132"/>
      <c r="AI1306" s="132"/>
      <c r="AJ1306" s="132"/>
      <c r="AK1306" s="132"/>
      <c r="AL1306" s="132"/>
      <c r="AM1306" s="132"/>
      <c r="AN1306" s="132"/>
      <c r="AO1306" s="132"/>
      <c r="AP1306" s="132"/>
      <c r="AQ1306" s="132"/>
      <c r="AR1306" s="132"/>
      <c r="AS1306" s="132"/>
      <c r="AT1306" s="132"/>
      <c r="AU1306" s="132"/>
      <c r="AV1306" s="132"/>
      <c r="AW1306" s="132"/>
      <c r="AX1306" s="132"/>
      <c r="AY1306" s="132"/>
      <c r="AZ1306" s="132"/>
      <c r="BA1306" s="132"/>
      <c r="BB1306" s="132"/>
      <c r="BC1306" s="132"/>
      <c r="BD1306" s="132"/>
      <c r="BE1306" s="132"/>
      <c r="BF1306" s="132"/>
      <c r="BG1306" s="132"/>
      <c r="BH1306" s="132"/>
      <c r="BI1306" s="132"/>
      <c r="BJ1306" s="132"/>
      <c r="BK1306" s="132"/>
      <c r="BL1306" s="132"/>
      <c r="BM1306" s="132"/>
      <c r="BN1306" s="132"/>
      <c r="BO1306" s="132"/>
      <c r="BP1306" s="132"/>
      <c r="BQ1306" s="132"/>
      <c r="BR1306" s="132"/>
      <c r="BS1306" s="132"/>
      <c r="BT1306" s="132"/>
      <c r="BU1306" s="132"/>
      <c r="BV1306" s="132"/>
      <c r="BW1306" s="132"/>
      <c r="BX1306" s="132"/>
      <c r="BY1306" s="132"/>
      <c r="BZ1306" s="132"/>
      <c r="CA1306" s="132"/>
      <c r="CB1306" s="132"/>
      <c r="CC1306" s="132"/>
      <c r="CD1306" s="132"/>
      <c r="CE1306" s="132"/>
      <c r="CF1306" s="132"/>
      <c r="CG1306" s="132"/>
      <c r="CH1306" s="132"/>
      <c r="CI1306" s="132"/>
      <c r="CJ1306" s="132"/>
      <c r="CK1306" s="132"/>
      <c r="CL1306" s="132"/>
      <c r="CM1306" s="132"/>
      <c r="CN1306" s="132"/>
      <c r="CO1306" s="132"/>
      <c r="CP1306" s="132"/>
      <c r="CQ1306" s="132"/>
      <c r="CR1306" s="132"/>
      <c r="CS1306" s="132"/>
      <c r="CT1306" s="132"/>
      <c r="CU1306" s="132"/>
    </row>
    <row r="1307" spans="27:99" ht="15.75" customHeight="1">
      <c r="AA1307" s="132"/>
      <c r="AB1307" s="132"/>
      <c r="AC1307" s="132"/>
      <c r="AD1307" s="132"/>
      <c r="AE1307" s="132"/>
      <c r="AF1307" s="132"/>
      <c r="AG1307" s="132"/>
      <c r="AH1307" s="132"/>
      <c r="AI1307" s="132"/>
      <c r="AJ1307" s="132"/>
      <c r="AK1307" s="132"/>
      <c r="AL1307" s="132"/>
      <c r="AM1307" s="132"/>
      <c r="AN1307" s="132"/>
      <c r="AO1307" s="132"/>
      <c r="AP1307" s="132"/>
      <c r="AQ1307" s="132"/>
      <c r="AR1307" s="132"/>
      <c r="AS1307" s="132"/>
      <c r="AT1307" s="132"/>
      <c r="AU1307" s="132"/>
      <c r="AV1307" s="132"/>
      <c r="AW1307" s="132"/>
      <c r="AX1307" s="132"/>
      <c r="AY1307" s="132"/>
      <c r="AZ1307" s="132"/>
      <c r="BA1307" s="132"/>
      <c r="BB1307" s="132"/>
      <c r="BC1307" s="132"/>
      <c r="BD1307" s="132"/>
      <c r="BE1307" s="132"/>
      <c r="BF1307" s="132"/>
      <c r="BG1307" s="132"/>
      <c r="BH1307" s="132"/>
      <c r="BI1307" s="132"/>
      <c r="BJ1307" s="132"/>
      <c r="BK1307" s="132"/>
      <c r="BL1307" s="132"/>
      <c r="BM1307" s="132"/>
      <c r="BN1307" s="132"/>
      <c r="BO1307" s="132"/>
      <c r="BP1307" s="132"/>
      <c r="BQ1307" s="132"/>
      <c r="BR1307" s="132"/>
      <c r="BS1307" s="132"/>
      <c r="BT1307" s="132"/>
      <c r="BU1307" s="132"/>
      <c r="BV1307" s="132"/>
      <c r="BW1307" s="132"/>
      <c r="BX1307" s="132"/>
      <c r="BY1307" s="132"/>
      <c r="BZ1307" s="132"/>
      <c r="CA1307" s="132"/>
      <c r="CB1307" s="132"/>
      <c r="CC1307" s="132"/>
      <c r="CD1307" s="132"/>
      <c r="CE1307" s="132"/>
      <c r="CF1307" s="132"/>
      <c r="CG1307" s="132"/>
      <c r="CH1307" s="132"/>
      <c r="CI1307" s="132"/>
      <c r="CJ1307" s="132"/>
      <c r="CK1307" s="132"/>
      <c r="CL1307" s="132"/>
      <c r="CM1307" s="132"/>
      <c r="CN1307" s="132"/>
      <c r="CO1307" s="132"/>
      <c r="CP1307" s="132"/>
      <c r="CQ1307" s="132"/>
      <c r="CR1307" s="132"/>
      <c r="CS1307" s="132"/>
      <c r="CT1307" s="132"/>
      <c r="CU1307" s="132"/>
    </row>
    <row r="1308" spans="27:99" ht="15.75" customHeight="1">
      <c r="AA1308" s="132"/>
      <c r="AB1308" s="132"/>
      <c r="AC1308" s="132"/>
      <c r="AD1308" s="132"/>
      <c r="AE1308" s="132"/>
      <c r="AF1308" s="132"/>
      <c r="AG1308" s="132"/>
      <c r="AH1308" s="132"/>
      <c r="AI1308" s="132"/>
      <c r="AJ1308" s="132"/>
      <c r="AK1308" s="132"/>
      <c r="AL1308" s="132"/>
      <c r="AM1308" s="132"/>
      <c r="AN1308" s="132"/>
      <c r="AO1308" s="132"/>
      <c r="AP1308" s="132"/>
      <c r="AQ1308" s="132"/>
      <c r="AR1308" s="132"/>
      <c r="AS1308" s="132"/>
      <c r="AT1308" s="132"/>
      <c r="AU1308" s="132"/>
      <c r="AV1308" s="132"/>
      <c r="AW1308" s="132"/>
      <c r="AX1308" s="132"/>
      <c r="AY1308" s="132"/>
      <c r="AZ1308" s="132"/>
      <c r="BA1308" s="132"/>
      <c r="BB1308" s="132"/>
      <c r="BC1308" s="132"/>
      <c r="BD1308" s="132"/>
      <c r="BE1308" s="132"/>
      <c r="BF1308" s="132"/>
      <c r="BG1308" s="132"/>
      <c r="BH1308" s="132"/>
      <c r="BI1308" s="132"/>
      <c r="BJ1308" s="132"/>
      <c r="BK1308" s="132"/>
      <c r="BL1308" s="132"/>
      <c r="BM1308" s="132"/>
      <c r="BN1308" s="132"/>
      <c r="BO1308" s="132"/>
      <c r="BP1308" s="132"/>
      <c r="BQ1308" s="132"/>
      <c r="BR1308" s="132"/>
      <c r="BS1308" s="132"/>
      <c r="BT1308" s="132"/>
      <c r="BU1308" s="132"/>
      <c r="BV1308" s="132"/>
      <c r="BW1308" s="132"/>
      <c r="BX1308" s="132"/>
      <c r="BY1308" s="132"/>
      <c r="BZ1308" s="132"/>
      <c r="CA1308" s="132"/>
      <c r="CB1308" s="132"/>
      <c r="CC1308" s="132"/>
      <c r="CD1308" s="132"/>
      <c r="CE1308" s="132"/>
      <c r="CF1308" s="132"/>
      <c r="CG1308" s="132"/>
      <c r="CH1308" s="132"/>
      <c r="CI1308" s="132"/>
      <c r="CJ1308" s="132"/>
      <c r="CK1308" s="132"/>
      <c r="CL1308" s="132"/>
      <c r="CM1308" s="132"/>
      <c r="CN1308" s="132"/>
      <c r="CO1308" s="132"/>
      <c r="CP1308" s="132"/>
      <c r="CQ1308" s="132"/>
      <c r="CR1308" s="132"/>
      <c r="CS1308" s="132"/>
      <c r="CT1308" s="132"/>
      <c r="CU1308" s="132"/>
    </row>
    <row r="1309" spans="27:99" ht="15.75" customHeight="1">
      <c r="AA1309" s="132"/>
      <c r="AB1309" s="132"/>
      <c r="AC1309" s="132"/>
      <c r="AD1309" s="132"/>
      <c r="AE1309" s="132"/>
      <c r="AF1309" s="132"/>
      <c r="AG1309" s="132"/>
      <c r="AH1309" s="132"/>
      <c r="AI1309" s="132"/>
      <c r="AJ1309" s="132"/>
      <c r="AK1309" s="132"/>
      <c r="AL1309" s="132"/>
      <c r="AM1309" s="132"/>
      <c r="AN1309" s="132"/>
      <c r="AO1309" s="132"/>
      <c r="AP1309" s="132"/>
      <c r="AQ1309" s="132"/>
      <c r="AR1309" s="132"/>
      <c r="AS1309" s="132"/>
      <c r="AT1309" s="132"/>
      <c r="AU1309" s="132"/>
      <c r="AV1309" s="132"/>
      <c r="AW1309" s="132"/>
      <c r="AX1309" s="132"/>
      <c r="AY1309" s="132"/>
      <c r="AZ1309" s="132"/>
      <c r="BA1309" s="132"/>
      <c r="BB1309" s="132"/>
      <c r="BC1309" s="132"/>
      <c r="BD1309" s="132"/>
      <c r="BE1309" s="132"/>
      <c r="BF1309" s="132"/>
      <c r="BG1309" s="132"/>
      <c r="BH1309" s="132"/>
      <c r="BI1309" s="132"/>
      <c r="BJ1309" s="132"/>
      <c r="BK1309" s="132"/>
      <c r="BL1309" s="132"/>
      <c r="BM1309" s="132"/>
      <c r="BN1309" s="132"/>
      <c r="BO1309" s="132"/>
      <c r="BP1309" s="132"/>
      <c r="BQ1309" s="132"/>
      <c r="BR1309" s="132"/>
      <c r="BS1309" s="132"/>
      <c r="BT1309" s="132"/>
      <c r="BU1309" s="132"/>
      <c r="BV1309" s="132"/>
      <c r="BW1309" s="132"/>
      <c r="BX1309" s="132"/>
      <c r="BY1309" s="132"/>
      <c r="BZ1309" s="132"/>
      <c r="CA1309" s="132"/>
      <c r="CB1309" s="132"/>
      <c r="CC1309" s="132"/>
      <c r="CD1309" s="132"/>
      <c r="CE1309" s="132"/>
      <c r="CF1309" s="132"/>
      <c r="CG1309" s="132"/>
      <c r="CH1309" s="132"/>
      <c r="CI1309" s="132"/>
      <c r="CJ1309" s="132"/>
      <c r="CK1309" s="132"/>
      <c r="CL1309" s="132"/>
      <c r="CM1309" s="132"/>
      <c r="CN1309" s="132"/>
      <c r="CO1309" s="132"/>
      <c r="CP1309" s="132"/>
      <c r="CQ1309" s="132"/>
      <c r="CR1309" s="132"/>
      <c r="CS1309" s="132"/>
      <c r="CT1309" s="132"/>
      <c r="CU1309" s="132"/>
    </row>
    <row r="1310" spans="27:99" ht="15.75" customHeight="1">
      <c r="AA1310" s="132"/>
      <c r="AB1310" s="132"/>
      <c r="AC1310" s="132"/>
      <c r="AD1310" s="132"/>
      <c r="AE1310" s="132"/>
      <c r="AF1310" s="132"/>
      <c r="AG1310" s="132"/>
      <c r="AH1310" s="132"/>
      <c r="AI1310" s="132"/>
      <c r="AJ1310" s="132"/>
      <c r="AK1310" s="132"/>
      <c r="AL1310" s="132"/>
      <c r="AM1310" s="132"/>
      <c r="AN1310" s="132"/>
      <c r="AO1310" s="132"/>
      <c r="AP1310" s="132"/>
      <c r="AQ1310" s="132"/>
      <c r="AR1310" s="132"/>
      <c r="AS1310" s="132"/>
      <c r="AT1310" s="132"/>
      <c r="AU1310" s="132"/>
      <c r="AV1310" s="132"/>
      <c r="AW1310" s="132"/>
      <c r="AX1310" s="132"/>
      <c r="AY1310" s="132"/>
      <c r="AZ1310" s="132"/>
      <c r="BA1310" s="132"/>
      <c r="BB1310" s="132"/>
      <c r="BC1310" s="132"/>
      <c r="BD1310" s="132"/>
      <c r="BE1310" s="132"/>
      <c r="BF1310" s="132"/>
      <c r="BG1310" s="132"/>
      <c r="BH1310" s="132"/>
      <c r="BI1310" s="132"/>
      <c r="BJ1310" s="132"/>
      <c r="BK1310" s="132"/>
      <c r="BL1310" s="132"/>
      <c r="BM1310" s="132"/>
      <c r="BN1310" s="132"/>
      <c r="BO1310" s="132"/>
      <c r="BP1310" s="132"/>
      <c r="BQ1310" s="132"/>
      <c r="BR1310" s="132"/>
      <c r="BS1310" s="132"/>
      <c r="BT1310" s="132"/>
      <c r="BU1310" s="132"/>
      <c r="BV1310" s="132"/>
      <c r="BW1310" s="132"/>
      <c r="BX1310" s="132"/>
      <c r="BY1310" s="132"/>
      <c r="BZ1310" s="132"/>
      <c r="CA1310" s="132"/>
      <c r="CB1310" s="132"/>
      <c r="CC1310" s="132"/>
      <c r="CD1310" s="132"/>
      <c r="CE1310" s="132"/>
      <c r="CF1310" s="132"/>
      <c r="CG1310" s="132"/>
      <c r="CH1310" s="132"/>
      <c r="CI1310" s="132"/>
      <c r="CJ1310" s="132"/>
      <c r="CK1310" s="132"/>
      <c r="CL1310" s="132"/>
      <c r="CM1310" s="132"/>
      <c r="CN1310" s="132"/>
      <c r="CO1310" s="132"/>
      <c r="CP1310" s="132"/>
      <c r="CQ1310" s="132"/>
      <c r="CR1310" s="132"/>
      <c r="CS1310" s="132"/>
      <c r="CT1310" s="132"/>
      <c r="CU1310" s="132"/>
    </row>
    <row r="1311" spans="27:99" ht="15.75" customHeight="1">
      <c r="AA1311" s="132"/>
      <c r="AB1311" s="132"/>
      <c r="AC1311" s="132"/>
      <c r="AD1311" s="132"/>
      <c r="AE1311" s="132"/>
      <c r="AF1311" s="132"/>
      <c r="AG1311" s="132"/>
      <c r="AH1311" s="132"/>
      <c r="AI1311" s="132"/>
      <c r="AJ1311" s="132"/>
      <c r="AK1311" s="132"/>
      <c r="AL1311" s="132"/>
      <c r="AM1311" s="132"/>
      <c r="AN1311" s="132"/>
      <c r="AO1311" s="132"/>
      <c r="AP1311" s="132"/>
      <c r="AQ1311" s="132"/>
      <c r="AR1311" s="132"/>
      <c r="AS1311" s="132"/>
      <c r="AT1311" s="132"/>
      <c r="AU1311" s="132"/>
      <c r="AV1311" s="132"/>
      <c r="AW1311" s="132"/>
      <c r="AX1311" s="132"/>
      <c r="AY1311" s="132"/>
      <c r="AZ1311" s="132"/>
      <c r="BA1311" s="132"/>
      <c r="BB1311" s="132"/>
      <c r="BC1311" s="132"/>
      <c r="BD1311" s="132"/>
      <c r="BE1311" s="132"/>
      <c r="BF1311" s="132"/>
      <c r="BG1311" s="132"/>
      <c r="BH1311" s="132"/>
      <c r="BI1311" s="132"/>
      <c r="BJ1311" s="132"/>
      <c r="BK1311" s="132"/>
      <c r="BL1311" s="132"/>
      <c r="BM1311" s="132"/>
      <c r="BN1311" s="132"/>
      <c r="BO1311" s="132"/>
      <c r="BP1311" s="132"/>
      <c r="BQ1311" s="132"/>
      <c r="BR1311" s="132"/>
      <c r="BS1311" s="132"/>
      <c r="BT1311" s="132"/>
      <c r="BU1311" s="132"/>
      <c r="BV1311" s="132"/>
      <c r="BW1311" s="132"/>
      <c r="BX1311" s="132"/>
      <c r="BY1311" s="132"/>
      <c r="BZ1311" s="132"/>
      <c r="CA1311" s="132"/>
      <c r="CB1311" s="132"/>
      <c r="CC1311" s="132"/>
      <c r="CD1311" s="132"/>
      <c r="CE1311" s="132"/>
      <c r="CF1311" s="132"/>
      <c r="CG1311" s="132"/>
      <c r="CH1311" s="132"/>
      <c r="CI1311" s="132"/>
      <c r="CJ1311" s="132"/>
      <c r="CK1311" s="132"/>
      <c r="CL1311" s="132"/>
      <c r="CM1311" s="132"/>
      <c r="CN1311" s="132"/>
      <c r="CO1311" s="132"/>
      <c r="CP1311" s="132"/>
      <c r="CQ1311" s="132"/>
      <c r="CR1311" s="132"/>
      <c r="CS1311" s="132"/>
      <c r="CT1311" s="132"/>
      <c r="CU1311" s="132"/>
    </row>
    <row r="1312" spans="27:99" ht="15.75" customHeight="1">
      <c r="AA1312" s="132"/>
      <c r="AB1312" s="132"/>
      <c r="AC1312" s="132"/>
      <c r="AD1312" s="132"/>
      <c r="AE1312" s="132"/>
      <c r="AF1312" s="132"/>
      <c r="AG1312" s="132"/>
      <c r="AH1312" s="132"/>
      <c r="AI1312" s="132"/>
      <c r="AJ1312" s="132"/>
      <c r="AK1312" s="132"/>
      <c r="AL1312" s="132"/>
      <c r="AM1312" s="132"/>
      <c r="AN1312" s="132"/>
      <c r="AO1312" s="132"/>
      <c r="AP1312" s="132"/>
      <c r="AQ1312" s="132"/>
      <c r="AR1312" s="132"/>
      <c r="AS1312" s="132"/>
      <c r="AT1312" s="132"/>
      <c r="AU1312" s="132"/>
      <c r="AV1312" s="132"/>
      <c r="AW1312" s="132"/>
      <c r="AX1312" s="132"/>
      <c r="AY1312" s="132"/>
      <c r="AZ1312" s="132"/>
      <c r="BA1312" s="132"/>
      <c r="BB1312" s="132"/>
      <c r="BC1312" s="132"/>
      <c r="BD1312" s="132"/>
      <c r="BE1312" s="132"/>
      <c r="BF1312" s="132"/>
      <c r="BG1312" s="132"/>
      <c r="BH1312" s="132"/>
      <c r="BI1312" s="132"/>
      <c r="BJ1312" s="132"/>
      <c r="BK1312" s="132"/>
      <c r="BL1312" s="132"/>
      <c r="BM1312" s="132"/>
      <c r="BN1312" s="132"/>
      <c r="BO1312" s="132"/>
      <c r="BP1312" s="132"/>
      <c r="BQ1312" s="132"/>
      <c r="BR1312" s="132"/>
      <c r="BS1312" s="132"/>
      <c r="BT1312" s="132"/>
      <c r="BU1312" s="132"/>
      <c r="BV1312" s="132"/>
      <c r="BW1312" s="132"/>
      <c r="BX1312" s="132"/>
      <c r="BY1312" s="132"/>
      <c r="BZ1312" s="132"/>
      <c r="CA1312" s="132"/>
      <c r="CB1312" s="132"/>
      <c r="CC1312" s="132"/>
      <c r="CD1312" s="132"/>
      <c r="CE1312" s="132"/>
      <c r="CF1312" s="132"/>
      <c r="CG1312" s="132"/>
      <c r="CH1312" s="132"/>
      <c r="CI1312" s="132"/>
      <c r="CJ1312" s="132"/>
      <c r="CK1312" s="132"/>
      <c r="CL1312" s="132"/>
      <c r="CM1312" s="132"/>
      <c r="CN1312" s="132"/>
      <c r="CO1312" s="132"/>
      <c r="CP1312" s="132"/>
      <c r="CQ1312" s="132"/>
      <c r="CR1312" s="132"/>
      <c r="CS1312" s="132"/>
      <c r="CT1312" s="132"/>
      <c r="CU1312" s="132"/>
    </row>
    <row r="1313" spans="27:99" ht="15.75" customHeight="1">
      <c r="AA1313" s="132"/>
      <c r="AB1313" s="132"/>
      <c r="AC1313" s="132"/>
      <c r="AD1313" s="132"/>
      <c r="AE1313" s="132"/>
      <c r="AF1313" s="132"/>
      <c r="AG1313" s="132"/>
      <c r="AH1313" s="132"/>
      <c r="AI1313" s="132"/>
      <c r="AJ1313" s="132"/>
      <c r="AK1313" s="132"/>
      <c r="AL1313" s="132"/>
      <c r="AM1313" s="132"/>
      <c r="AN1313" s="132"/>
      <c r="AO1313" s="132"/>
      <c r="AP1313" s="132"/>
      <c r="AQ1313" s="132"/>
      <c r="AR1313" s="132"/>
      <c r="AS1313" s="132"/>
      <c r="AT1313" s="132"/>
      <c r="AU1313" s="132"/>
      <c r="AV1313" s="132"/>
      <c r="AW1313" s="132"/>
      <c r="AX1313" s="132"/>
      <c r="AY1313" s="132"/>
      <c r="AZ1313" s="132"/>
      <c r="BA1313" s="132"/>
      <c r="BB1313" s="132"/>
      <c r="BC1313" s="132"/>
      <c r="BD1313" s="132"/>
      <c r="BE1313" s="132"/>
      <c r="BF1313" s="132"/>
      <c r="BG1313" s="132"/>
      <c r="BH1313" s="132"/>
      <c r="BI1313" s="132"/>
      <c r="BJ1313" s="132"/>
      <c r="BK1313" s="132"/>
      <c r="BL1313" s="132"/>
      <c r="BM1313" s="132"/>
      <c r="BN1313" s="132"/>
      <c r="BO1313" s="132"/>
      <c r="BP1313" s="132"/>
      <c r="BQ1313" s="132"/>
      <c r="BR1313" s="132"/>
      <c r="BS1313" s="132"/>
      <c r="BT1313" s="132"/>
      <c r="BU1313" s="132"/>
      <c r="BV1313" s="132"/>
      <c r="BW1313" s="132"/>
      <c r="BX1313" s="132"/>
      <c r="BY1313" s="132"/>
      <c r="BZ1313" s="132"/>
      <c r="CA1313" s="132"/>
      <c r="CB1313" s="132"/>
      <c r="CC1313" s="132"/>
      <c r="CD1313" s="132"/>
      <c r="CE1313" s="132"/>
      <c r="CF1313" s="132"/>
      <c r="CG1313" s="132"/>
      <c r="CH1313" s="132"/>
      <c r="CI1313" s="132"/>
      <c r="CJ1313" s="132"/>
      <c r="CK1313" s="132"/>
      <c r="CL1313" s="132"/>
      <c r="CM1313" s="132"/>
      <c r="CN1313" s="132"/>
      <c r="CO1313" s="132"/>
      <c r="CP1313" s="132"/>
      <c r="CQ1313" s="132"/>
      <c r="CR1313" s="132"/>
      <c r="CS1313" s="132"/>
      <c r="CT1313" s="132"/>
      <c r="CU1313" s="132"/>
    </row>
    <row r="1314" spans="27:99" ht="15.75" customHeight="1">
      <c r="AA1314" s="132"/>
      <c r="AB1314" s="132"/>
      <c r="AC1314" s="132"/>
      <c r="AD1314" s="132"/>
      <c r="AE1314" s="132"/>
      <c r="AF1314" s="132"/>
      <c r="AG1314" s="132"/>
      <c r="AH1314" s="132"/>
      <c r="AI1314" s="132"/>
      <c r="AJ1314" s="132"/>
      <c r="AK1314" s="132"/>
      <c r="AL1314" s="132"/>
      <c r="AM1314" s="132"/>
      <c r="AN1314" s="132"/>
      <c r="AO1314" s="132"/>
      <c r="AP1314" s="132"/>
      <c r="AQ1314" s="132"/>
      <c r="AR1314" s="132"/>
      <c r="AS1314" s="132"/>
      <c r="AT1314" s="132"/>
      <c r="AU1314" s="132"/>
      <c r="AV1314" s="132"/>
      <c r="AW1314" s="132"/>
      <c r="AX1314" s="132"/>
      <c r="AY1314" s="132"/>
      <c r="AZ1314" s="132"/>
      <c r="BA1314" s="132"/>
      <c r="BB1314" s="132"/>
      <c r="BC1314" s="132"/>
      <c r="BD1314" s="132"/>
      <c r="BE1314" s="132"/>
      <c r="BF1314" s="132"/>
      <c r="BG1314" s="132"/>
      <c r="BH1314" s="132"/>
      <c r="BI1314" s="132"/>
      <c r="BJ1314" s="132"/>
      <c r="BK1314" s="132"/>
      <c r="BL1314" s="132"/>
      <c r="BM1314" s="132"/>
      <c r="BN1314" s="132"/>
      <c r="BO1314" s="132"/>
      <c r="BP1314" s="132"/>
      <c r="BQ1314" s="132"/>
      <c r="BR1314" s="132"/>
      <c r="BS1314" s="132"/>
      <c r="BT1314" s="132"/>
      <c r="BU1314" s="132"/>
      <c r="BV1314" s="132"/>
      <c r="BW1314" s="132"/>
      <c r="BX1314" s="132"/>
      <c r="BY1314" s="132"/>
      <c r="BZ1314" s="132"/>
      <c r="CA1314" s="132"/>
      <c r="CB1314" s="132"/>
      <c r="CC1314" s="132"/>
      <c r="CD1314" s="132"/>
      <c r="CE1314" s="132"/>
      <c r="CF1314" s="132"/>
      <c r="CG1314" s="132"/>
      <c r="CH1314" s="132"/>
      <c r="CI1314" s="132"/>
      <c r="CJ1314" s="132"/>
      <c r="CK1314" s="132"/>
      <c r="CL1314" s="132"/>
      <c r="CM1314" s="132"/>
      <c r="CN1314" s="132"/>
      <c r="CO1314" s="132"/>
      <c r="CP1314" s="132"/>
      <c r="CQ1314" s="132"/>
      <c r="CR1314" s="132"/>
      <c r="CS1314" s="132"/>
      <c r="CT1314" s="132"/>
      <c r="CU1314" s="132"/>
    </row>
    <row r="1315" spans="27:99" ht="15.75" customHeight="1">
      <c r="AA1315" s="132"/>
      <c r="AB1315" s="132"/>
      <c r="AC1315" s="132"/>
      <c r="AD1315" s="132"/>
      <c r="AE1315" s="132"/>
      <c r="AF1315" s="132"/>
      <c r="AG1315" s="132"/>
      <c r="AH1315" s="132"/>
      <c r="AI1315" s="132"/>
      <c r="AJ1315" s="132"/>
      <c r="AK1315" s="132"/>
      <c r="AL1315" s="132"/>
      <c r="AM1315" s="132"/>
      <c r="AN1315" s="132"/>
      <c r="AO1315" s="132"/>
      <c r="AP1315" s="132"/>
      <c r="AQ1315" s="132"/>
      <c r="AR1315" s="132"/>
      <c r="AS1315" s="132"/>
      <c r="AT1315" s="132"/>
      <c r="AU1315" s="132"/>
      <c r="AV1315" s="132"/>
      <c r="AW1315" s="132"/>
      <c r="AX1315" s="132"/>
      <c r="AY1315" s="132"/>
      <c r="AZ1315" s="132"/>
      <c r="BA1315" s="132"/>
      <c r="BB1315" s="132"/>
      <c r="BC1315" s="132"/>
      <c r="BD1315" s="132"/>
      <c r="BE1315" s="132"/>
      <c r="BF1315" s="132"/>
      <c r="BG1315" s="132"/>
      <c r="BH1315" s="132"/>
      <c r="BI1315" s="132"/>
      <c r="BJ1315" s="132"/>
      <c r="BK1315" s="132"/>
      <c r="BL1315" s="132"/>
      <c r="BM1315" s="132"/>
      <c r="BN1315" s="132"/>
      <c r="BO1315" s="132"/>
      <c r="BP1315" s="132"/>
      <c r="BQ1315" s="132"/>
      <c r="BR1315" s="132"/>
      <c r="BS1315" s="132"/>
      <c r="BT1315" s="132"/>
      <c r="BU1315" s="132"/>
      <c r="BV1315" s="132"/>
      <c r="BW1315" s="132"/>
      <c r="BX1315" s="132"/>
      <c r="BY1315" s="132"/>
      <c r="BZ1315" s="132"/>
      <c r="CA1315" s="132"/>
      <c r="CB1315" s="132"/>
      <c r="CC1315" s="132"/>
      <c r="CD1315" s="132"/>
      <c r="CE1315" s="132"/>
      <c r="CF1315" s="132"/>
      <c r="CG1315" s="132"/>
      <c r="CH1315" s="132"/>
      <c r="CI1315" s="132"/>
      <c r="CJ1315" s="132"/>
      <c r="CK1315" s="132"/>
      <c r="CL1315" s="132"/>
      <c r="CM1315" s="132"/>
      <c r="CN1315" s="132"/>
      <c r="CO1315" s="132"/>
      <c r="CP1315" s="132"/>
      <c r="CQ1315" s="132"/>
      <c r="CR1315" s="132"/>
      <c r="CS1315" s="132"/>
      <c r="CT1315" s="132"/>
      <c r="CU1315" s="132"/>
    </row>
    <row r="1316" spans="27:99" ht="15.75" customHeight="1">
      <c r="AA1316" s="132"/>
      <c r="AB1316" s="132"/>
      <c r="AC1316" s="132"/>
      <c r="AD1316" s="132"/>
      <c r="AE1316" s="132"/>
      <c r="AF1316" s="132"/>
      <c r="AG1316" s="132"/>
      <c r="AH1316" s="132"/>
      <c r="AI1316" s="132"/>
      <c r="AJ1316" s="132"/>
      <c r="AK1316" s="132"/>
      <c r="AL1316" s="132"/>
      <c r="AM1316" s="132"/>
      <c r="AN1316" s="132"/>
      <c r="AO1316" s="132"/>
      <c r="AP1316" s="132"/>
      <c r="AQ1316" s="132"/>
      <c r="AR1316" s="132"/>
      <c r="AS1316" s="132"/>
      <c r="AT1316" s="132"/>
      <c r="AU1316" s="132"/>
      <c r="AV1316" s="132"/>
      <c r="AW1316" s="132"/>
      <c r="AX1316" s="132"/>
      <c r="AY1316" s="132"/>
      <c r="AZ1316" s="132"/>
      <c r="BA1316" s="132"/>
      <c r="BB1316" s="132"/>
      <c r="BC1316" s="132"/>
      <c r="BD1316" s="132"/>
      <c r="BE1316" s="132"/>
      <c r="BF1316" s="132"/>
      <c r="BG1316" s="132"/>
      <c r="BH1316" s="132"/>
      <c r="BI1316" s="132"/>
      <c r="BJ1316" s="132"/>
      <c r="BK1316" s="132"/>
      <c r="BL1316" s="132"/>
      <c r="BM1316" s="132"/>
      <c r="BN1316" s="132"/>
      <c r="BO1316" s="132"/>
      <c r="BP1316" s="132"/>
      <c r="BQ1316" s="132"/>
      <c r="BR1316" s="132"/>
      <c r="BS1316" s="132"/>
      <c r="BT1316" s="132"/>
      <c r="BU1316" s="132"/>
      <c r="BV1316" s="132"/>
      <c r="BW1316" s="132"/>
      <c r="BX1316" s="132"/>
      <c r="BY1316" s="132"/>
      <c r="BZ1316" s="132"/>
      <c r="CA1316" s="132"/>
      <c r="CB1316" s="132"/>
      <c r="CC1316" s="132"/>
      <c r="CD1316" s="132"/>
      <c r="CE1316" s="132"/>
      <c r="CF1316" s="132"/>
      <c r="CG1316" s="132"/>
      <c r="CH1316" s="132"/>
      <c r="CI1316" s="132"/>
      <c r="CJ1316" s="132"/>
      <c r="CK1316" s="132"/>
      <c r="CL1316" s="132"/>
      <c r="CM1316" s="132"/>
      <c r="CN1316" s="132"/>
      <c r="CO1316" s="132"/>
      <c r="CP1316" s="132"/>
      <c r="CQ1316" s="132"/>
      <c r="CR1316" s="132"/>
      <c r="CS1316" s="132"/>
      <c r="CT1316" s="132"/>
      <c r="CU1316" s="132"/>
    </row>
    <row r="1317" spans="27:99" ht="15.75" customHeight="1">
      <c r="AA1317" s="132"/>
      <c r="AB1317" s="132"/>
      <c r="AC1317" s="132"/>
      <c r="AD1317" s="132"/>
      <c r="AE1317" s="132"/>
      <c r="AF1317" s="132"/>
      <c r="AG1317" s="132"/>
      <c r="AH1317" s="132"/>
      <c r="AI1317" s="132"/>
      <c r="AJ1317" s="132"/>
      <c r="AK1317" s="132"/>
      <c r="AL1317" s="132"/>
      <c r="AM1317" s="132"/>
      <c r="AN1317" s="132"/>
      <c r="AO1317" s="132"/>
      <c r="AP1317" s="132"/>
      <c r="AQ1317" s="132"/>
      <c r="AR1317" s="132"/>
      <c r="AS1317" s="132"/>
      <c r="AT1317" s="132"/>
      <c r="AU1317" s="132"/>
      <c r="AV1317" s="132"/>
      <c r="AW1317" s="132"/>
      <c r="AX1317" s="132"/>
      <c r="AY1317" s="132"/>
      <c r="AZ1317" s="132"/>
      <c r="BA1317" s="132"/>
      <c r="BB1317" s="132"/>
      <c r="BC1317" s="132"/>
      <c r="BD1317" s="132"/>
      <c r="BE1317" s="132"/>
      <c r="BF1317" s="132"/>
      <c r="BG1317" s="132"/>
      <c r="BH1317" s="132"/>
      <c r="BI1317" s="132"/>
      <c r="BJ1317" s="132"/>
      <c r="BK1317" s="132"/>
      <c r="BL1317" s="132"/>
      <c r="BM1317" s="132"/>
      <c r="BN1317" s="132"/>
      <c r="BO1317" s="132"/>
      <c r="BP1317" s="132"/>
      <c r="BQ1317" s="132"/>
      <c r="BR1317" s="132"/>
      <c r="BS1317" s="132"/>
      <c r="BT1317" s="132"/>
      <c r="BU1317" s="132"/>
      <c r="BV1317" s="132"/>
      <c r="BW1317" s="132"/>
      <c r="BX1317" s="132"/>
      <c r="BY1317" s="132"/>
      <c r="BZ1317" s="132"/>
      <c r="CA1317" s="132"/>
      <c r="CB1317" s="132"/>
      <c r="CC1317" s="132"/>
      <c r="CD1317" s="132"/>
      <c r="CE1317" s="132"/>
      <c r="CF1317" s="132"/>
      <c r="CG1317" s="132"/>
      <c r="CH1317" s="132"/>
      <c r="CI1317" s="132"/>
      <c r="CJ1317" s="132"/>
      <c r="CK1317" s="132"/>
      <c r="CL1317" s="132"/>
      <c r="CM1317" s="132"/>
      <c r="CN1317" s="132"/>
      <c r="CO1317" s="132"/>
      <c r="CP1317" s="132"/>
      <c r="CQ1317" s="132"/>
      <c r="CR1317" s="132"/>
      <c r="CS1317" s="132"/>
      <c r="CT1317" s="132"/>
      <c r="CU1317" s="132"/>
    </row>
    <row r="1318" spans="27:99" ht="15.75" customHeight="1">
      <c r="AA1318" s="132"/>
      <c r="AB1318" s="132"/>
      <c r="AC1318" s="132"/>
      <c r="AD1318" s="132"/>
      <c r="AE1318" s="132"/>
      <c r="AF1318" s="132"/>
      <c r="AG1318" s="132"/>
      <c r="AH1318" s="132"/>
      <c r="AI1318" s="132"/>
      <c r="AJ1318" s="132"/>
      <c r="AK1318" s="132"/>
      <c r="AL1318" s="132"/>
      <c r="AM1318" s="132"/>
      <c r="AN1318" s="132"/>
      <c r="AO1318" s="132"/>
      <c r="AP1318" s="132"/>
      <c r="AQ1318" s="132"/>
      <c r="AR1318" s="132"/>
      <c r="AS1318" s="132"/>
      <c r="AT1318" s="132"/>
      <c r="AU1318" s="132"/>
      <c r="AV1318" s="132"/>
      <c r="AW1318" s="132"/>
      <c r="AX1318" s="132"/>
      <c r="AY1318" s="132"/>
      <c r="AZ1318" s="132"/>
      <c r="BA1318" s="132"/>
      <c r="BB1318" s="132"/>
      <c r="BC1318" s="132"/>
      <c r="BD1318" s="132"/>
      <c r="BE1318" s="132"/>
      <c r="BF1318" s="132"/>
      <c r="BG1318" s="132"/>
      <c r="BH1318" s="132"/>
      <c r="BI1318" s="132"/>
      <c r="BJ1318" s="132"/>
      <c r="BK1318" s="132"/>
      <c r="BL1318" s="132"/>
      <c r="BM1318" s="132"/>
      <c r="BN1318" s="132"/>
      <c r="BO1318" s="132"/>
      <c r="BP1318" s="132"/>
      <c r="BQ1318" s="132"/>
      <c r="BR1318" s="132"/>
      <c r="BS1318" s="132"/>
      <c r="BT1318" s="132"/>
      <c r="BU1318" s="132"/>
      <c r="BV1318" s="132"/>
      <c r="BW1318" s="132"/>
      <c r="BX1318" s="132"/>
      <c r="BY1318" s="132"/>
      <c r="BZ1318" s="132"/>
      <c r="CA1318" s="132"/>
      <c r="CB1318" s="132"/>
      <c r="CC1318" s="132"/>
      <c r="CD1318" s="132"/>
      <c r="CE1318" s="132"/>
      <c r="CF1318" s="132"/>
      <c r="CG1318" s="132"/>
      <c r="CH1318" s="132"/>
      <c r="CI1318" s="132"/>
      <c r="CJ1318" s="132"/>
      <c r="CK1318" s="132"/>
      <c r="CL1318" s="132"/>
      <c r="CM1318" s="132"/>
      <c r="CN1318" s="132"/>
      <c r="CO1318" s="132"/>
      <c r="CP1318" s="132"/>
      <c r="CQ1318" s="132"/>
      <c r="CR1318" s="132"/>
      <c r="CS1318" s="132"/>
      <c r="CT1318" s="132"/>
      <c r="CU1318" s="132"/>
    </row>
    <row r="1319" spans="27:99" ht="15.75" customHeight="1">
      <c r="AA1319" s="132"/>
      <c r="AB1319" s="132"/>
      <c r="AC1319" s="132"/>
      <c r="AD1319" s="132"/>
      <c r="AE1319" s="132"/>
      <c r="AF1319" s="132"/>
      <c r="AG1319" s="132"/>
      <c r="AH1319" s="132"/>
      <c r="AI1319" s="132"/>
      <c r="AJ1319" s="132"/>
      <c r="AK1319" s="132"/>
      <c r="AL1319" s="132"/>
      <c r="AM1319" s="132"/>
      <c r="AN1319" s="132"/>
      <c r="AO1319" s="132"/>
      <c r="AP1319" s="132"/>
      <c r="AQ1319" s="132"/>
      <c r="AR1319" s="132"/>
      <c r="AS1319" s="132"/>
      <c r="AT1319" s="132"/>
      <c r="AU1319" s="132"/>
      <c r="AV1319" s="132"/>
      <c r="AW1319" s="132"/>
      <c r="AX1319" s="132"/>
      <c r="AY1319" s="132"/>
      <c r="AZ1319" s="132"/>
      <c r="BA1319" s="132"/>
      <c r="BB1319" s="132"/>
      <c r="BC1319" s="132"/>
      <c r="BD1319" s="132"/>
      <c r="BE1319" s="132"/>
      <c r="BF1319" s="132"/>
      <c r="BG1319" s="132"/>
      <c r="BH1319" s="132"/>
      <c r="BI1319" s="132"/>
      <c r="BJ1319" s="132"/>
      <c r="BK1319" s="132"/>
      <c r="BL1319" s="132"/>
      <c r="BM1319" s="132"/>
      <c r="BN1319" s="132"/>
      <c r="BO1319" s="132"/>
      <c r="BP1319" s="132"/>
      <c r="BQ1319" s="132"/>
      <c r="BR1319" s="132"/>
      <c r="BS1319" s="132"/>
      <c r="BT1319" s="132"/>
      <c r="BU1319" s="132"/>
      <c r="BV1319" s="132"/>
      <c r="BW1319" s="132"/>
      <c r="BX1319" s="132"/>
      <c r="BY1319" s="132"/>
      <c r="BZ1319" s="132"/>
      <c r="CA1319" s="132"/>
      <c r="CB1319" s="132"/>
      <c r="CC1319" s="132"/>
      <c r="CD1319" s="132"/>
      <c r="CE1319" s="132"/>
      <c r="CF1319" s="132"/>
      <c r="CG1319" s="132"/>
      <c r="CH1319" s="132"/>
      <c r="CI1319" s="132"/>
      <c r="CJ1319" s="132"/>
      <c r="CK1319" s="132"/>
      <c r="CL1319" s="132"/>
      <c r="CM1319" s="132"/>
      <c r="CN1319" s="132"/>
      <c r="CO1319" s="132"/>
      <c r="CP1319" s="132"/>
      <c r="CQ1319" s="132"/>
      <c r="CR1319" s="132"/>
      <c r="CS1319" s="132"/>
      <c r="CT1319" s="132"/>
      <c r="CU1319" s="132"/>
    </row>
    <row r="1320" spans="27:99" ht="15.75" customHeight="1">
      <c r="AA1320" s="132"/>
      <c r="AB1320" s="132"/>
      <c r="AC1320" s="132"/>
      <c r="AD1320" s="132"/>
      <c r="AE1320" s="132"/>
      <c r="AF1320" s="132"/>
      <c r="AG1320" s="132"/>
      <c r="AH1320" s="132"/>
      <c r="AI1320" s="132"/>
      <c r="AJ1320" s="132"/>
      <c r="AK1320" s="132"/>
      <c r="AL1320" s="132"/>
      <c r="AM1320" s="132"/>
      <c r="AN1320" s="132"/>
      <c r="AO1320" s="132"/>
      <c r="AP1320" s="132"/>
      <c r="AQ1320" s="132"/>
      <c r="AR1320" s="132"/>
      <c r="AS1320" s="132"/>
      <c r="AT1320" s="132"/>
      <c r="AU1320" s="132"/>
      <c r="AV1320" s="132"/>
      <c r="AW1320" s="132"/>
      <c r="AX1320" s="132"/>
      <c r="AY1320" s="132"/>
      <c r="AZ1320" s="132"/>
      <c r="BA1320" s="132"/>
      <c r="BB1320" s="132"/>
      <c r="BC1320" s="132"/>
      <c r="BD1320" s="132"/>
      <c r="BE1320" s="132"/>
      <c r="BF1320" s="132"/>
      <c r="BG1320" s="132"/>
      <c r="BH1320" s="132"/>
      <c r="BI1320" s="132"/>
      <c r="BJ1320" s="132"/>
      <c r="BK1320" s="132"/>
      <c r="BL1320" s="132"/>
      <c r="BM1320" s="132"/>
      <c r="BN1320" s="132"/>
      <c r="BO1320" s="132"/>
      <c r="BP1320" s="132"/>
      <c r="BQ1320" s="132"/>
      <c r="BR1320" s="132"/>
      <c r="BS1320" s="132"/>
      <c r="BT1320" s="132"/>
      <c r="BU1320" s="132"/>
      <c r="BV1320" s="132"/>
      <c r="BW1320" s="132"/>
      <c r="BX1320" s="132"/>
      <c r="BY1320" s="132"/>
      <c r="BZ1320" s="132"/>
      <c r="CA1320" s="132"/>
      <c r="CB1320" s="132"/>
      <c r="CC1320" s="132"/>
      <c r="CD1320" s="132"/>
      <c r="CE1320" s="132"/>
      <c r="CF1320" s="132"/>
      <c r="CG1320" s="132"/>
      <c r="CH1320" s="132"/>
      <c r="CI1320" s="132"/>
      <c r="CJ1320" s="132"/>
      <c r="CK1320" s="132"/>
      <c r="CL1320" s="132"/>
      <c r="CM1320" s="132"/>
      <c r="CN1320" s="132"/>
      <c r="CO1320" s="132"/>
      <c r="CP1320" s="132"/>
      <c r="CQ1320" s="132"/>
      <c r="CR1320" s="132"/>
      <c r="CS1320" s="132"/>
      <c r="CT1320" s="132"/>
      <c r="CU1320" s="132"/>
    </row>
    <row r="1321" spans="27:99" ht="15.75" customHeight="1">
      <c r="AA1321" s="132"/>
      <c r="AB1321" s="132"/>
      <c r="AC1321" s="132"/>
      <c r="AD1321" s="132"/>
      <c r="AE1321" s="132"/>
      <c r="AF1321" s="132"/>
      <c r="AG1321" s="132"/>
      <c r="AH1321" s="132"/>
      <c r="AI1321" s="132"/>
      <c r="AJ1321" s="132"/>
      <c r="AK1321" s="132"/>
      <c r="AL1321" s="132"/>
      <c r="AM1321" s="132"/>
      <c r="AN1321" s="132"/>
      <c r="AO1321" s="132"/>
      <c r="AP1321" s="132"/>
      <c r="AQ1321" s="132"/>
      <c r="AR1321" s="132"/>
      <c r="AS1321" s="132"/>
      <c r="AT1321" s="132"/>
      <c r="AU1321" s="132"/>
      <c r="AV1321" s="132"/>
      <c r="AW1321" s="132"/>
      <c r="AX1321" s="132"/>
      <c r="AY1321" s="132"/>
      <c r="AZ1321" s="132"/>
      <c r="BA1321" s="132"/>
      <c r="BB1321" s="132"/>
      <c r="BC1321" s="132"/>
      <c r="BD1321" s="132"/>
      <c r="BE1321" s="132"/>
      <c r="BF1321" s="132"/>
      <c r="BG1321" s="132"/>
      <c r="BH1321" s="132"/>
      <c r="BI1321" s="132"/>
      <c r="BJ1321" s="132"/>
      <c r="BK1321" s="132"/>
      <c r="BL1321" s="132"/>
      <c r="BM1321" s="132"/>
      <c r="BN1321" s="132"/>
      <c r="BO1321" s="132"/>
      <c r="BP1321" s="132"/>
      <c r="BQ1321" s="132"/>
      <c r="BR1321" s="132"/>
      <c r="BS1321" s="132"/>
      <c r="BT1321" s="132"/>
      <c r="BU1321" s="132"/>
      <c r="BV1321" s="132"/>
      <c r="BW1321" s="132"/>
      <c r="BX1321" s="132"/>
      <c r="BY1321" s="132"/>
      <c r="BZ1321" s="132"/>
      <c r="CA1321" s="132"/>
      <c r="CB1321" s="132"/>
      <c r="CC1321" s="132"/>
      <c r="CD1321" s="132"/>
      <c r="CE1321" s="132"/>
      <c r="CF1321" s="132"/>
      <c r="CG1321" s="132"/>
      <c r="CH1321" s="132"/>
      <c r="CI1321" s="132"/>
      <c r="CJ1321" s="132"/>
      <c r="CK1321" s="132"/>
      <c r="CL1321" s="132"/>
      <c r="CM1321" s="132"/>
      <c r="CN1321" s="132"/>
      <c r="CO1321" s="132"/>
      <c r="CP1321" s="132"/>
      <c r="CQ1321" s="132"/>
      <c r="CR1321" s="132"/>
      <c r="CS1321" s="132"/>
      <c r="CT1321" s="132"/>
      <c r="CU1321" s="132"/>
    </row>
    <row r="1322" spans="27:99" ht="15.75" customHeight="1">
      <c r="AA1322" s="132"/>
      <c r="AB1322" s="132"/>
      <c r="AC1322" s="132"/>
      <c r="AD1322" s="132"/>
      <c r="AE1322" s="132"/>
      <c r="AF1322" s="132"/>
      <c r="AG1322" s="132"/>
      <c r="AH1322" s="132"/>
      <c r="AI1322" s="132"/>
      <c r="AJ1322" s="132"/>
      <c r="AK1322" s="132"/>
      <c r="AL1322" s="132"/>
      <c r="AM1322" s="132"/>
      <c r="AN1322" s="132"/>
      <c r="AO1322" s="132"/>
      <c r="AP1322" s="132"/>
      <c r="AQ1322" s="132"/>
      <c r="AR1322" s="132"/>
      <c r="AS1322" s="132"/>
      <c r="AT1322" s="132"/>
      <c r="AU1322" s="132"/>
      <c r="AV1322" s="132"/>
      <c r="AW1322" s="132"/>
      <c r="AX1322" s="132"/>
      <c r="AY1322" s="132"/>
      <c r="AZ1322" s="132"/>
      <c r="BA1322" s="132"/>
      <c r="BB1322" s="132"/>
      <c r="BC1322" s="132"/>
      <c r="BD1322" s="132"/>
      <c r="BE1322" s="132"/>
      <c r="BF1322" s="132"/>
      <c r="BG1322" s="132"/>
      <c r="BH1322" s="132"/>
      <c r="BI1322" s="132"/>
      <c r="BJ1322" s="132"/>
      <c r="BK1322" s="132"/>
      <c r="BL1322" s="132"/>
      <c r="BM1322" s="132"/>
      <c r="BN1322" s="132"/>
      <c r="BO1322" s="132"/>
      <c r="BP1322" s="132"/>
      <c r="BQ1322" s="132"/>
      <c r="BR1322" s="132"/>
      <c r="BS1322" s="132"/>
      <c r="BT1322" s="132"/>
      <c r="BU1322" s="132"/>
      <c r="BV1322" s="132"/>
      <c r="BW1322" s="132"/>
      <c r="BX1322" s="132"/>
      <c r="BY1322" s="132"/>
      <c r="BZ1322" s="132"/>
      <c r="CA1322" s="132"/>
      <c r="CB1322" s="132"/>
      <c r="CC1322" s="132"/>
      <c r="CD1322" s="132"/>
      <c r="CE1322" s="132"/>
      <c r="CF1322" s="132"/>
      <c r="CG1322" s="132"/>
      <c r="CH1322" s="132"/>
      <c r="CI1322" s="132"/>
      <c r="CJ1322" s="132"/>
      <c r="CK1322" s="132"/>
      <c r="CL1322" s="132"/>
      <c r="CM1322" s="132"/>
      <c r="CN1322" s="132"/>
      <c r="CO1322" s="132"/>
      <c r="CP1322" s="132"/>
      <c r="CQ1322" s="132"/>
      <c r="CR1322" s="132"/>
      <c r="CS1322" s="132"/>
      <c r="CT1322" s="132"/>
      <c r="CU1322" s="132"/>
    </row>
    <row r="1323" spans="27:99" ht="15.75" customHeight="1">
      <c r="AA1323" s="132"/>
      <c r="AB1323" s="132"/>
      <c r="AC1323" s="132"/>
      <c r="AD1323" s="132"/>
      <c r="AE1323" s="132"/>
      <c r="AF1323" s="132"/>
      <c r="AG1323" s="132"/>
      <c r="AH1323" s="132"/>
      <c r="AI1323" s="132"/>
      <c r="AJ1323" s="132"/>
      <c r="AK1323" s="132"/>
      <c r="AL1323" s="132"/>
      <c r="AM1323" s="132"/>
      <c r="AN1323" s="132"/>
      <c r="AO1323" s="132"/>
      <c r="AP1323" s="132"/>
      <c r="AQ1323" s="132"/>
      <c r="AR1323" s="132"/>
      <c r="AS1323" s="132"/>
      <c r="AT1323" s="132"/>
      <c r="AU1323" s="132"/>
      <c r="AV1323" s="132"/>
      <c r="AW1323" s="132"/>
      <c r="AX1323" s="132"/>
      <c r="AY1323" s="132"/>
      <c r="AZ1323" s="132"/>
      <c r="BA1323" s="132"/>
      <c r="BB1323" s="132"/>
      <c r="BC1323" s="132"/>
      <c r="BD1323" s="132"/>
      <c r="BE1323" s="132"/>
      <c r="BF1323" s="132"/>
      <c r="BG1323" s="132"/>
      <c r="BH1323" s="132"/>
      <c r="BI1323" s="132"/>
      <c r="BJ1323" s="132"/>
      <c r="BK1323" s="132"/>
      <c r="BL1323" s="132"/>
      <c r="BM1323" s="132"/>
      <c r="BN1323" s="132"/>
      <c r="BO1323" s="132"/>
      <c r="BP1323" s="132"/>
      <c r="BQ1323" s="132"/>
      <c r="BR1323" s="132"/>
      <c r="BS1323" s="132"/>
      <c r="BT1323" s="132"/>
      <c r="BU1323" s="132"/>
      <c r="BV1323" s="132"/>
      <c r="BW1323" s="132"/>
      <c r="BX1323" s="132"/>
      <c r="BY1323" s="132"/>
      <c r="BZ1323" s="132"/>
      <c r="CA1323" s="132"/>
      <c r="CB1323" s="132"/>
      <c r="CC1323" s="132"/>
      <c r="CD1323" s="132"/>
      <c r="CE1323" s="132"/>
      <c r="CF1323" s="132"/>
      <c r="CG1323" s="132"/>
      <c r="CH1323" s="132"/>
      <c r="CI1323" s="132"/>
      <c r="CJ1323" s="132"/>
      <c r="CK1323" s="132"/>
      <c r="CL1323" s="132"/>
      <c r="CM1323" s="132"/>
      <c r="CN1323" s="132"/>
      <c r="CO1323" s="132"/>
      <c r="CP1323" s="132"/>
      <c r="CQ1323" s="132"/>
      <c r="CR1323" s="132"/>
      <c r="CS1323" s="132"/>
      <c r="CT1323" s="132"/>
      <c r="CU1323" s="132"/>
    </row>
    <row r="1324" spans="27:99" ht="15.75" customHeight="1">
      <c r="AA1324" s="132"/>
      <c r="AB1324" s="132"/>
      <c r="AC1324" s="132"/>
      <c r="AD1324" s="132"/>
      <c r="AE1324" s="132"/>
      <c r="AF1324" s="132"/>
      <c r="AG1324" s="132"/>
      <c r="AH1324" s="132"/>
      <c r="AI1324" s="132"/>
      <c r="AJ1324" s="132"/>
      <c r="AK1324" s="132"/>
      <c r="AL1324" s="132"/>
      <c r="AM1324" s="132"/>
      <c r="AN1324" s="132"/>
      <c r="AO1324" s="132"/>
      <c r="AP1324" s="132"/>
      <c r="AQ1324" s="132"/>
      <c r="AR1324" s="132"/>
      <c r="AS1324" s="132"/>
      <c r="AT1324" s="132"/>
      <c r="AU1324" s="132"/>
      <c r="AV1324" s="132"/>
      <c r="AW1324" s="132"/>
      <c r="AX1324" s="132"/>
      <c r="AY1324" s="132"/>
      <c r="AZ1324" s="132"/>
      <c r="BA1324" s="132"/>
      <c r="BB1324" s="132"/>
      <c r="BC1324" s="132"/>
      <c r="BD1324" s="132"/>
      <c r="BE1324" s="132"/>
      <c r="BF1324" s="132"/>
      <c r="BG1324" s="132"/>
      <c r="BH1324" s="132"/>
      <c r="BI1324" s="132"/>
      <c r="BJ1324" s="132"/>
      <c r="BK1324" s="132"/>
      <c r="BL1324" s="132"/>
      <c r="BM1324" s="132"/>
      <c r="BN1324" s="132"/>
      <c r="BO1324" s="132"/>
      <c r="BP1324" s="132"/>
      <c r="BQ1324" s="132"/>
      <c r="BR1324" s="132"/>
      <c r="BS1324" s="132"/>
      <c r="BT1324" s="132"/>
      <c r="BU1324" s="132"/>
      <c r="BV1324" s="132"/>
      <c r="BW1324" s="132"/>
      <c r="BX1324" s="132"/>
      <c r="BY1324" s="132"/>
      <c r="BZ1324" s="132"/>
      <c r="CA1324" s="132"/>
      <c r="CB1324" s="132"/>
      <c r="CC1324" s="132"/>
      <c r="CD1324" s="132"/>
      <c r="CE1324" s="132"/>
      <c r="CF1324" s="132"/>
      <c r="CG1324" s="132"/>
      <c r="CH1324" s="132"/>
      <c r="CI1324" s="132"/>
      <c r="CJ1324" s="132"/>
      <c r="CK1324" s="132"/>
      <c r="CL1324" s="132"/>
      <c r="CM1324" s="132"/>
      <c r="CN1324" s="132"/>
      <c r="CO1324" s="132"/>
      <c r="CP1324" s="132"/>
      <c r="CQ1324" s="132"/>
      <c r="CR1324" s="132"/>
      <c r="CS1324" s="132"/>
      <c r="CT1324" s="132"/>
      <c r="CU1324" s="132"/>
    </row>
    <row r="1325" spans="27:99" ht="15.75" customHeight="1">
      <c r="AA1325" s="132"/>
      <c r="AB1325" s="132"/>
      <c r="AC1325" s="132"/>
      <c r="AD1325" s="132"/>
      <c r="AE1325" s="132"/>
      <c r="AF1325" s="132"/>
      <c r="AG1325" s="132"/>
      <c r="AH1325" s="132"/>
      <c r="AI1325" s="132"/>
      <c r="AJ1325" s="132"/>
      <c r="AK1325" s="132"/>
      <c r="AL1325" s="132"/>
      <c r="AM1325" s="132"/>
      <c r="AN1325" s="132"/>
      <c r="AO1325" s="132"/>
      <c r="AP1325" s="132"/>
      <c r="AQ1325" s="132"/>
      <c r="AR1325" s="132"/>
      <c r="AS1325" s="132"/>
      <c r="AT1325" s="132"/>
      <c r="AU1325" s="132"/>
      <c r="AV1325" s="132"/>
      <c r="AW1325" s="132"/>
      <c r="AX1325" s="132"/>
      <c r="AY1325" s="132"/>
      <c r="AZ1325" s="132"/>
      <c r="BA1325" s="132"/>
      <c r="BB1325" s="132"/>
      <c r="BC1325" s="132"/>
      <c r="BD1325" s="132"/>
      <c r="BE1325" s="132"/>
      <c r="BF1325" s="132"/>
      <c r="BG1325" s="132"/>
      <c r="BH1325" s="132"/>
      <c r="BI1325" s="132"/>
      <c r="BJ1325" s="132"/>
      <c r="BK1325" s="132"/>
      <c r="BL1325" s="132"/>
      <c r="BM1325" s="132"/>
      <c r="BN1325" s="132"/>
      <c r="BO1325" s="132"/>
      <c r="BP1325" s="132"/>
      <c r="BQ1325" s="132"/>
      <c r="BR1325" s="132"/>
      <c r="BS1325" s="132"/>
      <c r="BT1325" s="132"/>
      <c r="BU1325" s="132"/>
      <c r="BV1325" s="132"/>
      <c r="BW1325" s="132"/>
      <c r="BX1325" s="132"/>
      <c r="BY1325" s="132"/>
      <c r="BZ1325" s="132"/>
      <c r="CA1325" s="132"/>
      <c r="CB1325" s="132"/>
      <c r="CC1325" s="132"/>
      <c r="CD1325" s="132"/>
      <c r="CE1325" s="132"/>
      <c r="CF1325" s="132"/>
      <c r="CG1325" s="132"/>
      <c r="CH1325" s="132"/>
      <c r="CI1325" s="132"/>
      <c r="CJ1325" s="132"/>
      <c r="CK1325" s="132"/>
      <c r="CL1325" s="132"/>
      <c r="CM1325" s="132"/>
      <c r="CN1325" s="132"/>
      <c r="CO1325" s="132"/>
      <c r="CP1325" s="132"/>
      <c r="CQ1325" s="132"/>
      <c r="CR1325" s="132"/>
      <c r="CS1325" s="132"/>
      <c r="CT1325" s="132"/>
      <c r="CU1325" s="132"/>
    </row>
    <row r="1326" spans="27:99" ht="15.75" customHeight="1">
      <c r="AA1326" s="132"/>
      <c r="AB1326" s="132"/>
      <c r="AC1326" s="132"/>
      <c r="AD1326" s="132"/>
      <c r="AE1326" s="132"/>
      <c r="AF1326" s="132"/>
      <c r="AG1326" s="132"/>
      <c r="AH1326" s="132"/>
      <c r="AI1326" s="132"/>
      <c r="AJ1326" s="132"/>
      <c r="AK1326" s="132"/>
      <c r="AL1326" s="132"/>
      <c r="AM1326" s="132"/>
      <c r="AN1326" s="132"/>
      <c r="AO1326" s="132"/>
      <c r="AP1326" s="132"/>
      <c r="AQ1326" s="132"/>
      <c r="AR1326" s="132"/>
      <c r="AS1326" s="132"/>
      <c r="AT1326" s="132"/>
      <c r="AU1326" s="132"/>
      <c r="AV1326" s="132"/>
      <c r="AW1326" s="132"/>
      <c r="AX1326" s="132"/>
      <c r="AY1326" s="132"/>
      <c r="AZ1326" s="132"/>
      <c r="BA1326" s="132"/>
      <c r="BB1326" s="132"/>
      <c r="BC1326" s="132"/>
      <c r="BD1326" s="132"/>
      <c r="BE1326" s="132"/>
      <c r="BF1326" s="132"/>
      <c r="BG1326" s="132"/>
      <c r="BH1326" s="132"/>
      <c r="BI1326" s="132"/>
      <c r="BJ1326" s="132"/>
      <c r="BK1326" s="132"/>
      <c r="BL1326" s="132"/>
      <c r="BM1326" s="132"/>
      <c r="BN1326" s="132"/>
      <c r="BO1326" s="132"/>
      <c r="BP1326" s="132"/>
      <c r="BQ1326" s="132"/>
      <c r="BR1326" s="132"/>
      <c r="BS1326" s="132"/>
      <c r="BT1326" s="132"/>
      <c r="BU1326" s="132"/>
      <c r="BV1326" s="132"/>
      <c r="BW1326" s="132"/>
      <c r="BX1326" s="132"/>
      <c r="BY1326" s="132"/>
      <c r="BZ1326" s="132"/>
      <c r="CA1326" s="132"/>
      <c r="CB1326" s="132"/>
      <c r="CC1326" s="132"/>
      <c r="CD1326" s="132"/>
      <c r="CE1326" s="132"/>
      <c r="CF1326" s="132"/>
      <c r="CG1326" s="132"/>
      <c r="CH1326" s="132"/>
      <c r="CI1326" s="132"/>
      <c r="CJ1326" s="132"/>
      <c r="CK1326" s="132"/>
      <c r="CL1326" s="132"/>
      <c r="CM1326" s="132"/>
      <c r="CN1326" s="132"/>
      <c r="CO1326" s="132"/>
      <c r="CP1326" s="132"/>
      <c r="CQ1326" s="132"/>
      <c r="CR1326" s="132"/>
      <c r="CS1326" s="132"/>
      <c r="CT1326" s="132"/>
      <c r="CU1326" s="132"/>
    </row>
    <row r="1327" spans="27:99" ht="15.75" customHeight="1">
      <c r="AA1327" s="132"/>
      <c r="AB1327" s="132"/>
      <c r="AC1327" s="132"/>
      <c r="AD1327" s="132"/>
      <c r="AE1327" s="132"/>
      <c r="AF1327" s="132"/>
      <c r="AG1327" s="132"/>
      <c r="AH1327" s="132"/>
      <c r="AI1327" s="132"/>
      <c r="AJ1327" s="132"/>
      <c r="AK1327" s="132"/>
      <c r="AL1327" s="132"/>
      <c r="AM1327" s="132"/>
      <c r="AN1327" s="132"/>
      <c r="AO1327" s="132"/>
      <c r="AP1327" s="132"/>
      <c r="AQ1327" s="132"/>
      <c r="AR1327" s="132"/>
      <c r="AS1327" s="132"/>
      <c r="AT1327" s="132"/>
      <c r="AU1327" s="132"/>
      <c r="AV1327" s="132"/>
      <c r="AW1327" s="132"/>
      <c r="AX1327" s="132"/>
      <c r="AY1327" s="132"/>
      <c r="AZ1327" s="132"/>
      <c r="BA1327" s="132"/>
      <c r="BB1327" s="132"/>
      <c r="BC1327" s="132"/>
      <c r="BD1327" s="132"/>
      <c r="BE1327" s="132"/>
      <c r="BF1327" s="132"/>
      <c r="BG1327" s="132"/>
      <c r="BH1327" s="132"/>
      <c r="BI1327" s="132"/>
      <c r="BJ1327" s="132"/>
      <c r="BK1327" s="132"/>
      <c r="BL1327" s="132"/>
      <c r="BM1327" s="132"/>
      <c r="BN1327" s="132"/>
      <c r="BO1327" s="132"/>
      <c r="BP1327" s="132"/>
      <c r="BQ1327" s="132"/>
      <c r="BR1327" s="132"/>
      <c r="BS1327" s="132"/>
      <c r="BT1327" s="132"/>
      <c r="BU1327" s="132"/>
      <c r="BV1327" s="132"/>
      <c r="BW1327" s="132"/>
      <c r="BX1327" s="132"/>
      <c r="BY1327" s="132"/>
      <c r="BZ1327" s="132"/>
      <c r="CA1327" s="132"/>
      <c r="CB1327" s="132"/>
      <c r="CC1327" s="132"/>
      <c r="CD1327" s="132"/>
      <c r="CE1327" s="132"/>
      <c r="CF1327" s="132"/>
      <c r="CG1327" s="132"/>
      <c r="CH1327" s="132"/>
      <c r="CI1327" s="132"/>
      <c r="CJ1327" s="132"/>
      <c r="CK1327" s="132"/>
      <c r="CL1327" s="132"/>
      <c r="CM1327" s="132"/>
      <c r="CN1327" s="132"/>
      <c r="CO1327" s="132"/>
      <c r="CP1327" s="132"/>
      <c r="CQ1327" s="132"/>
      <c r="CR1327" s="132"/>
      <c r="CS1327" s="132"/>
      <c r="CT1327" s="132"/>
      <c r="CU1327" s="132"/>
    </row>
    <row r="1328" spans="27:99" ht="15.75" customHeight="1">
      <c r="AA1328" s="132"/>
      <c r="AB1328" s="132"/>
      <c r="AC1328" s="132"/>
      <c r="AD1328" s="132"/>
      <c r="AE1328" s="132"/>
      <c r="AF1328" s="132"/>
      <c r="AG1328" s="132"/>
      <c r="AH1328" s="132"/>
      <c r="AI1328" s="132"/>
      <c r="AJ1328" s="132"/>
      <c r="AK1328" s="132"/>
      <c r="AL1328" s="132"/>
      <c r="AM1328" s="132"/>
      <c r="AN1328" s="132"/>
      <c r="AO1328" s="132"/>
      <c r="AP1328" s="132"/>
      <c r="AQ1328" s="132"/>
      <c r="AR1328" s="132"/>
      <c r="AS1328" s="132"/>
      <c r="AT1328" s="132"/>
      <c r="AU1328" s="132"/>
      <c r="AV1328" s="132"/>
      <c r="AW1328" s="132"/>
      <c r="AX1328" s="132"/>
      <c r="AY1328" s="132"/>
      <c r="AZ1328" s="132"/>
      <c r="BA1328" s="132"/>
      <c r="BB1328" s="132"/>
      <c r="BC1328" s="132"/>
      <c r="BD1328" s="132"/>
      <c r="BE1328" s="132"/>
      <c r="BF1328" s="132"/>
      <c r="BG1328" s="132"/>
      <c r="BH1328" s="132"/>
      <c r="BI1328" s="132"/>
      <c r="BJ1328" s="132"/>
      <c r="BK1328" s="132"/>
      <c r="BL1328" s="132"/>
      <c r="BM1328" s="132"/>
      <c r="BN1328" s="132"/>
      <c r="BO1328" s="132"/>
      <c r="BP1328" s="132"/>
      <c r="BQ1328" s="132"/>
      <c r="BR1328" s="132"/>
      <c r="BS1328" s="132"/>
      <c r="BT1328" s="132"/>
      <c r="BU1328" s="132"/>
      <c r="BV1328" s="132"/>
      <c r="BW1328" s="132"/>
      <c r="BX1328" s="132"/>
      <c r="BY1328" s="132"/>
      <c r="BZ1328" s="132"/>
      <c r="CA1328" s="132"/>
      <c r="CB1328" s="132"/>
      <c r="CC1328" s="132"/>
      <c r="CD1328" s="132"/>
      <c r="CE1328" s="132"/>
      <c r="CF1328" s="132"/>
      <c r="CG1328" s="132"/>
      <c r="CH1328" s="132"/>
      <c r="CI1328" s="132"/>
      <c r="CJ1328" s="132"/>
      <c r="CK1328" s="132"/>
      <c r="CL1328" s="132"/>
      <c r="CM1328" s="132"/>
      <c r="CN1328" s="132"/>
      <c r="CO1328" s="132"/>
      <c r="CP1328" s="132"/>
      <c r="CQ1328" s="132"/>
      <c r="CR1328" s="132"/>
      <c r="CS1328" s="132"/>
      <c r="CT1328" s="132"/>
      <c r="CU1328" s="132"/>
    </row>
    <row r="1329" spans="27:99" ht="15.75" customHeight="1">
      <c r="AA1329" s="132"/>
      <c r="AB1329" s="132"/>
      <c r="AC1329" s="132"/>
      <c r="AD1329" s="132"/>
      <c r="AE1329" s="132"/>
      <c r="AF1329" s="132"/>
      <c r="AG1329" s="132"/>
      <c r="AH1329" s="132"/>
      <c r="AI1329" s="132"/>
      <c r="AJ1329" s="132"/>
      <c r="AK1329" s="132"/>
      <c r="AL1329" s="132"/>
      <c r="AM1329" s="132"/>
      <c r="AN1329" s="132"/>
      <c r="AO1329" s="132"/>
      <c r="AP1329" s="132"/>
      <c r="AQ1329" s="132"/>
      <c r="AR1329" s="132"/>
      <c r="AS1329" s="132"/>
      <c r="AT1329" s="132"/>
      <c r="AU1329" s="132"/>
      <c r="AV1329" s="132"/>
      <c r="AW1329" s="132"/>
      <c r="AX1329" s="132"/>
      <c r="AY1329" s="132"/>
      <c r="AZ1329" s="132"/>
      <c r="BA1329" s="132"/>
      <c r="BB1329" s="132"/>
      <c r="BC1329" s="132"/>
      <c r="BD1329" s="132"/>
      <c r="BE1329" s="132"/>
      <c r="BF1329" s="132"/>
      <c r="BG1329" s="132"/>
      <c r="BH1329" s="132"/>
      <c r="BI1329" s="132"/>
      <c r="BJ1329" s="132"/>
      <c r="BK1329" s="132"/>
      <c r="BL1329" s="132"/>
      <c r="BM1329" s="132"/>
      <c r="BN1329" s="132"/>
      <c r="BO1329" s="132"/>
      <c r="BP1329" s="132"/>
      <c r="BQ1329" s="132"/>
      <c r="BR1329" s="132"/>
      <c r="BS1329" s="132"/>
      <c r="BT1329" s="132"/>
      <c r="BU1329" s="132"/>
      <c r="BV1329" s="132"/>
      <c r="BW1329" s="132"/>
      <c r="BX1329" s="132"/>
      <c r="BY1329" s="132"/>
      <c r="BZ1329" s="132"/>
      <c r="CA1329" s="132"/>
      <c r="CB1329" s="132"/>
      <c r="CC1329" s="132"/>
      <c r="CD1329" s="132"/>
      <c r="CE1329" s="132"/>
      <c r="CF1329" s="132"/>
      <c r="CG1329" s="132"/>
      <c r="CH1329" s="132"/>
      <c r="CI1329" s="132"/>
      <c r="CJ1329" s="132"/>
      <c r="CK1329" s="132"/>
      <c r="CL1329" s="132"/>
      <c r="CM1329" s="132"/>
      <c r="CN1329" s="132"/>
      <c r="CO1329" s="132"/>
      <c r="CP1329" s="132"/>
      <c r="CQ1329" s="132"/>
      <c r="CR1329" s="132"/>
      <c r="CS1329" s="132"/>
      <c r="CT1329" s="132"/>
      <c r="CU1329" s="132"/>
    </row>
    <row r="1330" spans="27:99" ht="15.75" customHeight="1">
      <c r="AA1330" s="132"/>
      <c r="AB1330" s="132"/>
      <c r="AC1330" s="132"/>
      <c r="AD1330" s="132"/>
      <c r="AE1330" s="132"/>
      <c r="AF1330" s="132"/>
      <c r="AG1330" s="132"/>
      <c r="AH1330" s="132"/>
      <c r="AI1330" s="132"/>
      <c r="AJ1330" s="132"/>
      <c r="AK1330" s="132"/>
      <c r="AL1330" s="132"/>
      <c r="AM1330" s="132"/>
      <c r="AN1330" s="132"/>
      <c r="AO1330" s="132"/>
      <c r="AP1330" s="132"/>
      <c r="AQ1330" s="132"/>
      <c r="AR1330" s="132"/>
      <c r="AS1330" s="132"/>
      <c r="AT1330" s="132"/>
      <c r="AU1330" s="132"/>
      <c r="AV1330" s="132"/>
      <c r="AW1330" s="132"/>
      <c r="AX1330" s="132"/>
      <c r="AY1330" s="132"/>
      <c r="AZ1330" s="132"/>
      <c r="BA1330" s="132"/>
      <c r="BB1330" s="132"/>
      <c r="BC1330" s="132"/>
      <c r="BD1330" s="132"/>
      <c r="BE1330" s="132"/>
      <c r="BF1330" s="132"/>
      <c r="BG1330" s="132"/>
      <c r="BH1330" s="132"/>
      <c r="BI1330" s="132"/>
      <c r="BJ1330" s="132"/>
      <c r="BK1330" s="132"/>
      <c r="BL1330" s="132"/>
      <c r="BM1330" s="132"/>
      <c r="BN1330" s="132"/>
      <c r="BO1330" s="132"/>
      <c r="BP1330" s="132"/>
      <c r="BQ1330" s="132"/>
      <c r="BR1330" s="132"/>
      <c r="BS1330" s="132"/>
      <c r="BT1330" s="132"/>
      <c r="BU1330" s="132"/>
      <c r="BV1330" s="132"/>
      <c r="BW1330" s="132"/>
      <c r="BX1330" s="132"/>
      <c r="BY1330" s="132"/>
      <c r="BZ1330" s="132"/>
      <c r="CA1330" s="132"/>
      <c r="CB1330" s="132"/>
      <c r="CC1330" s="132"/>
      <c r="CD1330" s="132"/>
      <c r="CE1330" s="132"/>
      <c r="CF1330" s="132"/>
      <c r="CG1330" s="132"/>
      <c r="CH1330" s="132"/>
      <c r="CI1330" s="132"/>
      <c r="CJ1330" s="132"/>
      <c r="CK1330" s="132"/>
      <c r="CL1330" s="132"/>
      <c r="CM1330" s="132"/>
      <c r="CN1330" s="132"/>
      <c r="CO1330" s="132"/>
      <c r="CP1330" s="132"/>
      <c r="CQ1330" s="132"/>
      <c r="CR1330" s="132"/>
      <c r="CS1330" s="132"/>
      <c r="CT1330" s="132"/>
      <c r="CU1330" s="132"/>
    </row>
    <row r="1331" spans="27:99" ht="15.75" customHeight="1">
      <c r="AA1331" s="132"/>
      <c r="AB1331" s="132"/>
      <c r="AC1331" s="132"/>
      <c r="AD1331" s="132"/>
      <c r="AE1331" s="132"/>
      <c r="AF1331" s="132"/>
      <c r="AG1331" s="132"/>
      <c r="AH1331" s="132"/>
      <c r="AI1331" s="132"/>
      <c r="AJ1331" s="132"/>
      <c r="AK1331" s="132"/>
      <c r="AL1331" s="132"/>
      <c r="AM1331" s="132"/>
      <c r="AN1331" s="132"/>
      <c r="AO1331" s="132"/>
      <c r="AP1331" s="132"/>
      <c r="AQ1331" s="132"/>
      <c r="AR1331" s="132"/>
      <c r="AS1331" s="132"/>
      <c r="AT1331" s="132"/>
      <c r="AU1331" s="132"/>
      <c r="AV1331" s="132"/>
      <c r="AW1331" s="132"/>
      <c r="AX1331" s="132"/>
      <c r="AY1331" s="132"/>
      <c r="AZ1331" s="132"/>
      <c r="BA1331" s="132"/>
      <c r="BB1331" s="132"/>
      <c r="BC1331" s="132"/>
      <c r="BD1331" s="132"/>
      <c r="BE1331" s="132"/>
      <c r="BF1331" s="132"/>
      <c r="BG1331" s="132"/>
      <c r="BH1331" s="132"/>
      <c r="BI1331" s="132"/>
      <c r="BJ1331" s="132"/>
      <c r="BK1331" s="132"/>
      <c r="BL1331" s="132"/>
      <c r="BM1331" s="132"/>
      <c r="BN1331" s="132"/>
      <c r="BO1331" s="132"/>
      <c r="BP1331" s="132"/>
      <c r="BQ1331" s="132"/>
      <c r="BR1331" s="132"/>
      <c r="BS1331" s="132"/>
      <c r="BT1331" s="132"/>
      <c r="BU1331" s="132"/>
      <c r="BV1331" s="132"/>
      <c r="BW1331" s="132"/>
      <c r="BX1331" s="132"/>
      <c r="BY1331" s="132"/>
      <c r="BZ1331" s="132"/>
      <c r="CA1331" s="132"/>
      <c r="CB1331" s="132"/>
      <c r="CC1331" s="132"/>
      <c r="CD1331" s="132"/>
      <c r="CE1331" s="132"/>
      <c r="CF1331" s="132"/>
      <c r="CG1331" s="132"/>
      <c r="CH1331" s="132"/>
      <c r="CI1331" s="132"/>
      <c r="CJ1331" s="132"/>
      <c r="CK1331" s="132"/>
      <c r="CL1331" s="132"/>
      <c r="CM1331" s="132"/>
      <c r="CN1331" s="132"/>
      <c r="CO1331" s="132"/>
      <c r="CP1331" s="132"/>
      <c r="CQ1331" s="132"/>
      <c r="CR1331" s="132"/>
      <c r="CS1331" s="132"/>
      <c r="CT1331" s="132"/>
      <c r="CU1331" s="132"/>
    </row>
    <row r="1332" spans="27:99" ht="15.75" customHeight="1">
      <c r="AA1332" s="132"/>
      <c r="AB1332" s="132"/>
      <c r="AC1332" s="132"/>
      <c r="AD1332" s="132"/>
      <c r="AE1332" s="132"/>
      <c r="AF1332" s="132"/>
      <c r="AG1332" s="132"/>
      <c r="AH1332" s="132"/>
      <c r="AI1332" s="132"/>
      <c r="AJ1332" s="132"/>
      <c r="AK1332" s="132"/>
      <c r="AL1332" s="132"/>
      <c r="AM1332" s="132"/>
      <c r="AN1332" s="132"/>
      <c r="AO1332" s="132"/>
      <c r="AP1332" s="132"/>
      <c r="AQ1332" s="132"/>
      <c r="AR1332" s="132"/>
      <c r="AS1332" s="132"/>
      <c r="AT1332" s="132"/>
      <c r="AU1332" s="132"/>
      <c r="AV1332" s="132"/>
      <c r="AW1332" s="132"/>
      <c r="AX1332" s="132"/>
      <c r="AY1332" s="132"/>
      <c r="AZ1332" s="132"/>
      <c r="BA1332" s="132"/>
      <c r="BB1332" s="132"/>
      <c r="BC1332" s="132"/>
      <c r="BD1332" s="132"/>
      <c r="BE1332" s="132"/>
      <c r="BF1332" s="132"/>
      <c r="BG1332" s="132"/>
      <c r="BH1332" s="132"/>
      <c r="BI1332" s="132"/>
      <c r="BJ1332" s="132"/>
      <c r="BK1332" s="132"/>
      <c r="BL1332" s="132"/>
      <c r="BM1332" s="132"/>
      <c r="BN1332" s="132"/>
      <c r="BO1332" s="132"/>
      <c r="BP1332" s="132"/>
      <c r="BQ1332" s="132"/>
      <c r="BR1332" s="132"/>
      <c r="BS1332" s="132"/>
      <c r="BT1332" s="132"/>
      <c r="BU1332" s="132"/>
      <c r="BV1332" s="132"/>
      <c r="BW1332" s="132"/>
      <c r="BX1332" s="132"/>
      <c r="BY1332" s="132"/>
      <c r="BZ1332" s="132"/>
      <c r="CA1332" s="132"/>
      <c r="CB1332" s="132"/>
      <c r="CC1332" s="132"/>
      <c r="CD1332" s="132"/>
      <c r="CE1332" s="132"/>
      <c r="CF1332" s="132"/>
      <c r="CG1332" s="132"/>
      <c r="CH1332" s="132"/>
      <c r="CI1332" s="132"/>
      <c r="CJ1332" s="132"/>
      <c r="CK1332" s="132"/>
      <c r="CL1332" s="132"/>
      <c r="CM1332" s="132"/>
      <c r="CN1332" s="132"/>
      <c r="CO1332" s="132"/>
      <c r="CP1332" s="132"/>
      <c r="CQ1332" s="132"/>
      <c r="CR1332" s="132"/>
      <c r="CS1332" s="132"/>
      <c r="CT1332" s="132"/>
      <c r="CU1332" s="132"/>
    </row>
    <row r="1333" spans="27:99" ht="15.75" customHeight="1">
      <c r="AA1333" s="132"/>
      <c r="AB1333" s="132"/>
      <c r="AC1333" s="132"/>
      <c r="AD1333" s="132"/>
      <c r="AE1333" s="132"/>
      <c r="AF1333" s="132"/>
      <c r="AG1333" s="132"/>
      <c r="AH1333" s="132"/>
      <c r="AI1333" s="132"/>
      <c r="AJ1333" s="132"/>
      <c r="AK1333" s="132"/>
      <c r="AL1333" s="132"/>
      <c r="AM1333" s="132"/>
      <c r="AN1333" s="132"/>
      <c r="AO1333" s="132"/>
      <c r="AP1333" s="132"/>
      <c r="AQ1333" s="132"/>
      <c r="AR1333" s="132"/>
      <c r="AS1333" s="132"/>
      <c r="AT1333" s="132"/>
      <c r="AU1333" s="132"/>
      <c r="AV1333" s="132"/>
      <c r="AW1333" s="132"/>
      <c r="AX1333" s="132"/>
      <c r="AY1333" s="132"/>
      <c r="AZ1333" s="132"/>
      <c r="BA1333" s="132"/>
      <c r="BB1333" s="132"/>
      <c r="BC1333" s="132"/>
      <c r="BD1333" s="132"/>
      <c r="BE1333" s="132"/>
      <c r="BF1333" s="132"/>
      <c r="BG1333" s="132"/>
      <c r="BH1333" s="132"/>
      <c r="BI1333" s="132"/>
      <c r="BJ1333" s="132"/>
      <c r="BK1333" s="132"/>
      <c r="BL1333" s="132"/>
      <c r="BM1333" s="132"/>
      <c r="BN1333" s="132"/>
      <c r="BO1333" s="132"/>
      <c r="BP1333" s="132"/>
      <c r="BQ1333" s="132"/>
      <c r="BR1333" s="132"/>
      <c r="BS1333" s="132"/>
      <c r="BT1333" s="132"/>
      <c r="BU1333" s="132"/>
      <c r="BV1333" s="132"/>
      <c r="BW1333" s="132"/>
      <c r="BX1333" s="132"/>
      <c r="BY1333" s="132"/>
      <c r="BZ1333" s="132"/>
      <c r="CA1333" s="132"/>
      <c r="CB1333" s="132"/>
      <c r="CC1333" s="132"/>
      <c r="CD1333" s="132"/>
      <c r="CE1333" s="132"/>
      <c r="CF1333" s="132"/>
      <c r="CG1333" s="132"/>
      <c r="CH1333" s="132"/>
      <c r="CI1333" s="132"/>
      <c r="CJ1333" s="132"/>
      <c r="CK1333" s="132"/>
      <c r="CL1333" s="132"/>
      <c r="CM1333" s="132"/>
      <c r="CN1333" s="132"/>
      <c r="CO1333" s="132"/>
      <c r="CP1333" s="132"/>
      <c r="CQ1333" s="132"/>
      <c r="CR1333" s="132"/>
      <c r="CS1333" s="132"/>
      <c r="CT1333" s="132"/>
      <c r="CU1333" s="132"/>
    </row>
    <row r="1334" spans="27:99" ht="15.75" customHeight="1">
      <c r="AA1334" s="132"/>
      <c r="AB1334" s="132"/>
      <c r="AC1334" s="132"/>
      <c r="AD1334" s="132"/>
      <c r="AE1334" s="132"/>
      <c r="AF1334" s="132"/>
      <c r="AG1334" s="132"/>
      <c r="AH1334" s="132"/>
      <c r="AI1334" s="132"/>
      <c r="AJ1334" s="132"/>
      <c r="AK1334" s="132"/>
      <c r="AL1334" s="132"/>
      <c r="AM1334" s="132"/>
      <c r="AN1334" s="132"/>
      <c r="AO1334" s="132"/>
      <c r="AP1334" s="132"/>
      <c r="AQ1334" s="132"/>
      <c r="AR1334" s="132"/>
      <c r="AS1334" s="132"/>
      <c r="AT1334" s="132"/>
      <c r="AU1334" s="132"/>
      <c r="AV1334" s="132"/>
      <c r="AW1334" s="132"/>
      <c r="AX1334" s="132"/>
      <c r="AY1334" s="132"/>
      <c r="AZ1334" s="132"/>
      <c r="BA1334" s="132"/>
      <c r="BB1334" s="132"/>
      <c r="BC1334" s="132"/>
      <c r="BD1334" s="132"/>
      <c r="BE1334" s="132"/>
      <c r="BF1334" s="132"/>
      <c r="BG1334" s="132"/>
      <c r="BH1334" s="132"/>
      <c r="BI1334" s="132"/>
      <c r="BJ1334" s="132"/>
      <c r="BK1334" s="132"/>
      <c r="BL1334" s="132"/>
      <c r="BM1334" s="132"/>
      <c r="BN1334" s="132"/>
      <c r="BO1334" s="132"/>
      <c r="BP1334" s="132"/>
      <c r="BQ1334" s="132"/>
      <c r="BR1334" s="132"/>
      <c r="BS1334" s="132"/>
      <c r="BT1334" s="132"/>
      <c r="BU1334" s="132"/>
      <c r="BV1334" s="132"/>
      <c r="BW1334" s="132"/>
      <c r="BX1334" s="132"/>
      <c r="BY1334" s="132"/>
      <c r="BZ1334" s="132"/>
      <c r="CA1334" s="132"/>
      <c r="CB1334" s="132"/>
      <c r="CC1334" s="132"/>
      <c r="CD1334" s="132"/>
      <c r="CE1334" s="132"/>
      <c r="CF1334" s="132"/>
      <c r="CG1334" s="132"/>
      <c r="CH1334" s="132"/>
      <c r="CI1334" s="132"/>
      <c r="CJ1334" s="132"/>
      <c r="CK1334" s="132"/>
      <c r="CL1334" s="132"/>
      <c r="CM1334" s="132"/>
      <c r="CN1334" s="132"/>
      <c r="CO1334" s="132"/>
      <c r="CP1334" s="132"/>
      <c r="CQ1334" s="132"/>
      <c r="CR1334" s="132"/>
      <c r="CS1334" s="132"/>
      <c r="CT1334" s="132"/>
      <c r="CU1334" s="132"/>
    </row>
    <row r="1335" spans="27:99" ht="15.75" customHeight="1">
      <c r="AA1335" s="132"/>
      <c r="AB1335" s="132"/>
      <c r="AC1335" s="132"/>
      <c r="AD1335" s="132"/>
      <c r="AE1335" s="132"/>
      <c r="AF1335" s="132"/>
      <c r="AG1335" s="132"/>
      <c r="AH1335" s="132"/>
      <c r="AI1335" s="132"/>
      <c r="AJ1335" s="132"/>
      <c r="AK1335" s="132"/>
      <c r="AL1335" s="132"/>
      <c r="AM1335" s="132"/>
      <c r="AN1335" s="132"/>
      <c r="AO1335" s="132"/>
      <c r="AP1335" s="132"/>
      <c r="AQ1335" s="132"/>
      <c r="AR1335" s="132"/>
      <c r="AS1335" s="132"/>
      <c r="AT1335" s="132"/>
      <c r="AU1335" s="132"/>
      <c r="AV1335" s="132"/>
      <c r="AW1335" s="132"/>
      <c r="AX1335" s="132"/>
      <c r="AY1335" s="132"/>
      <c r="AZ1335" s="132"/>
      <c r="BA1335" s="132"/>
      <c r="BB1335" s="132"/>
      <c r="BC1335" s="132"/>
      <c r="BD1335" s="132"/>
      <c r="BE1335" s="132"/>
      <c r="BF1335" s="132"/>
      <c r="BG1335" s="132"/>
      <c r="BH1335" s="132"/>
      <c r="BI1335" s="132"/>
      <c r="BJ1335" s="132"/>
      <c r="BK1335" s="132"/>
      <c r="BL1335" s="132"/>
      <c r="BM1335" s="132"/>
      <c r="BN1335" s="132"/>
      <c r="BO1335" s="132"/>
      <c r="BP1335" s="132"/>
      <c r="BQ1335" s="132"/>
      <c r="BR1335" s="132"/>
      <c r="BS1335" s="132"/>
      <c r="BT1335" s="132"/>
      <c r="BU1335" s="132"/>
      <c r="BV1335" s="132"/>
      <c r="BW1335" s="132"/>
      <c r="BX1335" s="132"/>
      <c r="BY1335" s="132"/>
      <c r="BZ1335" s="132"/>
      <c r="CA1335" s="132"/>
      <c r="CB1335" s="132"/>
      <c r="CC1335" s="132"/>
      <c r="CD1335" s="132"/>
      <c r="CE1335" s="132"/>
      <c r="CF1335" s="132"/>
      <c r="CG1335" s="132"/>
      <c r="CH1335" s="132"/>
      <c r="CI1335" s="132"/>
      <c r="CJ1335" s="132"/>
      <c r="CK1335" s="132"/>
      <c r="CL1335" s="132"/>
      <c r="CM1335" s="132"/>
      <c r="CN1335" s="132"/>
      <c r="CO1335" s="132"/>
      <c r="CP1335" s="132"/>
      <c r="CQ1335" s="132"/>
      <c r="CR1335" s="132"/>
      <c r="CS1335" s="132"/>
      <c r="CT1335" s="132"/>
      <c r="CU1335" s="132"/>
    </row>
    <row r="1336" spans="27:99" ht="15.75" customHeight="1">
      <c r="AA1336" s="132"/>
      <c r="AB1336" s="132"/>
      <c r="AC1336" s="132"/>
      <c r="AD1336" s="132"/>
      <c r="AE1336" s="132"/>
      <c r="AF1336" s="132"/>
      <c r="AG1336" s="132"/>
      <c r="AH1336" s="132"/>
      <c r="AI1336" s="132"/>
      <c r="AJ1336" s="132"/>
      <c r="AK1336" s="132"/>
      <c r="AL1336" s="132"/>
      <c r="AM1336" s="132"/>
      <c r="AN1336" s="132"/>
      <c r="AO1336" s="132"/>
      <c r="AP1336" s="132"/>
      <c r="AQ1336" s="132"/>
      <c r="AR1336" s="132"/>
      <c r="AS1336" s="132"/>
      <c r="AT1336" s="132"/>
      <c r="AU1336" s="132"/>
      <c r="AV1336" s="132"/>
      <c r="AW1336" s="132"/>
      <c r="AX1336" s="132"/>
      <c r="AY1336" s="132"/>
      <c r="AZ1336" s="132"/>
      <c r="BA1336" s="132"/>
      <c r="BB1336" s="132"/>
      <c r="BC1336" s="132"/>
      <c r="BD1336" s="132"/>
      <c r="BE1336" s="132"/>
      <c r="BF1336" s="132"/>
      <c r="BG1336" s="132"/>
      <c r="BH1336" s="132"/>
      <c r="BI1336" s="132"/>
      <c r="BJ1336" s="132"/>
      <c r="BK1336" s="132"/>
      <c r="BL1336" s="132"/>
      <c r="BM1336" s="132"/>
      <c r="BN1336" s="132"/>
      <c r="BO1336" s="132"/>
      <c r="BP1336" s="132"/>
      <c r="BQ1336" s="132"/>
      <c r="BR1336" s="132"/>
      <c r="BS1336" s="132"/>
      <c r="BT1336" s="132"/>
      <c r="BU1336" s="132"/>
      <c r="BV1336" s="132"/>
      <c r="BW1336" s="132"/>
      <c r="BX1336" s="132"/>
      <c r="BY1336" s="132"/>
      <c r="BZ1336" s="132"/>
      <c r="CA1336" s="132"/>
      <c r="CB1336" s="132"/>
      <c r="CC1336" s="132"/>
      <c r="CD1336" s="132"/>
      <c r="CE1336" s="132"/>
      <c r="CF1336" s="132"/>
      <c r="CG1336" s="132"/>
      <c r="CH1336" s="132"/>
      <c r="CI1336" s="132"/>
      <c r="CJ1336" s="132"/>
      <c r="CK1336" s="132"/>
      <c r="CL1336" s="132"/>
      <c r="CM1336" s="132"/>
      <c r="CN1336" s="132"/>
      <c r="CO1336" s="132"/>
      <c r="CP1336" s="132"/>
      <c r="CQ1336" s="132"/>
      <c r="CR1336" s="132"/>
      <c r="CS1336" s="132"/>
      <c r="CT1336" s="132"/>
      <c r="CU1336" s="132"/>
    </row>
    <row r="1337" spans="27:99" ht="15.75" customHeight="1">
      <c r="AA1337" s="132"/>
      <c r="AB1337" s="132"/>
      <c r="AC1337" s="132"/>
      <c r="AD1337" s="132"/>
      <c r="AE1337" s="132"/>
      <c r="AF1337" s="132"/>
      <c r="AG1337" s="132"/>
      <c r="AH1337" s="132"/>
      <c r="AI1337" s="132"/>
      <c r="AJ1337" s="132"/>
      <c r="AK1337" s="132"/>
      <c r="AL1337" s="132"/>
      <c r="AM1337" s="132"/>
      <c r="AN1337" s="132"/>
      <c r="AO1337" s="132"/>
      <c r="AP1337" s="132"/>
      <c r="AQ1337" s="132"/>
      <c r="AR1337" s="132"/>
      <c r="AS1337" s="132"/>
      <c r="AT1337" s="132"/>
      <c r="AU1337" s="132"/>
      <c r="AV1337" s="132"/>
      <c r="AW1337" s="132"/>
      <c r="AX1337" s="132"/>
      <c r="AY1337" s="132"/>
      <c r="AZ1337" s="132"/>
      <c r="BA1337" s="132"/>
      <c r="BB1337" s="132"/>
      <c r="BC1337" s="132"/>
      <c r="BD1337" s="132"/>
      <c r="BE1337" s="132"/>
      <c r="BF1337" s="132"/>
      <c r="BG1337" s="132"/>
      <c r="BH1337" s="132"/>
      <c r="BI1337" s="132"/>
      <c r="BJ1337" s="132"/>
      <c r="BK1337" s="132"/>
      <c r="BL1337" s="132"/>
      <c r="BM1337" s="132"/>
      <c r="BN1337" s="132"/>
      <c r="BO1337" s="132"/>
      <c r="BP1337" s="132"/>
      <c r="BQ1337" s="132"/>
      <c r="BR1337" s="132"/>
      <c r="BS1337" s="132"/>
      <c r="BT1337" s="132"/>
      <c r="BU1337" s="132"/>
      <c r="BV1337" s="132"/>
      <c r="BW1337" s="132"/>
      <c r="BX1337" s="132"/>
      <c r="BY1337" s="132"/>
      <c r="BZ1337" s="132"/>
      <c r="CA1337" s="132"/>
      <c r="CB1337" s="132"/>
      <c r="CC1337" s="132"/>
      <c r="CD1337" s="132"/>
      <c r="CE1337" s="132"/>
      <c r="CF1337" s="132"/>
      <c r="CG1337" s="132"/>
      <c r="CH1337" s="132"/>
      <c r="CI1337" s="132"/>
      <c r="CJ1337" s="132"/>
      <c r="CK1337" s="132"/>
      <c r="CL1337" s="132"/>
      <c r="CM1337" s="132"/>
      <c r="CN1337" s="132"/>
      <c r="CO1337" s="132"/>
      <c r="CP1337" s="132"/>
      <c r="CQ1337" s="132"/>
      <c r="CR1337" s="132"/>
      <c r="CS1337" s="132"/>
      <c r="CT1337" s="132"/>
      <c r="CU1337" s="132"/>
    </row>
    <row r="1338" spans="27:99" ht="15.75" customHeight="1">
      <c r="AA1338" s="132"/>
      <c r="AB1338" s="132"/>
      <c r="AC1338" s="132"/>
      <c r="AD1338" s="132"/>
      <c r="AE1338" s="132"/>
      <c r="AF1338" s="132"/>
      <c r="AG1338" s="132"/>
      <c r="AH1338" s="132"/>
      <c r="AI1338" s="132"/>
      <c r="AJ1338" s="132"/>
      <c r="AK1338" s="132"/>
      <c r="AL1338" s="132"/>
      <c r="AM1338" s="132"/>
      <c r="AN1338" s="132"/>
      <c r="AO1338" s="132"/>
      <c r="AP1338" s="132"/>
      <c r="AQ1338" s="132"/>
      <c r="AR1338" s="132"/>
      <c r="AS1338" s="132"/>
      <c r="AT1338" s="132"/>
      <c r="AU1338" s="132"/>
      <c r="AV1338" s="132"/>
      <c r="AW1338" s="132"/>
      <c r="AX1338" s="132"/>
      <c r="AY1338" s="132"/>
      <c r="AZ1338" s="132"/>
      <c r="BA1338" s="132"/>
      <c r="BB1338" s="132"/>
      <c r="BC1338" s="132"/>
      <c r="BD1338" s="132"/>
      <c r="BE1338" s="132"/>
      <c r="BF1338" s="132"/>
      <c r="BG1338" s="132"/>
      <c r="BH1338" s="132"/>
      <c r="BI1338" s="132"/>
      <c r="BJ1338" s="132"/>
      <c r="BK1338" s="132"/>
      <c r="BL1338" s="132"/>
      <c r="BM1338" s="132"/>
      <c r="BN1338" s="132"/>
      <c r="BO1338" s="132"/>
      <c r="BP1338" s="132"/>
      <c r="BQ1338" s="132"/>
      <c r="BR1338" s="132"/>
      <c r="BS1338" s="132"/>
      <c r="BT1338" s="132"/>
      <c r="BU1338" s="132"/>
      <c r="BV1338" s="132"/>
      <c r="BW1338" s="132"/>
      <c r="BX1338" s="132"/>
      <c r="BY1338" s="132"/>
      <c r="BZ1338" s="132"/>
      <c r="CA1338" s="132"/>
      <c r="CB1338" s="132"/>
      <c r="CC1338" s="132"/>
      <c r="CD1338" s="132"/>
      <c r="CE1338" s="132"/>
      <c r="CF1338" s="132"/>
      <c r="CG1338" s="132"/>
      <c r="CH1338" s="132"/>
      <c r="CI1338" s="132"/>
      <c r="CJ1338" s="132"/>
      <c r="CK1338" s="132"/>
      <c r="CL1338" s="132"/>
      <c r="CM1338" s="132"/>
      <c r="CN1338" s="132"/>
      <c r="CO1338" s="132"/>
      <c r="CP1338" s="132"/>
      <c r="CQ1338" s="132"/>
      <c r="CR1338" s="132"/>
      <c r="CS1338" s="132"/>
      <c r="CT1338" s="132"/>
      <c r="CU1338" s="132"/>
    </row>
    <row r="1339" spans="27:99" ht="15.75" customHeight="1">
      <c r="AA1339" s="132"/>
      <c r="AB1339" s="132"/>
      <c r="AC1339" s="132"/>
      <c r="AD1339" s="132"/>
      <c r="AE1339" s="132"/>
      <c r="AF1339" s="132"/>
      <c r="AG1339" s="132"/>
      <c r="AH1339" s="132"/>
      <c r="AI1339" s="132"/>
      <c r="AJ1339" s="132"/>
      <c r="AK1339" s="132"/>
      <c r="AL1339" s="132"/>
      <c r="AM1339" s="132"/>
      <c r="AN1339" s="132"/>
      <c r="AO1339" s="132"/>
      <c r="AP1339" s="132"/>
      <c r="AQ1339" s="132"/>
      <c r="AR1339" s="132"/>
      <c r="AS1339" s="132"/>
      <c r="AT1339" s="132"/>
      <c r="AU1339" s="132"/>
      <c r="AV1339" s="132"/>
      <c r="AW1339" s="132"/>
      <c r="AX1339" s="132"/>
      <c r="AY1339" s="132"/>
      <c r="AZ1339" s="132"/>
      <c r="BA1339" s="132"/>
      <c r="BB1339" s="132"/>
      <c r="BC1339" s="132"/>
      <c r="BD1339" s="132"/>
      <c r="BE1339" s="132"/>
      <c r="BF1339" s="132"/>
      <c r="BG1339" s="132"/>
      <c r="BH1339" s="132"/>
      <c r="BI1339" s="132"/>
      <c r="BJ1339" s="132"/>
      <c r="BK1339" s="132"/>
      <c r="BL1339" s="132"/>
      <c r="BM1339" s="132"/>
      <c r="BN1339" s="132"/>
      <c r="BO1339" s="132"/>
      <c r="BP1339" s="132"/>
      <c r="BQ1339" s="132"/>
      <c r="BR1339" s="132"/>
      <c r="BS1339" s="132"/>
      <c r="BT1339" s="132"/>
      <c r="BU1339" s="132"/>
      <c r="BV1339" s="132"/>
      <c r="BW1339" s="132"/>
      <c r="BX1339" s="132"/>
      <c r="BY1339" s="132"/>
      <c r="BZ1339" s="132"/>
      <c r="CA1339" s="132"/>
      <c r="CB1339" s="132"/>
      <c r="CC1339" s="132"/>
      <c r="CD1339" s="132"/>
      <c r="CE1339" s="132"/>
      <c r="CF1339" s="132"/>
      <c r="CG1339" s="132"/>
      <c r="CH1339" s="132"/>
      <c r="CI1339" s="132"/>
      <c r="CJ1339" s="132"/>
      <c r="CK1339" s="132"/>
      <c r="CL1339" s="132"/>
      <c r="CM1339" s="132"/>
      <c r="CN1339" s="132"/>
      <c r="CO1339" s="132"/>
      <c r="CP1339" s="132"/>
      <c r="CQ1339" s="132"/>
      <c r="CR1339" s="132"/>
      <c r="CS1339" s="132"/>
      <c r="CT1339" s="132"/>
      <c r="CU1339" s="132"/>
    </row>
    <row r="1340" spans="27:99" ht="15.75" customHeight="1">
      <c r="AA1340" s="132"/>
      <c r="AB1340" s="132"/>
      <c r="AC1340" s="132"/>
      <c r="AD1340" s="132"/>
      <c r="AE1340" s="132"/>
      <c r="AF1340" s="132"/>
      <c r="AG1340" s="132"/>
      <c r="AH1340" s="132"/>
      <c r="AI1340" s="132"/>
      <c r="AJ1340" s="132"/>
      <c r="AK1340" s="132"/>
      <c r="AL1340" s="132"/>
      <c r="AM1340" s="132"/>
      <c r="AN1340" s="132"/>
      <c r="AO1340" s="132"/>
      <c r="AP1340" s="132"/>
      <c r="AQ1340" s="132"/>
      <c r="AR1340" s="132"/>
      <c r="AS1340" s="132"/>
      <c r="AT1340" s="132"/>
      <c r="AU1340" s="132"/>
      <c r="AV1340" s="132"/>
      <c r="AW1340" s="132"/>
      <c r="AX1340" s="132"/>
      <c r="AY1340" s="132"/>
      <c r="AZ1340" s="132"/>
      <c r="BA1340" s="132"/>
      <c r="BB1340" s="132"/>
      <c r="BC1340" s="132"/>
      <c r="BD1340" s="132"/>
      <c r="BE1340" s="132"/>
      <c r="BF1340" s="132"/>
      <c r="BG1340" s="132"/>
      <c r="BH1340" s="132"/>
      <c r="BI1340" s="132"/>
      <c r="BJ1340" s="132"/>
      <c r="BK1340" s="132"/>
      <c r="BL1340" s="132"/>
      <c r="BM1340" s="132"/>
      <c r="BN1340" s="132"/>
      <c r="BO1340" s="132"/>
      <c r="BP1340" s="132"/>
      <c r="BQ1340" s="132"/>
      <c r="BR1340" s="132"/>
      <c r="BS1340" s="132"/>
      <c r="BT1340" s="132"/>
      <c r="BU1340" s="132"/>
      <c r="BV1340" s="132"/>
      <c r="BW1340" s="132"/>
      <c r="BX1340" s="132"/>
      <c r="BY1340" s="132"/>
      <c r="BZ1340" s="132"/>
      <c r="CA1340" s="132"/>
      <c r="CB1340" s="132"/>
      <c r="CC1340" s="132"/>
      <c r="CD1340" s="132"/>
      <c r="CE1340" s="132"/>
      <c r="CF1340" s="132"/>
      <c r="CG1340" s="132"/>
      <c r="CH1340" s="132"/>
      <c r="CI1340" s="132"/>
      <c r="CJ1340" s="132"/>
      <c r="CK1340" s="132"/>
      <c r="CL1340" s="132"/>
      <c r="CM1340" s="132"/>
      <c r="CN1340" s="132"/>
      <c r="CO1340" s="132"/>
      <c r="CP1340" s="132"/>
      <c r="CQ1340" s="132"/>
      <c r="CR1340" s="132"/>
      <c r="CS1340" s="132"/>
      <c r="CT1340" s="132"/>
      <c r="CU1340" s="132"/>
    </row>
    <row r="1341" spans="27:99" ht="15.75" customHeight="1">
      <c r="AA1341" s="132"/>
      <c r="AB1341" s="132"/>
      <c r="AC1341" s="132"/>
      <c r="AD1341" s="132"/>
      <c r="AE1341" s="132"/>
      <c r="AF1341" s="132"/>
      <c r="AG1341" s="132"/>
      <c r="AH1341" s="132"/>
      <c r="AI1341" s="132"/>
      <c r="AJ1341" s="132"/>
      <c r="AK1341" s="132"/>
      <c r="AL1341" s="132"/>
      <c r="AM1341" s="132"/>
      <c r="AN1341" s="132"/>
      <c r="AO1341" s="132"/>
      <c r="AP1341" s="132"/>
      <c r="AQ1341" s="132"/>
      <c r="AR1341" s="132"/>
      <c r="AS1341" s="132"/>
      <c r="AT1341" s="132"/>
      <c r="AU1341" s="132"/>
      <c r="AV1341" s="132"/>
      <c r="AW1341" s="132"/>
      <c r="AX1341" s="132"/>
      <c r="AY1341" s="132"/>
      <c r="AZ1341" s="132"/>
      <c r="BA1341" s="132"/>
      <c r="BB1341" s="132"/>
      <c r="BC1341" s="132"/>
      <c r="BD1341" s="132"/>
      <c r="BE1341" s="132"/>
      <c r="BF1341" s="132"/>
      <c r="BG1341" s="132"/>
      <c r="BH1341" s="132"/>
      <c r="BI1341" s="132"/>
      <c r="BJ1341" s="132"/>
      <c r="BK1341" s="132"/>
      <c r="BL1341" s="132"/>
      <c r="BM1341" s="132"/>
      <c r="BN1341" s="132"/>
      <c r="BO1341" s="132"/>
      <c r="BP1341" s="132"/>
      <c r="BQ1341" s="132"/>
      <c r="BR1341" s="132"/>
      <c r="BS1341" s="132"/>
      <c r="BT1341" s="132"/>
      <c r="BU1341" s="132"/>
      <c r="BV1341" s="132"/>
      <c r="BW1341" s="132"/>
      <c r="BX1341" s="132"/>
      <c r="BY1341" s="132"/>
      <c r="BZ1341" s="132"/>
      <c r="CA1341" s="132"/>
      <c r="CB1341" s="132"/>
      <c r="CC1341" s="132"/>
      <c r="CD1341" s="132"/>
      <c r="CE1341" s="132"/>
      <c r="CF1341" s="132"/>
      <c r="CG1341" s="132"/>
      <c r="CH1341" s="132"/>
      <c r="CI1341" s="132"/>
      <c r="CJ1341" s="132"/>
      <c r="CK1341" s="132"/>
      <c r="CL1341" s="132"/>
      <c r="CM1341" s="132"/>
      <c r="CN1341" s="132"/>
      <c r="CO1341" s="132"/>
      <c r="CP1341" s="132"/>
      <c r="CQ1341" s="132"/>
      <c r="CR1341" s="132"/>
      <c r="CS1341" s="132"/>
      <c r="CT1341" s="132"/>
      <c r="CU1341" s="132"/>
    </row>
    <row r="1342" spans="27:99" ht="15.75" customHeight="1">
      <c r="AA1342" s="132"/>
      <c r="AB1342" s="132"/>
      <c r="AC1342" s="132"/>
      <c r="AD1342" s="132"/>
      <c r="AE1342" s="132"/>
      <c r="AF1342" s="132"/>
      <c r="AG1342" s="132"/>
      <c r="AH1342" s="132"/>
      <c r="AI1342" s="132"/>
      <c r="AJ1342" s="132"/>
      <c r="AK1342" s="132"/>
      <c r="AL1342" s="132"/>
      <c r="AM1342" s="132"/>
      <c r="AN1342" s="132"/>
      <c r="AO1342" s="132"/>
      <c r="AP1342" s="132"/>
      <c r="AQ1342" s="132"/>
      <c r="AR1342" s="132"/>
      <c r="AS1342" s="132"/>
      <c r="AT1342" s="132"/>
      <c r="AU1342" s="132"/>
      <c r="AV1342" s="132"/>
      <c r="AW1342" s="132"/>
      <c r="AX1342" s="132"/>
      <c r="AY1342" s="132"/>
      <c r="AZ1342" s="132"/>
      <c r="BA1342" s="132"/>
      <c r="BB1342" s="132"/>
      <c r="BC1342" s="132"/>
      <c r="BD1342" s="132"/>
      <c r="BE1342" s="132"/>
      <c r="BF1342" s="132"/>
      <c r="BG1342" s="132"/>
      <c r="BH1342" s="132"/>
      <c r="BI1342" s="132"/>
      <c r="BJ1342" s="132"/>
      <c r="BK1342" s="132"/>
      <c r="BL1342" s="132"/>
      <c r="BM1342" s="132"/>
      <c r="BN1342" s="132"/>
      <c r="BO1342" s="132"/>
      <c r="BP1342" s="132"/>
      <c r="BQ1342" s="132"/>
      <c r="BR1342" s="132"/>
      <c r="BS1342" s="132"/>
      <c r="BT1342" s="132"/>
      <c r="BU1342" s="132"/>
      <c r="BV1342" s="132"/>
      <c r="BW1342" s="132"/>
      <c r="BX1342" s="132"/>
      <c r="BY1342" s="132"/>
      <c r="BZ1342" s="132"/>
      <c r="CA1342" s="132"/>
      <c r="CB1342" s="132"/>
      <c r="CC1342" s="132"/>
      <c r="CD1342" s="132"/>
      <c r="CE1342" s="132"/>
      <c r="CF1342" s="132"/>
      <c r="CG1342" s="132"/>
      <c r="CH1342" s="132"/>
      <c r="CI1342" s="132"/>
      <c r="CJ1342" s="132"/>
      <c r="CK1342" s="132"/>
      <c r="CL1342" s="132"/>
      <c r="CM1342" s="132"/>
      <c r="CN1342" s="132"/>
      <c r="CO1342" s="132"/>
      <c r="CP1342" s="132"/>
      <c r="CQ1342" s="132"/>
      <c r="CR1342" s="132"/>
      <c r="CS1342" s="132"/>
      <c r="CT1342" s="132"/>
      <c r="CU1342" s="132"/>
    </row>
    <row r="1343" spans="27:99" ht="15.75" customHeight="1">
      <c r="AA1343" s="132"/>
      <c r="AB1343" s="132"/>
      <c r="AC1343" s="132"/>
      <c r="AD1343" s="132"/>
      <c r="AE1343" s="132"/>
      <c r="AF1343" s="132"/>
      <c r="AG1343" s="132"/>
      <c r="AH1343" s="132"/>
      <c r="AI1343" s="132"/>
      <c r="AJ1343" s="132"/>
      <c r="AK1343" s="132"/>
      <c r="AL1343" s="132"/>
      <c r="AM1343" s="132"/>
      <c r="AN1343" s="132"/>
      <c r="AO1343" s="132"/>
      <c r="AP1343" s="132"/>
      <c r="AQ1343" s="132"/>
      <c r="AR1343" s="132"/>
      <c r="AS1343" s="132"/>
      <c r="AT1343" s="132"/>
      <c r="AU1343" s="132"/>
      <c r="AV1343" s="132"/>
      <c r="AW1343" s="132"/>
      <c r="AX1343" s="132"/>
      <c r="AY1343" s="132"/>
      <c r="AZ1343" s="132"/>
      <c r="BA1343" s="132"/>
      <c r="BB1343" s="132"/>
      <c r="BC1343" s="132"/>
      <c r="BD1343" s="132"/>
      <c r="BE1343" s="132"/>
      <c r="BF1343" s="132"/>
      <c r="BG1343" s="132"/>
      <c r="BH1343" s="132"/>
      <c r="BI1343" s="132"/>
      <c r="BJ1343" s="132"/>
      <c r="BK1343" s="132"/>
      <c r="BL1343" s="132"/>
      <c r="BM1343" s="132"/>
      <c r="BN1343" s="132"/>
      <c r="BO1343" s="132"/>
      <c r="BP1343" s="132"/>
      <c r="BQ1343" s="132"/>
      <c r="BR1343" s="132"/>
      <c r="BS1343" s="132"/>
      <c r="BT1343" s="132"/>
      <c r="BU1343" s="132"/>
      <c r="BV1343" s="132"/>
      <c r="BW1343" s="132"/>
      <c r="BX1343" s="132"/>
      <c r="BY1343" s="132"/>
      <c r="BZ1343" s="132"/>
      <c r="CA1343" s="132"/>
      <c r="CB1343" s="132"/>
      <c r="CC1343" s="132"/>
      <c r="CD1343" s="132"/>
      <c r="CE1343" s="132"/>
      <c r="CF1343" s="132"/>
      <c r="CG1343" s="132"/>
      <c r="CH1343" s="132"/>
      <c r="CI1343" s="132"/>
      <c r="CJ1343" s="132"/>
      <c r="CK1343" s="132"/>
      <c r="CL1343" s="132"/>
      <c r="CM1343" s="132"/>
      <c r="CN1343" s="132"/>
      <c r="CO1343" s="132"/>
      <c r="CP1343" s="132"/>
      <c r="CQ1343" s="132"/>
      <c r="CR1343" s="132"/>
      <c r="CS1343" s="132"/>
      <c r="CT1343" s="132"/>
      <c r="CU1343" s="132"/>
    </row>
    <row r="1344" spans="27:99" ht="15.75" customHeight="1">
      <c r="AA1344" s="132"/>
      <c r="AB1344" s="132"/>
      <c r="AC1344" s="132"/>
      <c r="AD1344" s="132"/>
      <c r="AE1344" s="132"/>
      <c r="AF1344" s="132"/>
      <c r="AG1344" s="132"/>
      <c r="AH1344" s="132"/>
      <c r="AI1344" s="132"/>
      <c r="AJ1344" s="132"/>
      <c r="AK1344" s="132"/>
      <c r="AL1344" s="132"/>
      <c r="AM1344" s="132"/>
      <c r="AN1344" s="132"/>
      <c r="AO1344" s="132"/>
      <c r="AP1344" s="132"/>
      <c r="AQ1344" s="132"/>
      <c r="AR1344" s="132"/>
      <c r="AS1344" s="132"/>
      <c r="AT1344" s="132"/>
      <c r="AU1344" s="132"/>
      <c r="AV1344" s="132"/>
      <c r="AW1344" s="132"/>
      <c r="AX1344" s="132"/>
      <c r="AY1344" s="132"/>
      <c r="AZ1344" s="132"/>
      <c r="BA1344" s="132"/>
      <c r="BB1344" s="132"/>
      <c r="BC1344" s="132"/>
      <c r="BD1344" s="132"/>
      <c r="BE1344" s="132"/>
      <c r="BF1344" s="132"/>
      <c r="BG1344" s="132"/>
      <c r="BH1344" s="132"/>
      <c r="BI1344" s="132"/>
      <c r="BJ1344" s="132"/>
      <c r="BK1344" s="132"/>
      <c r="BL1344" s="132"/>
      <c r="BM1344" s="132"/>
      <c r="BN1344" s="132"/>
      <c r="BO1344" s="132"/>
      <c r="BP1344" s="132"/>
      <c r="BQ1344" s="132"/>
      <c r="BR1344" s="132"/>
      <c r="BS1344" s="132"/>
      <c r="BT1344" s="132"/>
      <c r="BU1344" s="132"/>
      <c r="BV1344" s="132"/>
      <c r="BW1344" s="132"/>
      <c r="BX1344" s="132"/>
      <c r="BY1344" s="132"/>
      <c r="BZ1344" s="132"/>
      <c r="CA1344" s="132"/>
      <c r="CB1344" s="132"/>
      <c r="CC1344" s="132"/>
      <c r="CD1344" s="132"/>
      <c r="CE1344" s="132"/>
      <c r="CF1344" s="132"/>
      <c r="CG1344" s="132"/>
      <c r="CH1344" s="132"/>
      <c r="CI1344" s="132"/>
      <c r="CJ1344" s="132"/>
      <c r="CK1344" s="132"/>
      <c r="CL1344" s="132"/>
      <c r="CM1344" s="132"/>
      <c r="CN1344" s="132"/>
      <c r="CO1344" s="132"/>
      <c r="CP1344" s="132"/>
      <c r="CQ1344" s="132"/>
      <c r="CR1344" s="132"/>
      <c r="CS1344" s="132"/>
      <c r="CT1344" s="132"/>
      <c r="CU1344" s="132"/>
    </row>
    <row r="1345" spans="27:99" ht="15.75" customHeight="1">
      <c r="AA1345" s="132"/>
      <c r="AB1345" s="132"/>
      <c r="AC1345" s="132"/>
      <c r="AD1345" s="132"/>
      <c r="AE1345" s="132"/>
      <c r="AF1345" s="132"/>
      <c r="AG1345" s="132"/>
      <c r="AH1345" s="132"/>
      <c r="AI1345" s="132"/>
      <c r="AJ1345" s="132"/>
      <c r="AK1345" s="132"/>
      <c r="AL1345" s="132"/>
      <c r="AM1345" s="132"/>
      <c r="AN1345" s="132"/>
      <c r="AO1345" s="132"/>
      <c r="AP1345" s="132"/>
      <c r="AQ1345" s="132"/>
      <c r="AR1345" s="132"/>
      <c r="AS1345" s="132"/>
      <c r="AT1345" s="132"/>
      <c r="AU1345" s="132"/>
      <c r="AV1345" s="132"/>
      <c r="AW1345" s="132"/>
      <c r="AX1345" s="132"/>
      <c r="AY1345" s="132"/>
      <c r="AZ1345" s="132"/>
      <c r="BA1345" s="132"/>
      <c r="BB1345" s="132"/>
      <c r="BC1345" s="132"/>
      <c r="BD1345" s="132"/>
      <c r="BE1345" s="132"/>
      <c r="BF1345" s="132"/>
      <c r="BG1345" s="132"/>
      <c r="BH1345" s="132"/>
      <c r="BI1345" s="132"/>
      <c r="BJ1345" s="132"/>
      <c r="BK1345" s="132"/>
      <c r="BL1345" s="132"/>
      <c r="BM1345" s="132"/>
      <c r="BN1345" s="132"/>
      <c r="BO1345" s="132"/>
      <c r="BP1345" s="132"/>
      <c r="BQ1345" s="132"/>
      <c r="BR1345" s="132"/>
      <c r="BS1345" s="132"/>
      <c r="BT1345" s="132"/>
      <c r="BU1345" s="132"/>
      <c r="BV1345" s="132"/>
      <c r="BW1345" s="132"/>
      <c r="BX1345" s="132"/>
      <c r="BY1345" s="132"/>
      <c r="BZ1345" s="132"/>
      <c r="CA1345" s="132"/>
      <c r="CB1345" s="132"/>
      <c r="CC1345" s="132"/>
      <c r="CD1345" s="132"/>
      <c r="CE1345" s="132"/>
      <c r="CF1345" s="132"/>
      <c r="CG1345" s="132"/>
      <c r="CH1345" s="132"/>
      <c r="CI1345" s="132"/>
      <c r="CJ1345" s="132"/>
      <c r="CK1345" s="132"/>
      <c r="CL1345" s="132"/>
      <c r="CM1345" s="132"/>
      <c r="CN1345" s="132"/>
      <c r="CO1345" s="132"/>
      <c r="CP1345" s="132"/>
      <c r="CQ1345" s="132"/>
      <c r="CR1345" s="132"/>
      <c r="CS1345" s="132"/>
      <c r="CT1345" s="132"/>
      <c r="CU1345" s="132"/>
    </row>
    <row r="1346" spans="27:99" ht="15.75" customHeight="1">
      <c r="AA1346" s="132"/>
      <c r="AB1346" s="132"/>
      <c r="AC1346" s="132"/>
      <c r="AD1346" s="132"/>
      <c r="AE1346" s="132"/>
      <c r="AF1346" s="132"/>
      <c r="AG1346" s="132"/>
      <c r="AH1346" s="132"/>
      <c r="AI1346" s="132"/>
      <c r="AJ1346" s="132"/>
      <c r="AK1346" s="132"/>
      <c r="AL1346" s="132"/>
      <c r="AM1346" s="132"/>
      <c r="AN1346" s="132"/>
      <c r="AO1346" s="132"/>
      <c r="AP1346" s="132"/>
      <c r="AQ1346" s="132"/>
      <c r="AR1346" s="132"/>
      <c r="AS1346" s="132"/>
      <c r="AT1346" s="132"/>
      <c r="AU1346" s="132"/>
      <c r="AV1346" s="132"/>
      <c r="AW1346" s="132"/>
      <c r="AX1346" s="132"/>
      <c r="AY1346" s="132"/>
      <c r="AZ1346" s="132"/>
      <c r="BA1346" s="132"/>
      <c r="BB1346" s="132"/>
      <c r="BC1346" s="132"/>
      <c r="BD1346" s="132"/>
      <c r="BE1346" s="132"/>
      <c r="BF1346" s="132"/>
      <c r="BG1346" s="132"/>
      <c r="BH1346" s="132"/>
      <c r="BI1346" s="132"/>
      <c r="BJ1346" s="132"/>
      <c r="BK1346" s="132"/>
      <c r="BL1346" s="132"/>
      <c r="BM1346" s="132"/>
      <c r="BN1346" s="132"/>
      <c r="BO1346" s="132"/>
      <c r="BP1346" s="132"/>
      <c r="BQ1346" s="132"/>
      <c r="BR1346" s="132"/>
      <c r="BS1346" s="132"/>
      <c r="BT1346" s="132"/>
      <c r="BU1346" s="132"/>
      <c r="BV1346" s="132"/>
      <c r="BW1346" s="132"/>
      <c r="BX1346" s="132"/>
      <c r="BY1346" s="132"/>
      <c r="BZ1346" s="132"/>
      <c r="CA1346" s="132"/>
      <c r="CB1346" s="132"/>
      <c r="CC1346" s="132"/>
      <c r="CD1346" s="132"/>
      <c r="CE1346" s="132"/>
      <c r="CF1346" s="132"/>
      <c r="CG1346" s="132"/>
      <c r="CH1346" s="132"/>
      <c r="CI1346" s="132"/>
      <c r="CJ1346" s="132"/>
      <c r="CK1346" s="132"/>
      <c r="CL1346" s="132"/>
      <c r="CM1346" s="132"/>
      <c r="CN1346" s="132"/>
      <c r="CO1346" s="132"/>
      <c r="CP1346" s="132"/>
      <c r="CQ1346" s="132"/>
      <c r="CR1346" s="132"/>
      <c r="CS1346" s="132"/>
      <c r="CT1346" s="132"/>
      <c r="CU1346" s="132"/>
    </row>
    <row r="1347" spans="27:99" ht="13">
      <c r="AA1347" s="132"/>
      <c r="AB1347" s="132"/>
      <c r="AC1347" s="132"/>
      <c r="AD1347" s="132"/>
      <c r="AE1347" s="132"/>
      <c r="AF1347" s="132"/>
      <c r="AG1347" s="132"/>
      <c r="AH1347" s="132"/>
      <c r="AI1347" s="132"/>
      <c r="AJ1347" s="132"/>
      <c r="AK1347" s="132"/>
      <c r="AL1347" s="132"/>
      <c r="AM1347" s="132"/>
      <c r="AN1347" s="132"/>
      <c r="AO1347" s="132"/>
      <c r="AP1347" s="132"/>
      <c r="AQ1347" s="132"/>
      <c r="AR1347" s="132"/>
      <c r="AS1347" s="132"/>
      <c r="AT1347" s="132"/>
      <c r="AU1347" s="132"/>
      <c r="AV1347" s="132"/>
      <c r="AW1347" s="132"/>
      <c r="AX1347" s="132"/>
      <c r="AY1347" s="132"/>
      <c r="AZ1347" s="132"/>
      <c r="BA1347" s="132"/>
      <c r="BB1347" s="132"/>
      <c r="BC1347" s="132"/>
      <c r="BD1347" s="132"/>
      <c r="BE1347" s="132"/>
      <c r="BF1347" s="132"/>
      <c r="BG1347" s="132"/>
      <c r="BH1347" s="132"/>
      <c r="BI1347" s="132"/>
      <c r="BJ1347" s="132"/>
      <c r="BK1347" s="132"/>
      <c r="BL1347" s="132"/>
      <c r="BM1347" s="132"/>
      <c r="BN1347" s="132"/>
      <c r="BO1347" s="132"/>
      <c r="BP1347" s="132"/>
      <c r="BQ1347" s="132"/>
      <c r="BR1347" s="132"/>
      <c r="BS1347" s="132"/>
      <c r="BT1347" s="132"/>
      <c r="BU1347" s="132"/>
      <c r="BV1347" s="132"/>
      <c r="BW1347" s="132"/>
      <c r="BX1347" s="132"/>
      <c r="BY1347" s="132"/>
      <c r="BZ1347" s="132"/>
      <c r="CA1347" s="132"/>
      <c r="CB1347" s="132"/>
      <c r="CC1347" s="132"/>
      <c r="CD1347" s="132"/>
      <c r="CE1347" s="132"/>
      <c r="CF1347" s="132"/>
      <c r="CG1347" s="132"/>
      <c r="CH1347" s="132"/>
      <c r="CI1347" s="132"/>
      <c r="CJ1347" s="132"/>
      <c r="CK1347" s="132"/>
      <c r="CL1347" s="132"/>
      <c r="CM1347" s="132"/>
      <c r="CN1347" s="132"/>
      <c r="CO1347" s="132"/>
      <c r="CP1347" s="132"/>
      <c r="CQ1347" s="132"/>
      <c r="CR1347" s="132"/>
      <c r="CS1347" s="132"/>
      <c r="CT1347" s="132"/>
      <c r="CU1347" s="132"/>
    </row>
    <row r="1348" spans="27:99" ht="13">
      <c r="AA1348" s="132"/>
      <c r="AB1348" s="132"/>
      <c r="AC1348" s="132"/>
      <c r="AD1348" s="132"/>
      <c r="AE1348" s="132"/>
      <c r="AF1348" s="132"/>
      <c r="AG1348" s="132"/>
      <c r="AH1348" s="132"/>
      <c r="AI1348" s="132"/>
      <c r="AJ1348" s="132"/>
      <c r="AK1348" s="132"/>
      <c r="AL1348" s="132"/>
      <c r="AM1348" s="132"/>
      <c r="AN1348" s="132"/>
      <c r="AO1348" s="132"/>
      <c r="AP1348" s="132"/>
      <c r="AQ1348" s="132"/>
      <c r="AR1348" s="132"/>
      <c r="AS1348" s="132"/>
      <c r="AT1348" s="132"/>
      <c r="AU1348" s="132"/>
      <c r="AV1348" s="132"/>
      <c r="AW1348" s="132"/>
      <c r="AX1348" s="132"/>
      <c r="AY1348" s="132"/>
      <c r="AZ1348" s="132"/>
      <c r="BA1348" s="132"/>
      <c r="BB1348" s="132"/>
      <c r="BC1348" s="132"/>
      <c r="BD1348" s="132"/>
      <c r="BE1348" s="132"/>
      <c r="BF1348" s="132"/>
      <c r="BG1348" s="132"/>
      <c r="BH1348" s="132"/>
      <c r="BI1348" s="132"/>
      <c r="BJ1348" s="132"/>
      <c r="BK1348" s="132"/>
      <c r="BL1348" s="132"/>
      <c r="BM1348" s="132"/>
      <c r="BN1348" s="132"/>
      <c r="BO1348" s="132"/>
      <c r="BP1348" s="132"/>
      <c r="BQ1348" s="132"/>
      <c r="BR1348" s="132"/>
      <c r="BS1348" s="132"/>
      <c r="BT1348" s="132"/>
      <c r="BU1348" s="132"/>
      <c r="BV1348" s="132"/>
      <c r="BW1348" s="132"/>
      <c r="BX1348" s="132"/>
      <c r="BY1348" s="132"/>
      <c r="BZ1348" s="132"/>
      <c r="CA1348" s="132"/>
      <c r="CB1348" s="132"/>
      <c r="CC1348" s="132"/>
      <c r="CD1348" s="132"/>
      <c r="CE1348" s="132"/>
      <c r="CF1348" s="132"/>
      <c r="CG1348" s="132"/>
      <c r="CH1348" s="132"/>
      <c r="CI1348" s="132"/>
      <c r="CJ1348" s="132"/>
      <c r="CK1348" s="132"/>
      <c r="CL1348" s="132"/>
      <c r="CM1348" s="132"/>
      <c r="CN1348" s="132"/>
      <c r="CO1348" s="132"/>
      <c r="CP1348" s="132"/>
      <c r="CQ1348" s="132"/>
      <c r="CR1348" s="132"/>
      <c r="CS1348" s="132"/>
      <c r="CT1348" s="132"/>
      <c r="CU1348" s="132"/>
    </row>
    <row r="1349" spans="27:99" ht="13">
      <c r="AA1349" s="132"/>
      <c r="AB1349" s="132"/>
      <c r="AC1349" s="132"/>
      <c r="AD1349" s="132"/>
      <c r="AE1349" s="132"/>
      <c r="AF1349" s="132"/>
      <c r="AG1349" s="132"/>
      <c r="AH1349" s="132"/>
      <c r="AI1349" s="132"/>
      <c r="AJ1349" s="132"/>
      <c r="AK1349" s="132"/>
      <c r="AL1349" s="132"/>
      <c r="AM1349" s="132"/>
      <c r="AN1349" s="132"/>
      <c r="AO1349" s="132"/>
      <c r="AP1349" s="132"/>
      <c r="AQ1349" s="132"/>
      <c r="AR1349" s="132"/>
      <c r="AS1349" s="132"/>
      <c r="AT1349" s="132"/>
      <c r="AU1349" s="132"/>
      <c r="AV1349" s="132"/>
      <c r="AW1349" s="132"/>
      <c r="AX1349" s="132"/>
      <c r="AY1349" s="132"/>
      <c r="AZ1349" s="132"/>
      <c r="BA1349" s="132"/>
      <c r="BB1349" s="132"/>
      <c r="BC1349" s="132"/>
      <c r="BD1349" s="132"/>
      <c r="BE1349" s="132"/>
      <c r="BF1349" s="132"/>
      <c r="BG1349" s="132"/>
      <c r="BH1349" s="132"/>
      <c r="BI1349" s="132"/>
      <c r="BJ1349" s="132"/>
      <c r="BK1349" s="132"/>
      <c r="BL1349" s="132"/>
      <c r="BM1349" s="132"/>
      <c r="BN1349" s="132"/>
      <c r="BO1349" s="132"/>
      <c r="BP1349" s="132"/>
      <c r="BQ1349" s="132"/>
      <c r="BR1349" s="132"/>
      <c r="BS1349" s="132"/>
      <c r="BT1349" s="132"/>
      <c r="BU1349" s="132"/>
      <c r="BV1349" s="132"/>
      <c r="BW1349" s="132"/>
      <c r="BX1349" s="132"/>
      <c r="BY1349" s="132"/>
      <c r="BZ1349" s="132"/>
      <c r="CA1349" s="132"/>
      <c r="CB1349" s="132"/>
      <c r="CC1349" s="132"/>
      <c r="CD1349" s="132"/>
      <c r="CE1349" s="132"/>
      <c r="CF1349" s="132"/>
      <c r="CG1349" s="132"/>
      <c r="CH1349" s="132"/>
      <c r="CI1349" s="132"/>
      <c r="CJ1349" s="132"/>
      <c r="CK1349" s="132"/>
      <c r="CL1349" s="132"/>
      <c r="CM1349" s="132"/>
      <c r="CN1349" s="132"/>
      <c r="CO1349" s="132"/>
      <c r="CP1349" s="132"/>
      <c r="CQ1349" s="132"/>
      <c r="CR1349" s="132"/>
      <c r="CS1349" s="132"/>
      <c r="CT1349" s="132"/>
      <c r="CU1349" s="132"/>
    </row>
    <row r="1350" spans="27:99" ht="13">
      <c r="AA1350" s="132"/>
      <c r="AB1350" s="132"/>
      <c r="AC1350" s="132"/>
      <c r="AD1350" s="132"/>
      <c r="AE1350" s="132"/>
      <c r="AF1350" s="132"/>
      <c r="AG1350" s="132"/>
      <c r="AH1350" s="132"/>
      <c r="AI1350" s="132"/>
      <c r="AJ1350" s="132"/>
      <c r="AK1350" s="132"/>
      <c r="AL1350" s="132"/>
      <c r="AM1350" s="132"/>
      <c r="AN1350" s="132"/>
      <c r="AO1350" s="132"/>
      <c r="AP1350" s="132"/>
      <c r="AQ1350" s="132"/>
      <c r="AR1350" s="132"/>
      <c r="AS1350" s="132"/>
      <c r="AT1350" s="132"/>
      <c r="AU1350" s="132"/>
      <c r="AV1350" s="132"/>
      <c r="AW1350" s="132"/>
      <c r="AX1350" s="132"/>
      <c r="AY1350" s="132"/>
      <c r="AZ1350" s="132"/>
      <c r="BA1350" s="132"/>
      <c r="BB1350" s="132"/>
      <c r="BC1350" s="132"/>
      <c r="BD1350" s="132"/>
      <c r="BE1350" s="132"/>
      <c r="BF1350" s="132"/>
      <c r="BG1350" s="132"/>
      <c r="BH1350" s="132"/>
      <c r="BI1350" s="132"/>
      <c r="BJ1350" s="132"/>
      <c r="BK1350" s="132"/>
      <c r="BL1350" s="132"/>
      <c r="BM1350" s="132"/>
      <c r="BN1350" s="132"/>
      <c r="BO1350" s="132"/>
      <c r="BP1350" s="132"/>
      <c r="BQ1350" s="132"/>
      <c r="BR1350" s="132"/>
      <c r="BS1350" s="132"/>
      <c r="BT1350" s="132"/>
      <c r="BU1350" s="132"/>
      <c r="BV1350" s="132"/>
      <c r="BW1350" s="132"/>
      <c r="BX1350" s="132"/>
      <c r="BY1350" s="132"/>
      <c r="BZ1350" s="132"/>
      <c r="CA1350" s="132"/>
      <c r="CB1350" s="132"/>
      <c r="CC1350" s="132"/>
      <c r="CD1350" s="132"/>
      <c r="CE1350" s="132"/>
      <c r="CF1350" s="132"/>
      <c r="CG1350" s="132"/>
      <c r="CH1350" s="132"/>
      <c r="CI1350" s="132"/>
      <c r="CJ1350" s="132"/>
      <c r="CK1350" s="132"/>
      <c r="CL1350" s="132"/>
      <c r="CM1350" s="132"/>
      <c r="CN1350" s="132"/>
      <c r="CO1350" s="132"/>
      <c r="CP1350" s="132"/>
      <c r="CQ1350" s="132"/>
      <c r="CR1350" s="132"/>
      <c r="CS1350" s="132"/>
      <c r="CT1350" s="132"/>
      <c r="CU1350" s="132"/>
    </row>
    <row r="1351" spans="27:99" ht="13">
      <c r="AA1351" s="132"/>
      <c r="AB1351" s="132"/>
      <c r="AC1351" s="132"/>
      <c r="AD1351" s="132"/>
      <c r="AE1351" s="132"/>
      <c r="AF1351" s="132"/>
      <c r="AG1351" s="132"/>
      <c r="AH1351" s="132"/>
      <c r="AI1351" s="132"/>
      <c r="AJ1351" s="132"/>
      <c r="AK1351" s="132"/>
      <c r="AL1351" s="132"/>
      <c r="AM1351" s="132"/>
      <c r="AN1351" s="132"/>
      <c r="AO1351" s="132"/>
      <c r="AP1351" s="132"/>
      <c r="AQ1351" s="132"/>
      <c r="AR1351" s="132"/>
      <c r="AS1351" s="132"/>
      <c r="AT1351" s="132"/>
      <c r="AU1351" s="132"/>
      <c r="AV1351" s="132"/>
      <c r="AW1351" s="132"/>
      <c r="AX1351" s="132"/>
      <c r="AY1351" s="132"/>
      <c r="AZ1351" s="132"/>
      <c r="BA1351" s="132"/>
      <c r="BB1351" s="132"/>
      <c r="BC1351" s="132"/>
      <c r="BD1351" s="132"/>
      <c r="BE1351" s="132"/>
      <c r="BF1351" s="132"/>
      <c r="BG1351" s="132"/>
      <c r="BH1351" s="132"/>
      <c r="BI1351" s="132"/>
      <c r="BJ1351" s="132"/>
      <c r="BK1351" s="132"/>
      <c r="BL1351" s="132"/>
      <c r="BM1351" s="132"/>
      <c r="BN1351" s="132"/>
      <c r="BO1351" s="132"/>
      <c r="BP1351" s="132"/>
      <c r="BQ1351" s="132"/>
      <c r="BR1351" s="132"/>
      <c r="BS1351" s="132"/>
      <c r="BT1351" s="132"/>
      <c r="BU1351" s="132"/>
      <c r="BV1351" s="132"/>
      <c r="BW1351" s="132"/>
      <c r="BX1351" s="132"/>
      <c r="BY1351" s="132"/>
      <c r="BZ1351" s="132"/>
      <c r="CA1351" s="132"/>
      <c r="CB1351" s="132"/>
      <c r="CC1351" s="132"/>
      <c r="CD1351" s="132"/>
      <c r="CE1351" s="132"/>
      <c r="CF1351" s="132"/>
      <c r="CG1351" s="132"/>
      <c r="CH1351" s="132"/>
      <c r="CI1351" s="132"/>
      <c r="CJ1351" s="132"/>
      <c r="CK1351" s="132"/>
      <c r="CL1351" s="132"/>
      <c r="CM1351" s="132"/>
      <c r="CN1351" s="132"/>
      <c r="CO1351" s="132"/>
      <c r="CP1351" s="132"/>
      <c r="CQ1351" s="132"/>
      <c r="CR1351" s="132"/>
      <c r="CS1351" s="132"/>
      <c r="CT1351" s="132"/>
      <c r="CU1351" s="132"/>
    </row>
    <row r="1352" spans="27:99" ht="13">
      <c r="AA1352" s="132"/>
      <c r="AB1352" s="132"/>
      <c r="AC1352" s="132"/>
      <c r="AD1352" s="132"/>
      <c r="AE1352" s="132"/>
      <c r="AF1352" s="132"/>
      <c r="AG1352" s="132"/>
      <c r="AH1352" s="132"/>
      <c r="AI1352" s="132"/>
      <c r="AJ1352" s="132"/>
      <c r="AK1352" s="132"/>
      <c r="AL1352" s="132"/>
      <c r="AM1352" s="132"/>
      <c r="AN1352" s="132"/>
      <c r="AO1352" s="132"/>
      <c r="AP1352" s="132"/>
      <c r="AQ1352" s="132"/>
      <c r="AR1352" s="132"/>
      <c r="AS1352" s="132"/>
      <c r="AT1352" s="132"/>
      <c r="AU1352" s="132"/>
      <c r="AV1352" s="132"/>
      <c r="AW1352" s="132"/>
      <c r="AX1352" s="132"/>
      <c r="AY1352" s="132"/>
      <c r="AZ1352" s="132"/>
      <c r="BA1352" s="132"/>
      <c r="BB1352" s="132"/>
      <c r="BC1352" s="132"/>
      <c r="BD1352" s="132"/>
      <c r="BE1352" s="132"/>
      <c r="BF1352" s="132"/>
      <c r="BG1352" s="132"/>
      <c r="BH1352" s="132"/>
      <c r="BI1352" s="132"/>
      <c r="BJ1352" s="132"/>
      <c r="BK1352" s="132"/>
      <c r="BL1352" s="132"/>
      <c r="BM1352" s="132"/>
      <c r="BN1352" s="132"/>
      <c r="BO1352" s="132"/>
      <c r="BP1352" s="132"/>
      <c r="BQ1352" s="132"/>
      <c r="BR1352" s="132"/>
      <c r="BS1352" s="132"/>
      <c r="BT1352" s="132"/>
      <c r="BU1352" s="132"/>
      <c r="BV1352" s="132"/>
      <c r="BW1352" s="132"/>
      <c r="BX1352" s="132"/>
      <c r="BY1352" s="132"/>
      <c r="BZ1352" s="132"/>
      <c r="CA1352" s="132"/>
      <c r="CB1352" s="132"/>
      <c r="CC1352" s="132"/>
      <c r="CD1352" s="132"/>
      <c r="CE1352" s="132"/>
      <c r="CF1352" s="132"/>
      <c r="CG1352" s="132"/>
      <c r="CH1352" s="132"/>
      <c r="CI1352" s="132"/>
      <c r="CJ1352" s="132"/>
      <c r="CK1352" s="132"/>
      <c r="CL1352" s="132"/>
      <c r="CM1352" s="132"/>
      <c r="CN1352" s="132"/>
      <c r="CO1352" s="132"/>
      <c r="CP1352" s="132"/>
      <c r="CQ1352" s="132"/>
      <c r="CR1352" s="132"/>
      <c r="CS1352" s="132"/>
      <c r="CT1352" s="132"/>
      <c r="CU1352" s="132"/>
    </row>
    <row r="1353" spans="27:99" ht="13">
      <c r="AA1353" s="132"/>
      <c r="AB1353" s="132"/>
      <c r="AC1353" s="132"/>
      <c r="AD1353" s="132"/>
      <c r="AE1353" s="132"/>
      <c r="AF1353" s="132"/>
      <c r="AG1353" s="132"/>
      <c r="AH1353" s="132"/>
      <c r="AI1353" s="132"/>
      <c r="AJ1353" s="132"/>
      <c r="AK1353" s="132"/>
      <c r="AL1353" s="132"/>
      <c r="AM1353" s="132"/>
      <c r="AN1353" s="132"/>
      <c r="AO1353" s="132"/>
      <c r="AP1353" s="132"/>
      <c r="AQ1353" s="132"/>
      <c r="AR1353" s="132"/>
      <c r="AS1353" s="132"/>
      <c r="AT1353" s="132"/>
      <c r="AU1353" s="132"/>
      <c r="AV1353" s="132"/>
      <c r="AW1353" s="132"/>
      <c r="AX1353" s="132"/>
      <c r="AY1353" s="132"/>
      <c r="AZ1353" s="132"/>
      <c r="BA1353" s="132"/>
      <c r="BB1353" s="132"/>
      <c r="BC1353" s="132"/>
      <c r="BD1353" s="132"/>
      <c r="BE1353" s="132"/>
      <c r="BF1353" s="132"/>
      <c r="BG1353" s="132"/>
      <c r="BH1353" s="132"/>
      <c r="BI1353" s="132"/>
      <c r="BJ1353" s="132"/>
      <c r="BK1353" s="132"/>
      <c r="BL1353" s="132"/>
      <c r="BM1353" s="132"/>
      <c r="BN1353" s="132"/>
      <c r="BO1353" s="132"/>
      <c r="BP1353" s="132"/>
      <c r="BQ1353" s="132"/>
      <c r="BR1353" s="132"/>
      <c r="BS1353" s="132"/>
      <c r="BT1353" s="132"/>
      <c r="BU1353" s="132"/>
      <c r="BV1353" s="132"/>
      <c r="BW1353" s="132"/>
      <c r="BX1353" s="132"/>
      <c r="BY1353" s="132"/>
      <c r="BZ1353" s="132"/>
      <c r="CA1353" s="132"/>
      <c r="CB1353" s="132"/>
      <c r="CC1353" s="132"/>
      <c r="CD1353" s="132"/>
      <c r="CE1353" s="132"/>
      <c r="CF1353" s="132"/>
      <c r="CG1353" s="132"/>
      <c r="CH1353" s="132"/>
      <c r="CI1353" s="132"/>
      <c r="CJ1353" s="132"/>
      <c r="CK1353" s="132"/>
      <c r="CL1353" s="132"/>
      <c r="CM1353" s="132"/>
      <c r="CN1353" s="132"/>
      <c r="CO1353" s="132"/>
      <c r="CP1353" s="132"/>
      <c r="CQ1353" s="132"/>
      <c r="CR1353" s="132"/>
      <c r="CS1353" s="132"/>
      <c r="CT1353" s="132"/>
      <c r="CU1353" s="132"/>
    </row>
    <row r="1354" spans="27:99" ht="13">
      <c r="AA1354" s="132"/>
      <c r="AB1354" s="132"/>
      <c r="AC1354" s="132"/>
      <c r="AD1354" s="132"/>
      <c r="AE1354" s="132"/>
      <c r="AF1354" s="132"/>
      <c r="AG1354" s="132"/>
      <c r="AH1354" s="132"/>
      <c r="AI1354" s="132"/>
      <c r="AJ1354" s="132"/>
      <c r="AK1354" s="132"/>
      <c r="AL1354" s="132"/>
      <c r="AM1354" s="132"/>
      <c r="AN1354" s="132"/>
      <c r="AO1354" s="132"/>
      <c r="AP1354" s="132"/>
      <c r="AQ1354" s="132"/>
      <c r="AR1354" s="132"/>
      <c r="AS1354" s="132"/>
      <c r="AT1354" s="132"/>
      <c r="AU1354" s="132"/>
      <c r="AV1354" s="132"/>
      <c r="AW1354" s="132"/>
      <c r="AX1354" s="132"/>
      <c r="AY1354" s="132"/>
      <c r="AZ1354" s="132"/>
      <c r="BA1354" s="132"/>
      <c r="BB1354" s="132"/>
      <c r="BC1354" s="132"/>
      <c r="BD1354" s="132"/>
      <c r="BE1354" s="132"/>
      <c r="BF1354" s="132"/>
      <c r="BG1354" s="132"/>
      <c r="BH1354" s="132"/>
      <c r="BI1354" s="132"/>
      <c r="BJ1354" s="132"/>
      <c r="BK1354" s="132"/>
      <c r="BL1354" s="132"/>
      <c r="BM1354" s="132"/>
      <c r="BN1354" s="132"/>
      <c r="BO1354" s="132"/>
      <c r="BP1354" s="132"/>
      <c r="BQ1354" s="132"/>
      <c r="BR1354" s="132"/>
      <c r="BS1354" s="132"/>
      <c r="BT1354" s="132"/>
      <c r="BU1354" s="132"/>
      <c r="BV1354" s="132"/>
      <c r="BW1354" s="132"/>
      <c r="BX1354" s="132"/>
      <c r="BY1354" s="132"/>
      <c r="BZ1354" s="132"/>
      <c r="CA1354" s="132"/>
      <c r="CB1354" s="132"/>
      <c r="CC1354" s="132"/>
      <c r="CD1354" s="132"/>
      <c r="CE1354" s="132"/>
      <c r="CF1354" s="132"/>
      <c r="CG1354" s="132"/>
      <c r="CH1354" s="132"/>
      <c r="CI1354" s="132"/>
      <c r="CJ1354" s="132"/>
      <c r="CK1354" s="132"/>
      <c r="CL1354" s="132"/>
      <c r="CM1354" s="132"/>
      <c r="CN1354" s="132"/>
      <c r="CO1354" s="132"/>
      <c r="CP1354" s="132"/>
      <c r="CQ1354" s="132"/>
      <c r="CR1354" s="132"/>
      <c r="CS1354" s="132"/>
      <c r="CT1354" s="132"/>
      <c r="CU1354" s="132"/>
    </row>
    <row r="1355" spans="27:99" ht="13">
      <c r="AA1355" s="132"/>
      <c r="AB1355" s="132"/>
      <c r="AC1355" s="132"/>
      <c r="AD1355" s="132"/>
      <c r="AE1355" s="132"/>
      <c r="AF1355" s="132"/>
      <c r="AG1355" s="132"/>
      <c r="AH1355" s="132"/>
      <c r="AI1355" s="132"/>
      <c r="AJ1355" s="132"/>
      <c r="AK1355" s="132"/>
      <c r="AL1355" s="132"/>
      <c r="AM1355" s="132"/>
      <c r="AN1355" s="132"/>
      <c r="AO1355" s="132"/>
      <c r="AP1355" s="132"/>
      <c r="AQ1355" s="132"/>
      <c r="AR1355" s="132"/>
      <c r="AS1355" s="132"/>
      <c r="AT1355" s="132"/>
      <c r="AU1355" s="132"/>
      <c r="AV1355" s="132"/>
      <c r="AW1355" s="132"/>
      <c r="AX1355" s="132"/>
      <c r="AY1355" s="132"/>
      <c r="AZ1355" s="132"/>
      <c r="BA1355" s="132"/>
      <c r="BB1355" s="132"/>
      <c r="BC1355" s="132"/>
      <c r="BD1355" s="132"/>
      <c r="BE1355" s="132"/>
      <c r="BF1355" s="132"/>
      <c r="BG1355" s="132"/>
      <c r="BH1355" s="132"/>
      <c r="BI1355" s="132"/>
      <c r="BJ1355" s="132"/>
      <c r="BK1355" s="132"/>
      <c r="BL1355" s="132"/>
      <c r="BM1355" s="132"/>
      <c r="BN1355" s="132"/>
      <c r="BO1355" s="132"/>
      <c r="BP1355" s="132"/>
      <c r="BQ1355" s="132"/>
      <c r="BR1355" s="132"/>
      <c r="BS1355" s="132"/>
      <c r="BT1355" s="132"/>
      <c r="BU1355" s="132"/>
      <c r="BV1355" s="132"/>
      <c r="BW1355" s="132"/>
      <c r="BX1355" s="132"/>
      <c r="BY1355" s="132"/>
      <c r="BZ1355" s="132"/>
      <c r="CA1355" s="132"/>
      <c r="CB1355" s="132"/>
      <c r="CC1355" s="132"/>
      <c r="CD1355" s="132"/>
      <c r="CE1355" s="132"/>
      <c r="CF1355" s="132"/>
      <c r="CG1355" s="132"/>
      <c r="CH1355" s="132"/>
      <c r="CI1355" s="132"/>
      <c r="CJ1355" s="132"/>
      <c r="CK1355" s="132"/>
      <c r="CL1355" s="132"/>
      <c r="CM1355" s="132"/>
      <c r="CN1355" s="132"/>
      <c r="CO1355" s="132"/>
      <c r="CP1355" s="132"/>
      <c r="CQ1355" s="132"/>
      <c r="CR1355" s="132"/>
      <c r="CS1355" s="132"/>
      <c r="CT1355" s="132"/>
      <c r="CU1355" s="132"/>
    </row>
    <row r="1356" spans="27:99" ht="13">
      <c r="AA1356" s="132"/>
      <c r="AB1356" s="132"/>
      <c r="AC1356" s="132"/>
      <c r="AD1356" s="132"/>
      <c r="AE1356" s="132"/>
      <c r="AF1356" s="132"/>
      <c r="AG1356" s="132"/>
      <c r="AH1356" s="132"/>
      <c r="AI1356" s="132"/>
      <c r="AJ1356" s="132"/>
      <c r="AK1356" s="132"/>
      <c r="AL1356" s="132"/>
      <c r="AM1356" s="132"/>
      <c r="AN1356" s="132"/>
      <c r="AO1356" s="132"/>
      <c r="AP1356" s="132"/>
      <c r="AQ1356" s="132"/>
      <c r="AR1356" s="132"/>
      <c r="AS1356" s="132"/>
      <c r="AT1356" s="132"/>
      <c r="AU1356" s="132"/>
      <c r="AV1356" s="132"/>
      <c r="AW1356" s="132"/>
      <c r="AX1356" s="132"/>
      <c r="AY1356" s="132"/>
      <c r="AZ1356" s="132"/>
      <c r="BA1356" s="132"/>
      <c r="BB1356" s="132"/>
      <c r="BC1356" s="132"/>
      <c r="BD1356" s="132"/>
      <c r="BE1356" s="132"/>
      <c r="BF1356" s="132"/>
      <c r="BG1356" s="132"/>
      <c r="BH1356" s="132"/>
      <c r="BI1356" s="132"/>
      <c r="BJ1356" s="132"/>
      <c r="BK1356" s="132"/>
      <c r="BL1356" s="132"/>
      <c r="BM1356" s="132"/>
      <c r="BN1356" s="132"/>
      <c r="BO1356" s="132"/>
      <c r="BP1356" s="132"/>
      <c r="BQ1356" s="132"/>
      <c r="BR1356" s="132"/>
      <c r="BS1356" s="132"/>
      <c r="BT1356" s="132"/>
      <c r="BU1356" s="132"/>
      <c r="BV1356" s="132"/>
      <c r="BW1356" s="132"/>
      <c r="BX1356" s="132"/>
      <c r="BY1356" s="132"/>
      <c r="BZ1356" s="132"/>
      <c r="CA1356" s="132"/>
      <c r="CB1356" s="132"/>
      <c r="CC1356" s="132"/>
      <c r="CD1356" s="132"/>
      <c r="CE1356" s="132"/>
      <c r="CF1356" s="132"/>
      <c r="CG1356" s="132"/>
      <c r="CH1356" s="132"/>
      <c r="CI1356" s="132"/>
      <c r="CJ1356" s="132"/>
      <c r="CK1356" s="132"/>
      <c r="CL1356" s="132"/>
      <c r="CM1356" s="132"/>
      <c r="CN1356" s="132"/>
      <c r="CO1356" s="132"/>
      <c r="CP1356" s="132"/>
      <c r="CQ1356" s="132"/>
      <c r="CR1356" s="132"/>
      <c r="CS1356" s="132"/>
      <c r="CT1356" s="132"/>
      <c r="CU1356" s="132"/>
    </row>
    <row r="1357" spans="27:99" ht="13">
      <c r="AA1357" s="132"/>
      <c r="AB1357" s="132"/>
      <c r="AC1357" s="132"/>
      <c r="AD1357" s="132"/>
      <c r="AE1357" s="132"/>
      <c r="AF1357" s="132"/>
      <c r="AG1357" s="132"/>
      <c r="AH1357" s="132"/>
      <c r="AI1357" s="132"/>
      <c r="AJ1357" s="132"/>
      <c r="AK1357" s="132"/>
      <c r="AL1357" s="132"/>
      <c r="AM1357" s="132"/>
      <c r="AN1357" s="132"/>
      <c r="AO1357" s="132"/>
      <c r="AP1357" s="132"/>
      <c r="AQ1357" s="132"/>
      <c r="AR1357" s="132"/>
      <c r="AS1357" s="132"/>
      <c r="AT1357" s="132"/>
      <c r="AU1357" s="132"/>
      <c r="AV1357" s="132"/>
      <c r="AW1357" s="132"/>
      <c r="AX1357" s="132"/>
      <c r="AY1357" s="132"/>
      <c r="AZ1357" s="132"/>
      <c r="BA1357" s="132"/>
      <c r="BB1357" s="132"/>
      <c r="BC1357" s="132"/>
      <c r="BD1357" s="132"/>
      <c r="BE1357" s="132"/>
      <c r="BF1357" s="132"/>
      <c r="BG1357" s="132"/>
      <c r="BH1357" s="132"/>
      <c r="BI1357" s="132"/>
      <c r="BJ1357" s="132"/>
      <c r="BK1357" s="132"/>
      <c r="BL1357" s="132"/>
      <c r="BM1357" s="132"/>
      <c r="BN1357" s="132"/>
      <c r="BO1357" s="132"/>
      <c r="BP1357" s="132"/>
      <c r="BQ1357" s="132"/>
      <c r="BR1357" s="132"/>
      <c r="BS1357" s="132"/>
      <c r="BT1357" s="132"/>
      <c r="BU1357" s="132"/>
      <c r="BV1357" s="132"/>
      <c r="BW1357" s="132"/>
      <c r="BX1357" s="132"/>
      <c r="BY1357" s="132"/>
      <c r="BZ1357" s="132"/>
      <c r="CA1357" s="132"/>
      <c r="CB1357" s="132"/>
      <c r="CC1357" s="132"/>
      <c r="CD1357" s="132"/>
      <c r="CE1357" s="132"/>
      <c r="CF1357" s="132"/>
      <c r="CG1357" s="132"/>
      <c r="CH1357" s="132"/>
      <c r="CI1357" s="132"/>
      <c r="CJ1357" s="132"/>
      <c r="CK1357" s="132"/>
      <c r="CL1357" s="132"/>
      <c r="CM1357" s="132"/>
      <c r="CN1357" s="132"/>
      <c r="CO1357" s="132"/>
      <c r="CP1357" s="132"/>
      <c r="CQ1357" s="132"/>
      <c r="CR1357" s="132"/>
      <c r="CS1357" s="132"/>
      <c r="CT1357" s="132"/>
      <c r="CU1357" s="132"/>
    </row>
    <row r="1358" spans="27:99" ht="13">
      <c r="AA1358" s="132"/>
      <c r="AB1358" s="132"/>
      <c r="AC1358" s="132"/>
      <c r="AD1358" s="132"/>
      <c r="AE1358" s="132"/>
      <c r="AF1358" s="132"/>
      <c r="AG1358" s="132"/>
      <c r="AH1358" s="132"/>
      <c r="AI1358" s="132"/>
      <c r="AJ1358" s="132"/>
      <c r="AK1358" s="132"/>
      <c r="AL1358" s="132"/>
      <c r="AM1358" s="132"/>
      <c r="AN1358" s="132"/>
      <c r="AO1358" s="132"/>
      <c r="AP1358" s="132"/>
      <c r="AQ1358" s="132"/>
      <c r="AR1358" s="132"/>
      <c r="AS1358" s="132"/>
      <c r="AT1358" s="132"/>
      <c r="AU1358" s="132"/>
      <c r="AV1358" s="132"/>
      <c r="AW1358" s="132"/>
      <c r="AX1358" s="132"/>
      <c r="AY1358" s="132"/>
      <c r="AZ1358" s="132"/>
      <c r="BA1358" s="132"/>
      <c r="BB1358" s="132"/>
      <c r="BC1358" s="132"/>
      <c r="BD1358" s="132"/>
      <c r="BE1358" s="132"/>
      <c r="BF1358" s="132"/>
      <c r="BG1358" s="132"/>
      <c r="BH1358" s="132"/>
      <c r="BI1358" s="132"/>
      <c r="BJ1358" s="132"/>
      <c r="BK1358" s="132"/>
      <c r="BL1358" s="132"/>
      <c r="BM1358" s="132"/>
      <c r="BN1358" s="132"/>
      <c r="BO1358" s="132"/>
      <c r="BP1358" s="132"/>
      <c r="BQ1358" s="132"/>
      <c r="BR1358" s="132"/>
      <c r="BS1358" s="132"/>
      <c r="BT1358" s="132"/>
      <c r="BU1358" s="132"/>
      <c r="BV1358" s="132"/>
      <c r="BW1358" s="132"/>
      <c r="BX1358" s="132"/>
      <c r="BY1358" s="132"/>
      <c r="BZ1358" s="132"/>
      <c r="CA1358" s="132"/>
      <c r="CB1358" s="132"/>
      <c r="CC1358" s="132"/>
      <c r="CD1358" s="132"/>
      <c r="CE1358" s="132"/>
      <c r="CF1358" s="132"/>
      <c r="CG1358" s="132"/>
      <c r="CH1358" s="132"/>
      <c r="CI1358" s="132"/>
      <c r="CJ1358" s="132"/>
      <c r="CK1358" s="132"/>
      <c r="CL1358" s="132"/>
      <c r="CM1358" s="132"/>
      <c r="CN1358" s="132"/>
      <c r="CO1358" s="132"/>
      <c r="CP1358" s="132"/>
      <c r="CQ1358" s="132"/>
      <c r="CR1358" s="132"/>
      <c r="CS1358" s="132"/>
      <c r="CT1358" s="132"/>
      <c r="CU1358" s="132"/>
    </row>
    <row r="1359" spans="27:99" ht="13">
      <c r="AA1359" s="132"/>
      <c r="AB1359" s="132"/>
      <c r="AC1359" s="132"/>
      <c r="AD1359" s="132"/>
      <c r="AE1359" s="132"/>
      <c r="AF1359" s="132"/>
      <c r="AG1359" s="132"/>
      <c r="AH1359" s="132"/>
      <c r="AI1359" s="132"/>
      <c r="AJ1359" s="132"/>
      <c r="AK1359" s="132"/>
      <c r="AL1359" s="132"/>
      <c r="AM1359" s="132"/>
      <c r="AN1359" s="132"/>
      <c r="AO1359" s="132"/>
      <c r="AP1359" s="132"/>
      <c r="AQ1359" s="132"/>
      <c r="AR1359" s="132"/>
      <c r="AS1359" s="132"/>
      <c r="AT1359" s="132"/>
      <c r="AU1359" s="132"/>
      <c r="AV1359" s="132"/>
      <c r="AW1359" s="132"/>
      <c r="AX1359" s="132"/>
      <c r="AY1359" s="132"/>
      <c r="AZ1359" s="132"/>
      <c r="BA1359" s="132"/>
      <c r="BB1359" s="132"/>
      <c r="BC1359" s="132"/>
      <c r="BD1359" s="132"/>
      <c r="BE1359" s="132"/>
      <c r="BF1359" s="132"/>
      <c r="BG1359" s="132"/>
      <c r="BH1359" s="132"/>
      <c r="BI1359" s="132"/>
      <c r="BJ1359" s="132"/>
      <c r="BK1359" s="132"/>
      <c r="BL1359" s="132"/>
      <c r="BM1359" s="132"/>
      <c r="BN1359" s="132"/>
      <c r="BO1359" s="132"/>
      <c r="BP1359" s="132"/>
      <c r="BQ1359" s="132"/>
      <c r="BR1359" s="132"/>
      <c r="BS1359" s="132"/>
      <c r="BT1359" s="132"/>
      <c r="BU1359" s="132"/>
      <c r="BV1359" s="132"/>
      <c r="BW1359" s="132"/>
      <c r="BX1359" s="132"/>
      <c r="BY1359" s="132"/>
      <c r="BZ1359" s="132"/>
      <c r="CA1359" s="132"/>
      <c r="CB1359" s="132"/>
      <c r="CC1359" s="132"/>
      <c r="CD1359" s="132"/>
      <c r="CE1359" s="132"/>
      <c r="CF1359" s="132"/>
      <c r="CG1359" s="132"/>
      <c r="CH1359" s="132"/>
      <c r="CI1359" s="132"/>
      <c r="CJ1359" s="132"/>
      <c r="CK1359" s="132"/>
      <c r="CL1359" s="132"/>
      <c r="CM1359" s="132"/>
      <c r="CN1359" s="132"/>
      <c r="CO1359" s="132"/>
      <c r="CP1359" s="132"/>
      <c r="CQ1359" s="132"/>
      <c r="CR1359" s="132"/>
      <c r="CS1359" s="132"/>
      <c r="CT1359" s="132"/>
      <c r="CU1359" s="132"/>
    </row>
    <row r="1360" spans="27:99" ht="13">
      <c r="AA1360" s="132"/>
      <c r="AB1360" s="132"/>
      <c r="AC1360" s="132"/>
      <c r="AD1360" s="132"/>
      <c r="AE1360" s="132"/>
      <c r="AF1360" s="132"/>
      <c r="AG1360" s="132"/>
      <c r="AH1360" s="132"/>
      <c r="AI1360" s="132"/>
      <c r="AJ1360" s="132"/>
      <c r="AK1360" s="132"/>
      <c r="AL1360" s="132"/>
      <c r="AM1360" s="132"/>
      <c r="AN1360" s="132"/>
      <c r="AO1360" s="132"/>
      <c r="AP1360" s="132"/>
      <c r="AQ1360" s="132"/>
      <c r="AR1360" s="132"/>
      <c r="AS1360" s="132"/>
      <c r="AT1360" s="132"/>
      <c r="AU1360" s="132"/>
      <c r="AV1360" s="132"/>
      <c r="AW1360" s="132"/>
      <c r="AX1360" s="132"/>
      <c r="AY1360" s="132"/>
      <c r="AZ1360" s="132"/>
      <c r="BA1360" s="132"/>
      <c r="BB1360" s="132"/>
      <c r="BC1360" s="132"/>
      <c r="BD1360" s="132"/>
      <c r="BE1360" s="132"/>
      <c r="BF1360" s="132"/>
      <c r="BG1360" s="132"/>
      <c r="BH1360" s="132"/>
      <c r="BI1360" s="132"/>
      <c r="BJ1360" s="132"/>
      <c r="BK1360" s="132"/>
      <c r="BL1360" s="132"/>
      <c r="BM1360" s="132"/>
      <c r="BN1360" s="132"/>
      <c r="BO1360" s="132"/>
      <c r="BP1360" s="132"/>
      <c r="BQ1360" s="132"/>
      <c r="BR1360" s="132"/>
      <c r="BS1360" s="132"/>
      <c r="BT1360" s="132"/>
      <c r="BU1360" s="132"/>
      <c r="BV1360" s="132"/>
      <c r="BW1360" s="132"/>
      <c r="BX1360" s="132"/>
      <c r="BY1360" s="132"/>
      <c r="BZ1360" s="132"/>
      <c r="CA1360" s="132"/>
      <c r="CB1360" s="132"/>
      <c r="CC1360" s="132"/>
      <c r="CD1360" s="132"/>
      <c r="CE1360" s="132"/>
      <c r="CF1360" s="132"/>
      <c r="CG1360" s="132"/>
      <c r="CH1360" s="132"/>
      <c r="CI1360" s="132"/>
      <c r="CJ1360" s="132"/>
      <c r="CK1360" s="132"/>
      <c r="CL1360" s="132"/>
      <c r="CM1360" s="132"/>
      <c r="CN1360" s="132"/>
      <c r="CO1360" s="132"/>
      <c r="CP1360" s="132"/>
      <c r="CQ1360" s="132"/>
      <c r="CR1360" s="132"/>
      <c r="CS1360" s="132"/>
      <c r="CT1360" s="132"/>
      <c r="CU1360" s="132"/>
    </row>
    <row r="1361" spans="27:99" ht="13">
      <c r="AA1361" s="132"/>
      <c r="AB1361" s="132"/>
      <c r="AC1361" s="132"/>
      <c r="AD1361" s="132"/>
      <c r="AE1361" s="132"/>
      <c r="AF1361" s="132"/>
      <c r="AG1361" s="132"/>
      <c r="AH1361" s="132"/>
      <c r="AI1361" s="132"/>
      <c r="AJ1361" s="132"/>
      <c r="AK1361" s="132"/>
      <c r="AL1361" s="132"/>
      <c r="AM1361" s="132"/>
      <c r="AN1361" s="132"/>
      <c r="AO1361" s="132"/>
      <c r="AP1361" s="132"/>
      <c r="AQ1361" s="132"/>
      <c r="AR1361" s="132"/>
      <c r="AS1361" s="132"/>
      <c r="AT1361" s="132"/>
      <c r="AU1361" s="132"/>
      <c r="AV1361" s="132"/>
      <c r="AW1361" s="132"/>
      <c r="AX1361" s="132"/>
      <c r="AY1361" s="132"/>
      <c r="AZ1361" s="132"/>
      <c r="BA1361" s="132"/>
      <c r="BB1361" s="132"/>
      <c r="BC1361" s="132"/>
      <c r="BD1361" s="132"/>
      <c r="BE1361" s="132"/>
      <c r="BF1361" s="132"/>
      <c r="BG1361" s="132"/>
      <c r="BH1361" s="132"/>
      <c r="BI1361" s="132"/>
      <c r="BJ1361" s="132"/>
      <c r="BK1361" s="132"/>
      <c r="BL1361" s="132"/>
      <c r="BM1361" s="132"/>
      <c r="BN1361" s="132"/>
      <c r="BO1361" s="132"/>
      <c r="BP1361" s="132"/>
      <c r="BQ1361" s="132"/>
      <c r="BR1361" s="132"/>
      <c r="BS1361" s="132"/>
      <c r="BT1361" s="132"/>
      <c r="BU1361" s="132"/>
      <c r="BV1361" s="132"/>
      <c r="BW1361" s="132"/>
      <c r="BX1361" s="132"/>
      <c r="BY1361" s="132"/>
      <c r="BZ1361" s="132"/>
      <c r="CA1361" s="132"/>
      <c r="CB1361" s="132"/>
      <c r="CC1361" s="132"/>
      <c r="CD1361" s="132"/>
      <c r="CE1361" s="132"/>
      <c r="CF1361" s="132"/>
      <c r="CG1361" s="132"/>
      <c r="CH1361" s="132"/>
      <c r="CI1361" s="132"/>
      <c r="CJ1361" s="132"/>
      <c r="CK1361" s="132"/>
      <c r="CL1361" s="132"/>
      <c r="CM1361" s="132"/>
      <c r="CN1361" s="132"/>
      <c r="CO1361" s="132"/>
      <c r="CP1361" s="132"/>
      <c r="CQ1361" s="132"/>
      <c r="CR1361" s="132"/>
      <c r="CS1361" s="132"/>
      <c r="CT1361" s="132"/>
      <c r="CU1361" s="132"/>
    </row>
    <row r="1362" spans="27:99" ht="13">
      <c r="AA1362" s="132"/>
      <c r="AB1362" s="132"/>
      <c r="AC1362" s="132"/>
      <c r="AD1362" s="132"/>
      <c r="AE1362" s="132"/>
      <c r="AF1362" s="132"/>
      <c r="AG1362" s="132"/>
      <c r="AH1362" s="132"/>
      <c r="AI1362" s="132"/>
      <c r="AJ1362" s="132"/>
      <c r="AK1362" s="132"/>
      <c r="AL1362" s="132"/>
      <c r="AM1362" s="132"/>
      <c r="AN1362" s="132"/>
      <c r="AO1362" s="132"/>
      <c r="AP1362" s="132"/>
      <c r="AQ1362" s="132"/>
      <c r="AR1362" s="132"/>
      <c r="AS1362" s="132"/>
      <c r="AT1362" s="132"/>
      <c r="AU1362" s="132"/>
      <c r="AV1362" s="132"/>
      <c r="AW1362" s="132"/>
      <c r="AX1362" s="132"/>
      <c r="AY1362" s="132"/>
      <c r="AZ1362" s="132"/>
      <c r="BA1362" s="132"/>
      <c r="BB1362" s="132"/>
      <c r="BC1362" s="132"/>
      <c r="BD1362" s="132"/>
      <c r="BE1362" s="132"/>
      <c r="BF1362" s="132"/>
      <c r="BG1362" s="132"/>
      <c r="BH1362" s="132"/>
      <c r="BI1362" s="132"/>
      <c r="BJ1362" s="132"/>
      <c r="BK1362" s="132"/>
      <c r="BL1362" s="132"/>
      <c r="BM1362" s="132"/>
      <c r="BN1362" s="132"/>
      <c r="BO1362" s="132"/>
      <c r="BP1362" s="132"/>
      <c r="BQ1362" s="132"/>
      <c r="BR1362" s="132"/>
      <c r="BS1362" s="132"/>
      <c r="BT1362" s="132"/>
      <c r="BU1362" s="132"/>
      <c r="BV1362" s="132"/>
      <c r="BW1362" s="132"/>
      <c r="BX1362" s="132"/>
      <c r="BY1362" s="132"/>
      <c r="BZ1362" s="132"/>
      <c r="CA1362" s="132"/>
      <c r="CB1362" s="132"/>
      <c r="CC1362" s="132"/>
      <c r="CD1362" s="132"/>
      <c r="CE1362" s="132"/>
      <c r="CF1362" s="132"/>
      <c r="CG1362" s="132"/>
      <c r="CH1362" s="132"/>
      <c r="CI1362" s="132"/>
      <c r="CJ1362" s="132"/>
      <c r="CK1362" s="132"/>
      <c r="CL1362" s="132"/>
      <c r="CM1362" s="132"/>
      <c r="CN1362" s="132"/>
      <c r="CO1362" s="132"/>
      <c r="CP1362" s="132"/>
      <c r="CQ1362" s="132"/>
      <c r="CR1362" s="132"/>
      <c r="CS1362" s="132"/>
      <c r="CT1362" s="132"/>
      <c r="CU1362" s="132"/>
    </row>
    <row r="1363" spans="27:99" ht="13">
      <c r="AA1363" s="132"/>
      <c r="AB1363" s="132"/>
      <c r="AC1363" s="132"/>
      <c r="AD1363" s="132"/>
      <c r="AE1363" s="132"/>
      <c r="AF1363" s="132"/>
      <c r="AG1363" s="132"/>
      <c r="AH1363" s="132"/>
      <c r="AI1363" s="132"/>
      <c r="AJ1363" s="132"/>
      <c r="AK1363" s="132"/>
      <c r="AL1363" s="132"/>
      <c r="AM1363" s="132"/>
      <c r="AN1363" s="132"/>
      <c r="AO1363" s="132"/>
      <c r="AP1363" s="132"/>
      <c r="AQ1363" s="132"/>
      <c r="AR1363" s="132"/>
      <c r="AS1363" s="132"/>
      <c r="AT1363" s="132"/>
      <c r="AU1363" s="132"/>
      <c r="AV1363" s="132"/>
      <c r="AW1363" s="132"/>
      <c r="AX1363" s="132"/>
      <c r="AY1363" s="132"/>
      <c r="AZ1363" s="132"/>
      <c r="BA1363" s="132"/>
      <c r="BB1363" s="132"/>
      <c r="BC1363" s="132"/>
      <c r="BD1363" s="132"/>
      <c r="BE1363" s="132"/>
      <c r="BF1363" s="132"/>
      <c r="BG1363" s="132"/>
      <c r="BH1363" s="132"/>
      <c r="BI1363" s="132"/>
      <c r="BJ1363" s="132"/>
      <c r="BK1363" s="132"/>
      <c r="BL1363" s="132"/>
      <c r="BM1363" s="132"/>
      <c r="BN1363" s="132"/>
      <c r="BO1363" s="132"/>
      <c r="BP1363" s="132"/>
      <c r="BQ1363" s="132"/>
      <c r="BR1363" s="132"/>
      <c r="BS1363" s="132"/>
      <c r="BT1363" s="132"/>
      <c r="BU1363" s="132"/>
      <c r="BV1363" s="132"/>
      <c r="BW1363" s="132"/>
      <c r="BX1363" s="132"/>
      <c r="BY1363" s="132"/>
      <c r="BZ1363" s="132"/>
      <c r="CA1363" s="132"/>
      <c r="CB1363" s="132"/>
      <c r="CC1363" s="132"/>
      <c r="CD1363" s="132"/>
      <c r="CE1363" s="132"/>
      <c r="CF1363" s="132"/>
      <c r="CG1363" s="132"/>
      <c r="CH1363" s="132"/>
      <c r="CI1363" s="132"/>
      <c r="CJ1363" s="132"/>
      <c r="CK1363" s="132"/>
      <c r="CL1363" s="132"/>
      <c r="CM1363" s="132"/>
      <c r="CN1363" s="132"/>
      <c r="CO1363" s="132"/>
      <c r="CP1363" s="132"/>
      <c r="CQ1363" s="132"/>
      <c r="CR1363" s="132"/>
      <c r="CS1363" s="132"/>
      <c r="CT1363" s="132"/>
      <c r="CU1363" s="132"/>
    </row>
    <row r="1364" spans="27:99" ht="13">
      <c r="AA1364" s="132"/>
      <c r="AB1364" s="132"/>
      <c r="AC1364" s="132"/>
      <c r="AD1364" s="132"/>
      <c r="AE1364" s="132"/>
      <c r="AF1364" s="132"/>
      <c r="AG1364" s="132"/>
      <c r="AH1364" s="132"/>
      <c r="AI1364" s="132"/>
      <c r="AJ1364" s="132"/>
      <c r="AK1364" s="132"/>
      <c r="AL1364" s="132"/>
      <c r="AM1364" s="132"/>
      <c r="AN1364" s="132"/>
      <c r="AO1364" s="132"/>
      <c r="AP1364" s="132"/>
      <c r="AQ1364" s="132"/>
      <c r="AR1364" s="132"/>
      <c r="AS1364" s="132"/>
      <c r="AT1364" s="132"/>
      <c r="AU1364" s="132"/>
      <c r="AV1364" s="132"/>
      <c r="AW1364" s="132"/>
      <c r="AX1364" s="132"/>
      <c r="AY1364" s="132"/>
      <c r="AZ1364" s="132"/>
      <c r="BA1364" s="132"/>
      <c r="BB1364" s="132"/>
      <c r="BC1364" s="132"/>
      <c r="BD1364" s="132"/>
      <c r="BE1364" s="132"/>
      <c r="BF1364" s="132"/>
      <c r="BG1364" s="132"/>
      <c r="BH1364" s="132"/>
      <c r="BI1364" s="132"/>
      <c r="BJ1364" s="132"/>
      <c r="BK1364" s="132"/>
      <c r="BL1364" s="132"/>
      <c r="BM1364" s="132"/>
      <c r="BN1364" s="132"/>
      <c r="BO1364" s="132"/>
      <c r="BP1364" s="132"/>
      <c r="BQ1364" s="132"/>
      <c r="BR1364" s="132"/>
      <c r="BS1364" s="132"/>
      <c r="BT1364" s="132"/>
      <c r="BU1364" s="132"/>
      <c r="BV1364" s="132"/>
      <c r="BW1364" s="132"/>
      <c r="BX1364" s="132"/>
      <c r="BY1364" s="132"/>
      <c r="BZ1364" s="132"/>
      <c r="CA1364" s="132"/>
      <c r="CB1364" s="132"/>
      <c r="CC1364" s="132"/>
      <c r="CD1364" s="132"/>
      <c r="CE1364" s="132"/>
      <c r="CF1364" s="132"/>
      <c r="CG1364" s="132"/>
      <c r="CH1364" s="132"/>
      <c r="CI1364" s="132"/>
      <c r="CJ1364" s="132"/>
      <c r="CK1364" s="132"/>
      <c r="CL1364" s="132"/>
      <c r="CM1364" s="132"/>
      <c r="CN1364" s="132"/>
      <c r="CO1364" s="132"/>
      <c r="CP1364" s="132"/>
      <c r="CQ1364" s="132"/>
      <c r="CR1364" s="132"/>
      <c r="CS1364" s="132"/>
      <c r="CT1364" s="132"/>
      <c r="CU1364" s="132"/>
    </row>
    <row r="1365" spans="27:99" ht="13">
      <c r="AA1365" s="132"/>
      <c r="AB1365" s="132"/>
      <c r="AC1365" s="132"/>
      <c r="AD1365" s="132"/>
      <c r="AE1365" s="132"/>
      <c r="AF1365" s="132"/>
      <c r="AG1365" s="132"/>
      <c r="AH1365" s="132"/>
      <c r="AI1365" s="132"/>
      <c r="AJ1365" s="132"/>
      <c r="AK1365" s="132"/>
      <c r="AL1365" s="132"/>
      <c r="AM1365" s="132"/>
      <c r="AN1365" s="132"/>
      <c r="AO1365" s="132"/>
      <c r="AP1365" s="132"/>
      <c r="AQ1365" s="132"/>
      <c r="AR1365" s="132"/>
      <c r="AS1365" s="132"/>
      <c r="AT1365" s="132"/>
      <c r="AU1365" s="132"/>
      <c r="AV1365" s="132"/>
      <c r="AW1365" s="132"/>
      <c r="AX1365" s="132"/>
      <c r="AY1365" s="132"/>
      <c r="AZ1365" s="132"/>
      <c r="BA1365" s="132"/>
      <c r="BB1365" s="132"/>
      <c r="BC1365" s="132"/>
      <c r="BD1365" s="132"/>
      <c r="BE1365" s="132"/>
      <c r="BF1365" s="132"/>
      <c r="BG1365" s="132"/>
      <c r="BH1365" s="132"/>
      <c r="BI1365" s="132"/>
      <c r="BJ1365" s="132"/>
      <c r="BK1365" s="132"/>
      <c r="BL1365" s="132"/>
      <c r="BM1365" s="132"/>
      <c r="BN1365" s="132"/>
      <c r="BO1365" s="132"/>
      <c r="BP1365" s="132"/>
      <c r="BQ1365" s="132"/>
      <c r="BR1365" s="132"/>
      <c r="BS1365" s="132"/>
      <c r="BT1365" s="132"/>
      <c r="BU1365" s="132"/>
      <c r="BV1365" s="132"/>
      <c r="BW1365" s="132"/>
      <c r="BX1365" s="132"/>
      <c r="BY1365" s="132"/>
      <c r="BZ1365" s="132"/>
      <c r="CA1365" s="132"/>
      <c r="CB1365" s="132"/>
      <c r="CC1365" s="132"/>
      <c r="CD1365" s="132"/>
      <c r="CE1365" s="132"/>
      <c r="CF1365" s="132"/>
      <c r="CG1365" s="132"/>
      <c r="CH1365" s="132"/>
      <c r="CI1365" s="132"/>
      <c r="CJ1365" s="132"/>
      <c r="CK1365" s="132"/>
      <c r="CL1365" s="132"/>
      <c r="CM1365" s="132"/>
      <c r="CN1365" s="132"/>
      <c r="CO1365" s="132"/>
      <c r="CP1365" s="132"/>
      <c r="CQ1365" s="132"/>
      <c r="CR1365" s="132"/>
      <c r="CS1365" s="132"/>
      <c r="CT1365" s="132"/>
      <c r="CU1365" s="132"/>
    </row>
    <row r="1366" spans="27:99" ht="13">
      <c r="AA1366" s="132"/>
      <c r="AB1366" s="132"/>
      <c r="AC1366" s="132"/>
      <c r="AD1366" s="132"/>
      <c r="AE1366" s="132"/>
      <c r="AF1366" s="132"/>
      <c r="AG1366" s="132"/>
      <c r="AH1366" s="132"/>
      <c r="AI1366" s="132"/>
      <c r="AJ1366" s="132"/>
      <c r="AK1366" s="132"/>
      <c r="AL1366" s="132"/>
      <c r="AM1366" s="132"/>
      <c r="AN1366" s="132"/>
      <c r="AO1366" s="132"/>
      <c r="AP1366" s="132"/>
      <c r="AQ1366" s="132"/>
      <c r="AR1366" s="132"/>
      <c r="AS1366" s="132"/>
      <c r="AT1366" s="132"/>
      <c r="AU1366" s="132"/>
      <c r="AV1366" s="132"/>
      <c r="AW1366" s="132"/>
      <c r="AX1366" s="132"/>
      <c r="AY1366" s="132"/>
      <c r="AZ1366" s="132"/>
      <c r="BA1366" s="132"/>
      <c r="BB1366" s="132"/>
      <c r="BC1366" s="132"/>
      <c r="BD1366" s="132"/>
      <c r="BE1366" s="132"/>
      <c r="BF1366" s="132"/>
      <c r="BG1366" s="132"/>
      <c r="BH1366" s="132"/>
      <c r="BI1366" s="132"/>
      <c r="BJ1366" s="132"/>
      <c r="BK1366" s="132"/>
      <c r="BL1366" s="132"/>
      <c r="BM1366" s="132"/>
      <c r="BN1366" s="132"/>
      <c r="BO1366" s="132"/>
      <c r="BP1366" s="132"/>
      <c r="BQ1366" s="132"/>
      <c r="BR1366" s="132"/>
      <c r="BS1366" s="132"/>
      <c r="BT1366" s="132"/>
      <c r="BU1366" s="132"/>
      <c r="BV1366" s="132"/>
      <c r="BW1366" s="132"/>
      <c r="BX1366" s="132"/>
      <c r="BY1366" s="132"/>
      <c r="BZ1366" s="132"/>
      <c r="CA1366" s="132"/>
      <c r="CB1366" s="132"/>
      <c r="CC1366" s="132"/>
      <c r="CD1366" s="132"/>
      <c r="CE1366" s="132"/>
      <c r="CF1366" s="132"/>
      <c r="CG1366" s="132"/>
      <c r="CH1366" s="132"/>
      <c r="CI1366" s="132"/>
      <c r="CJ1366" s="132"/>
      <c r="CK1366" s="132"/>
      <c r="CL1366" s="132"/>
      <c r="CM1366" s="132"/>
      <c r="CN1366" s="132"/>
      <c r="CO1366" s="132"/>
      <c r="CP1366" s="132"/>
      <c r="CQ1366" s="132"/>
      <c r="CR1366" s="132"/>
      <c r="CS1366" s="132"/>
      <c r="CT1366" s="132"/>
      <c r="CU1366" s="132"/>
    </row>
    <row r="1367" spans="27:99" ht="13">
      <c r="AA1367" s="132"/>
      <c r="AB1367" s="132"/>
      <c r="AC1367" s="132"/>
      <c r="AD1367" s="132"/>
      <c r="AE1367" s="132"/>
      <c r="AF1367" s="132"/>
      <c r="AG1367" s="132"/>
      <c r="AH1367" s="132"/>
      <c r="AI1367" s="132"/>
      <c r="AJ1367" s="132"/>
      <c r="AK1367" s="132"/>
      <c r="AL1367" s="132"/>
      <c r="AM1367" s="132"/>
      <c r="AN1367" s="132"/>
      <c r="AO1367" s="132"/>
      <c r="AP1367" s="132"/>
      <c r="AQ1367" s="132"/>
      <c r="AR1367" s="132"/>
      <c r="AS1367" s="132"/>
      <c r="AT1367" s="132"/>
      <c r="AU1367" s="132"/>
      <c r="AV1367" s="132"/>
      <c r="AW1367" s="132"/>
      <c r="AX1367" s="132"/>
      <c r="AY1367" s="132"/>
      <c r="AZ1367" s="132"/>
      <c r="BA1367" s="132"/>
      <c r="BB1367" s="132"/>
      <c r="BC1367" s="132"/>
      <c r="BD1367" s="132"/>
      <c r="BE1367" s="132"/>
      <c r="BF1367" s="132"/>
      <c r="BG1367" s="132"/>
      <c r="BH1367" s="132"/>
      <c r="BI1367" s="132"/>
      <c r="BJ1367" s="132"/>
      <c r="BK1367" s="132"/>
      <c r="BL1367" s="132"/>
      <c r="BM1367" s="132"/>
      <c r="BN1367" s="132"/>
      <c r="BO1367" s="132"/>
      <c r="BP1367" s="132"/>
      <c r="BQ1367" s="132"/>
      <c r="BR1367" s="132"/>
      <c r="BS1367" s="132"/>
      <c r="BT1367" s="132"/>
      <c r="BU1367" s="132"/>
      <c r="BV1367" s="132"/>
      <c r="BW1367" s="132"/>
      <c r="BX1367" s="132"/>
      <c r="BY1367" s="132"/>
      <c r="BZ1367" s="132"/>
      <c r="CA1367" s="132"/>
      <c r="CB1367" s="132"/>
      <c r="CC1367" s="132"/>
      <c r="CD1367" s="132"/>
      <c r="CE1367" s="132"/>
      <c r="CF1367" s="132"/>
      <c r="CG1367" s="132"/>
      <c r="CH1367" s="132"/>
      <c r="CI1367" s="132"/>
      <c r="CJ1367" s="132"/>
      <c r="CK1367" s="132"/>
      <c r="CL1367" s="132"/>
      <c r="CM1367" s="132"/>
      <c r="CN1367" s="132"/>
      <c r="CO1367" s="132"/>
      <c r="CP1367" s="132"/>
      <c r="CQ1367" s="132"/>
      <c r="CR1367" s="132"/>
      <c r="CS1367" s="132"/>
      <c r="CT1367" s="132"/>
      <c r="CU1367" s="132"/>
    </row>
    <row r="1368" spans="27:99" ht="13">
      <c r="AA1368" s="132"/>
      <c r="AB1368" s="132"/>
      <c r="AC1368" s="132"/>
      <c r="AD1368" s="132"/>
      <c r="AE1368" s="132"/>
      <c r="AF1368" s="132"/>
      <c r="AG1368" s="132"/>
      <c r="AH1368" s="132"/>
      <c r="AI1368" s="132"/>
      <c r="AJ1368" s="132"/>
      <c r="AK1368" s="132"/>
      <c r="AL1368" s="132"/>
      <c r="AM1368" s="132"/>
      <c r="AN1368" s="132"/>
      <c r="AO1368" s="132"/>
      <c r="AP1368" s="132"/>
      <c r="AQ1368" s="132"/>
      <c r="AR1368" s="132"/>
      <c r="AS1368" s="132"/>
      <c r="AT1368" s="132"/>
      <c r="AU1368" s="132"/>
      <c r="AV1368" s="132"/>
      <c r="AW1368" s="132"/>
      <c r="AX1368" s="132"/>
      <c r="AY1368" s="132"/>
      <c r="AZ1368" s="132"/>
      <c r="BA1368" s="132"/>
      <c r="BB1368" s="132"/>
      <c r="BC1368" s="132"/>
      <c r="BD1368" s="132"/>
      <c r="BE1368" s="132"/>
      <c r="BF1368" s="132"/>
      <c r="BG1368" s="132"/>
      <c r="BH1368" s="132"/>
      <c r="BI1368" s="132"/>
      <c r="BJ1368" s="132"/>
      <c r="BK1368" s="132"/>
      <c r="BL1368" s="132"/>
      <c r="BM1368" s="132"/>
      <c r="BN1368" s="132"/>
      <c r="BO1368" s="132"/>
      <c r="BP1368" s="132"/>
      <c r="BQ1368" s="132"/>
      <c r="BR1368" s="132"/>
      <c r="BS1368" s="132"/>
      <c r="BT1368" s="132"/>
      <c r="BU1368" s="132"/>
      <c r="BV1368" s="132"/>
      <c r="BW1368" s="132"/>
      <c r="BX1368" s="132"/>
      <c r="BY1368" s="132"/>
      <c r="BZ1368" s="132"/>
      <c r="CA1368" s="132"/>
      <c r="CB1368" s="132"/>
      <c r="CC1368" s="132"/>
      <c r="CD1368" s="132"/>
      <c r="CE1368" s="132"/>
      <c r="CF1368" s="132"/>
      <c r="CG1368" s="132"/>
      <c r="CH1368" s="132"/>
      <c r="CI1368" s="132"/>
      <c r="CJ1368" s="132"/>
      <c r="CK1368" s="132"/>
      <c r="CL1368" s="132"/>
      <c r="CM1368" s="132"/>
      <c r="CN1368" s="132"/>
      <c r="CO1368" s="132"/>
      <c r="CP1368" s="132"/>
      <c r="CQ1368" s="132"/>
      <c r="CR1368" s="132"/>
      <c r="CS1368" s="132"/>
      <c r="CT1368" s="132"/>
      <c r="CU1368" s="132"/>
    </row>
    <row r="1369" spans="27:99" ht="13">
      <c r="AA1369" s="132"/>
      <c r="AB1369" s="132"/>
      <c r="AC1369" s="132"/>
      <c r="AD1369" s="132"/>
      <c r="AE1369" s="132"/>
      <c r="AF1369" s="132"/>
      <c r="AG1369" s="132"/>
      <c r="AH1369" s="132"/>
      <c r="AI1369" s="132"/>
      <c r="AJ1369" s="132"/>
      <c r="AK1369" s="132"/>
      <c r="AL1369" s="132"/>
      <c r="AM1369" s="132"/>
      <c r="AN1369" s="132"/>
      <c r="AO1369" s="132"/>
      <c r="AP1369" s="132"/>
      <c r="AQ1369" s="132"/>
      <c r="AR1369" s="132"/>
      <c r="AS1369" s="132"/>
      <c r="AT1369" s="132"/>
      <c r="AU1369" s="132"/>
      <c r="AV1369" s="132"/>
      <c r="AW1369" s="132"/>
      <c r="AX1369" s="132"/>
      <c r="AY1369" s="132"/>
      <c r="AZ1369" s="132"/>
      <c r="BA1369" s="132"/>
      <c r="BB1369" s="132"/>
      <c r="BC1369" s="132"/>
      <c r="BD1369" s="132"/>
      <c r="BE1369" s="132"/>
      <c r="BF1369" s="132"/>
      <c r="BG1369" s="132"/>
      <c r="BH1369" s="132"/>
      <c r="BI1369" s="132"/>
      <c r="BJ1369" s="132"/>
      <c r="BK1369" s="132"/>
      <c r="BL1369" s="132"/>
      <c r="BM1369" s="132"/>
      <c r="BN1369" s="132"/>
      <c r="BO1369" s="132"/>
      <c r="BP1369" s="132"/>
      <c r="BQ1369" s="132"/>
      <c r="BR1369" s="132"/>
      <c r="BS1369" s="132"/>
      <c r="BT1369" s="132"/>
      <c r="BU1369" s="132"/>
      <c r="BV1369" s="132"/>
      <c r="BW1369" s="132"/>
      <c r="BX1369" s="132"/>
      <c r="BY1369" s="132"/>
      <c r="BZ1369" s="132"/>
      <c r="CA1369" s="132"/>
      <c r="CB1369" s="132"/>
      <c r="CC1369" s="132"/>
      <c r="CD1369" s="132"/>
      <c r="CE1369" s="132"/>
      <c r="CF1369" s="132"/>
      <c r="CG1369" s="132"/>
      <c r="CH1369" s="132"/>
      <c r="CI1369" s="132"/>
      <c r="CJ1369" s="132"/>
      <c r="CK1369" s="132"/>
      <c r="CL1369" s="132"/>
      <c r="CM1369" s="132"/>
      <c r="CN1369" s="132"/>
      <c r="CO1369" s="132"/>
      <c r="CP1369" s="132"/>
      <c r="CQ1369" s="132"/>
      <c r="CR1369" s="132"/>
      <c r="CS1369" s="132"/>
      <c r="CT1369" s="132"/>
      <c r="CU1369" s="132"/>
    </row>
    <row r="1370" spans="27:99" ht="13">
      <c r="AA1370" s="132"/>
      <c r="AB1370" s="132"/>
      <c r="AC1370" s="132"/>
      <c r="AD1370" s="132"/>
      <c r="AE1370" s="132"/>
      <c r="AF1370" s="132"/>
      <c r="AG1370" s="132"/>
      <c r="AH1370" s="132"/>
      <c r="AI1370" s="132"/>
      <c r="AJ1370" s="132"/>
      <c r="AK1370" s="132"/>
      <c r="AL1370" s="132"/>
      <c r="AM1370" s="132"/>
      <c r="AN1370" s="132"/>
      <c r="AO1370" s="132"/>
      <c r="AP1370" s="132"/>
      <c r="AQ1370" s="132"/>
      <c r="AR1370" s="132"/>
      <c r="AS1370" s="132"/>
      <c r="AT1370" s="132"/>
      <c r="AU1370" s="132"/>
      <c r="AV1370" s="132"/>
      <c r="AW1370" s="132"/>
      <c r="AX1370" s="132"/>
      <c r="AY1370" s="132"/>
      <c r="AZ1370" s="132"/>
      <c r="BA1370" s="132"/>
      <c r="BB1370" s="132"/>
      <c r="BC1370" s="132"/>
      <c r="BD1370" s="132"/>
      <c r="BE1370" s="132"/>
      <c r="BF1370" s="132"/>
      <c r="BG1370" s="132"/>
      <c r="BH1370" s="132"/>
      <c r="BI1370" s="132"/>
      <c r="BJ1370" s="132"/>
      <c r="BK1370" s="132"/>
      <c r="BL1370" s="132"/>
      <c r="BM1370" s="132"/>
      <c r="BN1370" s="132"/>
      <c r="BO1370" s="132"/>
      <c r="BP1370" s="132"/>
      <c r="BQ1370" s="132"/>
      <c r="BR1370" s="132"/>
      <c r="BS1370" s="132"/>
      <c r="BT1370" s="132"/>
      <c r="BU1370" s="132"/>
      <c r="BV1370" s="132"/>
      <c r="BW1370" s="132"/>
      <c r="BX1370" s="132"/>
      <c r="BY1370" s="132"/>
      <c r="BZ1370" s="132"/>
      <c r="CA1370" s="132"/>
      <c r="CB1370" s="132"/>
      <c r="CC1370" s="132"/>
      <c r="CD1370" s="132"/>
      <c r="CE1370" s="132"/>
      <c r="CF1370" s="132"/>
      <c r="CG1370" s="132"/>
      <c r="CH1370" s="132"/>
      <c r="CI1370" s="132"/>
      <c r="CJ1370" s="132"/>
      <c r="CK1370" s="132"/>
      <c r="CL1370" s="132"/>
      <c r="CM1370" s="132"/>
      <c r="CN1370" s="132"/>
      <c r="CO1370" s="132"/>
      <c r="CP1370" s="132"/>
      <c r="CQ1370" s="132"/>
      <c r="CR1370" s="132"/>
      <c r="CS1370" s="132"/>
      <c r="CT1370" s="132"/>
      <c r="CU1370" s="132"/>
    </row>
    <row r="1371" spans="27:99" ht="13">
      <c r="AA1371" s="132"/>
      <c r="AB1371" s="132"/>
      <c r="AC1371" s="132"/>
      <c r="AD1371" s="132"/>
      <c r="AE1371" s="132"/>
      <c r="AF1371" s="132"/>
      <c r="AG1371" s="132"/>
      <c r="AH1371" s="132"/>
      <c r="AI1371" s="132"/>
      <c r="AJ1371" s="132"/>
      <c r="AK1371" s="132"/>
      <c r="AL1371" s="132"/>
      <c r="AM1371" s="132"/>
      <c r="AN1371" s="132"/>
      <c r="AO1371" s="132"/>
      <c r="AP1371" s="132"/>
      <c r="AQ1371" s="132"/>
      <c r="AR1371" s="132"/>
      <c r="AS1371" s="132"/>
      <c r="AT1371" s="132"/>
      <c r="AU1371" s="132"/>
      <c r="AV1371" s="132"/>
      <c r="AW1371" s="132"/>
      <c r="AX1371" s="132"/>
      <c r="AY1371" s="132"/>
      <c r="AZ1371" s="132"/>
      <c r="BA1371" s="132"/>
      <c r="BB1371" s="132"/>
      <c r="BC1371" s="132"/>
      <c r="BD1371" s="132"/>
      <c r="BE1371" s="132"/>
      <c r="BF1371" s="132"/>
      <c r="BG1371" s="132"/>
      <c r="BH1371" s="132"/>
      <c r="BI1371" s="132"/>
      <c r="BJ1371" s="132"/>
      <c r="BK1371" s="132"/>
      <c r="BL1371" s="132"/>
      <c r="BM1371" s="132"/>
      <c r="BN1371" s="132"/>
      <c r="BO1371" s="132"/>
      <c r="BP1371" s="132"/>
      <c r="BQ1371" s="132"/>
      <c r="BR1371" s="132"/>
      <c r="BS1371" s="132"/>
      <c r="BT1371" s="132"/>
      <c r="BU1371" s="132"/>
      <c r="BV1371" s="132"/>
      <c r="BW1371" s="132"/>
      <c r="BX1371" s="132"/>
      <c r="BY1371" s="132"/>
      <c r="BZ1371" s="132"/>
      <c r="CA1371" s="132"/>
      <c r="CB1371" s="132"/>
      <c r="CC1371" s="132"/>
      <c r="CD1371" s="132"/>
      <c r="CE1371" s="132"/>
      <c r="CF1371" s="132"/>
      <c r="CG1371" s="132"/>
      <c r="CH1371" s="132"/>
      <c r="CI1371" s="132"/>
      <c r="CJ1371" s="132"/>
      <c r="CK1371" s="132"/>
      <c r="CL1371" s="132"/>
      <c r="CM1371" s="132"/>
      <c r="CN1371" s="132"/>
      <c r="CO1371" s="132"/>
      <c r="CP1371" s="132"/>
      <c r="CQ1371" s="132"/>
      <c r="CR1371" s="132"/>
      <c r="CS1371" s="132"/>
      <c r="CT1371" s="132"/>
      <c r="CU1371" s="132"/>
    </row>
    <row r="1372" spans="27:99" ht="13">
      <c r="AA1372" s="132"/>
      <c r="AB1372" s="132"/>
      <c r="AC1372" s="132"/>
      <c r="AD1372" s="132"/>
      <c r="AE1372" s="132"/>
      <c r="AF1372" s="132"/>
      <c r="AG1372" s="132"/>
      <c r="AH1372" s="132"/>
      <c r="AI1372" s="132"/>
      <c r="AJ1372" s="132"/>
      <c r="AK1372" s="132"/>
      <c r="AL1372" s="132"/>
      <c r="AM1372" s="132"/>
      <c r="AN1372" s="132"/>
      <c r="AO1372" s="132"/>
      <c r="AP1372" s="132"/>
      <c r="AQ1372" s="132"/>
      <c r="AR1372" s="132"/>
      <c r="AS1372" s="132"/>
      <c r="AT1372" s="132"/>
      <c r="AU1372" s="132"/>
      <c r="AV1372" s="132"/>
      <c r="AW1372" s="132"/>
      <c r="AX1372" s="132"/>
      <c r="AY1372" s="132"/>
      <c r="AZ1372" s="132"/>
      <c r="BA1372" s="132"/>
      <c r="BB1372" s="132"/>
      <c r="BC1372" s="132"/>
      <c r="BD1372" s="132"/>
      <c r="BE1372" s="132"/>
      <c r="BF1372" s="132"/>
      <c r="BG1372" s="132"/>
      <c r="BH1372" s="132"/>
      <c r="BI1372" s="132"/>
      <c r="BJ1372" s="132"/>
      <c r="BK1372" s="132"/>
      <c r="BL1372" s="132"/>
      <c r="BM1372" s="132"/>
      <c r="BN1372" s="132"/>
      <c r="BO1372" s="132"/>
      <c r="BP1372" s="132"/>
      <c r="BQ1372" s="132"/>
      <c r="BR1372" s="132"/>
      <c r="BS1372" s="132"/>
      <c r="BT1372" s="132"/>
      <c r="BU1372" s="132"/>
      <c r="BV1372" s="132"/>
      <c r="BW1372" s="132"/>
      <c r="BX1372" s="132"/>
      <c r="BY1372" s="132"/>
      <c r="BZ1372" s="132"/>
      <c r="CA1372" s="132"/>
      <c r="CB1372" s="132"/>
      <c r="CC1372" s="132"/>
      <c r="CD1372" s="132"/>
      <c r="CE1372" s="132"/>
      <c r="CF1372" s="132"/>
      <c r="CG1372" s="132"/>
      <c r="CH1372" s="132"/>
      <c r="CI1372" s="132"/>
      <c r="CJ1372" s="132"/>
      <c r="CK1372" s="132"/>
      <c r="CL1372" s="132"/>
      <c r="CM1372" s="132"/>
      <c r="CN1372" s="132"/>
      <c r="CO1372" s="132"/>
      <c r="CP1372" s="132"/>
      <c r="CQ1372" s="132"/>
      <c r="CR1372" s="132"/>
      <c r="CS1372" s="132"/>
      <c r="CT1372" s="132"/>
      <c r="CU1372" s="132"/>
    </row>
    <row r="1373" spans="27:99" ht="15.75" customHeight="1">
      <c r="AA1373" s="132"/>
      <c r="AB1373" s="132"/>
      <c r="AC1373" s="132"/>
      <c r="AD1373" s="132"/>
      <c r="AE1373" s="132"/>
      <c r="AF1373" s="132"/>
      <c r="AG1373" s="132"/>
      <c r="AH1373" s="132"/>
      <c r="AI1373" s="132"/>
      <c r="AJ1373" s="132"/>
      <c r="AK1373" s="132"/>
      <c r="AL1373" s="132"/>
      <c r="AM1373" s="132"/>
      <c r="AN1373" s="132"/>
      <c r="AO1373" s="132"/>
      <c r="AP1373" s="132"/>
      <c r="AQ1373" s="132"/>
      <c r="AR1373" s="132"/>
      <c r="AS1373" s="132"/>
      <c r="AT1373" s="132"/>
      <c r="AU1373" s="132"/>
      <c r="AV1373" s="132"/>
      <c r="AW1373" s="132"/>
      <c r="AX1373" s="132"/>
      <c r="AY1373" s="132"/>
      <c r="AZ1373" s="132"/>
      <c r="BA1373" s="132"/>
      <c r="BB1373" s="132"/>
      <c r="BC1373" s="132"/>
      <c r="BD1373" s="132"/>
      <c r="BE1373" s="132"/>
      <c r="BF1373" s="132"/>
      <c r="BG1373" s="132"/>
      <c r="BH1373" s="132"/>
      <c r="BI1373" s="132"/>
      <c r="BJ1373" s="132"/>
      <c r="BK1373" s="132"/>
      <c r="BL1373" s="132"/>
      <c r="BM1373" s="132"/>
      <c r="BN1373" s="132"/>
      <c r="BO1373" s="132"/>
      <c r="BP1373" s="132"/>
      <c r="BQ1373" s="132"/>
      <c r="BR1373" s="132"/>
      <c r="BS1373" s="132"/>
      <c r="BT1373" s="132"/>
      <c r="BU1373" s="132"/>
      <c r="BV1373" s="132"/>
      <c r="BW1373" s="132"/>
      <c r="BX1373" s="132"/>
      <c r="BY1373" s="132"/>
      <c r="BZ1373" s="132"/>
      <c r="CA1373" s="132"/>
      <c r="CB1373" s="132"/>
      <c r="CC1373" s="132"/>
      <c r="CD1373" s="132"/>
      <c r="CE1373" s="132"/>
      <c r="CF1373" s="132"/>
      <c r="CG1373" s="132"/>
      <c r="CH1373" s="132"/>
      <c r="CI1373" s="132"/>
      <c r="CJ1373" s="132"/>
      <c r="CK1373" s="132"/>
      <c r="CL1373" s="132"/>
      <c r="CM1373" s="132"/>
      <c r="CN1373" s="132"/>
      <c r="CO1373" s="132"/>
      <c r="CP1373" s="132"/>
      <c r="CQ1373" s="132"/>
      <c r="CR1373" s="132"/>
      <c r="CS1373" s="132"/>
      <c r="CT1373" s="132"/>
      <c r="CU1373" s="132"/>
    </row>
    <row r="1374" spans="27:99" ht="15.75" customHeight="1">
      <c r="AA1374" s="132"/>
      <c r="AB1374" s="132"/>
      <c r="AC1374" s="132"/>
      <c r="AD1374" s="132"/>
      <c r="AE1374" s="132"/>
      <c r="AF1374" s="132"/>
      <c r="AG1374" s="132"/>
      <c r="AH1374" s="132"/>
      <c r="AI1374" s="132"/>
      <c r="AJ1374" s="132"/>
      <c r="AK1374" s="132"/>
      <c r="AL1374" s="132"/>
      <c r="AM1374" s="132"/>
      <c r="AN1374" s="132"/>
      <c r="AO1374" s="132"/>
      <c r="AP1374" s="132"/>
      <c r="AQ1374" s="132"/>
      <c r="AR1374" s="132"/>
      <c r="AS1374" s="132"/>
      <c r="AT1374" s="132"/>
      <c r="AU1374" s="132"/>
      <c r="AV1374" s="132"/>
      <c r="AW1374" s="132"/>
      <c r="AX1374" s="132"/>
      <c r="AY1374" s="132"/>
      <c r="AZ1374" s="132"/>
      <c r="BA1374" s="132"/>
      <c r="BB1374" s="132"/>
      <c r="BC1374" s="132"/>
      <c r="BD1374" s="132"/>
      <c r="BE1374" s="132"/>
      <c r="BF1374" s="132"/>
      <c r="BG1374" s="132"/>
      <c r="BH1374" s="132"/>
      <c r="BI1374" s="132"/>
      <c r="BJ1374" s="132"/>
      <c r="BK1374" s="132"/>
      <c r="BL1374" s="132"/>
      <c r="BM1374" s="132"/>
      <c r="BN1374" s="132"/>
      <c r="BO1374" s="132"/>
      <c r="BP1374" s="132"/>
      <c r="BQ1374" s="132"/>
      <c r="BR1374" s="132"/>
      <c r="BS1374" s="132"/>
      <c r="BT1374" s="132"/>
      <c r="BU1374" s="132"/>
      <c r="BV1374" s="132"/>
      <c r="BW1374" s="132"/>
      <c r="BX1374" s="132"/>
      <c r="BY1374" s="132"/>
      <c r="BZ1374" s="132"/>
      <c r="CA1374" s="132"/>
      <c r="CB1374" s="132"/>
      <c r="CC1374" s="132"/>
      <c r="CD1374" s="132"/>
      <c r="CE1374" s="132"/>
      <c r="CF1374" s="132"/>
      <c r="CG1374" s="132"/>
      <c r="CH1374" s="132"/>
      <c r="CI1374" s="132"/>
      <c r="CJ1374" s="132"/>
      <c r="CK1374" s="132"/>
      <c r="CL1374" s="132"/>
      <c r="CM1374" s="132"/>
      <c r="CN1374" s="132"/>
      <c r="CO1374" s="132"/>
      <c r="CP1374" s="132"/>
      <c r="CQ1374" s="132"/>
      <c r="CR1374" s="132"/>
      <c r="CS1374" s="132"/>
      <c r="CT1374" s="132"/>
      <c r="CU1374" s="132"/>
    </row>
    <row r="1375" spans="27:99" ht="15.75" customHeight="1">
      <c r="AA1375" s="132"/>
      <c r="AB1375" s="132"/>
      <c r="AC1375" s="132"/>
      <c r="AD1375" s="132"/>
      <c r="AE1375" s="132"/>
      <c r="AF1375" s="132"/>
      <c r="AG1375" s="132"/>
      <c r="AH1375" s="132"/>
      <c r="AI1375" s="132"/>
      <c r="AJ1375" s="132"/>
      <c r="AK1375" s="132"/>
      <c r="AL1375" s="132"/>
      <c r="AM1375" s="132"/>
      <c r="AN1375" s="132"/>
      <c r="AO1375" s="132"/>
      <c r="AP1375" s="132"/>
      <c r="AQ1375" s="132"/>
      <c r="AR1375" s="132"/>
      <c r="AS1375" s="132"/>
      <c r="AT1375" s="132"/>
      <c r="AU1375" s="132"/>
      <c r="AV1375" s="132"/>
      <c r="AW1375" s="132"/>
      <c r="AX1375" s="132"/>
      <c r="AY1375" s="132"/>
      <c r="AZ1375" s="132"/>
      <c r="BA1375" s="132"/>
      <c r="BB1375" s="132"/>
      <c r="BC1375" s="132"/>
      <c r="BD1375" s="132"/>
      <c r="BE1375" s="132"/>
      <c r="BF1375" s="132"/>
      <c r="BG1375" s="132"/>
      <c r="BH1375" s="132"/>
      <c r="BI1375" s="132"/>
      <c r="BJ1375" s="132"/>
      <c r="BK1375" s="132"/>
      <c r="BL1375" s="132"/>
      <c r="BM1375" s="132"/>
      <c r="BN1375" s="132"/>
      <c r="BO1375" s="132"/>
      <c r="BP1375" s="132"/>
      <c r="BQ1375" s="132"/>
      <c r="BR1375" s="132"/>
      <c r="BS1375" s="132"/>
      <c r="BT1375" s="132"/>
      <c r="BU1375" s="132"/>
      <c r="BV1375" s="132"/>
      <c r="BW1375" s="132"/>
      <c r="BX1375" s="132"/>
      <c r="BY1375" s="132"/>
      <c r="BZ1375" s="132"/>
      <c r="CA1375" s="132"/>
      <c r="CB1375" s="132"/>
      <c r="CC1375" s="132"/>
      <c r="CD1375" s="132"/>
      <c r="CE1375" s="132"/>
      <c r="CF1375" s="132"/>
      <c r="CG1375" s="132"/>
      <c r="CH1375" s="132"/>
      <c r="CI1375" s="132"/>
      <c r="CJ1375" s="132"/>
      <c r="CK1375" s="132"/>
      <c r="CL1375" s="132"/>
      <c r="CM1375" s="132"/>
      <c r="CN1375" s="132"/>
      <c r="CO1375" s="132"/>
      <c r="CP1375" s="132"/>
      <c r="CQ1375" s="132"/>
      <c r="CR1375" s="132"/>
      <c r="CS1375" s="132"/>
      <c r="CT1375" s="132"/>
      <c r="CU1375" s="132"/>
    </row>
    <row r="1376" spans="27:99" ht="15.75" customHeight="1">
      <c r="AA1376" s="132"/>
      <c r="AB1376" s="132"/>
      <c r="AC1376" s="132"/>
      <c r="AD1376" s="132"/>
      <c r="AE1376" s="132"/>
      <c r="AF1376" s="132"/>
      <c r="AG1376" s="132"/>
      <c r="AH1376" s="132"/>
      <c r="AI1376" s="132"/>
      <c r="AJ1376" s="132"/>
      <c r="AK1376" s="132"/>
      <c r="AL1376" s="132"/>
      <c r="AM1376" s="132"/>
      <c r="AN1376" s="132"/>
      <c r="AO1376" s="132"/>
      <c r="AP1376" s="132"/>
      <c r="AQ1376" s="132"/>
      <c r="AR1376" s="132"/>
      <c r="AS1376" s="132"/>
      <c r="AT1376" s="132"/>
      <c r="AU1376" s="132"/>
      <c r="AV1376" s="132"/>
      <c r="AW1376" s="132"/>
      <c r="AX1376" s="132"/>
      <c r="AY1376" s="132"/>
      <c r="AZ1376" s="132"/>
      <c r="BA1376" s="132"/>
      <c r="BB1376" s="132"/>
      <c r="BC1376" s="132"/>
      <c r="BD1376" s="132"/>
      <c r="BE1376" s="132"/>
      <c r="BF1376" s="132"/>
      <c r="BG1376" s="132"/>
      <c r="BH1376" s="132"/>
      <c r="BI1376" s="132"/>
      <c r="BJ1376" s="132"/>
      <c r="BK1376" s="132"/>
      <c r="BL1376" s="132"/>
      <c r="BM1376" s="132"/>
      <c r="BN1376" s="132"/>
      <c r="BO1376" s="132"/>
      <c r="BP1376" s="132"/>
      <c r="BQ1376" s="132"/>
      <c r="BR1376" s="132"/>
      <c r="BS1376" s="132"/>
      <c r="BT1376" s="132"/>
      <c r="BU1376" s="132"/>
      <c r="BV1376" s="132"/>
      <c r="BW1376" s="132"/>
      <c r="BX1376" s="132"/>
      <c r="BY1376" s="132"/>
      <c r="BZ1376" s="132"/>
      <c r="CA1376" s="132"/>
      <c r="CB1376" s="132"/>
      <c r="CC1376" s="132"/>
      <c r="CD1376" s="132"/>
      <c r="CE1376" s="132"/>
      <c r="CF1376" s="132"/>
      <c r="CG1376" s="132"/>
      <c r="CH1376" s="132"/>
      <c r="CI1376" s="132"/>
      <c r="CJ1376" s="132"/>
      <c r="CK1376" s="132"/>
      <c r="CL1376" s="132"/>
      <c r="CM1376" s="132"/>
      <c r="CN1376" s="132"/>
      <c r="CO1376" s="132"/>
      <c r="CP1376" s="132"/>
      <c r="CQ1376" s="132"/>
      <c r="CR1376" s="132"/>
      <c r="CS1376" s="132"/>
      <c r="CT1376" s="132"/>
      <c r="CU1376" s="132"/>
    </row>
    <row r="1377" spans="27:99" ht="15.75" customHeight="1">
      <c r="AA1377" s="132"/>
      <c r="AB1377" s="132"/>
      <c r="AC1377" s="132"/>
      <c r="AD1377" s="132"/>
      <c r="AE1377" s="132"/>
      <c r="AF1377" s="132"/>
      <c r="AG1377" s="132"/>
      <c r="AH1377" s="132"/>
      <c r="AI1377" s="132"/>
      <c r="AJ1377" s="132"/>
      <c r="AK1377" s="132"/>
      <c r="AL1377" s="132"/>
      <c r="AM1377" s="132"/>
      <c r="AN1377" s="132"/>
      <c r="AO1377" s="132"/>
      <c r="AP1377" s="132"/>
      <c r="AQ1377" s="132"/>
      <c r="AR1377" s="132"/>
      <c r="AS1377" s="132"/>
      <c r="AT1377" s="132"/>
      <c r="AU1377" s="132"/>
      <c r="AV1377" s="132"/>
      <c r="AW1377" s="132"/>
      <c r="AX1377" s="132"/>
      <c r="AY1377" s="132"/>
      <c r="AZ1377" s="132"/>
      <c r="BA1377" s="132"/>
      <c r="BB1377" s="132"/>
      <c r="BC1377" s="132"/>
      <c r="BD1377" s="132"/>
      <c r="BE1377" s="132"/>
      <c r="BF1377" s="132"/>
      <c r="BG1377" s="132"/>
      <c r="BH1377" s="132"/>
      <c r="BI1377" s="132"/>
      <c r="BJ1377" s="132"/>
      <c r="BK1377" s="132"/>
      <c r="BL1377" s="132"/>
      <c r="BM1377" s="132"/>
      <c r="BN1377" s="132"/>
      <c r="BO1377" s="132"/>
      <c r="BP1377" s="132"/>
      <c r="BQ1377" s="132"/>
      <c r="BR1377" s="132"/>
      <c r="BS1377" s="132"/>
      <c r="BT1377" s="132"/>
      <c r="BU1377" s="132"/>
      <c r="BV1377" s="132"/>
      <c r="BW1377" s="132"/>
      <c r="BX1377" s="132"/>
      <c r="BY1377" s="132"/>
      <c r="BZ1377" s="132"/>
      <c r="CA1377" s="132"/>
      <c r="CB1377" s="132"/>
      <c r="CC1377" s="132"/>
      <c r="CD1377" s="132"/>
      <c r="CE1377" s="132"/>
      <c r="CF1377" s="132"/>
      <c r="CG1377" s="132"/>
      <c r="CH1377" s="132"/>
      <c r="CI1377" s="132"/>
      <c r="CJ1377" s="132"/>
      <c r="CK1377" s="132"/>
      <c r="CL1377" s="132"/>
      <c r="CM1377" s="132"/>
      <c r="CN1377" s="132"/>
      <c r="CO1377" s="132"/>
      <c r="CP1377" s="132"/>
      <c r="CQ1377" s="132"/>
      <c r="CR1377" s="132"/>
      <c r="CS1377" s="132"/>
      <c r="CT1377" s="132"/>
      <c r="CU1377" s="132"/>
    </row>
    <row r="1378" spans="27:99" ht="15.75" customHeight="1">
      <c r="AA1378" s="132"/>
      <c r="AB1378" s="132"/>
      <c r="AC1378" s="132"/>
      <c r="AD1378" s="132"/>
      <c r="AE1378" s="132"/>
      <c r="AF1378" s="132"/>
      <c r="AG1378" s="132"/>
      <c r="AH1378" s="132"/>
      <c r="AI1378" s="132"/>
      <c r="AJ1378" s="132"/>
      <c r="AK1378" s="132"/>
      <c r="AL1378" s="132"/>
      <c r="AM1378" s="132"/>
      <c r="AN1378" s="132"/>
      <c r="AO1378" s="132"/>
      <c r="AP1378" s="132"/>
      <c r="AQ1378" s="132"/>
      <c r="AR1378" s="132"/>
      <c r="AS1378" s="132"/>
      <c r="AT1378" s="132"/>
      <c r="AU1378" s="132"/>
      <c r="AV1378" s="132"/>
      <c r="AW1378" s="132"/>
      <c r="AX1378" s="132"/>
      <c r="AY1378" s="132"/>
      <c r="AZ1378" s="132"/>
      <c r="BA1378" s="132"/>
      <c r="BB1378" s="132"/>
      <c r="BC1378" s="132"/>
      <c r="BD1378" s="132"/>
      <c r="BE1378" s="132"/>
      <c r="BF1378" s="132"/>
      <c r="BG1378" s="132"/>
      <c r="BH1378" s="132"/>
      <c r="BI1378" s="132"/>
      <c r="BJ1378" s="132"/>
      <c r="BK1378" s="132"/>
      <c r="BL1378" s="132"/>
      <c r="BM1378" s="132"/>
      <c r="BN1378" s="132"/>
      <c r="BO1378" s="132"/>
      <c r="BP1378" s="132"/>
      <c r="BQ1378" s="132"/>
      <c r="BR1378" s="132"/>
      <c r="BS1378" s="132"/>
      <c r="BT1378" s="132"/>
      <c r="BU1378" s="132"/>
      <c r="BV1378" s="132"/>
      <c r="BW1378" s="132"/>
      <c r="BX1378" s="132"/>
      <c r="BY1378" s="132"/>
      <c r="BZ1378" s="132"/>
      <c r="CA1378" s="132"/>
      <c r="CB1378" s="132"/>
      <c r="CC1378" s="132"/>
      <c r="CD1378" s="132"/>
      <c r="CE1378" s="132"/>
      <c r="CF1378" s="132"/>
      <c r="CG1378" s="132"/>
      <c r="CH1378" s="132"/>
      <c r="CI1378" s="132"/>
      <c r="CJ1378" s="132"/>
      <c r="CK1378" s="132"/>
      <c r="CL1378" s="132"/>
      <c r="CM1378" s="132"/>
      <c r="CN1378" s="132"/>
      <c r="CO1378" s="132"/>
      <c r="CP1378" s="132"/>
      <c r="CQ1378" s="132"/>
      <c r="CR1378" s="132"/>
      <c r="CS1378" s="132"/>
      <c r="CT1378" s="132"/>
      <c r="CU1378" s="132"/>
    </row>
    <row r="1379" spans="27:99" ht="15.75" customHeight="1">
      <c r="AA1379" s="132"/>
      <c r="AB1379" s="132"/>
      <c r="AC1379" s="132"/>
      <c r="AD1379" s="132"/>
      <c r="AE1379" s="132"/>
      <c r="AF1379" s="132"/>
      <c r="AG1379" s="132"/>
      <c r="AH1379" s="132"/>
      <c r="AI1379" s="132"/>
      <c r="AJ1379" s="132"/>
      <c r="AK1379" s="132"/>
      <c r="AL1379" s="132"/>
      <c r="AM1379" s="132"/>
      <c r="AN1379" s="132"/>
      <c r="AO1379" s="132"/>
      <c r="AP1379" s="132"/>
      <c r="AQ1379" s="132"/>
      <c r="AR1379" s="132"/>
      <c r="AS1379" s="132"/>
      <c r="AT1379" s="132"/>
      <c r="AU1379" s="132"/>
      <c r="AV1379" s="132"/>
      <c r="AW1379" s="132"/>
      <c r="AX1379" s="132"/>
      <c r="AY1379" s="132"/>
      <c r="AZ1379" s="132"/>
      <c r="BA1379" s="132"/>
      <c r="BB1379" s="132"/>
      <c r="BC1379" s="132"/>
      <c r="BD1379" s="132"/>
      <c r="BE1379" s="132"/>
      <c r="BF1379" s="132"/>
      <c r="BG1379" s="132"/>
      <c r="BH1379" s="132"/>
      <c r="BI1379" s="132"/>
      <c r="BJ1379" s="132"/>
      <c r="BK1379" s="132"/>
      <c r="BL1379" s="132"/>
      <c r="BM1379" s="132"/>
      <c r="BN1379" s="132"/>
      <c r="BO1379" s="132"/>
      <c r="BP1379" s="132"/>
      <c r="BQ1379" s="132"/>
      <c r="BR1379" s="132"/>
      <c r="BS1379" s="132"/>
      <c r="BT1379" s="132"/>
      <c r="BU1379" s="132"/>
      <c r="BV1379" s="132"/>
      <c r="BW1379" s="132"/>
      <c r="BX1379" s="132"/>
      <c r="BY1379" s="132"/>
      <c r="BZ1379" s="132"/>
      <c r="CA1379" s="132"/>
      <c r="CB1379" s="132"/>
      <c r="CC1379" s="132"/>
      <c r="CD1379" s="132"/>
      <c r="CE1379" s="132"/>
      <c r="CF1379" s="132"/>
      <c r="CG1379" s="132"/>
      <c r="CH1379" s="132"/>
      <c r="CI1379" s="132"/>
      <c r="CJ1379" s="132"/>
      <c r="CK1379" s="132"/>
      <c r="CL1379" s="132"/>
      <c r="CM1379" s="132"/>
      <c r="CN1379" s="132"/>
      <c r="CO1379" s="132"/>
      <c r="CP1379" s="132"/>
      <c r="CQ1379" s="132"/>
      <c r="CR1379" s="132"/>
      <c r="CS1379" s="132"/>
      <c r="CT1379" s="132"/>
      <c r="CU1379" s="132"/>
    </row>
    <row r="1380" spans="27:99" ht="15.75" customHeight="1">
      <c r="AA1380" s="132"/>
      <c r="AB1380" s="132"/>
      <c r="AC1380" s="132"/>
      <c r="AD1380" s="132"/>
      <c r="AE1380" s="132"/>
      <c r="AF1380" s="132"/>
      <c r="AG1380" s="132"/>
      <c r="AH1380" s="132"/>
      <c r="AI1380" s="132"/>
      <c r="AJ1380" s="132"/>
      <c r="AK1380" s="132"/>
      <c r="AL1380" s="132"/>
      <c r="AM1380" s="132"/>
      <c r="AN1380" s="132"/>
      <c r="AO1380" s="132"/>
      <c r="AP1380" s="132"/>
      <c r="AQ1380" s="132"/>
      <c r="AR1380" s="132"/>
      <c r="AS1380" s="132"/>
      <c r="AT1380" s="132"/>
      <c r="AU1380" s="132"/>
      <c r="AV1380" s="132"/>
      <c r="AW1380" s="132"/>
      <c r="AX1380" s="132"/>
      <c r="AY1380" s="132"/>
      <c r="AZ1380" s="132"/>
      <c r="BA1380" s="132"/>
      <c r="BB1380" s="132"/>
      <c r="BC1380" s="132"/>
      <c r="BD1380" s="132"/>
      <c r="BE1380" s="132"/>
      <c r="BF1380" s="132"/>
      <c r="BG1380" s="132"/>
      <c r="BH1380" s="132"/>
      <c r="BI1380" s="132"/>
      <c r="BJ1380" s="132"/>
      <c r="BK1380" s="132"/>
      <c r="BL1380" s="132"/>
      <c r="BM1380" s="132"/>
      <c r="BN1380" s="132"/>
      <c r="BO1380" s="132"/>
      <c r="BP1380" s="132"/>
      <c r="BQ1380" s="132"/>
      <c r="BR1380" s="132"/>
      <c r="BS1380" s="132"/>
      <c r="BT1380" s="132"/>
      <c r="BU1380" s="132"/>
      <c r="BV1380" s="132"/>
      <c r="BW1380" s="132"/>
      <c r="BX1380" s="132"/>
      <c r="BY1380" s="132"/>
      <c r="BZ1380" s="132"/>
      <c r="CA1380" s="132"/>
      <c r="CB1380" s="132"/>
      <c r="CC1380" s="132"/>
      <c r="CD1380" s="132"/>
      <c r="CE1380" s="132"/>
      <c r="CF1380" s="132"/>
      <c r="CG1380" s="132"/>
      <c r="CH1380" s="132"/>
      <c r="CI1380" s="132"/>
      <c r="CJ1380" s="132"/>
      <c r="CK1380" s="132"/>
      <c r="CL1380" s="132"/>
      <c r="CM1380" s="132"/>
      <c r="CN1380" s="132"/>
      <c r="CO1380" s="132"/>
      <c r="CP1380" s="132"/>
      <c r="CQ1380" s="132"/>
      <c r="CR1380" s="132"/>
      <c r="CS1380" s="132"/>
      <c r="CT1380" s="132"/>
      <c r="CU1380" s="132"/>
    </row>
    <row r="1381" spans="27:99" ht="15.75" customHeight="1">
      <c r="AA1381" s="132"/>
      <c r="AB1381" s="132"/>
      <c r="AC1381" s="132"/>
      <c r="AD1381" s="132"/>
      <c r="AE1381" s="132"/>
      <c r="AF1381" s="132"/>
      <c r="AG1381" s="132"/>
      <c r="AH1381" s="132"/>
      <c r="AI1381" s="132"/>
      <c r="AJ1381" s="132"/>
      <c r="AK1381" s="132"/>
      <c r="AL1381" s="132"/>
      <c r="AM1381" s="132"/>
      <c r="AN1381" s="132"/>
      <c r="AO1381" s="132"/>
      <c r="AP1381" s="132"/>
      <c r="AQ1381" s="132"/>
      <c r="AR1381" s="132"/>
      <c r="AS1381" s="132"/>
      <c r="AT1381" s="132"/>
      <c r="AU1381" s="132"/>
      <c r="AV1381" s="132"/>
      <c r="AW1381" s="132"/>
      <c r="AX1381" s="132"/>
      <c r="AY1381" s="132"/>
      <c r="AZ1381" s="132"/>
      <c r="BA1381" s="132"/>
      <c r="BB1381" s="132"/>
      <c r="BC1381" s="132"/>
      <c r="BD1381" s="132"/>
      <c r="BE1381" s="132"/>
      <c r="BF1381" s="132"/>
      <c r="BG1381" s="132"/>
      <c r="BH1381" s="132"/>
      <c r="BI1381" s="132"/>
      <c r="BJ1381" s="132"/>
      <c r="BK1381" s="132"/>
      <c r="BL1381" s="132"/>
      <c r="BM1381" s="132"/>
      <c r="BN1381" s="132"/>
      <c r="BO1381" s="132"/>
      <c r="BP1381" s="132"/>
      <c r="BQ1381" s="132"/>
      <c r="BR1381" s="132"/>
      <c r="BS1381" s="132"/>
      <c r="BT1381" s="132"/>
      <c r="BU1381" s="132"/>
      <c r="BV1381" s="132"/>
      <c r="BW1381" s="132"/>
      <c r="BX1381" s="132"/>
      <c r="BY1381" s="132"/>
      <c r="BZ1381" s="132"/>
      <c r="CA1381" s="132"/>
      <c r="CB1381" s="132"/>
      <c r="CC1381" s="132"/>
      <c r="CD1381" s="132"/>
      <c r="CE1381" s="132"/>
      <c r="CF1381" s="132"/>
      <c r="CG1381" s="132"/>
      <c r="CH1381" s="132"/>
      <c r="CI1381" s="132"/>
      <c r="CJ1381" s="132"/>
      <c r="CK1381" s="132"/>
      <c r="CL1381" s="132"/>
      <c r="CM1381" s="132"/>
      <c r="CN1381" s="132"/>
      <c r="CO1381" s="132"/>
      <c r="CP1381" s="132"/>
      <c r="CQ1381" s="132"/>
      <c r="CR1381" s="132"/>
      <c r="CS1381" s="132"/>
      <c r="CT1381" s="132"/>
      <c r="CU1381" s="132"/>
    </row>
    <row r="1382" spans="27:99" ht="15.75" customHeight="1">
      <c r="AA1382" s="132"/>
      <c r="AB1382" s="132"/>
      <c r="AC1382" s="132"/>
      <c r="AD1382" s="132"/>
      <c r="AE1382" s="132"/>
      <c r="AF1382" s="132"/>
      <c r="AG1382" s="132"/>
      <c r="AH1382" s="132"/>
      <c r="AI1382" s="132"/>
      <c r="AJ1382" s="132"/>
      <c r="AK1382" s="132"/>
      <c r="AL1382" s="132"/>
      <c r="AM1382" s="132"/>
      <c r="AN1382" s="132"/>
      <c r="AO1382" s="132"/>
      <c r="AP1382" s="132"/>
      <c r="AQ1382" s="132"/>
      <c r="AR1382" s="132"/>
      <c r="AS1382" s="132"/>
      <c r="AT1382" s="132"/>
      <c r="AU1382" s="132"/>
      <c r="AV1382" s="132"/>
      <c r="AW1382" s="132"/>
      <c r="AX1382" s="132"/>
      <c r="AY1382" s="132"/>
      <c r="AZ1382" s="132"/>
      <c r="BA1382" s="132"/>
      <c r="BB1382" s="132"/>
      <c r="BC1382" s="132"/>
      <c r="BD1382" s="132"/>
      <c r="BE1382" s="132"/>
      <c r="BF1382" s="132"/>
      <c r="BG1382" s="132"/>
      <c r="BH1382" s="132"/>
      <c r="BI1382" s="132"/>
      <c r="BJ1382" s="132"/>
      <c r="BK1382" s="132"/>
      <c r="BL1382" s="132"/>
      <c r="BM1382" s="132"/>
      <c r="BN1382" s="132"/>
      <c r="BO1382" s="132"/>
      <c r="BP1382" s="132"/>
      <c r="BQ1382" s="132"/>
      <c r="BR1382" s="132"/>
      <c r="BS1382" s="132"/>
      <c r="BT1382" s="132"/>
      <c r="BU1382" s="132"/>
      <c r="BV1382" s="132"/>
      <c r="BW1382" s="132"/>
      <c r="BX1382" s="132"/>
      <c r="BY1382" s="132"/>
      <c r="BZ1382" s="132"/>
      <c r="CA1382" s="132"/>
      <c r="CB1382" s="132"/>
      <c r="CC1382" s="132"/>
      <c r="CD1382" s="132"/>
      <c r="CE1382" s="132"/>
      <c r="CF1382" s="132"/>
      <c r="CG1382" s="132"/>
      <c r="CH1382" s="132"/>
      <c r="CI1382" s="132"/>
      <c r="CJ1382" s="132"/>
      <c r="CK1382" s="132"/>
      <c r="CL1382" s="132"/>
      <c r="CM1382" s="132"/>
      <c r="CN1382" s="132"/>
      <c r="CO1382" s="132"/>
      <c r="CP1382" s="132"/>
      <c r="CQ1382" s="132"/>
      <c r="CR1382" s="132"/>
      <c r="CS1382" s="132"/>
      <c r="CT1382" s="132"/>
      <c r="CU1382" s="132"/>
    </row>
    <row r="1383" spans="27:99" ht="15.75" customHeight="1">
      <c r="AA1383" s="132"/>
      <c r="AB1383" s="132"/>
      <c r="AC1383" s="132"/>
      <c r="AD1383" s="132"/>
      <c r="AE1383" s="132"/>
      <c r="AF1383" s="132"/>
      <c r="AG1383" s="132"/>
      <c r="AH1383" s="132"/>
      <c r="AI1383" s="132"/>
      <c r="AJ1383" s="132"/>
      <c r="AK1383" s="132"/>
      <c r="AL1383" s="132"/>
      <c r="AM1383" s="132"/>
      <c r="AN1383" s="132"/>
      <c r="AO1383" s="132"/>
      <c r="AP1383" s="132"/>
      <c r="AQ1383" s="132"/>
      <c r="AR1383" s="132"/>
      <c r="AS1383" s="132"/>
      <c r="AT1383" s="132"/>
      <c r="AU1383" s="132"/>
      <c r="AV1383" s="132"/>
      <c r="AW1383" s="132"/>
      <c r="AX1383" s="132"/>
      <c r="AY1383" s="132"/>
      <c r="AZ1383" s="132"/>
      <c r="BA1383" s="132"/>
      <c r="BB1383" s="132"/>
      <c r="BC1383" s="132"/>
      <c r="BD1383" s="132"/>
      <c r="BE1383" s="132"/>
      <c r="BF1383" s="132"/>
      <c r="BG1383" s="132"/>
      <c r="BH1383" s="132"/>
      <c r="BI1383" s="132"/>
      <c r="BJ1383" s="132"/>
      <c r="BK1383" s="132"/>
      <c r="BL1383" s="132"/>
      <c r="BM1383" s="132"/>
      <c r="BN1383" s="132"/>
      <c r="BO1383" s="132"/>
      <c r="BP1383" s="132"/>
      <c r="BQ1383" s="132"/>
      <c r="BR1383" s="132"/>
      <c r="BS1383" s="132"/>
      <c r="BT1383" s="132"/>
      <c r="BU1383" s="132"/>
      <c r="BV1383" s="132"/>
      <c r="BW1383" s="132"/>
      <c r="BX1383" s="132"/>
      <c r="BY1383" s="132"/>
      <c r="BZ1383" s="132"/>
      <c r="CA1383" s="132"/>
      <c r="CB1383" s="132"/>
      <c r="CC1383" s="132"/>
      <c r="CD1383" s="132"/>
      <c r="CE1383" s="132"/>
      <c r="CF1383" s="132"/>
      <c r="CG1383" s="132"/>
      <c r="CH1383" s="132"/>
      <c r="CI1383" s="132"/>
      <c r="CJ1383" s="132"/>
      <c r="CK1383" s="132"/>
      <c r="CL1383" s="132"/>
      <c r="CM1383" s="132"/>
      <c r="CN1383" s="132"/>
      <c r="CO1383" s="132"/>
      <c r="CP1383" s="132"/>
      <c r="CQ1383" s="132"/>
      <c r="CR1383" s="132"/>
      <c r="CS1383" s="132"/>
      <c r="CT1383" s="132"/>
      <c r="CU1383" s="132"/>
    </row>
    <row r="1384" spans="27:99" ht="15.75" customHeight="1">
      <c r="AA1384" s="132"/>
      <c r="AB1384" s="132"/>
      <c r="AC1384" s="132"/>
      <c r="AD1384" s="132"/>
      <c r="AE1384" s="132"/>
      <c r="AF1384" s="132"/>
      <c r="AG1384" s="132"/>
      <c r="AH1384" s="132"/>
      <c r="AI1384" s="132"/>
      <c r="AJ1384" s="132"/>
      <c r="AK1384" s="132"/>
      <c r="AL1384" s="132"/>
      <c r="AM1384" s="132"/>
      <c r="AN1384" s="132"/>
      <c r="AO1384" s="132"/>
      <c r="AP1384" s="132"/>
      <c r="AQ1384" s="132"/>
      <c r="AR1384" s="132"/>
      <c r="AS1384" s="132"/>
      <c r="AT1384" s="132"/>
      <c r="AU1384" s="132"/>
      <c r="AV1384" s="132"/>
      <c r="AW1384" s="132"/>
      <c r="AX1384" s="132"/>
      <c r="AY1384" s="132"/>
      <c r="AZ1384" s="132"/>
      <c r="BA1384" s="132"/>
      <c r="BB1384" s="132"/>
      <c r="BC1384" s="132"/>
      <c r="BD1384" s="132"/>
      <c r="BE1384" s="132"/>
      <c r="BF1384" s="132"/>
      <c r="BG1384" s="132"/>
      <c r="BH1384" s="132"/>
      <c r="BI1384" s="132"/>
      <c r="BJ1384" s="132"/>
      <c r="BK1384" s="132"/>
      <c r="BL1384" s="132"/>
      <c r="BM1384" s="132"/>
      <c r="BN1384" s="132"/>
      <c r="BO1384" s="132"/>
      <c r="BP1384" s="132"/>
      <c r="BQ1384" s="132"/>
      <c r="BR1384" s="132"/>
      <c r="BS1384" s="132"/>
      <c r="BT1384" s="132"/>
      <c r="BU1384" s="132"/>
      <c r="BV1384" s="132"/>
      <c r="BW1384" s="132"/>
      <c r="BX1384" s="132"/>
      <c r="BY1384" s="132"/>
      <c r="BZ1384" s="132"/>
      <c r="CA1384" s="132"/>
      <c r="CB1384" s="132"/>
      <c r="CC1384" s="132"/>
      <c r="CD1384" s="132"/>
      <c r="CE1384" s="132"/>
      <c r="CF1384" s="132"/>
      <c r="CG1384" s="132"/>
      <c r="CH1384" s="132"/>
      <c r="CI1384" s="132"/>
      <c r="CJ1384" s="132"/>
      <c r="CK1384" s="132"/>
      <c r="CL1384" s="132"/>
      <c r="CM1384" s="132"/>
      <c r="CN1384" s="132"/>
      <c r="CO1384" s="132"/>
      <c r="CP1384" s="132"/>
      <c r="CQ1384" s="132"/>
      <c r="CR1384" s="132"/>
      <c r="CS1384" s="132"/>
      <c r="CT1384" s="132"/>
      <c r="CU1384" s="132"/>
    </row>
    <row r="1385" spans="27:99" ht="15.75" customHeight="1">
      <c r="AA1385" s="132"/>
      <c r="AB1385" s="132"/>
      <c r="AC1385" s="132"/>
      <c r="AD1385" s="132"/>
      <c r="AE1385" s="132"/>
      <c r="AF1385" s="132"/>
      <c r="AG1385" s="132"/>
      <c r="AH1385" s="132"/>
      <c r="AI1385" s="132"/>
      <c r="AJ1385" s="132"/>
      <c r="AK1385" s="132"/>
      <c r="AL1385" s="132"/>
      <c r="AM1385" s="132"/>
      <c r="AN1385" s="132"/>
      <c r="AO1385" s="132"/>
      <c r="AP1385" s="132"/>
      <c r="AQ1385" s="132"/>
      <c r="AR1385" s="132"/>
      <c r="AS1385" s="132"/>
      <c r="AT1385" s="132"/>
      <c r="AU1385" s="132"/>
      <c r="AV1385" s="132"/>
      <c r="AW1385" s="132"/>
      <c r="AX1385" s="132"/>
      <c r="AY1385" s="132"/>
      <c r="AZ1385" s="132"/>
      <c r="BA1385" s="132"/>
      <c r="BB1385" s="132"/>
      <c r="BC1385" s="132"/>
      <c r="BD1385" s="132"/>
      <c r="BE1385" s="132"/>
      <c r="BF1385" s="132"/>
      <c r="BG1385" s="132"/>
      <c r="BH1385" s="132"/>
      <c r="BI1385" s="132"/>
      <c r="BJ1385" s="132"/>
      <c r="BK1385" s="132"/>
      <c r="BL1385" s="132"/>
      <c r="BM1385" s="132"/>
      <c r="BN1385" s="132"/>
      <c r="BO1385" s="132"/>
      <c r="BP1385" s="132"/>
      <c r="BQ1385" s="132"/>
      <c r="BR1385" s="132"/>
      <c r="BS1385" s="132"/>
      <c r="BT1385" s="132"/>
      <c r="BU1385" s="132"/>
      <c r="BV1385" s="132"/>
      <c r="BW1385" s="132"/>
      <c r="BX1385" s="132"/>
      <c r="BY1385" s="132"/>
      <c r="BZ1385" s="132"/>
      <c r="CA1385" s="132"/>
      <c r="CB1385" s="132"/>
      <c r="CC1385" s="132"/>
      <c r="CD1385" s="132"/>
      <c r="CE1385" s="132"/>
      <c r="CF1385" s="132"/>
      <c r="CG1385" s="132"/>
      <c r="CH1385" s="132"/>
      <c r="CI1385" s="132"/>
      <c r="CJ1385" s="132"/>
      <c r="CK1385" s="132"/>
      <c r="CL1385" s="132"/>
      <c r="CM1385" s="132"/>
      <c r="CN1385" s="132"/>
      <c r="CO1385" s="132"/>
      <c r="CP1385" s="132"/>
      <c r="CQ1385" s="132"/>
      <c r="CR1385" s="132"/>
      <c r="CS1385" s="132"/>
      <c r="CT1385" s="132"/>
      <c r="CU1385" s="132"/>
    </row>
    <row r="1386" spans="27:99" ht="15.75" customHeight="1">
      <c r="AA1386" s="132"/>
      <c r="AB1386" s="132"/>
      <c r="AC1386" s="132"/>
      <c r="AD1386" s="132"/>
      <c r="AE1386" s="132"/>
      <c r="AF1386" s="132"/>
      <c r="AG1386" s="132"/>
      <c r="AH1386" s="132"/>
      <c r="AI1386" s="132"/>
      <c r="AJ1386" s="132"/>
      <c r="AK1386" s="132"/>
      <c r="AL1386" s="132"/>
      <c r="AM1386" s="132"/>
      <c r="AN1386" s="132"/>
      <c r="AO1386" s="132"/>
      <c r="AP1386" s="132"/>
      <c r="AQ1386" s="132"/>
      <c r="AR1386" s="132"/>
      <c r="AS1386" s="132"/>
      <c r="AT1386" s="132"/>
      <c r="AU1386" s="132"/>
      <c r="AV1386" s="132"/>
      <c r="AW1386" s="132"/>
      <c r="AX1386" s="132"/>
      <c r="AY1386" s="132"/>
      <c r="AZ1386" s="132"/>
      <c r="BA1386" s="132"/>
      <c r="BB1386" s="132"/>
      <c r="BC1386" s="132"/>
      <c r="BD1386" s="132"/>
      <c r="BE1386" s="132"/>
      <c r="BF1386" s="132"/>
      <c r="BG1386" s="132"/>
      <c r="BH1386" s="132"/>
      <c r="BI1386" s="132"/>
      <c r="BJ1386" s="132"/>
      <c r="BK1386" s="132"/>
      <c r="BL1386" s="132"/>
      <c r="BM1386" s="132"/>
      <c r="BN1386" s="132"/>
      <c r="BO1386" s="132"/>
      <c r="BP1386" s="132"/>
      <c r="BQ1386" s="132"/>
      <c r="BR1386" s="132"/>
      <c r="BS1386" s="132"/>
      <c r="BT1386" s="132"/>
      <c r="BU1386" s="132"/>
      <c r="BV1386" s="132"/>
      <c r="BW1386" s="132"/>
      <c r="BX1386" s="132"/>
      <c r="BY1386" s="132"/>
      <c r="BZ1386" s="132"/>
      <c r="CA1386" s="132"/>
      <c r="CB1386" s="132"/>
      <c r="CC1386" s="132"/>
      <c r="CD1386" s="132"/>
      <c r="CE1386" s="132"/>
      <c r="CF1386" s="132"/>
      <c r="CG1386" s="132"/>
      <c r="CH1386" s="132"/>
      <c r="CI1386" s="132"/>
      <c r="CJ1386" s="132"/>
      <c r="CK1386" s="132"/>
      <c r="CL1386" s="132"/>
      <c r="CM1386" s="132"/>
      <c r="CN1386" s="132"/>
      <c r="CO1386" s="132"/>
      <c r="CP1386" s="132"/>
      <c r="CQ1386" s="132"/>
      <c r="CR1386" s="132"/>
      <c r="CS1386" s="132"/>
      <c r="CT1386" s="132"/>
      <c r="CU1386" s="132"/>
    </row>
    <row r="1387" spans="27:99" ht="15.75" customHeight="1">
      <c r="AA1387" s="132"/>
      <c r="AB1387" s="132"/>
      <c r="AC1387" s="132"/>
      <c r="AD1387" s="132"/>
      <c r="AE1387" s="132"/>
      <c r="AF1387" s="132"/>
      <c r="AG1387" s="132"/>
      <c r="AH1387" s="132"/>
      <c r="AI1387" s="132"/>
      <c r="AJ1387" s="132"/>
      <c r="AK1387" s="132"/>
      <c r="AL1387" s="132"/>
      <c r="AM1387" s="132"/>
      <c r="AN1387" s="132"/>
      <c r="AO1387" s="132"/>
      <c r="AP1387" s="132"/>
      <c r="AQ1387" s="132"/>
      <c r="AR1387" s="132"/>
      <c r="AS1387" s="132"/>
      <c r="AT1387" s="132"/>
      <c r="AU1387" s="132"/>
      <c r="AV1387" s="132"/>
      <c r="AW1387" s="132"/>
      <c r="AX1387" s="132"/>
      <c r="AY1387" s="132"/>
      <c r="AZ1387" s="132"/>
      <c r="BA1387" s="132"/>
      <c r="BB1387" s="132"/>
      <c r="BC1387" s="132"/>
      <c r="BD1387" s="132"/>
      <c r="BE1387" s="132"/>
      <c r="BF1387" s="132"/>
      <c r="BG1387" s="132"/>
      <c r="BH1387" s="132"/>
      <c r="BI1387" s="132"/>
      <c r="BJ1387" s="132"/>
      <c r="BK1387" s="132"/>
      <c r="BL1387" s="132"/>
      <c r="BM1387" s="132"/>
      <c r="BN1387" s="132"/>
      <c r="BO1387" s="132"/>
      <c r="BP1387" s="132"/>
      <c r="BQ1387" s="132"/>
      <c r="BR1387" s="132"/>
      <c r="BS1387" s="132"/>
      <c r="BT1387" s="132"/>
      <c r="BU1387" s="132"/>
      <c r="BV1387" s="132"/>
      <c r="BW1387" s="132"/>
      <c r="BX1387" s="132"/>
      <c r="BY1387" s="132"/>
      <c r="BZ1387" s="132"/>
      <c r="CA1387" s="132"/>
      <c r="CB1387" s="132"/>
      <c r="CC1387" s="132"/>
      <c r="CD1387" s="132"/>
      <c r="CE1387" s="132"/>
      <c r="CF1387" s="132"/>
      <c r="CG1387" s="132"/>
      <c r="CH1387" s="132"/>
      <c r="CI1387" s="132"/>
      <c r="CJ1387" s="132"/>
      <c r="CK1387" s="132"/>
      <c r="CL1387" s="132"/>
      <c r="CM1387" s="132"/>
      <c r="CN1387" s="132"/>
      <c r="CO1387" s="132"/>
      <c r="CP1387" s="132"/>
      <c r="CQ1387" s="132"/>
      <c r="CR1387" s="132"/>
      <c r="CS1387" s="132"/>
      <c r="CT1387" s="132"/>
      <c r="CU1387" s="132"/>
    </row>
    <row r="1388" spans="27:99" ht="15.75" customHeight="1">
      <c r="AA1388" s="132"/>
      <c r="AB1388" s="132"/>
      <c r="AC1388" s="132"/>
      <c r="AD1388" s="132"/>
      <c r="AE1388" s="132"/>
      <c r="AF1388" s="132"/>
      <c r="AG1388" s="132"/>
      <c r="AH1388" s="132"/>
      <c r="AI1388" s="132"/>
      <c r="AJ1388" s="132"/>
      <c r="AK1388" s="132"/>
      <c r="AL1388" s="132"/>
      <c r="AM1388" s="132"/>
      <c r="AN1388" s="132"/>
      <c r="AO1388" s="132"/>
      <c r="AP1388" s="132"/>
      <c r="AQ1388" s="132"/>
      <c r="AR1388" s="132"/>
      <c r="AS1388" s="132"/>
      <c r="AT1388" s="132"/>
      <c r="AU1388" s="132"/>
      <c r="AV1388" s="132"/>
      <c r="AW1388" s="132"/>
      <c r="AX1388" s="132"/>
      <c r="AY1388" s="132"/>
      <c r="AZ1388" s="132"/>
      <c r="BA1388" s="132"/>
      <c r="BB1388" s="132"/>
      <c r="BC1388" s="132"/>
      <c r="BD1388" s="132"/>
      <c r="BE1388" s="132"/>
      <c r="BF1388" s="132"/>
      <c r="BG1388" s="132"/>
      <c r="BH1388" s="132"/>
      <c r="BI1388" s="132"/>
      <c r="BJ1388" s="132"/>
      <c r="BK1388" s="132"/>
      <c r="BL1388" s="132"/>
      <c r="BM1388" s="132"/>
      <c r="BN1388" s="132"/>
      <c r="BO1388" s="132"/>
      <c r="BP1388" s="132"/>
      <c r="BQ1388" s="132"/>
      <c r="BR1388" s="132"/>
      <c r="BS1388" s="132"/>
      <c r="BT1388" s="132"/>
      <c r="BU1388" s="132"/>
      <c r="BV1388" s="132"/>
      <c r="BW1388" s="132"/>
      <c r="BX1388" s="132"/>
      <c r="BY1388" s="132"/>
      <c r="BZ1388" s="132"/>
      <c r="CA1388" s="132"/>
      <c r="CB1388" s="132"/>
      <c r="CC1388" s="132"/>
      <c r="CD1388" s="132"/>
      <c r="CE1388" s="132"/>
      <c r="CF1388" s="132"/>
      <c r="CG1388" s="132"/>
      <c r="CH1388" s="132"/>
      <c r="CI1388" s="132"/>
      <c r="CJ1388" s="132"/>
      <c r="CK1388" s="132"/>
      <c r="CL1388" s="132"/>
      <c r="CM1388" s="132"/>
      <c r="CN1388" s="132"/>
      <c r="CO1388" s="132"/>
      <c r="CP1388" s="132"/>
      <c r="CQ1388" s="132"/>
      <c r="CR1388" s="132"/>
      <c r="CS1388" s="132"/>
      <c r="CT1388" s="132"/>
      <c r="CU1388" s="132"/>
    </row>
    <row r="1389" spans="27:99" ht="15.75" customHeight="1">
      <c r="AA1389" s="132"/>
      <c r="AB1389" s="132"/>
      <c r="AC1389" s="132"/>
      <c r="AD1389" s="132"/>
      <c r="AE1389" s="132"/>
      <c r="AF1389" s="132"/>
      <c r="AG1389" s="132"/>
      <c r="AH1389" s="132"/>
      <c r="AI1389" s="132"/>
      <c r="AJ1389" s="132"/>
      <c r="AK1389" s="132"/>
      <c r="AL1389" s="132"/>
      <c r="AM1389" s="132"/>
      <c r="AN1389" s="132"/>
      <c r="AO1389" s="132"/>
      <c r="AP1389" s="132"/>
      <c r="AQ1389" s="132"/>
      <c r="AR1389" s="132"/>
      <c r="AS1389" s="132"/>
      <c r="AT1389" s="132"/>
      <c r="AU1389" s="132"/>
      <c r="AV1389" s="132"/>
      <c r="AW1389" s="132"/>
      <c r="AX1389" s="132"/>
      <c r="AY1389" s="132"/>
      <c r="AZ1389" s="132"/>
      <c r="BA1389" s="132"/>
      <c r="BB1389" s="132"/>
      <c r="BC1389" s="132"/>
      <c r="BD1389" s="132"/>
      <c r="BE1389" s="132"/>
      <c r="BF1389" s="132"/>
      <c r="BG1389" s="132"/>
      <c r="BH1389" s="132"/>
      <c r="BI1389" s="132"/>
      <c r="BJ1389" s="132"/>
      <c r="BK1389" s="132"/>
      <c r="BL1389" s="132"/>
      <c r="BM1389" s="132"/>
      <c r="BN1389" s="132"/>
      <c r="BO1389" s="132"/>
      <c r="BP1389" s="132"/>
      <c r="BQ1389" s="132"/>
      <c r="BR1389" s="132"/>
      <c r="BS1389" s="132"/>
      <c r="BT1389" s="132"/>
      <c r="BU1389" s="132"/>
      <c r="BV1389" s="132"/>
      <c r="BW1389" s="132"/>
      <c r="BX1389" s="132"/>
      <c r="BY1389" s="132"/>
      <c r="BZ1389" s="132"/>
      <c r="CA1389" s="132"/>
      <c r="CB1389" s="132"/>
      <c r="CC1389" s="132"/>
      <c r="CD1389" s="132"/>
      <c r="CE1389" s="132"/>
      <c r="CF1389" s="132"/>
      <c r="CG1389" s="132"/>
      <c r="CH1389" s="132"/>
      <c r="CI1389" s="132"/>
      <c r="CJ1389" s="132"/>
      <c r="CK1389" s="132"/>
      <c r="CL1389" s="132"/>
      <c r="CM1389" s="132"/>
      <c r="CN1389" s="132"/>
      <c r="CO1389" s="132"/>
      <c r="CP1389" s="132"/>
      <c r="CQ1389" s="132"/>
      <c r="CR1389" s="132"/>
      <c r="CS1389" s="132"/>
      <c r="CT1389" s="132"/>
      <c r="CU1389" s="132"/>
    </row>
    <row r="1390" spans="27:99" ht="15.75" customHeight="1">
      <c r="AA1390" s="132"/>
      <c r="AB1390" s="132"/>
      <c r="AC1390" s="132"/>
      <c r="AD1390" s="132"/>
      <c r="AE1390" s="132"/>
      <c r="AF1390" s="132"/>
      <c r="AG1390" s="132"/>
      <c r="AH1390" s="132"/>
      <c r="AI1390" s="132"/>
      <c r="AJ1390" s="132"/>
      <c r="AK1390" s="132"/>
      <c r="AL1390" s="132"/>
      <c r="AM1390" s="132"/>
      <c r="AN1390" s="132"/>
      <c r="AO1390" s="132"/>
      <c r="AP1390" s="132"/>
      <c r="AQ1390" s="132"/>
      <c r="AR1390" s="132"/>
      <c r="AS1390" s="132"/>
      <c r="AT1390" s="132"/>
      <c r="AU1390" s="132"/>
      <c r="AV1390" s="132"/>
      <c r="AW1390" s="132"/>
      <c r="AX1390" s="132"/>
      <c r="AY1390" s="132"/>
      <c r="AZ1390" s="132"/>
      <c r="BA1390" s="132"/>
      <c r="BB1390" s="132"/>
      <c r="BC1390" s="132"/>
      <c r="BD1390" s="132"/>
      <c r="BE1390" s="132"/>
      <c r="BF1390" s="132"/>
      <c r="BG1390" s="132"/>
      <c r="BH1390" s="132"/>
      <c r="BI1390" s="132"/>
      <c r="BJ1390" s="132"/>
      <c r="BK1390" s="132"/>
      <c r="BL1390" s="132"/>
      <c r="BM1390" s="132"/>
      <c r="BN1390" s="132"/>
      <c r="BO1390" s="132"/>
      <c r="BP1390" s="132"/>
      <c r="BQ1390" s="132"/>
      <c r="BR1390" s="132"/>
      <c r="BS1390" s="132"/>
      <c r="BT1390" s="132"/>
      <c r="BU1390" s="132"/>
      <c r="BV1390" s="132"/>
      <c r="BW1390" s="132"/>
      <c r="BX1390" s="132"/>
      <c r="BY1390" s="132"/>
      <c r="BZ1390" s="132"/>
      <c r="CA1390" s="132"/>
      <c r="CB1390" s="132"/>
      <c r="CC1390" s="132"/>
      <c r="CD1390" s="132"/>
      <c r="CE1390" s="132"/>
      <c r="CF1390" s="132"/>
      <c r="CG1390" s="132"/>
      <c r="CH1390" s="132"/>
      <c r="CI1390" s="132"/>
      <c r="CJ1390" s="132"/>
      <c r="CK1390" s="132"/>
      <c r="CL1390" s="132"/>
      <c r="CM1390" s="132"/>
      <c r="CN1390" s="132"/>
      <c r="CO1390" s="132"/>
      <c r="CP1390" s="132"/>
      <c r="CQ1390" s="132"/>
      <c r="CR1390" s="132"/>
      <c r="CS1390" s="132"/>
      <c r="CT1390" s="132"/>
      <c r="CU1390" s="132"/>
    </row>
    <row r="1391" spans="27:99" ht="15.75" customHeight="1">
      <c r="AA1391" s="132"/>
      <c r="AB1391" s="132"/>
      <c r="AC1391" s="132"/>
      <c r="AD1391" s="132"/>
      <c r="AE1391" s="132"/>
      <c r="AF1391" s="132"/>
      <c r="AG1391" s="132"/>
      <c r="AH1391" s="132"/>
      <c r="AI1391" s="132"/>
      <c r="AJ1391" s="132"/>
      <c r="AK1391" s="132"/>
      <c r="AL1391" s="132"/>
      <c r="AM1391" s="132"/>
      <c r="AN1391" s="132"/>
      <c r="AO1391" s="132"/>
      <c r="AP1391" s="132"/>
      <c r="AQ1391" s="132"/>
      <c r="AR1391" s="132"/>
      <c r="AS1391" s="132"/>
      <c r="AT1391" s="132"/>
      <c r="AU1391" s="132"/>
      <c r="AV1391" s="132"/>
      <c r="AW1391" s="132"/>
      <c r="AX1391" s="132"/>
      <c r="AY1391" s="132"/>
      <c r="AZ1391" s="132"/>
      <c r="BA1391" s="132"/>
      <c r="BB1391" s="132"/>
      <c r="BC1391" s="132"/>
      <c r="BD1391" s="132"/>
      <c r="BE1391" s="132"/>
      <c r="BF1391" s="132"/>
      <c r="BG1391" s="132"/>
      <c r="BH1391" s="132"/>
      <c r="BI1391" s="132"/>
      <c r="BJ1391" s="132"/>
      <c r="BK1391" s="132"/>
      <c r="BL1391" s="132"/>
      <c r="BM1391" s="132"/>
      <c r="BN1391" s="132"/>
      <c r="BO1391" s="132"/>
      <c r="BP1391" s="132"/>
      <c r="BQ1391" s="132"/>
      <c r="BR1391" s="132"/>
      <c r="BS1391" s="132"/>
      <c r="BT1391" s="132"/>
      <c r="BU1391" s="132"/>
      <c r="BV1391" s="132"/>
      <c r="BW1391" s="132"/>
      <c r="BX1391" s="132"/>
      <c r="BY1391" s="132"/>
      <c r="BZ1391" s="132"/>
      <c r="CA1391" s="132"/>
      <c r="CB1391" s="132"/>
      <c r="CC1391" s="132"/>
      <c r="CD1391" s="132"/>
      <c r="CE1391" s="132"/>
      <c r="CF1391" s="132"/>
      <c r="CG1391" s="132"/>
      <c r="CH1391" s="132"/>
      <c r="CI1391" s="132"/>
      <c r="CJ1391" s="132"/>
      <c r="CK1391" s="132"/>
      <c r="CL1391" s="132"/>
      <c r="CM1391" s="132"/>
      <c r="CN1391" s="132"/>
      <c r="CO1391" s="132"/>
      <c r="CP1391" s="132"/>
      <c r="CQ1391" s="132"/>
      <c r="CR1391" s="132"/>
      <c r="CS1391" s="132"/>
      <c r="CT1391" s="132"/>
      <c r="CU1391" s="132"/>
    </row>
    <row r="1392" spans="27:99" ht="15.75" customHeight="1">
      <c r="AA1392" s="132"/>
      <c r="AB1392" s="132"/>
      <c r="AC1392" s="132"/>
      <c r="AD1392" s="132"/>
      <c r="AE1392" s="132"/>
      <c r="AF1392" s="132"/>
      <c r="AG1392" s="132"/>
      <c r="AH1392" s="132"/>
      <c r="AI1392" s="132"/>
      <c r="AJ1392" s="132"/>
      <c r="AK1392" s="132"/>
      <c r="AL1392" s="132"/>
      <c r="AM1392" s="132"/>
      <c r="AN1392" s="132"/>
      <c r="AO1392" s="132"/>
      <c r="AP1392" s="132"/>
      <c r="AQ1392" s="132"/>
      <c r="AR1392" s="132"/>
      <c r="AS1392" s="132"/>
      <c r="AT1392" s="132"/>
      <c r="AU1392" s="132"/>
      <c r="AV1392" s="132"/>
      <c r="AW1392" s="132"/>
      <c r="AX1392" s="132"/>
      <c r="AY1392" s="132"/>
      <c r="AZ1392" s="132"/>
      <c r="BA1392" s="132"/>
      <c r="BB1392" s="132"/>
      <c r="BC1392" s="132"/>
      <c r="BD1392" s="132"/>
      <c r="BE1392" s="132"/>
      <c r="BF1392" s="132"/>
      <c r="BG1392" s="132"/>
      <c r="BH1392" s="132"/>
      <c r="BI1392" s="132"/>
      <c r="BJ1392" s="132"/>
      <c r="BK1392" s="132"/>
      <c r="BL1392" s="132"/>
      <c r="BM1392" s="132"/>
      <c r="BN1392" s="132"/>
      <c r="BO1392" s="132"/>
      <c r="BP1392" s="132"/>
      <c r="BQ1392" s="132"/>
      <c r="BR1392" s="132"/>
      <c r="BS1392" s="132"/>
      <c r="BT1392" s="132"/>
      <c r="BU1392" s="132"/>
      <c r="BV1392" s="132"/>
      <c r="BW1392" s="132"/>
      <c r="BX1392" s="132"/>
      <c r="BY1392" s="132"/>
      <c r="BZ1392" s="132"/>
      <c r="CA1392" s="132"/>
      <c r="CB1392" s="132"/>
      <c r="CC1392" s="132"/>
      <c r="CD1392" s="132"/>
      <c r="CE1392" s="132"/>
      <c r="CF1392" s="132"/>
      <c r="CG1392" s="132"/>
      <c r="CH1392" s="132"/>
      <c r="CI1392" s="132"/>
      <c r="CJ1392" s="132"/>
      <c r="CK1392" s="132"/>
      <c r="CL1392" s="132"/>
      <c r="CM1392" s="132"/>
      <c r="CN1392" s="132"/>
      <c r="CO1392" s="132"/>
      <c r="CP1392" s="132"/>
      <c r="CQ1392" s="132"/>
      <c r="CR1392" s="132"/>
      <c r="CS1392" s="132"/>
      <c r="CT1392" s="132"/>
      <c r="CU1392" s="132"/>
    </row>
    <row r="1393" spans="7:99" ht="15.75" customHeight="1">
      <c r="AA1393" s="132"/>
      <c r="AB1393" s="132"/>
      <c r="AC1393" s="132"/>
      <c r="AD1393" s="132"/>
      <c r="AE1393" s="132"/>
      <c r="AF1393" s="132"/>
      <c r="AG1393" s="132"/>
      <c r="AH1393" s="132"/>
      <c r="AI1393" s="132"/>
      <c r="AJ1393" s="132"/>
      <c r="AK1393" s="132"/>
      <c r="AL1393" s="132"/>
      <c r="AM1393" s="132"/>
      <c r="AN1393" s="132"/>
      <c r="AO1393" s="132"/>
      <c r="AP1393" s="132"/>
      <c r="AQ1393" s="132"/>
      <c r="AR1393" s="132"/>
      <c r="AS1393" s="132"/>
      <c r="AT1393" s="132"/>
      <c r="AU1393" s="132"/>
      <c r="AV1393" s="132"/>
      <c r="AW1393" s="132"/>
      <c r="AX1393" s="132"/>
      <c r="AY1393" s="132"/>
      <c r="AZ1393" s="132"/>
      <c r="BA1393" s="132"/>
      <c r="BB1393" s="132"/>
      <c r="BC1393" s="132"/>
      <c r="BD1393" s="132"/>
      <c r="BE1393" s="132"/>
      <c r="BF1393" s="132"/>
      <c r="BG1393" s="132"/>
      <c r="BH1393" s="132"/>
      <c r="BI1393" s="132"/>
      <c r="BJ1393" s="132"/>
      <c r="BK1393" s="132"/>
      <c r="BL1393" s="132"/>
      <c r="BM1393" s="132"/>
      <c r="BN1393" s="132"/>
      <c r="BO1393" s="132"/>
      <c r="BP1393" s="132"/>
      <c r="BQ1393" s="132"/>
      <c r="BR1393" s="132"/>
      <c r="BS1393" s="132"/>
      <c r="BT1393" s="132"/>
      <c r="BU1393" s="132"/>
      <c r="BV1393" s="132"/>
      <c r="BW1393" s="132"/>
      <c r="BX1393" s="132"/>
      <c r="BY1393" s="132"/>
      <c r="BZ1393" s="132"/>
      <c r="CA1393" s="132"/>
      <c r="CB1393" s="132"/>
      <c r="CC1393" s="132"/>
      <c r="CD1393" s="132"/>
      <c r="CE1393" s="132"/>
      <c r="CF1393" s="132"/>
      <c r="CG1393" s="132"/>
      <c r="CH1393" s="132"/>
      <c r="CI1393" s="132"/>
      <c r="CJ1393" s="132"/>
      <c r="CK1393" s="132"/>
      <c r="CL1393" s="132"/>
      <c r="CM1393" s="132"/>
      <c r="CN1393" s="132"/>
      <c r="CO1393" s="132"/>
      <c r="CP1393" s="132"/>
      <c r="CQ1393" s="132"/>
      <c r="CR1393" s="132"/>
      <c r="CS1393" s="132"/>
      <c r="CT1393" s="132"/>
      <c r="CU1393" s="132"/>
    </row>
    <row r="1394" spans="7:99" ht="15.75" customHeight="1">
      <c r="G1394" s="385"/>
      <c r="H1394" s="386"/>
      <c r="I1394" s="365"/>
      <c r="J1394" s="365"/>
      <c r="K1394" s="365"/>
    </row>
    <row r="1395" spans="7:99" ht="15.75" customHeight="1">
      <c r="G1395" s="385"/>
      <c r="H1395" s="386"/>
      <c r="I1395" s="365"/>
      <c r="J1395" s="365"/>
      <c r="K1395" s="365"/>
    </row>
    <row r="1396" spans="7:99" ht="15.75" customHeight="1">
      <c r="G1396" s="385"/>
      <c r="H1396" s="386"/>
      <c r="I1396" s="365"/>
      <c r="J1396" s="365"/>
      <c r="K1396" s="365"/>
    </row>
    <row r="1397" spans="7:99" ht="15.75" customHeight="1">
      <c r="G1397" s="385"/>
      <c r="H1397" s="386"/>
      <c r="I1397" s="365"/>
      <c r="J1397" s="365"/>
      <c r="K1397" s="365"/>
    </row>
    <row r="1398" spans="7:99" ht="15.75" customHeight="1">
      <c r="G1398" s="385"/>
      <c r="H1398" s="386"/>
      <c r="I1398" s="365"/>
      <c r="J1398" s="365"/>
      <c r="K1398" s="365"/>
    </row>
    <row r="1399" spans="7:99" ht="15.75" customHeight="1">
      <c r="G1399" s="412"/>
      <c r="H1399" s="413"/>
      <c r="I1399" s="367"/>
      <c r="J1399" s="367"/>
      <c r="K1399" s="367"/>
    </row>
    <row r="1400" spans="7:99" ht="15.75" customHeight="1">
      <c r="G1400" s="321"/>
      <c r="H1400" s="404"/>
      <c r="I1400" s="404"/>
      <c r="J1400" s="404"/>
      <c r="K1400" s="404"/>
      <c r="L1400" s="404"/>
      <c r="M1400" s="404"/>
    </row>
    <row r="1401" spans="7:99" ht="15.75" customHeight="1">
      <c r="G1401" s="318"/>
      <c r="H1401" s="408"/>
      <c r="I1401" s="408"/>
      <c r="J1401" s="408"/>
      <c r="K1401" s="408"/>
      <c r="L1401" s="408"/>
    </row>
    <row r="1402" spans="7:99" ht="15.75" customHeight="1">
      <c r="G1402" s="319"/>
      <c r="H1402" s="410"/>
      <c r="I1402" s="410"/>
      <c r="J1402" s="410"/>
      <c r="K1402" s="410"/>
      <c r="L1402" s="410"/>
    </row>
    <row r="1403" spans="7:99" ht="15.75" customHeight="1">
      <c r="G1403" s="318"/>
      <c r="H1403" s="408"/>
      <c r="I1403" s="408"/>
      <c r="J1403" s="408"/>
      <c r="K1403" s="408"/>
      <c r="L1403" s="408"/>
    </row>
    <row r="1404" spans="7:99" ht="15.75" customHeight="1">
      <c r="G1404" s="320"/>
      <c r="H1404" s="409"/>
      <c r="I1404" s="409"/>
      <c r="J1404" s="409"/>
      <c r="K1404" s="409"/>
      <c r="L1404" s="409"/>
    </row>
    <row r="1405" spans="7:99" ht="15.75" customHeight="1">
      <c r="G1405" s="319"/>
      <c r="H1405" s="410"/>
      <c r="I1405" s="410"/>
      <c r="J1405" s="410"/>
      <c r="K1405" s="410"/>
      <c r="L1405" s="410"/>
      <c r="M1405" s="410"/>
    </row>
    <row r="1406" spans="7:99" ht="15.75" customHeight="1">
      <c r="G1406" s="383"/>
    </row>
    <row r="1407" spans="7:99" ht="15.75" customHeight="1">
      <c r="G1407" s="384"/>
    </row>
    <row r="1408" spans="7:99" ht="15.75" customHeight="1">
      <c r="G1408" s="321"/>
      <c r="H1408" s="404"/>
      <c r="I1408" s="404"/>
      <c r="J1408" s="404"/>
      <c r="K1408" s="404"/>
      <c r="L1408" s="404"/>
      <c r="M1408" s="404"/>
    </row>
  </sheetData>
  <pageMargins left="0.7" right="0.7" top="0.78740157499999996" bottom="0.78740157499999996"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outlinePr summaryBelow="0" summaryRight="0"/>
  </sheetPr>
  <dimension ref="A3:K944"/>
  <sheetViews>
    <sheetView zoomScale="70" zoomScaleNormal="70" workbookViewId="0">
      <selection activeCell="F12" sqref="F12"/>
    </sheetView>
  </sheetViews>
  <sheetFormatPr baseColWidth="10" defaultColWidth="14.5" defaultRowHeight="15.75" customHeight="1"/>
  <cols>
    <col min="1" max="1" width="19.5" style="4" customWidth="1"/>
    <col min="2" max="2" width="20.33203125" style="4" customWidth="1"/>
    <col min="3" max="3" width="20.6640625" style="4" customWidth="1"/>
    <col min="4" max="4" width="22.5" style="4" customWidth="1"/>
    <col min="5" max="5" width="20.5" style="4" customWidth="1"/>
    <col min="6" max="6" width="15.1640625" style="4" customWidth="1"/>
    <col min="7" max="7" width="20.5" style="4" customWidth="1"/>
    <col min="8" max="8" width="15.1640625" style="4" customWidth="1"/>
    <col min="9" max="9" width="14.5" style="4" customWidth="1"/>
    <col min="10" max="10" width="15.1640625" style="4" customWidth="1"/>
    <col min="11" max="15" width="14.5" style="4"/>
    <col min="16" max="16" width="28.5" style="4" customWidth="1"/>
    <col min="17" max="16384" width="14.5" style="4"/>
  </cols>
  <sheetData>
    <row r="3" spans="1:5" ht="15.75" customHeight="1">
      <c r="A3" s="5" t="s">
        <v>705</v>
      </c>
      <c r="B3" s="5"/>
      <c r="C3" s="5"/>
      <c r="D3" s="5"/>
      <c r="E3" s="5"/>
    </row>
    <row r="4" spans="1:5" ht="15.75" customHeight="1">
      <c r="A4" s="5" t="s">
        <v>706</v>
      </c>
      <c r="B4" s="5"/>
      <c r="C4" s="5"/>
      <c r="D4" s="5"/>
      <c r="E4" s="5"/>
    </row>
    <row r="5" spans="1:5" ht="15.75" customHeight="1">
      <c r="A5" s="5" t="s">
        <v>707</v>
      </c>
      <c r="B5" s="5"/>
      <c r="C5" s="5"/>
      <c r="D5" s="5"/>
      <c r="E5" s="5"/>
    </row>
    <row r="6" spans="1:5" ht="153.75" customHeight="1">
      <c r="A6" s="153" t="s">
        <v>708</v>
      </c>
      <c r="B6" s="154" t="s">
        <v>709</v>
      </c>
      <c r="C6" s="155" t="s">
        <v>710</v>
      </c>
      <c r="D6" s="156" t="s">
        <v>711</v>
      </c>
      <c r="E6" s="150"/>
    </row>
    <row r="7" spans="1:5" ht="36" customHeight="1">
      <c r="A7" s="157"/>
      <c r="B7" s="158" t="s">
        <v>712</v>
      </c>
      <c r="C7" s="159"/>
      <c r="D7" s="160"/>
      <c r="E7" s="150"/>
    </row>
    <row r="8" spans="1:5" ht="15.75" customHeight="1">
      <c r="A8" s="161"/>
      <c r="B8" s="162" t="s">
        <v>713</v>
      </c>
      <c r="C8" s="163"/>
      <c r="D8" s="164"/>
      <c r="E8" s="150"/>
    </row>
    <row r="9" spans="1:5" ht="15.75" customHeight="1">
      <c r="A9" s="165" t="s">
        <v>714</v>
      </c>
      <c r="B9" s="165"/>
      <c r="C9" s="165"/>
      <c r="D9" s="165"/>
      <c r="E9" s="165"/>
    </row>
    <row r="10" spans="1:5" ht="15.75" customHeight="1">
      <c r="A10" s="5" t="s">
        <v>715</v>
      </c>
      <c r="B10" s="5"/>
      <c r="C10" s="5"/>
      <c r="D10" s="5"/>
      <c r="E10" s="5"/>
    </row>
    <row r="11" spans="1:5" ht="15.75" customHeight="1">
      <c r="A11" s="151" t="s">
        <v>699</v>
      </c>
      <c r="B11" s="151"/>
      <c r="C11" s="151"/>
      <c r="D11" s="151"/>
      <c r="E11" s="151"/>
    </row>
    <row r="12" spans="1:5" ht="15.75" customHeight="1">
      <c r="A12" s="151" t="s">
        <v>700</v>
      </c>
      <c r="B12" s="151"/>
      <c r="C12" s="151"/>
      <c r="D12" s="151"/>
      <c r="E12" s="151"/>
    </row>
    <row r="13" spans="1:5" ht="51" customHeight="1">
      <c r="A13" s="152" t="s">
        <v>701</v>
      </c>
      <c r="B13" s="5"/>
      <c r="C13" s="5"/>
      <c r="D13" s="5"/>
      <c r="E13" s="5"/>
    </row>
    <row r="14" spans="1:5" ht="42.75" customHeight="1">
      <c r="A14" s="152" t="s">
        <v>702</v>
      </c>
      <c r="B14" s="5"/>
      <c r="C14" s="5"/>
      <c r="D14" s="5"/>
      <c r="E14" s="5"/>
    </row>
    <row r="15" spans="1:5" ht="15.75" customHeight="1">
      <c r="A15" s="151" t="s">
        <v>703</v>
      </c>
      <c r="B15" s="151"/>
      <c r="C15" s="151"/>
      <c r="D15" s="151"/>
      <c r="E15" s="151"/>
    </row>
    <row r="16" spans="1:5" ht="40.5" customHeight="1">
      <c r="A16" s="152" t="s">
        <v>716</v>
      </c>
      <c r="B16" s="5"/>
      <c r="C16" s="5"/>
      <c r="D16" s="5"/>
      <c r="E16" s="5"/>
    </row>
    <row r="17" spans="1:5" ht="15.75" customHeight="1">
      <c r="A17" s="5" t="s">
        <v>704</v>
      </c>
      <c r="B17" s="5"/>
      <c r="C17" s="5"/>
      <c r="D17" s="5"/>
      <c r="E17" s="5"/>
    </row>
    <row r="29" spans="1:5" ht="15.75" customHeight="1">
      <c r="A29" s="166" t="s">
        <v>717</v>
      </c>
      <c r="B29" s="166"/>
      <c r="C29" s="166"/>
      <c r="D29" s="165"/>
      <c r="E29" s="165"/>
    </row>
    <row r="30" spans="1:5" ht="15.75" customHeight="1">
      <c r="A30" s="165" t="s">
        <v>718</v>
      </c>
      <c r="B30" s="165"/>
      <c r="C30" s="165"/>
      <c r="D30" s="165"/>
      <c r="E30" s="165"/>
    </row>
    <row r="31" spans="1:5" ht="15.75" customHeight="1">
      <c r="A31" s="167" t="s">
        <v>719</v>
      </c>
      <c r="B31" s="168" t="s">
        <v>720</v>
      </c>
      <c r="C31" s="168" t="s">
        <v>721</v>
      </c>
      <c r="E31" s="150"/>
    </row>
    <row r="32" spans="1:5" ht="15.75" customHeight="1">
      <c r="A32" s="169" t="s">
        <v>722</v>
      </c>
      <c r="B32" s="170">
        <v>500000</v>
      </c>
      <c r="C32" s="171">
        <v>584.26</v>
      </c>
      <c r="E32" s="150"/>
    </row>
    <row r="33" spans="1:5" ht="15.75" customHeight="1">
      <c r="A33" s="172"/>
      <c r="B33" s="170">
        <v>750000</v>
      </c>
      <c r="C33" s="171">
        <v>661.83</v>
      </c>
      <c r="E33" s="150"/>
    </row>
    <row r="34" spans="1:5" ht="15.75" customHeight="1">
      <c r="A34" s="172"/>
      <c r="B34" s="170">
        <v>1000000</v>
      </c>
      <c r="C34" s="171">
        <v>733.82</v>
      </c>
      <c r="E34" s="150"/>
    </row>
    <row r="35" spans="1:5" ht="15.75" customHeight="1">
      <c r="A35" s="172"/>
      <c r="B35" s="170">
        <v>1500000</v>
      </c>
      <c r="C35" s="171">
        <v>868.03</v>
      </c>
      <c r="E35" s="150"/>
    </row>
    <row r="36" spans="1:5" ht="15.75" customHeight="1">
      <c r="A36" s="172"/>
      <c r="B36" s="170">
        <v>2000000</v>
      </c>
      <c r="C36" s="171">
        <v>993.93</v>
      </c>
      <c r="E36" s="150"/>
    </row>
    <row r="37" spans="1:5" ht="15.75" customHeight="1">
      <c r="A37" s="172"/>
      <c r="B37" s="170">
        <v>2500000</v>
      </c>
      <c r="C37" s="173">
        <v>1114.33</v>
      </c>
      <c r="E37" s="150"/>
    </row>
    <row r="38" spans="1:5" ht="15.75" customHeight="1">
      <c r="A38" s="172"/>
      <c r="B38" s="170">
        <v>5000000</v>
      </c>
      <c r="C38" s="173">
        <v>1666.28</v>
      </c>
      <c r="E38" s="150"/>
    </row>
    <row r="39" spans="1:5" ht="15.75" customHeight="1">
      <c r="A39" s="172"/>
      <c r="B39" s="170">
        <v>7500000</v>
      </c>
      <c r="C39" s="173">
        <v>2184.34</v>
      </c>
      <c r="E39" s="150"/>
    </row>
    <row r="40" spans="1:5" ht="15.75" customHeight="1">
      <c r="A40" s="172"/>
      <c r="B40" s="170">
        <v>10000000</v>
      </c>
      <c r="C40" s="173">
        <v>2446.3000000000002</v>
      </c>
      <c r="E40" s="150"/>
    </row>
    <row r="41" spans="1:5" ht="15.75" customHeight="1">
      <c r="A41" s="172"/>
      <c r="B41" s="170">
        <v>15000000</v>
      </c>
      <c r="C41" s="173">
        <v>2881.77</v>
      </c>
      <c r="E41" s="150"/>
    </row>
    <row r="42" spans="1:5" ht="15.75" customHeight="1">
      <c r="A42" s="172"/>
      <c r="B42" s="170">
        <v>20000000</v>
      </c>
      <c r="C42" s="173">
        <v>3256.26</v>
      </c>
      <c r="E42" s="150"/>
    </row>
    <row r="43" spans="1:5" ht="15.75" customHeight="1">
      <c r="A43" s="172"/>
      <c r="B43" s="170">
        <v>25000000</v>
      </c>
      <c r="C43" s="173">
        <v>3587.39</v>
      </c>
      <c r="E43" s="150"/>
    </row>
    <row r="44" spans="1:5" ht="15.75" customHeight="1">
      <c r="A44" s="172"/>
      <c r="B44" s="170">
        <v>50000000</v>
      </c>
      <c r="C44" s="173">
        <v>4860.1400000000003</v>
      </c>
      <c r="E44" s="150"/>
    </row>
    <row r="45" spans="1:5" ht="15.75" customHeight="1">
      <c r="A45" s="172"/>
      <c r="B45" s="170">
        <v>75000000</v>
      </c>
      <c r="C45" s="173">
        <v>5952.86</v>
      </c>
      <c r="E45" s="150"/>
    </row>
    <row r="46" spans="1:5" ht="15.75" customHeight="1">
      <c r="A46" s="172"/>
      <c r="B46" s="170">
        <v>100000000</v>
      </c>
      <c r="C46" s="173">
        <v>6952.56</v>
      </c>
      <c r="E46" s="150"/>
    </row>
    <row r="47" spans="1:5" ht="15.75" customHeight="1">
      <c r="A47" s="172"/>
      <c r="B47" s="170">
        <v>150000000</v>
      </c>
      <c r="C47" s="173">
        <v>8940.83</v>
      </c>
      <c r="E47" s="150"/>
    </row>
    <row r="48" spans="1:5" ht="15.75" customHeight="1">
      <c r="A48" s="172"/>
      <c r="B48" s="170">
        <v>200000000</v>
      </c>
      <c r="C48" s="173">
        <v>10687.99</v>
      </c>
      <c r="E48" s="150"/>
    </row>
    <row r="49" spans="1:5" ht="15.75" customHeight="1">
      <c r="A49" s="172"/>
      <c r="B49" s="170">
        <v>250000000</v>
      </c>
      <c r="C49" s="173">
        <v>12050.43</v>
      </c>
      <c r="E49" s="150"/>
    </row>
    <row r="50" spans="1:5" ht="15.75" customHeight="1">
      <c r="A50" s="172"/>
      <c r="B50" s="170">
        <v>500000000</v>
      </c>
      <c r="C50" s="173">
        <v>17874.03</v>
      </c>
      <c r="E50" s="150"/>
    </row>
    <row r="51" spans="1:5" ht="15.75" customHeight="1">
      <c r="A51" s="172"/>
      <c r="B51" s="170">
        <v>750000000</v>
      </c>
      <c r="C51" s="173">
        <v>22408.53</v>
      </c>
      <c r="E51" s="150"/>
    </row>
    <row r="52" spans="1:5" ht="15.75" customHeight="1">
      <c r="A52" s="172"/>
      <c r="B52" s="170">
        <v>1000000000</v>
      </c>
      <c r="C52" s="173">
        <v>26292.22</v>
      </c>
      <c r="E52" s="150"/>
    </row>
    <row r="53" spans="1:5" ht="15.75" customHeight="1">
      <c r="A53" s="172"/>
      <c r="B53" s="170">
        <v>1500000000</v>
      </c>
      <c r="C53" s="173">
        <v>33202.57</v>
      </c>
      <c r="E53" s="150"/>
    </row>
    <row r="54" spans="1:5" ht="15.75" customHeight="1">
      <c r="A54" s="172"/>
      <c r="B54" s="170">
        <v>2000000000</v>
      </c>
      <c r="C54" s="173">
        <v>38896.28</v>
      </c>
      <c r="E54" s="150"/>
    </row>
    <row r="55" spans="1:5" ht="15.75" customHeight="1">
      <c r="A55" s="172"/>
      <c r="B55" s="170">
        <v>2500000000</v>
      </c>
      <c r="C55" s="173">
        <v>43919.9</v>
      </c>
      <c r="E55" s="150"/>
    </row>
    <row r="56" spans="1:5" ht="15.75" customHeight="1">
      <c r="A56" s="172"/>
      <c r="B56" s="170">
        <v>5000000000</v>
      </c>
      <c r="C56" s="173">
        <v>63833.72</v>
      </c>
      <c r="E56" s="150"/>
    </row>
    <row r="57" spans="1:5" ht="15.75" customHeight="1">
      <c r="A57" s="172"/>
      <c r="B57" s="170">
        <v>7500000000</v>
      </c>
      <c r="C57" s="173">
        <v>79819.66</v>
      </c>
      <c r="E57" s="150"/>
    </row>
    <row r="58" spans="1:5" ht="15.75" customHeight="1">
      <c r="A58" s="172"/>
      <c r="B58" s="170">
        <v>10000000000</v>
      </c>
      <c r="C58" s="173">
        <v>93158.37</v>
      </c>
      <c r="E58" s="150"/>
    </row>
    <row r="59" spans="1:5" ht="15.75" customHeight="1">
      <c r="A59" s="172"/>
      <c r="B59" s="170">
        <v>15000000000</v>
      </c>
      <c r="C59" s="173">
        <v>115044.95</v>
      </c>
      <c r="E59" s="150"/>
    </row>
    <row r="60" spans="1:5" ht="15.75" customHeight="1">
      <c r="A60" s="172"/>
      <c r="B60" s="170">
        <v>20000000000</v>
      </c>
      <c r="C60" s="173">
        <v>133576.35</v>
      </c>
      <c r="E60" s="150"/>
    </row>
    <row r="61" spans="1:5" ht="15.75" customHeight="1">
      <c r="A61" s="172"/>
      <c r="B61" s="170">
        <v>25000000000</v>
      </c>
      <c r="C61" s="173">
        <v>150131.01</v>
      </c>
      <c r="E61" s="150"/>
    </row>
    <row r="62" spans="1:5" ht="15.75" customHeight="1">
      <c r="A62" s="172"/>
      <c r="B62" s="170">
        <v>50000000000</v>
      </c>
      <c r="C62" s="173">
        <v>215843.48</v>
      </c>
      <c r="E62" s="150"/>
    </row>
    <row r="63" spans="1:5" ht="15.75" customHeight="1">
      <c r="A63" s="172"/>
      <c r="B63" s="170">
        <v>75000000000</v>
      </c>
      <c r="C63" s="173">
        <v>267317.67</v>
      </c>
      <c r="E63" s="150"/>
    </row>
    <row r="64" spans="1:5" ht="15.75" customHeight="1">
      <c r="A64" s="174"/>
      <c r="B64" s="170">
        <v>100000000000</v>
      </c>
      <c r="C64" s="173">
        <v>312510.21000000002</v>
      </c>
      <c r="E64" s="150"/>
    </row>
    <row r="65" spans="1:9" ht="15.75" customHeight="1">
      <c r="B65" s="175" t="s">
        <v>723</v>
      </c>
      <c r="C65" s="173">
        <v>1807.7</v>
      </c>
      <c r="E65" s="150"/>
    </row>
    <row r="66" spans="1:9" ht="15.75" customHeight="1">
      <c r="B66" s="176"/>
      <c r="C66" s="177"/>
      <c r="D66" s="177"/>
      <c r="E66" s="150"/>
    </row>
    <row r="67" spans="1:9" ht="15.75" customHeight="1">
      <c r="A67" s="5" t="s">
        <v>724</v>
      </c>
      <c r="B67" s="5"/>
      <c r="C67" s="5"/>
      <c r="D67" s="5"/>
      <c r="E67" s="5"/>
    </row>
    <row r="68" spans="1:9" ht="15.75" customHeight="1">
      <c r="A68" s="166" t="s">
        <v>725</v>
      </c>
      <c r="B68" s="166"/>
      <c r="C68" s="166"/>
      <c r="D68" s="166"/>
      <c r="E68" s="166"/>
    </row>
    <row r="70" spans="1:9" ht="15.75" customHeight="1">
      <c r="A70" s="178" t="s">
        <v>726</v>
      </c>
      <c r="B70" s="178"/>
      <c r="C70" s="178"/>
      <c r="D70" s="178"/>
      <c r="E70" s="178"/>
      <c r="F70" s="178"/>
      <c r="G70" s="178"/>
      <c r="H70" s="178"/>
      <c r="I70" s="178"/>
    </row>
    <row r="71" spans="1:9" ht="15.75" customHeight="1">
      <c r="A71" s="165" t="s">
        <v>727</v>
      </c>
      <c r="B71" s="165"/>
      <c r="C71" s="165"/>
      <c r="D71" s="165"/>
      <c r="E71" s="165"/>
      <c r="F71" s="165"/>
      <c r="G71" s="165"/>
      <c r="H71" s="165"/>
      <c r="I71" s="165"/>
    </row>
    <row r="72" spans="1:9" ht="15.75" customHeight="1">
      <c r="A72" s="152" t="s">
        <v>728</v>
      </c>
      <c r="B72" s="5"/>
      <c r="C72" s="5"/>
      <c r="D72" s="5"/>
      <c r="E72" s="5"/>
      <c r="F72" s="5"/>
      <c r="G72" s="5"/>
      <c r="H72" s="5"/>
      <c r="I72" s="5"/>
    </row>
    <row r="73" spans="1:9" ht="15.75" customHeight="1">
      <c r="A73" s="165" t="s">
        <v>729</v>
      </c>
      <c r="B73" s="165"/>
      <c r="C73" s="165"/>
      <c r="D73" s="165"/>
      <c r="E73" s="165"/>
      <c r="F73" s="165"/>
      <c r="G73" s="165"/>
      <c r="H73" s="165"/>
      <c r="I73" s="165"/>
    </row>
    <row r="74" spans="1:9" ht="15.75" customHeight="1">
      <c r="A74" s="152" t="s">
        <v>730</v>
      </c>
      <c r="B74" s="5"/>
      <c r="C74" s="5"/>
      <c r="D74" s="5"/>
      <c r="E74" s="5"/>
      <c r="F74" s="5"/>
      <c r="G74" s="5"/>
      <c r="H74" s="5"/>
      <c r="I74" s="5"/>
    </row>
    <row r="75" spans="1:9" ht="15.75" customHeight="1">
      <c r="A75" s="179"/>
      <c r="B75" s="179"/>
      <c r="C75" s="179"/>
      <c r="D75" s="179"/>
      <c r="E75" s="179"/>
      <c r="F75" s="179"/>
      <c r="G75" s="179"/>
      <c r="H75" s="179"/>
      <c r="I75" s="179"/>
    </row>
    <row r="76" spans="1:9" ht="33" customHeight="1">
      <c r="A76" s="180" t="s">
        <v>731</v>
      </c>
      <c r="B76" s="181" t="s">
        <v>732</v>
      </c>
      <c r="C76" s="181" t="s">
        <v>733</v>
      </c>
      <c r="D76" s="182" t="s">
        <v>734</v>
      </c>
      <c r="E76" s="181" t="s">
        <v>735</v>
      </c>
      <c r="F76" s="183" t="s">
        <v>736</v>
      </c>
      <c r="G76" s="181" t="s">
        <v>737</v>
      </c>
      <c r="H76" s="184" t="s">
        <v>738</v>
      </c>
      <c r="I76" s="150"/>
    </row>
    <row r="77" spans="1:9" ht="15.75" customHeight="1">
      <c r="A77" s="185" t="s">
        <v>739</v>
      </c>
      <c r="B77" s="186">
        <v>-0.18790000000000001</v>
      </c>
      <c r="C77" s="187">
        <v>525000</v>
      </c>
      <c r="D77" s="188">
        <v>0.72929999999999995</v>
      </c>
      <c r="E77" s="189">
        <v>6000000</v>
      </c>
      <c r="F77" s="190">
        <v>2.2435</v>
      </c>
      <c r="G77" s="187">
        <v>32000000</v>
      </c>
      <c r="H77" s="191">
        <v>4.5625999999999998</v>
      </c>
      <c r="I77" s="150"/>
    </row>
    <row r="78" spans="1:9" ht="15.75" customHeight="1">
      <c r="A78" s="192">
        <v>1000</v>
      </c>
      <c r="B78" s="186">
        <v>-0.1135</v>
      </c>
      <c r="C78" s="187">
        <v>550000</v>
      </c>
      <c r="D78" s="188">
        <v>0.747</v>
      </c>
      <c r="E78" s="189">
        <v>7000000</v>
      </c>
      <c r="F78" s="190">
        <v>2.3982999999999999</v>
      </c>
      <c r="G78" s="187">
        <v>33000000</v>
      </c>
      <c r="H78" s="191">
        <v>4.6216999999999997</v>
      </c>
      <c r="I78" s="150"/>
    </row>
    <row r="79" spans="1:9" ht="15.75" customHeight="1">
      <c r="A79" s="192">
        <v>2500</v>
      </c>
      <c r="B79" s="186">
        <v>-8.0399999999999999E-2</v>
      </c>
      <c r="C79" s="187">
        <v>575000</v>
      </c>
      <c r="D79" s="188">
        <v>0.76359999999999995</v>
      </c>
      <c r="E79" s="189">
        <v>8000000</v>
      </c>
      <c r="F79" s="190">
        <v>2.5402</v>
      </c>
      <c r="G79" s="187">
        <v>34000000</v>
      </c>
      <c r="H79" s="191">
        <v>4.6797000000000004</v>
      </c>
      <c r="I79" s="150"/>
    </row>
    <row r="80" spans="1:9" ht="15.75" customHeight="1">
      <c r="A80" s="192">
        <v>5000</v>
      </c>
      <c r="B80" s="186">
        <v>-4.4900000000000002E-2</v>
      </c>
      <c r="C80" s="187">
        <v>600000</v>
      </c>
      <c r="D80" s="188">
        <v>0.78010000000000002</v>
      </c>
      <c r="E80" s="189">
        <v>9000000</v>
      </c>
      <c r="F80" s="190">
        <v>2.6726000000000001</v>
      </c>
      <c r="G80" s="187">
        <v>35000000</v>
      </c>
      <c r="H80" s="191">
        <v>4.7363999999999997</v>
      </c>
      <c r="I80" s="150"/>
    </row>
    <row r="81" spans="1:9" ht="15.75" customHeight="1">
      <c r="A81" s="192">
        <v>10000</v>
      </c>
      <c r="B81" s="186">
        <v>0</v>
      </c>
      <c r="C81" s="187">
        <v>625000</v>
      </c>
      <c r="D81" s="188">
        <v>0.79669999999999996</v>
      </c>
      <c r="E81" s="189">
        <v>10000000</v>
      </c>
      <c r="F81" s="190">
        <v>2.7955000000000001</v>
      </c>
      <c r="G81" s="187">
        <v>36000000</v>
      </c>
      <c r="H81" s="191">
        <v>4.7919999999999998</v>
      </c>
      <c r="I81" s="150"/>
    </row>
    <row r="82" spans="1:9" ht="15.75" customHeight="1">
      <c r="A82" s="192">
        <v>20000</v>
      </c>
      <c r="B82" s="186">
        <v>6.0299999999999999E-2</v>
      </c>
      <c r="C82" s="187">
        <v>650000</v>
      </c>
      <c r="D82" s="188">
        <v>0.81210000000000004</v>
      </c>
      <c r="E82" s="189">
        <v>11000000</v>
      </c>
      <c r="F82" s="190">
        <v>2.9113000000000002</v>
      </c>
      <c r="G82" s="187">
        <v>37000000</v>
      </c>
      <c r="H82" s="191">
        <v>4.8463000000000003</v>
      </c>
      <c r="I82" s="150"/>
    </row>
    <row r="83" spans="1:9" ht="15.75" customHeight="1">
      <c r="A83" s="192">
        <v>25000</v>
      </c>
      <c r="B83" s="186">
        <v>8.3900000000000002E-2</v>
      </c>
      <c r="C83" s="187">
        <v>675000</v>
      </c>
      <c r="D83" s="188">
        <v>0.82740000000000002</v>
      </c>
      <c r="E83" s="189">
        <v>12000000</v>
      </c>
      <c r="F83" s="190">
        <v>3.0213000000000001</v>
      </c>
      <c r="G83" s="187">
        <v>38000000</v>
      </c>
      <c r="H83" s="191">
        <v>4.9006999999999996</v>
      </c>
      <c r="I83" s="150"/>
    </row>
    <row r="84" spans="1:9" ht="15.75" customHeight="1">
      <c r="A84" s="192">
        <v>50000</v>
      </c>
      <c r="B84" s="186">
        <v>0.17019999999999999</v>
      </c>
      <c r="C84" s="187">
        <v>700000</v>
      </c>
      <c r="D84" s="188">
        <v>0.84160000000000001</v>
      </c>
      <c r="E84" s="189">
        <v>13000000</v>
      </c>
      <c r="F84" s="190">
        <v>3.1253000000000002</v>
      </c>
      <c r="G84" s="187">
        <v>39000000</v>
      </c>
      <c r="H84" s="191">
        <v>4.9539</v>
      </c>
      <c r="I84" s="150"/>
    </row>
    <row r="85" spans="1:9" ht="15.75" customHeight="1">
      <c r="A85" s="192">
        <v>75000</v>
      </c>
      <c r="B85" s="186">
        <v>0.23400000000000001</v>
      </c>
      <c r="C85" s="187">
        <v>725000</v>
      </c>
      <c r="D85" s="188">
        <v>0.85580000000000001</v>
      </c>
      <c r="E85" s="189">
        <v>14000000</v>
      </c>
      <c r="F85" s="190">
        <v>3.2246000000000001</v>
      </c>
      <c r="G85" s="187">
        <v>40000000</v>
      </c>
      <c r="H85" s="191">
        <v>5.0058999999999996</v>
      </c>
      <c r="I85" s="150"/>
    </row>
    <row r="86" spans="1:9" ht="15.75" customHeight="1">
      <c r="A86" s="192">
        <v>100000</v>
      </c>
      <c r="B86" s="186">
        <v>0.28489999999999999</v>
      </c>
      <c r="C86" s="187">
        <v>750000</v>
      </c>
      <c r="D86" s="188">
        <v>0.87119999999999997</v>
      </c>
      <c r="E86" s="189">
        <v>15000000</v>
      </c>
      <c r="F86" s="190">
        <v>3.3203</v>
      </c>
      <c r="G86" s="187">
        <v>41000000</v>
      </c>
      <c r="H86" s="191">
        <v>5.0579000000000001</v>
      </c>
      <c r="I86" s="150"/>
    </row>
    <row r="87" spans="1:9" ht="15.75" customHeight="1">
      <c r="A87" s="192">
        <v>125000</v>
      </c>
      <c r="B87" s="186">
        <v>0.3286</v>
      </c>
      <c r="C87" s="187">
        <v>775000</v>
      </c>
      <c r="D87" s="188">
        <v>0.88419999999999999</v>
      </c>
      <c r="E87" s="189">
        <v>16000000</v>
      </c>
      <c r="F87" s="190">
        <v>3.4125000000000001</v>
      </c>
      <c r="G87" s="187">
        <v>42000000</v>
      </c>
      <c r="H87" s="191">
        <v>5.1086999999999998</v>
      </c>
      <c r="I87" s="150"/>
    </row>
    <row r="88" spans="1:9" ht="15.75" customHeight="1">
      <c r="A88" s="192">
        <v>150000</v>
      </c>
      <c r="B88" s="186">
        <v>0.36759999999999998</v>
      </c>
      <c r="C88" s="187">
        <v>800000</v>
      </c>
      <c r="D88" s="188">
        <v>0.89829999999999999</v>
      </c>
      <c r="E88" s="189">
        <v>17000000</v>
      </c>
      <c r="F88" s="190">
        <v>3.5011999999999999</v>
      </c>
      <c r="G88" s="187">
        <v>43000000</v>
      </c>
      <c r="H88" s="191">
        <v>5.1584000000000003</v>
      </c>
      <c r="I88" s="150"/>
    </row>
    <row r="89" spans="1:9" ht="15.75" customHeight="1">
      <c r="A89" s="192">
        <v>175000</v>
      </c>
      <c r="B89" s="186">
        <v>0.40310000000000001</v>
      </c>
      <c r="C89" s="187">
        <v>825000</v>
      </c>
      <c r="D89" s="188">
        <v>0.9113</v>
      </c>
      <c r="E89" s="189">
        <v>18000000</v>
      </c>
      <c r="F89" s="190">
        <v>3.5863</v>
      </c>
      <c r="G89" s="187">
        <v>44000000</v>
      </c>
      <c r="H89" s="191">
        <v>5.2080000000000002</v>
      </c>
      <c r="I89" s="150"/>
    </row>
    <row r="90" spans="1:9" ht="15.75" customHeight="1">
      <c r="A90" s="192">
        <v>200000</v>
      </c>
      <c r="B90" s="186">
        <v>0.43619999999999998</v>
      </c>
      <c r="C90" s="187">
        <v>850000</v>
      </c>
      <c r="D90" s="188">
        <v>0.92549999999999999</v>
      </c>
      <c r="E90" s="189">
        <v>19000000</v>
      </c>
      <c r="F90" s="190">
        <v>3.669</v>
      </c>
      <c r="G90" s="187">
        <v>45000000</v>
      </c>
      <c r="H90" s="191">
        <v>5.2565</v>
      </c>
      <c r="I90" s="150"/>
    </row>
    <row r="91" spans="1:9" ht="15.75" customHeight="1">
      <c r="A91" s="192">
        <v>225000</v>
      </c>
      <c r="B91" s="186">
        <v>0.4657</v>
      </c>
      <c r="C91" s="187">
        <v>875000</v>
      </c>
      <c r="D91" s="188">
        <v>0.93740000000000001</v>
      </c>
      <c r="E91" s="189">
        <v>20000000</v>
      </c>
      <c r="F91" s="190">
        <v>3.7482000000000002</v>
      </c>
      <c r="G91" s="187">
        <v>46000000</v>
      </c>
      <c r="H91" s="191">
        <v>5.3049999999999997</v>
      </c>
      <c r="I91" s="150"/>
    </row>
    <row r="92" spans="1:9" ht="15.75" customHeight="1">
      <c r="A92" s="192">
        <v>250000</v>
      </c>
      <c r="B92" s="186">
        <v>0.49409999999999998</v>
      </c>
      <c r="C92" s="187">
        <v>900000</v>
      </c>
      <c r="D92" s="188">
        <v>0.95040000000000002</v>
      </c>
      <c r="E92" s="189">
        <v>21000000</v>
      </c>
      <c r="F92" s="190">
        <v>3.8262</v>
      </c>
      <c r="G92" s="187">
        <v>47000000</v>
      </c>
      <c r="H92" s="191">
        <v>5.3521999999999998</v>
      </c>
      <c r="I92" s="150"/>
    </row>
    <row r="93" spans="1:9" ht="15.75" customHeight="1">
      <c r="A93" s="192">
        <v>275000</v>
      </c>
      <c r="B93" s="186">
        <v>0.52129999999999999</v>
      </c>
      <c r="C93" s="187">
        <v>925000</v>
      </c>
      <c r="D93" s="188">
        <v>0.96340000000000003</v>
      </c>
      <c r="E93" s="189">
        <v>22000000</v>
      </c>
      <c r="F93" s="190">
        <v>3.9018999999999999</v>
      </c>
      <c r="G93" s="187">
        <v>48000000</v>
      </c>
      <c r="H93" s="191">
        <v>5.3994999999999997</v>
      </c>
      <c r="I93" s="150"/>
    </row>
    <row r="94" spans="1:9" ht="15.75" customHeight="1">
      <c r="A94" s="192">
        <v>300000</v>
      </c>
      <c r="B94" s="186">
        <v>0.54610000000000003</v>
      </c>
      <c r="C94" s="187">
        <v>950000</v>
      </c>
      <c r="D94" s="188">
        <v>0.97519999999999996</v>
      </c>
      <c r="E94" s="189">
        <v>23000000</v>
      </c>
      <c r="F94" s="190">
        <v>3.9752000000000001</v>
      </c>
      <c r="G94" s="187">
        <v>49000000</v>
      </c>
      <c r="H94" s="191">
        <v>5.4455999999999998</v>
      </c>
      <c r="I94" s="150"/>
    </row>
    <row r="95" spans="1:9" ht="15.75" customHeight="1">
      <c r="A95" s="192">
        <v>325000</v>
      </c>
      <c r="B95" s="186">
        <v>0.56969999999999998</v>
      </c>
      <c r="C95" s="187">
        <v>975000</v>
      </c>
      <c r="D95" s="188">
        <v>0.98819999999999997</v>
      </c>
      <c r="E95" s="189">
        <v>24000000</v>
      </c>
      <c r="F95" s="190">
        <v>4.0461</v>
      </c>
      <c r="G95" s="187">
        <v>50000000</v>
      </c>
      <c r="H95" s="191">
        <v>5.4904999999999999</v>
      </c>
      <c r="I95" s="150"/>
    </row>
    <row r="96" spans="1:9" ht="15.75" customHeight="1">
      <c r="A96" s="192">
        <v>350000</v>
      </c>
      <c r="B96" s="186">
        <v>0.59219999999999995</v>
      </c>
      <c r="C96" s="187">
        <v>1000000</v>
      </c>
      <c r="D96" s="188">
        <v>1</v>
      </c>
      <c r="E96" s="189">
        <v>25000000</v>
      </c>
      <c r="F96" s="190">
        <v>4.1158000000000001</v>
      </c>
      <c r="G96" s="193"/>
      <c r="H96" s="194"/>
      <c r="I96" s="150"/>
    </row>
    <row r="97" spans="1:11" ht="15.75" customHeight="1">
      <c r="A97" s="192">
        <v>375000</v>
      </c>
      <c r="B97" s="186">
        <v>0.61470000000000002</v>
      </c>
      <c r="C97" s="187">
        <v>1500000</v>
      </c>
      <c r="D97" s="188">
        <v>1.2092000000000001</v>
      </c>
      <c r="E97" s="189">
        <v>26000000</v>
      </c>
      <c r="F97" s="190">
        <v>4.1844000000000001</v>
      </c>
      <c r="G97" s="193"/>
      <c r="H97" s="194"/>
      <c r="I97" s="150"/>
    </row>
    <row r="98" spans="1:11" ht="15.75" customHeight="1">
      <c r="A98" s="192">
        <v>400000</v>
      </c>
      <c r="B98" s="186">
        <v>0.63480000000000003</v>
      </c>
      <c r="C98" s="187">
        <v>2000000</v>
      </c>
      <c r="D98" s="188">
        <v>1.3794</v>
      </c>
      <c r="E98" s="189">
        <v>27000000</v>
      </c>
      <c r="F98" s="190">
        <v>4.2506000000000004</v>
      </c>
      <c r="G98" s="193"/>
      <c r="H98" s="194"/>
      <c r="I98" s="150"/>
    </row>
    <row r="99" spans="1:11" ht="15.75" customHeight="1">
      <c r="A99" s="192">
        <v>425000</v>
      </c>
      <c r="B99" s="186">
        <v>0.65600000000000003</v>
      </c>
      <c r="C99" s="187">
        <v>2500000</v>
      </c>
      <c r="D99" s="188">
        <v>1.526</v>
      </c>
      <c r="E99" s="189">
        <v>28000000</v>
      </c>
      <c r="F99" s="190">
        <v>4.3155999999999999</v>
      </c>
      <c r="G99" s="193"/>
      <c r="H99" s="194"/>
      <c r="I99" s="150"/>
    </row>
    <row r="100" spans="1:11" ht="15.75" customHeight="1">
      <c r="A100" s="192">
        <v>450000</v>
      </c>
      <c r="B100" s="186">
        <v>0.67490000000000006</v>
      </c>
      <c r="C100" s="187">
        <v>3000000</v>
      </c>
      <c r="D100" s="188">
        <v>1.6548</v>
      </c>
      <c r="E100" s="189">
        <v>29000000</v>
      </c>
      <c r="F100" s="190">
        <v>4.3794000000000004</v>
      </c>
      <c r="G100" s="193"/>
      <c r="H100" s="194"/>
      <c r="I100" s="150"/>
    </row>
    <row r="101" spans="1:11" ht="15.75" customHeight="1">
      <c r="A101" s="192">
        <v>475000</v>
      </c>
      <c r="B101" s="186">
        <v>0.69389999999999996</v>
      </c>
      <c r="C101" s="187">
        <v>4000000</v>
      </c>
      <c r="D101" s="188">
        <v>1.8794</v>
      </c>
      <c r="E101" s="189">
        <v>30000000</v>
      </c>
      <c r="F101" s="190">
        <v>4.4420999999999999</v>
      </c>
      <c r="G101" s="193"/>
      <c r="H101" s="194"/>
      <c r="I101" s="150"/>
    </row>
    <row r="102" spans="1:11" ht="15.75" customHeight="1">
      <c r="A102" s="195">
        <v>500000</v>
      </c>
      <c r="B102" s="196">
        <v>0.71160000000000001</v>
      </c>
      <c r="C102" s="197">
        <v>5000000</v>
      </c>
      <c r="D102" s="198">
        <v>2.0733000000000001</v>
      </c>
      <c r="E102" s="199">
        <v>31000000</v>
      </c>
      <c r="F102" s="200">
        <v>4.5023999999999997</v>
      </c>
      <c r="G102" s="201"/>
      <c r="H102" s="202"/>
      <c r="I102" s="150"/>
    </row>
    <row r="103" spans="1:11" ht="15.75" customHeight="1">
      <c r="A103" s="203"/>
      <c r="B103" s="204"/>
      <c r="C103" s="205"/>
      <c r="D103" s="206"/>
      <c r="E103" s="203"/>
      <c r="F103" s="207"/>
      <c r="G103" s="208"/>
      <c r="H103" s="208"/>
      <c r="I103" s="150"/>
    </row>
    <row r="104" spans="1:11" ht="15.75" customHeight="1">
      <c r="A104" s="178" t="s">
        <v>740</v>
      </c>
      <c r="B104" s="209"/>
      <c r="C104" s="209"/>
      <c r="D104" s="209"/>
      <c r="E104" s="209"/>
      <c r="F104" s="209"/>
      <c r="G104" s="209"/>
      <c r="H104" s="209"/>
      <c r="I104" s="209"/>
    </row>
    <row r="105" spans="1:11" ht="15.75" customHeight="1">
      <c r="A105" s="5" t="s">
        <v>741</v>
      </c>
      <c r="B105" s="152"/>
      <c r="C105" s="152"/>
      <c r="D105" s="152"/>
      <c r="E105" s="152"/>
      <c r="F105" s="152"/>
      <c r="G105" s="152"/>
      <c r="H105" s="152"/>
      <c r="I105" s="152"/>
    </row>
    <row r="106" spans="1:11" ht="15.75" customHeight="1">
      <c r="A106" s="5" t="s">
        <v>742</v>
      </c>
      <c r="B106" s="152"/>
      <c r="C106" s="152"/>
      <c r="D106" s="152"/>
      <c r="E106" s="152"/>
      <c r="F106" s="152"/>
      <c r="G106" s="152"/>
      <c r="H106" s="152"/>
      <c r="I106" s="152"/>
    </row>
    <row r="107" spans="1:11" ht="15.75" customHeight="1">
      <c r="A107" s="5" t="s">
        <v>743</v>
      </c>
      <c r="B107" s="152"/>
      <c r="C107" s="152"/>
      <c r="D107" s="152"/>
      <c r="E107" s="152"/>
      <c r="F107" s="152"/>
      <c r="G107" s="152"/>
      <c r="H107" s="152"/>
      <c r="I107" s="152"/>
    </row>
    <row r="111" spans="1:11" ht="15.75" customHeight="1">
      <c r="A111" s="510" t="s">
        <v>744</v>
      </c>
      <c r="B111" s="510"/>
      <c r="C111" s="510"/>
      <c r="D111" s="510"/>
      <c r="E111" s="510"/>
      <c r="F111" s="510"/>
      <c r="G111" s="510"/>
      <c r="H111" s="510"/>
      <c r="I111" s="510"/>
      <c r="J111" s="510"/>
      <c r="K111" s="510"/>
    </row>
    <row r="112" spans="1:11" ht="15.75" customHeight="1">
      <c r="A112" s="152" t="s">
        <v>745</v>
      </c>
      <c r="B112" s="5"/>
      <c r="C112" s="5"/>
      <c r="D112" s="5"/>
      <c r="E112" s="5"/>
      <c r="F112" s="5"/>
      <c r="G112" s="5"/>
      <c r="H112" s="5"/>
      <c r="I112" s="5"/>
      <c r="J112" s="5"/>
      <c r="K112" s="5"/>
    </row>
    <row r="113" spans="1:11" ht="15.75" customHeight="1">
      <c r="A113" s="5"/>
      <c r="B113" s="5"/>
      <c r="C113" s="5"/>
      <c r="D113" s="5"/>
      <c r="E113" s="5"/>
      <c r="F113" s="5"/>
      <c r="G113" s="5"/>
      <c r="H113" s="5"/>
      <c r="I113" s="5"/>
      <c r="J113" s="5"/>
      <c r="K113" s="5"/>
    </row>
    <row r="114" spans="1:11" ht="15.75" customHeight="1">
      <c r="A114" s="210" t="s">
        <v>746</v>
      </c>
      <c r="B114" s="211" t="s">
        <v>747</v>
      </c>
      <c r="C114" s="212" t="s">
        <v>748</v>
      </c>
      <c r="D114" s="211" t="s">
        <v>749</v>
      </c>
      <c r="E114" s="212" t="s">
        <v>750</v>
      </c>
      <c r="F114" s="211" t="s">
        <v>751</v>
      </c>
      <c r="G114" s="212" t="s">
        <v>752</v>
      </c>
      <c r="H114" s="211" t="s">
        <v>753</v>
      </c>
      <c r="I114" s="212" t="s">
        <v>754</v>
      </c>
      <c r="J114" s="213" t="s">
        <v>755</v>
      </c>
      <c r="K114" s="150"/>
    </row>
    <row r="115" spans="1:11" ht="15.75" customHeight="1">
      <c r="A115" s="214">
        <v>1</v>
      </c>
      <c r="B115" s="215">
        <v>1</v>
      </c>
      <c r="C115" s="216">
        <v>5.2</v>
      </c>
      <c r="D115" s="217">
        <v>1.2411000000000001</v>
      </c>
      <c r="E115" s="218">
        <v>9.4</v>
      </c>
      <c r="F115" s="217">
        <v>1.3411999999999999</v>
      </c>
      <c r="G115" s="219">
        <v>13.6</v>
      </c>
      <c r="H115" s="220">
        <v>1.4076</v>
      </c>
      <c r="I115" s="219">
        <v>17.8</v>
      </c>
      <c r="J115" s="221">
        <v>1.4581999999999999</v>
      </c>
      <c r="K115" s="150"/>
    </row>
    <row r="116" spans="1:11" ht="15.75" customHeight="1">
      <c r="A116" s="214">
        <v>1.2</v>
      </c>
      <c r="B116" s="217">
        <v>1.0201</v>
      </c>
      <c r="C116" s="216">
        <v>5.4</v>
      </c>
      <c r="D116" s="217">
        <v>1.2472000000000001</v>
      </c>
      <c r="E116" s="218">
        <v>9.6</v>
      </c>
      <c r="F116" s="217">
        <v>1.3449</v>
      </c>
      <c r="G116" s="219">
        <v>13.8</v>
      </c>
      <c r="H116" s="220">
        <v>1.4103000000000001</v>
      </c>
      <c r="I116" s="219">
        <v>18</v>
      </c>
      <c r="J116" s="221">
        <v>1.4602999999999999</v>
      </c>
      <c r="K116" s="150"/>
    </row>
    <row r="117" spans="1:11" ht="15.75" customHeight="1">
      <c r="A117" s="214">
        <v>1.4</v>
      </c>
      <c r="B117" s="217">
        <v>1.0374000000000001</v>
      </c>
      <c r="C117" s="216">
        <v>5.6</v>
      </c>
      <c r="D117" s="217">
        <v>1.2532000000000001</v>
      </c>
      <c r="E117" s="218">
        <v>9.8000000000000007</v>
      </c>
      <c r="F117" s="217">
        <v>1.3485</v>
      </c>
      <c r="G117" s="219">
        <v>14</v>
      </c>
      <c r="H117" s="222">
        <v>1.413</v>
      </c>
      <c r="I117" s="219">
        <v>18.2</v>
      </c>
      <c r="J117" s="221">
        <v>1.4623999999999999</v>
      </c>
      <c r="K117" s="150"/>
    </row>
    <row r="118" spans="1:11" ht="15.75" customHeight="1">
      <c r="A118" s="214">
        <v>1.6</v>
      </c>
      <c r="B118" s="217">
        <v>1.0526</v>
      </c>
      <c r="C118" s="216">
        <v>5.8</v>
      </c>
      <c r="D118" s="223">
        <v>1.2589999999999999</v>
      </c>
      <c r="E118" s="218">
        <v>10</v>
      </c>
      <c r="F118" s="217">
        <v>1.3521000000000001</v>
      </c>
      <c r="G118" s="219">
        <v>14.2</v>
      </c>
      <c r="H118" s="220">
        <v>1.4156</v>
      </c>
      <c r="I118" s="219">
        <v>18.399999999999999</v>
      </c>
      <c r="J118" s="221">
        <v>1.4644999999999999</v>
      </c>
      <c r="K118" s="150"/>
    </row>
    <row r="119" spans="1:11" ht="15.75" customHeight="1">
      <c r="A119" s="214">
        <v>1.8</v>
      </c>
      <c r="B119" s="217">
        <v>1.0662</v>
      </c>
      <c r="C119" s="216">
        <v>6</v>
      </c>
      <c r="D119" s="217">
        <v>1.2645999999999999</v>
      </c>
      <c r="E119" s="218">
        <v>10.199999999999999</v>
      </c>
      <c r="F119" s="217">
        <v>1.3555999999999999</v>
      </c>
      <c r="G119" s="219">
        <v>14.4</v>
      </c>
      <c r="H119" s="220">
        <v>1.4181999999999999</v>
      </c>
      <c r="I119" s="219">
        <v>18.600000000000001</v>
      </c>
      <c r="J119" s="221">
        <v>1.4665999999999999</v>
      </c>
      <c r="K119" s="150"/>
    </row>
    <row r="120" spans="1:11" ht="15.75" customHeight="1">
      <c r="A120" s="214">
        <v>2</v>
      </c>
      <c r="B120" s="217">
        <v>1.0785</v>
      </c>
      <c r="C120" s="216">
        <v>6.2</v>
      </c>
      <c r="D120" s="218">
        <v>1.27</v>
      </c>
      <c r="E120" s="218">
        <v>10.4</v>
      </c>
      <c r="F120" s="223">
        <v>1.359</v>
      </c>
      <c r="G120" s="219">
        <v>14.6</v>
      </c>
      <c r="H120" s="220">
        <v>1.4208000000000001</v>
      </c>
      <c r="I120" s="219">
        <v>18.8</v>
      </c>
      <c r="J120" s="221">
        <v>1.4685999999999999</v>
      </c>
      <c r="K120" s="150"/>
    </row>
    <row r="121" spans="1:11" ht="15.75" customHeight="1">
      <c r="A121" s="214">
        <v>2.2000000000000002</v>
      </c>
      <c r="B121" s="217">
        <v>1.0896999999999999</v>
      </c>
      <c r="C121" s="216">
        <v>6.4</v>
      </c>
      <c r="D121" s="217">
        <v>1.2753000000000001</v>
      </c>
      <c r="E121" s="218">
        <v>10.6</v>
      </c>
      <c r="F121" s="217">
        <v>1.3624000000000001</v>
      </c>
      <c r="G121" s="219">
        <v>14.8</v>
      </c>
      <c r="H121" s="220">
        <v>1.4233</v>
      </c>
      <c r="I121" s="219">
        <v>19</v>
      </c>
      <c r="J121" s="221">
        <v>1.4706999999999999</v>
      </c>
      <c r="K121" s="150"/>
    </row>
    <row r="122" spans="1:11" ht="15.75" customHeight="1">
      <c r="A122" s="214">
        <v>2.4</v>
      </c>
      <c r="B122" s="217">
        <v>1.1001000000000001</v>
      </c>
      <c r="C122" s="216">
        <v>6.6</v>
      </c>
      <c r="D122" s="217">
        <v>1.2804</v>
      </c>
      <c r="E122" s="218">
        <v>10.8</v>
      </c>
      <c r="F122" s="217">
        <v>1.3657999999999999</v>
      </c>
      <c r="G122" s="219">
        <v>15</v>
      </c>
      <c r="H122" s="220">
        <v>1.4258</v>
      </c>
      <c r="I122" s="219">
        <v>19.2</v>
      </c>
      <c r="J122" s="221">
        <v>1.4726999999999999</v>
      </c>
      <c r="K122" s="150"/>
    </row>
    <row r="123" spans="1:11" ht="15.75" customHeight="1">
      <c r="A123" s="214">
        <v>2.6</v>
      </c>
      <c r="B123" s="217">
        <v>1.1097999999999999</v>
      </c>
      <c r="C123" s="216">
        <v>6.8</v>
      </c>
      <c r="D123" s="217">
        <v>1.2855000000000001</v>
      </c>
      <c r="E123" s="218">
        <v>11</v>
      </c>
      <c r="F123" s="217">
        <v>1.3691</v>
      </c>
      <c r="G123" s="219">
        <v>15.2</v>
      </c>
      <c r="H123" s="220">
        <v>1.4282999999999999</v>
      </c>
      <c r="I123" s="219">
        <v>19.399999999999999</v>
      </c>
      <c r="J123" s="221">
        <v>1.4746999999999999</v>
      </c>
      <c r="K123" s="150"/>
    </row>
    <row r="124" spans="1:11" ht="15.75" customHeight="1">
      <c r="A124" s="214">
        <v>2.8</v>
      </c>
      <c r="B124" s="217">
        <v>1.1188</v>
      </c>
      <c r="C124" s="216">
        <v>7</v>
      </c>
      <c r="D124" s="217">
        <v>1.2904</v>
      </c>
      <c r="E124" s="218">
        <v>11.2</v>
      </c>
      <c r="F124" s="217">
        <v>1.3723000000000001</v>
      </c>
      <c r="G124" s="219">
        <v>15.4</v>
      </c>
      <c r="H124" s="220">
        <v>1.4308000000000001</v>
      </c>
      <c r="I124" s="219">
        <v>19.600000000000001</v>
      </c>
      <c r="J124" s="221">
        <v>1.4766999999999999</v>
      </c>
      <c r="K124" s="150"/>
    </row>
    <row r="125" spans="1:11" ht="15.75" customHeight="1">
      <c r="A125" s="214">
        <v>3</v>
      </c>
      <c r="B125" s="217">
        <v>1.1272</v>
      </c>
      <c r="C125" s="216">
        <v>7.2</v>
      </c>
      <c r="D125" s="217">
        <v>1.2950999999999999</v>
      </c>
      <c r="E125" s="218">
        <v>11.4</v>
      </c>
      <c r="F125" s="217">
        <v>1.3754999999999999</v>
      </c>
      <c r="G125" s="219">
        <v>15.6</v>
      </c>
      <c r="H125" s="220">
        <v>1.4332</v>
      </c>
      <c r="I125" s="219">
        <v>19.8</v>
      </c>
      <c r="J125" s="221">
        <v>1.4785999999999999</v>
      </c>
      <c r="K125" s="150"/>
    </row>
    <row r="126" spans="1:11" ht="15.75" customHeight="1">
      <c r="A126" s="214">
        <v>3.2</v>
      </c>
      <c r="B126" s="217">
        <v>1.1352</v>
      </c>
      <c r="C126" s="216">
        <v>7.4</v>
      </c>
      <c r="D126" s="217">
        <v>1.2998000000000001</v>
      </c>
      <c r="E126" s="218">
        <v>11.6</v>
      </c>
      <c r="F126" s="217">
        <v>1.3786</v>
      </c>
      <c r="G126" s="219">
        <v>15.8</v>
      </c>
      <c r="H126" s="220">
        <v>1.4356</v>
      </c>
      <c r="I126" s="219">
        <v>20</v>
      </c>
      <c r="J126" s="221">
        <v>1.4805999999999999</v>
      </c>
      <c r="K126" s="150"/>
    </row>
    <row r="127" spans="1:11" ht="15.75" customHeight="1">
      <c r="A127" s="214">
        <v>3.4</v>
      </c>
      <c r="B127" s="217">
        <v>1.1427</v>
      </c>
      <c r="C127" s="216">
        <v>7.6</v>
      </c>
      <c r="D127" s="217">
        <v>1.3043</v>
      </c>
      <c r="E127" s="218">
        <v>11.8</v>
      </c>
      <c r="F127" s="217">
        <v>1.3816999999999999</v>
      </c>
      <c r="G127" s="219">
        <v>16</v>
      </c>
      <c r="H127" s="220">
        <v>1.4379</v>
      </c>
      <c r="I127" s="224"/>
      <c r="J127" s="225"/>
      <c r="K127" s="150"/>
    </row>
    <row r="128" spans="1:11" ht="15.75" customHeight="1">
      <c r="A128" s="214">
        <v>3.6</v>
      </c>
      <c r="B128" s="217">
        <v>1.1497999999999999</v>
      </c>
      <c r="C128" s="216">
        <v>7.8</v>
      </c>
      <c r="D128" s="217">
        <v>1.3088</v>
      </c>
      <c r="E128" s="218">
        <v>12</v>
      </c>
      <c r="F128" s="217">
        <v>1.3848</v>
      </c>
      <c r="G128" s="219">
        <v>16.2</v>
      </c>
      <c r="H128" s="220">
        <v>1.4402999999999999</v>
      </c>
      <c r="I128" s="224"/>
      <c r="J128" s="225"/>
      <c r="K128" s="150"/>
    </row>
    <row r="129" spans="1:11" ht="15.75" customHeight="1">
      <c r="A129" s="214">
        <v>3.8</v>
      </c>
      <c r="B129" s="217">
        <v>1.1566000000000001</v>
      </c>
      <c r="C129" s="216">
        <v>8</v>
      </c>
      <c r="D129" s="217">
        <v>1.3130999999999999</v>
      </c>
      <c r="E129" s="218">
        <v>12.2</v>
      </c>
      <c r="F129" s="217">
        <v>1.3877999999999999</v>
      </c>
      <c r="G129" s="219">
        <v>16.399999999999999</v>
      </c>
      <c r="H129" s="220">
        <v>1.4426000000000001</v>
      </c>
      <c r="I129" s="224"/>
      <c r="J129" s="225"/>
      <c r="K129" s="150"/>
    </row>
    <row r="130" spans="1:11" ht="15.75" customHeight="1">
      <c r="A130" s="214">
        <v>4</v>
      </c>
      <c r="B130" s="217">
        <v>1.1631</v>
      </c>
      <c r="C130" s="216">
        <v>8.1999999999999993</v>
      </c>
      <c r="D130" s="217">
        <v>1.3173999999999999</v>
      </c>
      <c r="E130" s="218">
        <v>12.4</v>
      </c>
      <c r="F130" s="217">
        <v>1.3907</v>
      </c>
      <c r="G130" s="219">
        <v>16.600000000000001</v>
      </c>
      <c r="H130" s="220">
        <v>1.4449000000000001</v>
      </c>
      <c r="I130" s="224"/>
      <c r="J130" s="225"/>
      <c r="K130" s="150"/>
    </row>
    <row r="131" spans="1:11" ht="15.75" customHeight="1">
      <c r="A131" s="214">
        <v>4.2</v>
      </c>
      <c r="B131" s="217">
        <v>1.1693</v>
      </c>
      <c r="C131" s="216">
        <v>8.4</v>
      </c>
      <c r="D131" s="217">
        <v>1.3214999999999999</v>
      </c>
      <c r="E131" s="218">
        <v>12.6</v>
      </c>
      <c r="F131" s="217">
        <v>1.3935999999999999</v>
      </c>
      <c r="G131" s="219">
        <v>16.8</v>
      </c>
      <c r="H131" s="220">
        <v>1.4472</v>
      </c>
      <c r="I131" s="224"/>
      <c r="J131" s="225"/>
      <c r="K131" s="150"/>
    </row>
    <row r="132" spans="1:11" ht="15.75" customHeight="1">
      <c r="A132" s="214">
        <v>4.4000000000000004</v>
      </c>
      <c r="B132" s="217">
        <v>1.1753</v>
      </c>
      <c r="C132" s="216">
        <v>8.6</v>
      </c>
      <c r="D132" s="217">
        <v>1.3255999999999999</v>
      </c>
      <c r="E132" s="218">
        <v>12.8</v>
      </c>
      <c r="F132" s="217">
        <v>1.3965000000000001</v>
      </c>
      <c r="G132" s="219">
        <v>17</v>
      </c>
      <c r="H132" s="220">
        <v>1.4494</v>
      </c>
      <c r="I132" s="224"/>
      <c r="J132" s="225"/>
      <c r="K132" s="150"/>
    </row>
    <row r="133" spans="1:11" ht="15.75" customHeight="1">
      <c r="A133" s="214">
        <v>4.5999999999999996</v>
      </c>
      <c r="B133" s="223">
        <v>1.181</v>
      </c>
      <c r="C133" s="216">
        <v>8.8000000000000007</v>
      </c>
      <c r="D133" s="217">
        <v>1.3295999999999999</v>
      </c>
      <c r="E133" s="218">
        <v>13</v>
      </c>
      <c r="F133" s="217">
        <v>1.3994</v>
      </c>
      <c r="G133" s="219">
        <v>17.2</v>
      </c>
      <c r="H133" s="220">
        <v>1.4516</v>
      </c>
      <c r="I133" s="224"/>
      <c r="J133" s="225"/>
      <c r="K133" s="150"/>
    </row>
    <row r="134" spans="1:11" ht="15.75" customHeight="1">
      <c r="A134" s="214">
        <v>4.8</v>
      </c>
      <c r="B134" s="217">
        <v>1.1865000000000001</v>
      </c>
      <c r="C134" s="216">
        <v>9</v>
      </c>
      <c r="D134" s="217">
        <v>1.3334999999999999</v>
      </c>
      <c r="E134" s="218">
        <v>13.2</v>
      </c>
      <c r="F134" s="217">
        <v>1.4021999999999999</v>
      </c>
      <c r="G134" s="219">
        <v>17.399999999999999</v>
      </c>
      <c r="H134" s="220">
        <v>1.4538</v>
      </c>
      <c r="I134" s="224"/>
      <c r="J134" s="225"/>
      <c r="K134" s="150"/>
    </row>
    <row r="135" spans="1:11" ht="15.75" customHeight="1">
      <c r="A135" s="226">
        <v>5</v>
      </c>
      <c r="B135" s="227">
        <v>1.1918</v>
      </c>
      <c r="C135" s="228">
        <v>9.1999999999999993</v>
      </c>
      <c r="D135" s="227">
        <v>1.3373999999999999</v>
      </c>
      <c r="E135" s="229">
        <v>13.4</v>
      </c>
      <c r="F135" s="227">
        <v>1.4049</v>
      </c>
      <c r="G135" s="230">
        <v>17.600000000000001</v>
      </c>
      <c r="H135" s="231">
        <v>1.456</v>
      </c>
      <c r="I135" s="232"/>
      <c r="J135" s="233"/>
      <c r="K135" s="150"/>
    </row>
    <row r="136" spans="1:11" ht="15.75" customHeight="1">
      <c r="A136" s="178" t="s">
        <v>740</v>
      </c>
      <c r="B136" s="178"/>
      <c r="C136" s="178"/>
      <c r="D136" s="178"/>
      <c r="E136" s="178"/>
      <c r="F136" s="178"/>
      <c r="G136" s="178"/>
      <c r="H136" s="178"/>
      <c r="I136" s="178"/>
      <c r="J136" s="178"/>
      <c r="K136" s="178"/>
    </row>
    <row r="137" spans="1:11" ht="15.75" customHeight="1">
      <c r="A137" s="5" t="s">
        <v>756</v>
      </c>
      <c r="B137" s="5"/>
      <c r="C137" s="5"/>
      <c r="D137" s="5"/>
      <c r="E137" s="5"/>
      <c r="F137" s="5"/>
      <c r="G137" s="5"/>
      <c r="H137" s="5"/>
      <c r="I137" s="5"/>
      <c r="J137" s="5"/>
      <c r="K137" s="5"/>
    </row>
    <row r="140" spans="1:11" ht="15.75" customHeight="1">
      <c r="A140" s="166" t="s">
        <v>757</v>
      </c>
      <c r="B140" s="234"/>
      <c r="C140" s="234"/>
      <c r="D140" s="234"/>
    </row>
    <row r="141" spans="1:11" ht="15.75" customHeight="1">
      <c r="A141" s="165" t="s">
        <v>758</v>
      </c>
      <c r="B141" s="235"/>
      <c r="C141" s="235"/>
      <c r="D141" s="235"/>
    </row>
    <row r="142" spans="1:11" ht="15.75" customHeight="1">
      <c r="A142" s="5" t="s">
        <v>759</v>
      </c>
      <c r="B142" s="152"/>
      <c r="C142" s="152"/>
      <c r="D142" s="152"/>
    </row>
    <row r="143" spans="1:11" ht="15.75" customHeight="1">
      <c r="A143" s="236" t="s">
        <v>760</v>
      </c>
      <c r="B143" s="211" t="s">
        <v>761</v>
      </c>
      <c r="C143" s="213" t="s">
        <v>732</v>
      </c>
      <c r="D143" s="150"/>
    </row>
    <row r="144" spans="1:11" ht="15.75" customHeight="1">
      <c r="A144" s="237">
        <v>1</v>
      </c>
      <c r="B144" s="238" t="s">
        <v>762</v>
      </c>
      <c r="C144" s="239" t="s">
        <v>763</v>
      </c>
      <c r="D144" s="150"/>
    </row>
    <row r="145" spans="1:7" ht="15.75" customHeight="1">
      <c r="A145" s="237">
        <v>2</v>
      </c>
      <c r="B145" s="238" t="s">
        <v>764</v>
      </c>
      <c r="C145" s="239" t="s">
        <v>765</v>
      </c>
      <c r="D145" s="150"/>
    </row>
    <row r="146" spans="1:7" ht="15.75" customHeight="1">
      <c r="A146" s="237">
        <v>3</v>
      </c>
      <c r="B146" s="238" t="s">
        <v>766</v>
      </c>
      <c r="C146" s="239" t="s">
        <v>767</v>
      </c>
      <c r="D146" s="150"/>
    </row>
    <row r="147" spans="1:7" ht="15.75" customHeight="1">
      <c r="A147" s="240">
        <v>4</v>
      </c>
      <c r="B147" s="241" t="s">
        <v>768</v>
      </c>
      <c r="C147" s="242" t="s">
        <v>769</v>
      </c>
      <c r="D147" s="150"/>
    </row>
    <row r="151" spans="1:7" ht="15.75" customHeight="1">
      <c r="A151" s="166" t="s">
        <v>770</v>
      </c>
      <c r="B151" s="166"/>
      <c r="C151" s="166"/>
      <c r="D151" s="166"/>
      <c r="E151" s="166"/>
      <c r="F151" s="166"/>
      <c r="G151" s="166"/>
    </row>
    <row r="152" spans="1:7" ht="15.75" customHeight="1">
      <c r="A152" s="166" t="s">
        <v>771</v>
      </c>
      <c r="B152" s="166"/>
      <c r="C152" s="166"/>
      <c r="D152" s="166"/>
      <c r="E152" s="166"/>
      <c r="F152" s="166"/>
      <c r="G152" s="166"/>
    </row>
    <row r="153" spans="1:7" ht="15.75" customHeight="1">
      <c r="B153" s="243" t="s">
        <v>772</v>
      </c>
      <c r="C153" s="244" t="s">
        <v>773</v>
      </c>
      <c r="D153" s="244" t="s">
        <v>774</v>
      </c>
      <c r="E153" s="245" t="s">
        <v>775</v>
      </c>
      <c r="F153" s="150"/>
      <c r="G153" s="150"/>
    </row>
    <row r="154" spans="1:7" ht="15.75" customHeight="1">
      <c r="B154" s="246" t="s">
        <v>776</v>
      </c>
      <c r="C154" s="247" t="s">
        <v>776</v>
      </c>
      <c r="D154" s="247" t="s">
        <v>776</v>
      </c>
      <c r="E154" s="248" t="s">
        <v>776</v>
      </c>
      <c r="F154" s="150"/>
      <c r="G154" s="150"/>
    </row>
    <row r="155" spans="1:7" ht="15.75" customHeight="1">
      <c r="B155" s="246" t="s">
        <v>777</v>
      </c>
      <c r="C155" s="247" t="s">
        <v>777</v>
      </c>
      <c r="D155" s="247" t="s">
        <v>777</v>
      </c>
      <c r="E155" s="248" t="s">
        <v>777</v>
      </c>
      <c r="F155" s="150"/>
      <c r="G155" s="150"/>
    </row>
    <row r="156" spans="1:7" ht="15.75" customHeight="1">
      <c r="B156" s="249"/>
      <c r="C156" s="247" t="s">
        <v>778</v>
      </c>
      <c r="D156" s="247" t="s">
        <v>778</v>
      </c>
      <c r="E156" s="248" t="s">
        <v>778</v>
      </c>
      <c r="F156" s="150"/>
      <c r="G156" s="150"/>
    </row>
    <row r="157" spans="1:7" ht="15.75" customHeight="1">
      <c r="B157" s="246" t="s">
        <v>779</v>
      </c>
      <c r="C157" s="247" t="s">
        <v>779</v>
      </c>
      <c r="D157" s="247" t="s">
        <v>779</v>
      </c>
      <c r="E157" s="248" t="s">
        <v>779</v>
      </c>
      <c r="F157" s="150"/>
      <c r="G157" s="150"/>
    </row>
    <row r="158" spans="1:7" ht="15.75" customHeight="1">
      <c r="B158" s="246" t="s">
        <v>780</v>
      </c>
      <c r="C158" s="247" t="s">
        <v>780</v>
      </c>
      <c r="D158" s="247" t="s">
        <v>780</v>
      </c>
      <c r="E158" s="248" t="s">
        <v>780</v>
      </c>
      <c r="F158" s="150"/>
      <c r="G158" s="150"/>
    </row>
    <row r="159" spans="1:7" ht="15.75" customHeight="1">
      <c r="B159" s="249"/>
      <c r="C159" s="247" t="s">
        <v>781</v>
      </c>
      <c r="D159" s="247" t="s">
        <v>781</v>
      </c>
      <c r="E159" s="248" t="s">
        <v>781</v>
      </c>
      <c r="F159" s="150"/>
      <c r="G159" s="150"/>
    </row>
    <row r="160" spans="1:7" ht="15.75" customHeight="1">
      <c r="B160" s="246" t="s">
        <v>782</v>
      </c>
      <c r="C160" s="247" t="s">
        <v>782</v>
      </c>
      <c r="D160" s="247" t="s">
        <v>782</v>
      </c>
      <c r="E160" s="248" t="s">
        <v>782</v>
      </c>
      <c r="F160" s="150"/>
      <c r="G160" s="150"/>
    </row>
    <row r="161" spans="1:7" ht="15.75" customHeight="1">
      <c r="B161" s="250"/>
      <c r="C161" s="251"/>
      <c r="D161" s="252" t="s">
        <v>783</v>
      </c>
      <c r="E161" s="253" t="s">
        <v>783</v>
      </c>
      <c r="F161" s="150"/>
      <c r="G161" s="150"/>
    </row>
    <row r="162" spans="1:7" ht="15.75" customHeight="1">
      <c r="B162" s="254"/>
      <c r="C162" s="255"/>
      <c r="D162" s="252" t="s">
        <v>784</v>
      </c>
      <c r="E162" s="253" t="s">
        <v>784</v>
      </c>
      <c r="F162" s="150"/>
      <c r="G162" s="150"/>
    </row>
    <row r="163" spans="1:7" ht="15.75" customHeight="1">
      <c r="B163" s="254"/>
      <c r="C163" s="255"/>
      <c r="D163" s="247" t="s">
        <v>785</v>
      </c>
      <c r="E163" s="248" t="s">
        <v>785</v>
      </c>
      <c r="F163" s="150"/>
      <c r="G163" s="150"/>
    </row>
    <row r="164" spans="1:7" ht="15.75" customHeight="1">
      <c r="B164" s="254"/>
      <c r="C164" s="255"/>
      <c r="D164" s="256" t="s">
        <v>786</v>
      </c>
      <c r="E164" s="257" t="s">
        <v>786</v>
      </c>
      <c r="F164" s="150"/>
      <c r="G164" s="150"/>
    </row>
    <row r="165" spans="1:7" ht="15.75" customHeight="1">
      <c r="B165" s="254"/>
      <c r="C165" s="255"/>
      <c r="D165" s="256" t="s">
        <v>787</v>
      </c>
      <c r="E165" s="257" t="s">
        <v>787</v>
      </c>
      <c r="F165" s="150"/>
      <c r="G165" s="150"/>
    </row>
    <row r="166" spans="1:7" ht="15.75" customHeight="1">
      <c r="B166" s="254"/>
      <c r="C166" s="255"/>
      <c r="D166" s="252" t="s">
        <v>788</v>
      </c>
      <c r="E166" s="253" t="s">
        <v>788</v>
      </c>
      <c r="F166" s="150"/>
      <c r="G166" s="150"/>
    </row>
    <row r="167" spans="1:7" ht="15.75" customHeight="1">
      <c r="B167" s="254"/>
      <c r="C167" s="255"/>
      <c r="D167" s="255"/>
      <c r="E167" s="253" t="s">
        <v>789</v>
      </c>
      <c r="F167" s="150"/>
      <c r="G167" s="150"/>
    </row>
    <row r="168" spans="1:7" ht="15.75" customHeight="1">
      <c r="B168" s="254"/>
      <c r="C168" s="255"/>
      <c r="D168" s="251"/>
      <c r="E168" s="257" t="s">
        <v>790</v>
      </c>
      <c r="F168" s="150"/>
      <c r="G168" s="150"/>
    </row>
    <row r="169" spans="1:7" ht="15.75" customHeight="1">
      <c r="B169" s="254"/>
      <c r="C169" s="255"/>
      <c r="D169" s="255"/>
      <c r="E169" s="257" t="s">
        <v>791</v>
      </c>
      <c r="F169" s="150"/>
      <c r="G169" s="150"/>
    </row>
    <row r="170" spans="1:7" ht="15.75" customHeight="1">
      <c r="B170" s="258"/>
      <c r="C170" s="259"/>
      <c r="D170" s="259"/>
      <c r="E170" s="248" t="s">
        <v>792</v>
      </c>
      <c r="F170" s="150"/>
      <c r="G170" s="150"/>
    </row>
    <row r="171" spans="1:7" ht="15.75" customHeight="1">
      <c r="B171" s="254"/>
      <c r="C171" s="255"/>
      <c r="D171" s="255"/>
      <c r="E171" s="257" t="s">
        <v>793</v>
      </c>
      <c r="F171" s="150"/>
      <c r="G171" s="150"/>
    </row>
    <row r="172" spans="1:7" ht="15.75" customHeight="1">
      <c r="B172" s="246" t="s">
        <v>794</v>
      </c>
      <c r="C172" s="247" t="s">
        <v>794</v>
      </c>
      <c r="D172" s="247" t="s">
        <v>794</v>
      </c>
      <c r="E172" s="248" t="s">
        <v>794</v>
      </c>
      <c r="F172" s="150"/>
      <c r="G172" s="150"/>
    </row>
    <row r="173" spans="1:7" ht="15.75" customHeight="1">
      <c r="B173" s="260" t="s">
        <v>795</v>
      </c>
      <c r="C173" s="261" t="s">
        <v>795</v>
      </c>
      <c r="D173" s="261" t="s">
        <v>795</v>
      </c>
      <c r="E173" s="262" t="s">
        <v>795</v>
      </c>
      <c r="F173" s="150"/>
      <c r="G173" s="150"/>
    </row>
    <row r="174" spans="1:7" ht="15.75" customHeight="1">
      <c r="A174" s="263"/>
      <c r="B174" s="246"/>
      <c r="C174" s="264"/>
      <c r="D174" s="264"/>
      <c r="E174" s="264"/>
      <c r="F174" s="150"/>
      <c r="G174" s="150"/>
    </row>
    <row r="175" spans="1:7" ht="15.75" customHeight="1">
      <c r="A175" s="265" t="s">
        <v>796</v>
      </c>
      <c r="B175" s="266"/>
      <c r="C175" s="266"/>
      <c r="D175" s="266"/>
      <c r="E175" s="266"/>
      <c r="F175" s="267"/>
      <c r="G175" s="150"/>
    </row>
    <row r="176" spans="1:7" ht="15.75" customHeight="1">
      <c r="A176" s="268" t="s">
        <v>25</v>
      </c>
      <c r="B176" s="168" t="s">
        <v>26</v>
      </c>
      <c r="C176" s="269"/>
      <c r="D176" s="269"/>
      <c r="E176" s="269"/>
      <c r="F176" s="270"/>
      <c r="G176" s="150"/>
    </row>
    <row r="177" spans="1:7" ht="15.75" customHeight="1">
      <c r="A177" s="271" t="s">
        <v>797</v>
      </c>
      <c r="B177" s="272" t="s">
        <v>798</v>
      </c>
      <c r="C177" s="269"/>
      <c r="D177" s="269"/>
      <c r="E177" s="269"/>
      <c r="F177" s="270"/>
      <c r="G177" s="150"/>
    </row>
    <row r="178" spans="1:7" ht="15.75" customHeight="1">
      <c r="A178" s="271" t="s">
        <v>799</v>
      </c>
      <c r="B178" s="272" t="s">
        <v>800</v>
      </c>
      <c r="C178" s="269"/>
      <c r="D178" s="269"/>
      <c r="E178" s="269"/>
      <c r="F178" s="270"/>
      <c r="G178" s="150"/>
    </row>
    <row r="179" spans="1:7" ht="15.75" customHeight="1">
      <c r="A179" s="271" t="s">
        <v>801</v>
      </c>
      <c r="B179" s="272" t="s">
        <v>802</v>
      </c>
      <c r="C179" s="269"/>
      <c r="D179" s="269"/>
      <c r="E179" s="269"/>
      <c r="F179" s="270"/>
      <c r="G179" s="150"/>
    </row>
    <row r="180" spans="1:7" ht="15.75" customHeight="1">
      <c r="A180" s="273" t="s">
        <v>803</v>
      </c>
      <c r="B180" s="274" t="s">
        <v>804</v>
      </c>
      <c r="C180" s="275"/>
      <c r="D180" s="275"/>
      <c r="E180" s="275"/>
      <c r="F180" s="275"/>
      <c r="G180" s="150"/>
    </row>
    <row r="181" spans="1:7" ht="15.75" customHeight="1">
      <c r="A181" s="5" t="s">
        <v>805</v>
      </c>
      <c r="B181" s="5"/>
      <c r="C181" s="5"/>
      <c r="D181" s="5"/>
      <c r="E181" s="5"/>
      <c r="F181" s="5"/>
      <c r="G181" s="5"/>
    </row>
    <row r="184" spans="1:7" ht="15.75" customHeight="1">
      <c r="A184" s="166" t="s">
        <v>806</v>
      </c>
      <c r="B184" s="166"/>
      <c r="C184" s="166"/>
    </row>
    <row r="185" spans="1:7" ht="15.75" customHeight="1">
      <c r="A185" s="178" t="s">
        <v>807</v>
      </c>
      <c r="B185" s="178"/>
      <c r="C185" s="178"/>
    </row>
    <row r="186" spans="1:7" ht="15.75" customHeight="1">
      <c r="A186" s="5" t="s">
        <v>808</v>
      </c>
      <c r="B186" s="5"/>
      <c r="C186" s="5"/>
    </row>
    <row r="187" spans="1:7" ht="15.75" customHeight="1">
      <c r="A187" s="5" t="s">
        <v>759</v>
      </c>
      <c r="B187" s="5"/>
      <c r="C187" s="5"/>
    </row>
    <row r="188" spans="1:7" ht="15.75" customHeight="1">
      <c r="A188" s="238" t="s">
        <v>809</v>
      </c>
      <c r="B188" s="238" t="s">
        <v>732</v>
      </c>
      <c r="C188" s="150"/>
    </row>
    <row r="189" spans="1:7" ht="15.75" customHeight="1">
      <c r="A189" s="238" t="s">
        <v>810</v>
      </c>
      <c r="B189" s="276">
        <v>1</v>
      </c>
      <c r="C189" s="150"/>
    </row>
    <row r="190" spans="1:7" ht="15.75" customHeight="1">
      <c r="A190" s="238" t="s">
        <v>811</v>
      </c>
      <c r="B190" s="238" t="s">
        <v>812</v>
      </c>
      <c r="C190" s="150"/>
    </row>
    <row r="191" spans="1:7" ht="15.75" customHeight="1">
      <c r="A191" s="238" t="s">
        <v>813</v>
      </c>
      <c r="B191" s="238" t="s">
        <v>814</v>
      </c>
      <c r="C191" s="150"/>
    </row>
    <row r="192" spans="1:7" ht="15.75" customHeight="1">
      <c r="A192" s="238" t="s">
        <v>815</v>
      </c>
      <c r="B192" s="238" t="s">
        <v>816</v>
      </c>
      <c r="C192" s="150"/>
    </row>
    <row r="193" spans="1:3" ht="15.75" customHeight="1">
      <c r="A193" s="5" t="s">
        <v>817</v>
      </c>
      <c r="B193" s="5"/>
      <c r="C193" s="5"/>
    </row>
    <row r="196" spans="1:3" ht="15.75" customHeight="1">
      <c r="A196" s="165"/>
      <c r="B196" s="165"/>
      <c r="C196" s="165"/>
    </row>
    <row r="197" spans="1:3" ht="15.75" customHeight="1">
      <c r="A197" s="166" t="s">
        <v>806</v>
      </c>
      <c r="B197" s="166"/>
      <c r="C197" s="166"/>
    </row>
    <row r="198" spans="1:3" ht="15.75" customHeight="1">
      <c r="A198" s="178" t="s">
        <v>818</v>
      </c>
      <c r="B198" s="178"/>
      <c r="C198" s="178"/>
    </row>
    <row r="199" spans="1:3" ht="15.75" customHeight="1">
      <c r="A199" s="5" t="s">
        <v>819</v>
      </c>
      <c r="B199" s="5"/>
      <c r="C199" s="5"/>
    </row>
    <row r="200" spans="1:3" ht="15.75" customHeight="1">
      <c r="A200" s="5" t="s">
        <v>759</v>
      </c>
      <c r="B200" s="5"/>
      <c r="C200" s="5"/>
    </row>
    <row r="201" spans="1:3" ht="15.75" customHeight="1">
      <c r="A201" s="238" t="s">
        <v>820</v>
      </c>
      <c r="B201" s="238" t="s">
        <v>732</v>
      </c>
      <c r="C201" s="150"/>
    </row>
    <row r="202" spans="1:3" ht="15.75" customHeight="1">
      <c r="A202" s="238" t="s">
        <v>821</v>
      </c>
      <c r="B202" s="238" t="s">
        <v>822</v>
      </c>
      <c r="C202" s="150"/>
    </row>
    <row r="203" spans="1:3" ht="15.75" customHeight="1">
      <c r="A203" s="238" t="s">
        <v>823</v>
      </c>
      <c r="B203" s="238" t="s">
        <v>824</v>
      </c>
      <c r="C203" s="150"/>
    </row>
    <row r="204" spans="1:3" ht="15.75" customHeight="1">
      <c r="A204" s="238" t="s">
        <v>825</v>
      </c>
      <c r="B204" s="238" t="s">
        <v>826</v>
      </c>
      <c r="C204" s="150"/>
    </row>
    <row r="205" spans="1:3" ht="15.75" customHeight="1">
      <c r="A205" s="5" t="s">
        <v>827</v>
      </c>
      <c r="B205" s="5"/>
      <c r="C205" s="5"/>
    </row>
    <row r="208" spans="1:3" ht="15.75" customHeight="1">
      <c r="A208" s="165"/>
      <c r="B208" s="165"/>
      <c r="C208" s="165"/>
    </row>
    <row r="209" spans="1:3" ht="15.75" customHeight="1">
      <c r="A209" s="166" t="s">
        <v>806</v>
      </c>
      <c r="B209" s="166"/>
      <c r="C209" s="166"/>
    </row>
    <row r="210" spans="1:3" ht="15.75" customHeight="1">
      <c r="A210" s="178" t="s">
        <v>828</v>
      </c>
      <c r="B210" s="178"/>
      <c r="C210" s="178"/>
    </row>
    <row r="211" spans="1:3" ht="15.75" customHeight="1">
      <c r="A211" s="5" t="s">
        <v>829</v>
      </c>
      <c r="B211" s="5"/>
      <c r="C211" s="5"/>
    </row>
    <row r="212" spans="1:3" ht="15.75" customHeight="1">
      <c r="A212" s="5" t="s">
        <v>759</v>
      </c>
      <c r="B212" s="5"/>
      <c r="C212" s="5"/>
    </row>
    <row r="213" spans="1:3" ht="15.75" customHeight="1">
      <c r="A213" s="238" t="s">
        <v>830</v>
      </c>
      <c r="B213" s="238" t="s">
        <v>732</v>
      </c>
      <c r="C213" s="150"/>
    </row>
    <row r="214" spans="1:3" ht="15.75" customHeight="1">
      <c r="A214" s="238" t="s">
        <v>831</v>
      </c>
      <c r="B214" s="276">
        <v>1</v>
      </c>
      <c r="C214" s="150"/>
    </row>
    <row r="215" spans="1:3" ht="15.75" customHeight="1">
      <c r="A215" s="238" t="s">
        <v>832</v>
      </c>
      <c r="B215" s="238" t="s">
        <v>767</v>
      </c>
      <c r="C215" s="150"/>
    </row>
    <row r="216" spans="1:3" ht="15.75" customHeight="1">
      <c r="A216" s="238" t="s">
        <v>833</v>
      </c>
      <c r="B216" s="238" t="s">
        <v>834</v>
      </c>
      <c r="C216" s="150"/>
    </row>
    <row r="217" spans="1:3" ht="15.75" customHeight="1">
      <c r="A217" s="5" t="s">
        <v>835</v>
      </c>
      <c r="B217" s="5"/>
      <c r="C217" s="5"/>
    </row>
    <row r="219" spans="1:3" ht="15.75" customHeight="1">
      <c r="A219" s="165"/>
      <c r="B219" s="165"/>
      <c r="C219" s="165"/>
    </row>
    <row r="220" spans="1:3" ht="15.75" customHeight="1">
      <c r="A220" s="166" t="s">
        <v>806</v>
      </c>
      <c r="B220" s="166"/>
      <c r="C220" s="166"/>
    </row>
    <row r="221" spans="1:3" ht="15.75" customHeight="1">
      <c r="A221" s="178" t="s">
        <v>836</v>
      </c>
      <c r="B221" s="178"/>
      <c r="C221" s="178"/>
    </row>
    <row r="222" spans="1:3" ht="15.75" customHeight="1">
      <c r="A222" s="5" t="s">
        <v>837</v>
      </c>
      <c r="B222" s="5"/>
      <c r="C222" s="5"/>
    </row>
    <row r="223" spans="1:3" ht="15.75" customHeight="1">
      <c r="A223" s="5" t="s">
        <v>759</v>
      </c>
      <c r="B223" s="5"/>
      <c r="C223" s="5"/>
    </row>
    <row r="224" spans="1:3" ht="15.75" customHeight="1">
      <c r="A224" s="238" t="s">
        <v>838</v>
      </c>
      <c r="B224" s="238" t="s">
        <v>732</v>
      </c>
      <c r="C224" s="150"/>
    </row>
    <row r="225" spans="1:3" ht="15.75" customHeight="1">
      <c r="A225" s="238" t="s">
        <v>839</v>
      </c>
      <c r="B225" s="238" t="s">
        <v>840</v>
      </c>
      <c r="C225" s="150"/>
    </row>
    <row r="226" spans="1:3" ht="15.75" customHeight="1">
      <c r="A226" s="238" t="s">
        <v>841</v>
      </c>
      <c r="B226" s="238" t="s">
        <v>824</v>
      </c>
      <c r="C226" s="150"/>
    </row>
    <row r="227" spans="1:3" ht="15.75" customHeight="1">
      <c r="A227" s="238" t="s">
        <v>842</v>
      </c>
      <c r="B227" s="238" t="s">
        <v>843</v>
      </c>
      <c r="C227" s="150"/>
    </row>
    <row r="230" spans="1:3" ht="15.75" customHeight="1">
      <c r="A230" s="165"/>
      <c r="B230" s="165"/>
      <c r="C230" s="165"/>
    </row>
    <row r="231" spans="1:3" ht="15.75" customHeight="1">
      <c r="A231" s="166" t="s">
        <v>806</v>
      </c>
      <c r="B231" s="166"/>
      <c r="C231" s="166"/>
    </row>
    <row r="232" spans="1:3" ht="15.75" customHeight="1">
      <c r="A232" s="178" t="s">
        <v>844</v>
      </c>
      <c r="B232" s="178"/>
      <c r="C232" s="178"/>
    </row>
    <row r="233" spans="1:3" ht="15.75" customHeight="1">
      <c r="A233" s="5" t="s">
        <v>845</v>
      </c>
      <c r="B233" s="5"/>
      <c r="C233" s="5"/>
    </row>
    <row r="234" spans="1:3" ht="15.75" customHeight="1">
      <c r="A234" s="5" t="s">
        <v>759</v>
      </c>
      <c r="B234" s="5"/>
      <c r="C234" s="5"/>
    </row>
    <row r="235" spans="1:3" ht="15.75" customHeight="1">
      <c r="A235" s="238" t="s">
        <v>846</v>
      </c>
      <c r="B235" s="238" t="s">
        <v>732</v>
      </c>
      <c r="C235" s="150"/>
    </row>
    <row r="236" spans="1:3" ht="15.75" customHeight="1">
      <c r="A236" s="238" t="s">
        <v>847</v>
      </c>
      <c r="B236" s="238" t="s">
        <v>848</v>
      </c>
      <c r="C236" s="150"/>
    </row>
    <row r="237" spans="1:3" ht="15.75" customHeight="1">
      <c r="A237" s="238" t="s">
        <v>849</v>
      </c>
      <c r="B237" s="238" t="s">
        <v>824</v>
      </c>
      <c r="C237" s="150"/>
    </row>
    <row r="238" spans="1:3" ht="15.75" customHeight="1">
      <c r="A238" s="238" t="s">
        <v>850</v>
      </c>
      <c r="B238" s="238" t="s">
        <v>826</v>
      </c>
      <c r="C238" s="150"/>
    </row>
    <row r="239" spans="1:3" ht="15.75" customHeight="1">
      <c r="A239" s="5" t="s">
        <v>851</v>
      </c>
      <c r="B239" s="5"/>
      <c r="C239" s="5"/>
    </row>
    <row r="248" spans="1:3" ht="15.75" customHeight="1">
      <c r="A248" s="165"/>
      <c r="B248" s="165"/>
      <c r="C248" s="165"/>
    </row>
    <row r="249" spans="1:3" ht="15.75" customHeight="1">
      <c r="A249" s="166" t="s">
        <v>806</v>
      </c>
      <c r="B249" s="166"/>
      <c r="C249" s="166"/>
    </row>
    <row r="250" spans="1:3" ht="15.75" customHeight="1">
      <c r="A250" s="178" t="s">
        <v>852</v>
      </c>
      <c r="B250" s="178"/>
      <c r="C250" s="178"/>
    </row>
    <row r="251" spans="1:3" ht="15.75" customHeight="1">
      <c r="A251" s="5" t="s">
        <v>853</v>
      </c>
      <c r="B251" s="5"/>
      <c r="C251" s="5"/>
    </row>
    <row r="252" spans="1:3" ht="15.75" customHeight="1">
      <c r="A252" s="5" t="s">
        <v>759</v>
      </c>
      <c r="B252" s="5"/>
      <c r="C252" s="5"/>
    </row>
    <row r="253" spans="1:3" ht="15.75" customHeight="1">
      <c r="A253" s="238" t="s">
        <v>854</v>
      </c>
      <c r="B253" s="238" t="s">
        <v>732</v>
      </c>
      <c r="C253" s="150"/>
    </row>
    <row r="254" spans="1:3" ht="15.75" customHeight="1">
      <c r="A254" s="238" t="s">
        <v>855</v>
      </c>
      <c r="B254" s="238" t="s">
        <v>848</v>
      </c>
      <c r="C254" s="150"/>
    </row>
    <row r="255" spans="1:3" ht="15.75" customHeight="1">
      <c r="A255" s="238" t="s">
        <v>856</v>
      </c>
      <c r="B255" s="238" t="s">
        <v>824</v>
      </c>
      <c r="C255" s="150"/>
    </row>
    <row r="256" spans="1:3" ht="15.75" customHeight="1">
      <c r="A256" s="238" t="s">
        <v>857</v>
      </c>
      <c r="B256" s="238" t="s">
        <v>858</v>
      </c>
      <c r="C256" s="150"/>
    </row>
    <row r="257" spans="1:3" ht="15.75" customHeight="1">
      <c r="A257" s="5" t="s">
        <v>859</v>
      </c>
      <c r="B257" s="5"/>
      <c r="C257" s="5"/>
    </row>
    <row r="272" spans="1:3" ht="15.75" customHeight="1">
      <c r="A272" s="165"/>
      <c r="B272" s="165"/>
      <c r="C272" s="165"/>
    </row>
    <row r="273" spans="1:3" ht="15.75" customHeight="1">
      <c r="A273" s="166" t="s">
        <v>806</v>
      </c>
      <c r="B273" s="166"/>
      <c r="C273" s="166"/>
    </row>
    <row r="274" spans="1:3" ht="15.75" customHeight="1">
      <c r="A274" s="178" t="s">
        <v>860</v>
      </c>
      <c r="B274" s="178"/>
      <c r="C274" s="178"/>
    </row>
    <row r="275" spans="1:3" ht="15.75" customHeight="1">
      <c r="A275" s="5" t="s">
        <v>861</v>
      </c>
      <c r="B275" s="5"/>
      <c r="C275" s="5"/>
    </row>
    <row r="276" spans="1:3" ht="15.75" customHeight="1">
      <c r="A276" s="5" t="s">
        <v>759</v>
      </c>
      <c r="B276" s="5"/>
      <c r="C276" s="5"/>
    </row>
    <row r="277" spans="1:3" ht="15.75" customHeight="1">
      <c r="A277" s="238" t="s">
        <v>862</v>
      </c>
      <c r="B277" s="238" t="s">
        <v>732</v>
      </c>
      <c r="C277" s="150"/>
    </row>
    <row r="278" spans="1:3" ht="15.75" customHeight="1">
      <c r="A278" s="238" t="s">
        <v>863</v>
      </c>
      <c r="B278" s="238" t="s">
        <v>848</v>
      </c>
      <c r="C278" s="150"/>
    </row>
    <row r="279" spans="1:3" ht="15.75" customHeight="1">
      <c r="A279" s="238" t="s">
        <v>864</v>
      </c>
      <c r="B279" s="238" t="s">
        <v>824</v>
      </c>
      <c r="C279" s="150"/>
    </row>
    <row r="280" spans="1:3" ht="15.75" customHeight="1">
      <c r="A280" s="238" t="s">
        <v>833</v>
      </c>
      <c r="B280" s="238" t="s">
        <v>865</v>
      </c>
      <c r="C280" s="150"/>
    </row>
    <row r="281" spans="1:3" ht="15.75" customHeight="1">
      <c r="A281" s="5" t="s">
        <v>866</v>
      </c>
      <c r="B281" s="5"/>
      <c r="C281" s="5"/>
    </row>
    <row r="282" spans="1:3" ht="15.75" customHeight="1">
      <c r="A282" s="150"/>
      <c r="B282" s="150"/>
      <c r="C282" s="150"/>
    </row>
    <row r="288" spans="1:3" ht="15.75" customHeight="1">
      <c r="A288" s="165"/>
      <c r="B288" s="165"/>
      <c r="C288" s="165"/>
    </row>
    <row r="289" spans="1:3" ht="15.75" customHeight="1">
      <c r="A289" s="166" t="s">
        <v>806</v>
      </c>
      <c r="B289" s="166"/>
      <c r="C289" s="166"/>
    </row>
    <row r="290" spans="1:3" ht="15.75" customHeight="1">
      <c r="A290" s="178" t="s">
        <v>867</v>
      </c>
      <c r="B290" s="178"/>
      <c r="C290" s="178"/>
    </row>
    <row r="291" spans="1:3" ht="15.75" customHeight="1">
      <c r="A291" s="5" t="s">
        <v>868</v>
      </c>
      <c r="B291" s="5"/>
      <c r="C291" s="5"/>
    </row>
    <row r="292" spans="1:3" ht="15.75" customHeight="1">
      <c r="A292" s="5" t="s">
        <v>759</v>
      </c>
      <c r="B292" s="5"/>
      <c r="C292" s="5"/>
    </row>
    <row r="293" spans="1:3" ht="15.75" customHeight="1">
      <c r="A293" s="238" t="s">
        <v>869</v>
      </c>
      <c r="B293" s="238" t="s">
        <v>732</v>
      </c>
      <c r="C293" s="150"/>
    </row>
    <row r="294" spans="1:3" ht="15.75" customHeight="1">
      <c r="A294" s="238" t="s">
        <v>870</v>
      </c>
      <c r="B294" s="238" t="s">
        <v>871</v>
      </c>
      <c r="C294" s="150"/>
    </row>
    <row r="295" spans="1:3" ht="15.75" customHeight="1">
      <c r="A295" s="238" t="s">
        <v>864</v>
      </c>
      <c r="B295" s="238" t="s">
        <v>824</v>
      </c>
      <c r="C295" s="150"/>
    </row>
    <row r="296" spans="1:3" ht="15.75" customHeight="1">
      <c r="A296" s="238" t="s">
        <v>833</v>
      </c>
      <c r="B296" s="238" t="s">
        <v>858</v>
      </c>
      <c r="C296" s="150"/>
    </row>
    <row r="297" spans="1:3" ht="15.75" customHeight="1">
      <c r="A297" s="5" t="s">
        <v>872</v>
      </c>
      <c r="B297" s="5"/>
      <c r="C297" s="5"/>
    </row>
    <row r="305" spans="1:3" ht="15.75" customHeight="1">
      <c r="A305" s="165"/>
      <c r="B305" s="165"/>
      <c r="C305" s="165"/>
    </row>
    <row r="306" spans="1:3" ht="15.75" customHeight="1">
      <c r="A306" s="166" t="s">
        <v>806</v>
      </c>
      <c r="B306" s="166"/>
      <c r="C306" s="166"/>
    </row>
    <row r="307" spans="1:3" ht="15.75" customHeight="1">
      <c r="A307" s="178" t="s">
        <v>873</v>
      </c>
      <c r="B307" s="178"/>
      <c r="C307" s="178"/>
    </row>
    <row r="308" spans="1:3" ht="15.75" customHeight="1">
      <c r="A308" s="5" t="s">
        <v>874</v>
      </c>
      <c r="B308" s="5"/>
      <c r="C308" s="5"/>
    </row>
    <row r="309" spans="1:3" ht="15.75" customHeight="1">
      <c r="A309" s="5" t="s">
        <v>759</v>
      </c>
      <c r="B309" s="5"/>
      <c r="C309" s="5"/>
    </row>
    <row r="310" spans="1:3" ht="15.75" customHeight="1">
      <c r="A310" s="238" t="s">
        <v>875</v>
      </c>
      <c r="B310" s="238" t="s">
        <v>732</v>
      </c>
      <c r="C310" s="150"/>
    </row>
    <row r="311" spans="1:3" ht="15.75" customHeight="1">
      <c r="A311" s="238" t="s">
        <v>855</v>
      </c>
      <c r="B311" s="238" t="s">
        <v>871</v>
      </c>
      <c r="C311" s="150"/>
    </row>
    <row r="312" spans="1:3" ht="15.75" customHeight="1">
      <c r="A312" s="238" t="s">
        <v>856</v>
      </c>
      <c r="B312" s="238" t="s">
        <v>824</v>
      </c>
      <c r="C312" s="150"/>
    </row>
    <row r="313" spans="1:3" ht="15.75" customHeight="1">
      <c r="A313" s="238" t="s">
        <v>857</v>
      </c>
      <c r="B313" s="238" t="s">
        <v>876</v>
      </c>
      <c r="C313" s="150"/>
    </row>
    <row r="314" spans="1:3" ht="15.75" customHeight="1">
      <c r="A314" s="5" t="s">
        <v>877</v>
      </c>
      <c r="B314" s="5"/>
      <c r="C314" s="5"/>
    </row>
    <row r="323" spans="1:3" ht="15.75" customHeight="1">
      <c r="A323" s="165"/>
      <c r="B323" s="165"/>
      <c r="C323" s="165"/>
    </row>
    <row r="324" spans="1:3" ht="15.75" customHeight="1">
      <c r="A324" s="166" t="s">
        <v>806</v>
      </c>
      <c r="B324" s="166"/>
      <c r="C324" s="166"/>
    </row>
    <row r="325" spans="1:3" ht="15.75" customHeight="1">
      <c r="A325" s="178" t="s">
        <v>878</v>
      </c>
      <c r="B325" s="178"/>
      <c r="C325" s="178"/>
    </row>
    <row r="326" spans="1:3" ht="15.75" customHeight="1">
      <c r="A326" s="5" t="s">
        <v>879</v>
      </c>
      <c r="B326" s="5"/>
      <c r="C326" s="5"/>
    </row>
    <row r="327" spans="1:3" ht="15.75" customHeight="1">
      <c r="A327" s="5" t="s">
        <v>759</v>
      </c>
      <c r="B327" s="5"/>
      <c r="C327" s="5"/>
    </row>
    <row r="328" spans="1:3" ht="15.75" customHeight="1">
      <c r="A328" s="238" t="s">
        <v>880</v>
      </c>
      <c r="B328" s="238" t="s">
        <v>732</v>
      </c>
      <c r="C328" s="150"/>
    </row>
    <row r="329" spans="1:3" ht="15.75" customHeight="1">
      <c r="A329" s="238" t="s">
        <v>855</v>
      </c>
      <c r="B329" s="238" t="s">
        <v>881</v>
      </c>
      <c r="C329" s="150"/>
    </row>
    <row r="330" spans="1:3" ht="15.75" customHeight="1">
      <c r="A330" s="238" t="s">
        <v>856</v>
      </c>
      <c r="B330" s="276">
        <v>1</v>
      </c>
      <c r="C330" s="150"/>
    </row>
    <row r="331" spans="1:3" ht="15.75" customHeight="1">
      <c r="A331" s="238" t="s">
        <v>857</v>
      </c>
      <c r="B331" s="238" t="s">
        <v>882</v>
      </c>
      <c r="C331" s="150"/>
    </row>
    <row r="332" spans="1:3" ht="15.75" customHeight="1">
      <c r="A332" s="5" t="s">
        <v>883</v>
      </c>
      <c r="B332" s="5"/>
      <c r="C332" s="5"/>
    </row>
    <row r="333" spans="1:3" ht="15.75" customHeight="1">
      <c r="A333" s="150"/>
      <c r="B333" s="150"/>
      <c r="C333" s="150"/>
    </row>
    <row r="340" spans="1:3" ht="15.75" customHeight="1">
      <c r="A340" s="165"/>
      <c r="B340" s="165"/>
      <c r="C340" s="165"/>
    </row>
    <row r="341" spans="1:3" ht="15.75" customHeight="1">
      <c r="A341" s="166" t="s">
        <v>806</v>
      </c>
      <c r="B341" s="166"/>
      <c r="C341" s="166"/>
    </row>
    <row r="342" spans="1:3" ht="15.75" customHeight="1">
      <c r="A342" s="178" t="s">
        <v>884</v>
      </c>
      <c r="B342" s="178"/>
      <c r="C342" s="178"/>
    </row>
    <row r="343" spans="1:3" ht="15.75" customHeight="1">
      <c r="A343" s="5" t="s">
        <v>885</v>
      </c>
      <c r="B343" s="5"/>
      <c r="C343" s="5"/>
    </row>
    <row r="344" spans="1:3" ht="15.75" customHeight="1">
      <c r="A344" s="5" t="s">
        <v>759</v>
      </c>
      <c r="B344" s="5"/>
      <c r="C344" s="5"/>
    </row>
    <row r="345" spans="1:3" ht="15.75" customHeight="1">
      <c r="A345" s="238" t="s">
        <v>886</v>
      </c>
      <c r="B345" s="238" t="s">
        <v>732</v>
      </c>
      <c r="C345" s="150"/>
    </row>
    <row r="346" spans="1:3" ht="15.75" customHeight="1">
      <c r="A346" s="238" t="s">
        <v>887</v>
      </c>
      <c r="B346" s="238" t="s">
        <v>881</v>
      </c>
      <c r="C346" s="150"/>
    </row>
    <row r="347" spans="1:3" ht="15.75" customHeight="1">
      <c r="A347" s="238" t="s">
        <v>888</v>
      </c>
      <c r="B347" s="276">
        <v>1</v>
      </c>
      <c r="C347" s="150"/>
    </row>
    <row r="348" spans="1:3" ht="15.75" customHeight="1">
      <c r="A348" s="238" t="s">
        <v>889</v>
      </c>
      <c r="B348" s="238" t="s">
        <v>890</v>
      </c>
      <c r="C348" s="150"/>
    </row>
    <row r="349" spans="1:3" ht="15.75" customHeight="1">
      <c r="A349" s="5" t="s">
        <v>891</v>
      </c>
      <c r="B349" s="5"/>
      <c r="C349" s="5"/>
    </row>
    <row r="357" spans="1:3" ht="15.75" customHeight="1">
      <c r="A357" s="165"/>
      <c r="B357" s="165"/>
      <c r="C357" s="165"/>
    </row>
    <row r="358" spans="1:3" ht="15.75" customHeight="1">
      <c r="A358" s="166" t="s">
        <v>806</v>
      </c>
      <c r="B358" s="166"/>
      <c r="C358" s="166"/>
    </row>
    <row r="359" spans="1:3" ht="15.75" customHeight="1">
      <c r="A359" s="178" t="s">
        <v>892</v>
      </c>
      <c r="B359" s="178"/>
      <c r="C359" s="178"/>
    </row>
    <row r="360" spans="1:3" ht="15.75" customHeight="1">
      <c r="A360" s="5" t="s">
        <v>893</v>
      </c>
      <c r="B360" s="5"/>
      <c r="C360" s="5"/>
    </row>
    <row r="361" spans="1:3" ht="15.75" customHeight="1">
      <c r="A361" s="5" t="s">
        <v>759</v>
      </c>
      <c r="B361" s="5"/>
      <c r="C361" s="5"/>
    </row>
    <row r="362" spans="1:3" ht="15.75" customHeight="1">
      <c r="A362" s="238" t="s">
        <v>894</v>
      </c>
      <c r="B362" s="238" t="s">
        <v>732</v>
      </c>
      <c r="C362" s="150"/>
    </row>
    <row r="363" spans="1:3" ht="15.75" customHeight="1">
      <c r="A363" s="238" t="s">
        <v>855</v>
      </c>
      <c r="B363" s="238" t="s">
        <v>881</v>
      </c>
      <c r="C363" s="150"/>
    </row>
    <row r="364" spans="1:3" ht="15.75" customHeight="1">
      <c r="A364" s="238" t="s">
        <v>856</v>
      </c>
      <c r="B364" s="276">
        <v>1</v>
      </c>
      <c r="C364" s="150"/>
    </row>
    <row r="365" spans="1:3" ht="15.75" customHeight="1">
      <c r="A365" s="238" t="s">
        <v>857</v>
      </c>
      <c r="B365" s="238" t="s">
        <v>890</v>
      </c>
      <c r="C365" s="150"/>
    </row>
    <row r="366" spans="1:3" ht="15.75" customHeight="1">
      <c r="A366" s="5" t="s">
        <v>895</v>
      </c>
      <c r="B366" s="5"/>
      <c r="C366" s="5"/>
    </row>
    <row r="375" spans="1:3" ht="15.75" customHeight="1">
      <c r="A375" s="165"/>
      <c r="B375" s="165"/>
      <c r="C375" s="165"/>
    </row>
    <row r="376" spans="1:3" ht="15.75" customHeight="1">
      <c r="A376" s="166" t="s">
        <v>806</v>
      </c>
      <c r="B376" s="166"/>
      <c r="C376" s="166"/>
    </row>
    <row r="377" spans="1:3" ht="15.75" customHeight="1">
      <c r="A377" s="178" t="s">
        <v>896</v>
      </c>
      <c r="B377" s="178"/>
      <c r="C377" s="178"/>
    </row>
    <row r="378" spans="1:3" ht="15.75" customHeight="1">
      <c r="A378" s="5" t="s">
        <v>897</v>
      </c>
      <c r="B378" s="5"/>
      <c r="C378" s="5"/>
    </row>
    <row r="379" spans="1:3" ht="15.75" customHeight="1">
      <c r="A379" s="5" t="s">
        <v>759</v>
      </c>
      <c r="B379" s="5"/>
      <c r="C379" s="5"/>
    </row>
    <row r="380" spans="1:3" ht="15.75" customHeight="1">
      <c r="A380" s="238" t="s">
        <v>898</v>
      </c>
      <c r="B380" s="238" t="s">
        <v>732</v>
      </c>
      <c r="C380" s="150"/>
    </row>
    <row r="381" spans="1:3" ht="15.75" customHeight="1">
      <c r="A381" s="238" t="s">
        <v>855</v>
      </c>
      <c r="B381" s="238" t="s">
        <v>871</v>
      </c>
      <c r="C381" s="150"/>
    </row>
    <row r="382" spans="1:3" ht="15.75" customHeight="1">
      <c r="A382" s="238" t="s">
        <v>856</v>
      </c>
      <c r="B382" s="238" t="s">
        <v>824</v>
      </c>
      <c r="C382" s="150"/>
    </row>
    <row r="383" spans="1:3" ht="15.75" customHeight="1">
      <c r="A383" s="238" t="s">
        <v>857</v>
      </c>
      <c r="B383" s="238" t="s">
        <v>876</v>
      </c>
      <c r="C383" s="150"/>
    </row>
    <row r="384" spans="1:3" ht="15.75" customHeight="1">
      <c r="A384" s="5" t="s">
        <v>899</v>
      </c>
      <c r="B384" s="5"/>
      <c r="C384" s="5"/>
    </row>
    <row r="392" spans="1:3" ht="15.75" customHeight="1">
      <c r="A392" s="165"/>
      <c r="B392" s="165"/>
      <c r="C392" s="165"/>
    </row>
    <row r="393" spans="1:3" ht="15.75" customHeight="1">
      <c r="A393" s="166" t="s">
        <v>806</v>
      </c>
      <c r="B393" s="166"/>
      <c r="C393" s="166"/>
    </row>
    <row r="394" spans="1:3" ht="15.75" customHeight="1">
      <c r="A394" s="178" t="s">
        <v>900</v>
      </c>
      <c r="B394" s="178"/>
      <c r="C394" s="178"/>
    </row>
    <row r="395" spans="1:3" ht="15.75" customHeight="1">
      <c r="A395" s="5" t="s">
        <v>901</v>
      </c>
      <c r="B395" s="5"/>
      <c r="C395" s="5"/>
    </row>
    <row r="396" spans="1:3" ht="15.75" customHeight="1">
      <c r="A396" s="5" t="s">
        <v>759</v>
      </c>
      <c r="B396" s="5"/>
      <c r="C396" s="5"/>
    </row>
    <row r="397" spans="1:3" ht="15.75" customHeight="1">
      <c r="A397" s="238" t="s">
        <v>902</v>
      </c>
      <c r="B397" s="238" t="s">
        <v>732</v>
      </c>
      <c r="C397" s="150"/>
    </row>
    <row r="398" spans="1:3" ht="15.75" customHeight="1">
      <c r="A398" s="238" t="s">
        <v>855</v>
      </c>
      <c r="B398" s="238" t="s">
        <v>881</v>
      </c>
      <c r="C398" s="150"/>
    </row>
    <row r="399" spans="1:3" ht="15.75" customHeight="1">
      <c r="A399" s="238" t="s">
        <v>856</v>
      </c>
      <c r="B399" s="276">
        <v>1</v>
      </c>
      <c r="C399" s="150"/>
    </row>
    <row r="400" spans="1:3" ht="15.75" customHeight="1">
      <c r="A400" s="238" t="s">
        <v>857</v>
      </c>
      <c r="B400" s="238" t="s">
        <v>890</v>
      </c>
      <c r="C400" s="150"/>
    </row>
    <row r="401" spans="1:3" ht="15.75" customHeight="1">
      <c r="A401" s="5" t="s">
        <v>903</v>
      </c>
      <c r="B401" s="5"/>
      <c r="C401" s="5"/>
    </row>
    <row r="408" spans="1:3" ht="15.75" customHeight="1">
      <c r="A408" s="165"/>
      <c r="B408" s="165"/>
      <c r="C408" s="165"/>
    </row>
    <row r="409" spans="1:3" ht="15.75" customHeight="1">
      <c r="A409" s="166" t="s">
        <v>806</v>
      </c>
      <c r="B409" s="166"/>
      <c r="C409" s="166"/>
    </row>
    <row r="410" spans="1:3" ht="15.75" customHeight="1">
      <c r="A410" s="178" t="s">
        <v>904</v>
      </c>
      <c r="B410" s="178"/>
      <c r="C410" s="178"/>
    </row>
    <row r="411" spans="1:3" ht="15.75" customHeight="1">
      <c r="A411" s="5" t="s">
        <v>905</v>
      </c>
      <c r="B411" s="5"/>
      <c r="C411" s="5"/>
    </row>
    <row r="412" spans="1:3" ht="15.75" customHeight="1">
      <c r="A412" s="5" t="s">
        <v>759</v>
      </c>
      <c r="B412" s="5"/>
      <c r="C412" s="5"/>
    </row>
    <row r="413" spans="1:3" ht="15.75" customHeight="1">
      <c r="A413" s="238" t="s">
        <v>906</v>
      </c>
      <c r="B413" s="238" t="s">
        <v>732</v>
      </c>
      <c r="C413" s="150"/>
    </row>
    <row r="414" spans="1:3" ht="15.75" customHeight="1">
      <c r="A414" s="238" t="s">
        <v>855</v>
      </c>
      <c r="B414" s="238" t="s">
        <v>881</v>
      </c>
      <c r="C414" s="150"/>
    </row>
    <row r="415" spans="1:3" ht="15.75" customHeight="1">
      <c r="A415" s="238" t="s">
        <v>856</v>
      </c>
      <c r="B415" s="276">
        <v>1</v>
      </c>
      <c r="C415" s="150"/>
    </row>
    <row r="416" spans="1:3" ht="15.75" customHeight="1">
      <c r="A416" s="238" t="s">
        <v>857</v>
      </c>
      <c r="B416" s="238" t="s">
        <v>882</v>
      </c>
      <c r="C416" s="150"/>
    </row>
    <row r="417" spans="1:3" ht="15.75" customHeight="1">
      <c r="A417" s="5" t="s">
        <v>907</v>
      </c>
      <c r="B417" s="5"/>
      <c r="C417" s="5"/>
    </row>
    <row r="423" spans="1:3" ht="15.75" customHeight="1">
      <c r="A423" s="165"/>
      <c r="B423" s="165"/>
      <c r="C423" s="165"/>
    </row>
    <row r="424" spans="1:3" ht="15.75" customHeight="1">
      <c r="A424" s="277" t="s">
        <v>908</v>
      </c>
      <c r="B424" s="277"/>
      <c r="C424" s="277"/>
    </row>
    <row r="425" spans="1:3" ht="15.75" customHeight="1">
      <c r="A425" s="178" t="s">
        <v>909</v>
      </c>
      <c r="B425" s="178"/>
      <c r="C425" s="178"/>
    </row>
    <row r="426" spans="1:3" ht="15.75" customHeight="1">
      <c r="A426" s="5" t="s">
        <v>910</v>
      </c>
      <c r="B426" s="5"/>
      <c r="C426" s="5"/>
    </row>
    <row r="427" spans="1:3" ht="15.75" customHeight="1">
      <c r="A427" s="5" t="s">
        <v>759</v>
      </c>
      <c r="B427" s="5"/>
      <c r="C427" s="5"/>
    </row>
    <row r="428" spans="1:3" ht="15.75" customHeight="1">
      <c r="A428" s="238" t="s">
        <v>911</v>
      </c>
      <c r="B428" s="238" t="s">
        <v>732</v>
      </c>
      <c r="C428" s="150"/>
    </row>
    <row r="429" spans="1:3" ht="15.75" customHeight="1">
      <c r="A429" s="238" t="s">
        <v>855</v>
      </c>
      <c r="B429" s="238" t="s">
        <v>871</v>
      </c>
      <c r="C429" s="150"/>
    </row>
    <row r="430" spans="1:3" ht="15.75" customHeight="1">
      <c r="A430" s="238" t="s">
        <v>856</v>
      </c>
      <c r="B430" s="238" t="s">
        <v>824</v>
      </c>
      <c r="C430" s="150"/>
    </row>
    <row r="431" spans="1:3" ht="15.75" customHeight="1">
      <c r="A431" s="238" t="s">
        <v>857</v>
      </c>
      <c r="B431" s="238" t="s">
        <v>876</v>
      </c>
      <c r="C431" s="150"/>
    </row>
    <row r="432" spans="1:3" ht="15.75" customHeight="1">
      <c r="A432" s="5" t="s">
        <v>912</v>
      </c>
      <c r="B432" s="5"/>
      <c r="C432" s="5"/>
    </row>
    <row r="439" spans="1:3" ht="15.75" customHeight="1">
      <c r="A439" s="165"/>
      <c r="B439" s="165"/>
      <c r="C439" s="165"/>
    </row>
    <row r="440" spans="1:3" ht="15.75" customHeight="1">
      <c r="A440" s="166" t="s">
        <v>806</v>
      </c>
      <c r="B440" s="166"/>
      <c r="C440" s="166"/>
    </row>
    <row r="441" spans="1:3" ht="15.75" customHeight="1">
      <c r="A441" s="178" t="s">
        <v>913</v>
      </c>
      <c r="B441" s="178"/>
      <c r="C441" s="178"/>
    </row>
    <row r="442" spans="1:3" ht="15.75" customHeight="1">
      <c r="A442" s="5" t="s">
        <v>914</v>
      </c>
      <c r="B442" s="5"/>
      <c r="C442" s="5"/>
    </row>
    <row r="443" spans="1:3" ht="15.75" customHeight="1">
      <c r="A443" s="5" t="s">
        <v>759</v>
      </c>
      <c r="B443" s="5"/>
      <c r="C443" s="5"/>
    </row>
    <row r="444" spans="1:3" ht="15.75" customHeight="1">
      <c r="A444" s="238" t="s">
        <v>915</v>
      </c>
      <c r="B444" s="238" t="s">
        <v>732</v>
      </c>
      <c r="C444" s="150"/>
    </row>
    <row r="445" spans="1:3" ht="15.75" customHeight="1">
      <c r="A445" s="238" t="s">
        <v>855</v>
      </c>
      <c r="B445" s="238" t="s">
        <v>871</v>
      </c>
      <c r="C445" s="150"/>
    </row>
    <row r="446" spans="1:3" ht="15.75" customHeight="1">
      <c r="A446" s="238" t="s">
        <v>856</v>
      </c>
      <c r="B446" s="238" t="s">
        <v>824</v>
      </c>
      <c r="C446" s="150"/>
    </row>
    <row r="447" spans="1:3" ht="15.75" customHeight="1">
      <c r="A447" s="238" t="s">
        <v>857</v>
      </c>
      <c r="B447" s="238" t="s">
        <v>876</v>
      </c>
      <c r="C447" s="150"/>
    </row>
    <row r="448" spans="1:3" ht="15.75" customHeight="1">
      <c r="A448" s="5" t="s">
        <v>916</v>
      </c>
      <c r="B448" s="5"/>
      <c r="C448" s="5"/>
    </row>
    <row r="455" spans="1:3" ht="15.75" customHeight="1">
      <c r="A455" s="165"/>
      <c r="B455" s="165"/>
      <c r="C455" s="165"/>
    </row>
    <row r="456" spans="1:3" ht="15.75" customHeight="1">
      <c r="A456" s="5" t="s">
        <v>917</v>
      </c>
      <c r="B456" s="5"/>
      <c r="C456" s="5"/>
    </row>
    <row r="457" spans="1:3" ht="15.75" customHeight="1">
      <c r="A457" s="5" t="s">
        <v>918</v>
      </c>
      <c r="B457" s="5"/>
      <c r="C457" s="5"/>
    </row>
    <row r="458" spans="1:3" ht="15.75" customHeight="1">
      <c r="A458" s="5" t="s">
        <v>759</v>
      </c>
      <c r="B458" s="5"/>
      <c r="C458" s="5"/>
    </row>
    <row r="459" spans="1:3" ht="15.75" customHeight="1">
      <c r="A459" s="238" t="s">
        <v>919</v>
      </c>
      <c r="B459" s="238" t="s">
        <v>732</v>
      </c>
      <c r="C459" s="150"/>
    </row>
    <row r="460" spans="1:3" ht="15.75" customHeight="1">
      <c r="A460" s="238" t="s">
        <v>855</v>
      </c>
      <c r="B460" s="238" t="s">
        <v>871</v>
      </c>
      <c r="C460" s="150"/>
    </row>
    <row r="461" spans="1:3" ht="15.75" customHeight="1">
      <c r="A461" s="238" t="s">
        <v>856</v>
      </c>
      <c r="B461" s="238" t="s">
        <v>824</v>
      </c>
      <c r="C461" s="150"/>
    </row>
    <row r="462" spans="1:3" ht="15.75" customHeight="1">
      <c r="A462" s="238" t="s">
        <v>857</v>
      </c>
      <c r="B462" s="238" t="s">
        <v>876</v>
      </c>
      <c r="C462" s="150"/>
    </row>
    <row r="463" spans="1:3" ht="15.75" customHeight="1">
      <c r="A463" s="5" t="s">
        <v>920</v>
      </c>
      <c r="B463" s="5"/>
      <c r="C463" s="5"/>
    </row>
    <row r="471" spans="1:3" ht="15.75" customHeight="1">
      <c r="A471" s="165"/>
      <c r="B471" s="165"/>
      <c r="C471" s="165"/>
    </row>
    <row r="472" spans="1:3" ht="15.75" customHeight="1">
      <c r="A472" s="166" t="s">
        <v>806</v>
      </c>
      <c r="B472" s="166"/>
      <c r="C472" s="166"/>
    </row>
    <row r="473" spans="1:3" ht="15.75" customHeight="1">
      <c r="A473" s="178" t="s">
        <v>921</v>
      </c>
      <c r="B473" s="178"/>
      <c r="C473" s="178"/>
    </row>
    <row r="474" spans="1:3" ht="15.75" customHeight="1">
      <c r="A474" s="5" t="s">
        <v>922</v>
      </c>
      <c r="B474" s="5"/>
      <c r="C474" s="5"/>
    </row>
    <row r="475" spans="1:3" ht="15.75" customHeight="1">
      <c r="A475" s="5" t="s">
        <v>759</v>
      </c>
      <c r="B475" s="5"/>
      <c r="C475" s="5"/>
    </row>
    <row r="476" spans="1:3" ht="15.75" customHeight="1">
      <c r="A476" s="238" t="s">
        <v>923</v>
      </c>
      <c r="B476" s="238" t="s">
        <v>732</v>
      </c>
      <c r="C476" s="150"/>
    </row>
    <row r="477" spans="1:3" ht="15.75" customHeight="1">
      <c r="A477" s="238" t="s">
        <v>870</v>
      </c>
      <c r="B477" s="238" t="s">
        <v>765</v>
      </c>
      <c r="C477" s="150"/>
    </row>
    <row r="478" spans="1:3" ht="15.75" customHeight="1">
      <c r="A478" s="238" t="s">
        <v>831</v>
      </c>
      <c r="B478" s="276">
        <v>1</v>
      </c>
      <c r="C478" s="150"/>
    </row>
    <row r="479" spans="1:3" ht="15.75" customHeight="1">
      <c r="A479" s="238" t="s">
        <v>924</v>
      </c>
      <c r="B479" s="238" t="s">
        <v>925</v>
      </c>
      <c r="C479" s="150"/>
    </row>
    <row r="480" spans="1:3" ht="15.75" customHeight="1">
      <c r="A480" s="238" t="s">
        <v>926</v>
      </c>
      <c r="B480" s="238" t="s">
        <v>927</v>
      </c>
      <c r="C480" s="150"/>
    </row>
    <row r="481" spans="1:3" ht="15.75" customHeight="1">
      <c r="A481" s="238" t="s">
        <v>928</v>
      </c>
      <c r="B481" s="238" t="s">
        <v>929</v>
      </c>
      <c r="C481" s="150"/>
    </row>
    <row r="482" spans="1:3" ht="15.75" customHeight="1">
      <c r="A482" s="5" t="s">
        <v>930</v>
      </c>
      <c r="B482" s="5"/>
      <c r="C482" s="5"/>
    </row>
    <row r="488" spans="1:3" ht="15.75" customHeight="1">
      <c r="A488" s="165"/>
      <c r="B488" s="165"/>
      <c r="C488" s="165"/>
    </row>
    <row r="489" spans="1:3" ht="15.75" customHeight="1">
      <c r="A489" s="166" t="s">
        <v>806</v>
      </c>
      <c r="B489" s="166"/>
      <c r="C489" s="166"/>
    </row>
    <row r="490" spans="1:3" ht="15.75" customHeight="1">
      <c r="A490" s="178" t="s">
        <v>931</v>
      </c>
      <c r="B490" s="178"/>
      <c r="C490" s="178"/>
    </row>
    <row r="491" spans="1:3" ht="15.75" customHeight="1">
      <c r="A491" s="5" t="s">
        <v>932</v>
      </c>
      <c r="B491" s="5"/>
      <c r="C491" s="5"/>
    </row>
    <row r="492" spans="1:3" ht="15.75" customHeight="1">
      <c r="A492" s="5" t="s">
        <v>759</v>
      </c>
      <c r="B492" s="5"/>
      <c r="C492" s="5"/>
    </row>
    <row r="493" spans="1:3" ht="15.75" customHeight="1">
      <c r="A493" s="238" t="s">
        <v>933</v>
      </c>
      <c r="B493" s="238" t="s">
        <v>732</v>
      </c>
      <c r="C493" s="150"/>
    </row>
    <row r="494" spans="1:3" ht="15.75" customHeight="1">
      <c r="A494" s="238" t="s">
        <v>934</v>
      </c>
      <c r="B494" s="276">
        <v>1</v>
      </c>
      <c r="C494" s="150"/>
    </row>
    <row r="495" spans="1:3" ht="15.75" customHeight="1">
      <c r="A495" s="238" t="s">
        <v>935</v>
      </c>
      <c r="B495" s="238" t="s">
        <v>936</v>
      </c>
      <c r="C495" s="150"/>
    </row>
    <row r="496" spans="1:3" ht="15.75" customHeight="1">
      <c r="A496" s="238" t="s">
        <v>937</v>
      </c>
      <c r="B496" s="238" t="s">
        <v>938</v>
      </c>
      <c r="C496" s="150"/>
    </row>
    <row r="497" spans="1:5" ht="15.75" customHeight="1">
      <c r="A497" s="238" t="s">
        <v>939</v>
      </c>
      <c r="B497" s="238" t="s">
        <v>940</v>
      </c>
      <c r="C497" s="150"/>
    </row>
    <row r="498" spans="1:5" ht="15.75" customHeight="1">
      <c r="A498" s="5" t="s">
        <v>941</v>
      </c>
      <c r="B498" s="5"/>
      <c r="C498" s="5"/>
    </row>
    <row r="499" spans="1:5" ht="15.75" customHeight="1">
      <c r="A499" s="150"/>
      <c r="B499" s="150"/>
      <c r="C499" s="150"/>
    </row>
    <row r="505" spans="1:5" ht="15.75" customHeight="1">
      <c r="A505" s="165"/>
      <c r="B505" s="165"/>
      <c r="C505" s="165"/>
      <c r="D505" s="165"/>
      <c r="E505" s="165"/>
    </row>
    <row r="506" spans="1:5" ht="15.75" customHeight="1">
      <c r="A506" s="166" t="s">
        <v>942</v>
      </c>
      <c r="B506" s="166"/>
      <c r="C506" s="166"/>
      <c r="D506" s="166"/>
      <c r="E506" s="166"/>
    </row>
    <row r="507" spans="1:5" ht="15.75" customHeight="1">
      <c r="A507" s="5" t="s">
        <v>943</v>
      </c>
      <c r="B507" s="5"/>
      <c r="C507" s="5"/>
      <c r="D507" s="5"/>
      <c r="E507" s="5"/>
    </row>
    <row r="508" spans="1:5" ht="15.75" customHeight="1">
      <c r="A508" s="278" t="s">
        <v>944</v>
      </c>
      <c r="B508" s="279" t="s">
        <v>945</v>
      </c>
      <c r="C508" s="280" t="s">
        <v>944</v>
      </c>
      <c r="D508" s="279" t="s">
        <v>945</v>
      </c>
      <c r="E508" s="150"/>
    </row>
    <row r="509" spans="1:5" ht="15.75" customHeight="1">
      <c r="A509" s="279" t="s">
        <v>946</v>
      </c>
      <c r="B509" s="281">
        <v>-6.9199999999999998E-2</v>
      </c>
      <c r="C509" s="282">
        <v>0.5</v>
      </c>
      <c r="D509" s="281">
        <v>9.5500000000000002E-2</v>
      </c>
      <c r="E509" s="150"/>
    </row>
    <row r="510" spans="1:5" ht="15.75" customHeight="1">
      <c r="A510" s="281">
        <v>2.5000000000000001E-2</v>
      </c>
      <c r="B510" s="281">
        <v>-3.6400000000000002E-2</v>
      </c>
      <c r="C510" s="282">
        <v>0.55000000000000004</v>
      </c>
      <c r="D510" s="281">
        <v>0.1041</v>
      </c>
      <c r="E510" s="150"/>
    </row>
    <row r="511" spans="1:5" ht="15.75" customHeight="1">
      <c r="A511" s="283">
        <v>0.05</v>
      </c>
      <c r="B511" s="281">
        <v>-2.1600000000000001E-2</v>
      </c>
      <c r="C511" s="282">
        <v>0.6</v>
      </c>
      <c r="D511" s="281">
        <v>0.1125</v>
      </c>
      <c r="E511" s="150"/>
    </row>
    <row r="512" spans="1:5" ht="15.75" customHeight="1">
      <c r="A512" s="283">
        <v>0.1</v>
      </c>
      <c r="B512" s="281">
        <v>0</v>
      </c>
      <c r="C512" s="282">
        <v>0.65</v>
      </c>
      <c r="D512" s="281">
        <v>0.1205</v>
      </c>
      <c r="E512" s="150"/>
    </row>
    <row r="513" spans="1:5" ht="15.75" customHeight="1">
      <c r="A513" s="283">
        <v>0.15</v>
      </c>
      <c r="B513" s="281">
        <v>1.6899999999999998E-2</v>
      </c>
      <c r="C513" s="282">
        <v>0.7</v>
      </c>
      <c r="D513" s="281">
        <v>0.12820000000000001</v>
      </c>
      <c r="E513" s="150"/>
    </row>
    <row r="514" spans="1:5" ht="15.75" customHeight="1">
      <c r="A514" s="283">
        <v>0.2</v>
      </c>
      <c r="B514" s="281">
        <v>3.1300000000000001E-2</v>
      </c>
      <c r="C514" s="282">
        <v>0.75</v>
      </c>
      <c r="D514" s="281">
        <v>0.13569999999999999</v>
      </c>
      <c r="E514" s="150"/>
    </row>
    <row r="515" spans="1:5" ht="15.75" customHeight="1">
      <c r="A515" s="283">
        <v>0.25</v>
      </c>
      <c r="B515" s="281">
        <v>4.4200000000000003E-2</v>
      </c>
      <c r="C515" s="282">
        <v>0.8</v>
      </c>
      <c r="D515" s="281">
        <v>0.1429</v>
      </c>
      <c r="E515" s="150"/>
    </row>
    <row r="516" spans="1:5" ht="15.75" customHeight="1">
      <c r="A516" s="283">
        <v>0.3</v>
      </c>
      <c r="B516" s="281">
        <v>5.5899999999999998E-2</v>
      </c>
      <c r="C516" s="282">
        <v>0.85</v>
      </c>
      <c r="D516" s="281">
        <v>0.14990000000000001</v>
      </c>
      <c r="E516" s="150"/>
    </row>
    <row r="517" spans="1:5" ht="15.75" customHeight="1">
      <c r="A517" s="283">
        <v>0.35</v>
      </c>
      <c r="B517" s="281">
        <v>6.6699999999999995E-2</v>
      </c>
      <c r="C517" s="282">
        <v>0.9</v>
      </c>
      <c r="D517" s="281">
        <v>0.15679999999999999</v>
      </c>
      <c r="E517" s="150"/>
    </row>
    <row r="518" spans="1:5" ht="15.75" customHeight="1">
      <c r="A518" s="283">
        <v>0.4</v>
      </c>
      <c r="B518" s="281">
        <v>7.6799999999999993E-2</v>
      </c>
      <c r="C518" s="282">
        <v>0.95</v>
      </c>
      <c r="D518" s="281">
        <v>0.16350000000000001</v>
      </c>
      <c r="E518" s="150"/>
    </row>
    <row r="519" spans="1:5" ht="15.75" customHeight="1">
      <c r="A519" s="283">
        <v>0.45</v>
      </c>
      <c r="B519" s="281">
        <v>8.6400000000000005E-2</v>
      </c>
      <c r="C519" s="282">
        <v>1</v>
      </c>
      <c r="D519" s="281">
        <v>0.17</v>
      </c>
      <c r="E519" s="150"/>
    </row>
    <row r="520" spans="1:5" ht="15.75" customHeight="1">
      <c r="A520" s="152" t="s">
        <v>947</v>
      </c>
      <c r="B520" s="5"/>
      <c r="C520" s="5"/>
      <c r="D520" s="5"/>
      <c r="E520" s="5"/>
    </row>
    <row r="521" spans="1:5" ht="15.75" customHeight="1">
      <c r="A521" s="5" t="s">
        <v>948</v>
      </c>
      <c r="B521" s="5"/>
      <c r="C521" s="5"/>
      <c r="D521" s="5"/>
      <c r="E521" s="5"/>
    </row>
    <row r="522" spans="1:5" ht="15.75" customHeight="1">
      <c r="A522" s="278" t="s">
        <v>949</v>
      </c>
      <c r="B522" s="279" t="s">
        <v>945</v>
      </c>
      <c r="C522" s="280" t="s">
        <v>949</v>
      </c>
      <c r="D522" s="279" t="s">
        <v>945</v>
      </c>
      <c r="E522" s="150"/>
    </row>
    <row r="523" spans="1:5" ht="15.75" customHeight="1">
      <c r="A523" s="279" t="s">
        <v>946</v>
      </c>
      <c r="B523" s="281">
        <v>-3.5999999999999997E-2</v>
      </c>
      <c r="C523" s="282">
        <v>0.5</v>
      </c>
      <c r="D523" s="281">
        <v>1.6299999999999999E-2</v>
      </c>
      <c r="E523" s="150"/>
    </row>
    <row r="524" spans="1:5" ht="15.75" customHeight="1">
      <c r="A524" s="281">
        <v>2.5000000000000001E-2</v>
      </c>
      <c r="B524" s="281">
        <v>-2.5600000000000001E-2</v>
      </c>
      <c r="C524" s="282">
        <v>0.55000000000000004</v>
      </c>
      <c r="D524" s="281">
        <v>1.9099999999999999E-2</v>
      </c>
      <c r="E524" s="150"/>
    </row>
    <row r="525" spans="1:5" ht="15.75" customHeight="1">
      <c r="A525" s="283">
        <v>0.05</v>
      </c>
      <c r="B525" s="281">
        <v>-2.0899999999999998E-2</v>
      </c>
      <c r="C525" s="282">
        <v>0.6</v>
      </c>
      <c r="D525" s="281">
        <v>2.1700000000000001E-2</v>
      </c>
      <c r="E525" s="150"/>
    </row>
    <row r="526" spans="1:5" ht="15.75" customHeight="1">
      <c r="A526" s="283">
        <v>0.1</v>
      </c>
      <c r="B526" s="281">
        <v>-1.4E-2</v>
      </c>
      <c r="C526" s="282">
        <v>0.65</v>
      </c>
      <c r="D526" s="281">
        <v>2.4299999999999999E-2</v>
      </c>
      <c r="E526" s="150"/>
    </row>
    <row r="527" spans="1:5" ht="15.75" customHeight="1">
      <c r="A527" s="283">
        <v>0.15</v>
      </c>
      <c r="B527" s="281">
        <v>-8.6999999999999994E-3</v>
      </c>
      <c r="C527" s="282">
        <v>0.7</v>
      </c>
      <c r="D527" s="281">
        <v>2.6700000000000002E-2</v>
      </c>
      <c r="E527" s="150"/>
    </row>
    <row r="528" spans="1:5" ht="15.75" customHeight="1">
      <c r="A528" s="283">
        <v>0.2</v>
      </c>
      <c r="B528" s="281">
        <v>-4.1000000000000003E-3</v>
      </c>
      <c r="C528" s="282">
        <v>0.75</v>
      </c>
      <c r="D528" s="281">
        <v>2.9100000000000001E-2</v>
      </c>
      <c r="E528" s="150"/>
    </row>
    <row r="529" spans="1:5" ht="15.75" customHeight="1">
      <c r="A529" s="283">
        <v>0.25</v>
      </c>
      <c r="B529" s="281">
        <v>0</v>
      </c>
      <c r="C529" s="282">
        <v>0.8</v>
      </c>
      <c r="D529" s="281">
        <v>3.1399999999999997E-2</v>
      </c>
      <c r="E529" s="150"/>
    </row>
    <row r="530" spans="1:5" ht="15.75" customHeight="1">
      <c r="A530" s="283">
        <v>0.3</v>
      </c>
      <c r="B530" s="281">
        <v>3.7000000000000002E-3</v>
      </c>
      <c r="C530" s="282">
        <v>0.85</v>
      </c>
      <c r="D530" s="281">
        <v>3.3599999999999998E-2</v>
      </c>
      <c r="E530" s="150"/>
    </row>
    <row r="531" spans="1:5" ht="15.75" customHeight="1">
      <c r="A531" s="283">
        <v>0.35</v>
      </c>
      <c r="B531" s="281">
        <v>7.1999999999999998E-3</v>
      </c>
      <c r="C531" s="282">
        <v>0.9</v>
      </c>
      <c r="D531" s="281">
        <v>3.5799999999999998E-2</v>
      </c>
      <c r="E531" s="150"/>
    </row>
    <row r="532" spans="1:5" ht="15.75" customHeight="1">
      <c r="A532" s="283">
        <v>0.4</v>
      </c>
      <c r="B532" s="281">
        <v>1.04E-2</v>
      </c>
      <c r="C532" s="282">
        <v>0.95</v>
      </c>
      <c r="D532" s="281">
        <v>3.7900000000000003E-2</v>
      </c>
      <c r="E532" s="150"/>
    </row>
    <row r="533" spans="1:5" ht="15.75" customHeight="1">
      <c r="A533" s="283">
        <v>0.45</v>
      </c>
      <c r="B533" s="281">
        <v>1.34E-2</v>
      </c>
      <c r="C533" s="282">
        <v>1</v>
      </c>
      <c r="D533" s="281">
        <v>0.04</v>
      </c>
      <c r="E533" s="150"/>
    </row>
    <row r="534" spans="1:5" ht="15.75" customHeight="1">
      <c r="A534" s="152" t="s">
        <v>947</v>
      </c>
      <c r="B534" s="5"/>
      <c r="C534" s="5"/>
      <c r="D534" s="5"/>
      <c r="E534" s="5"/>
    </row>
    <row r="541" spans="1:5" ht="15.75" customHeight="1">
      <c r="A541" s="165"/>
      <c r="B541" s="165"/>
      <c r="C541" s="165"/>
      <c r="D541" s="165"/>
      <c r="E541" s="165"/>
    </row>
    <row r="542" spans="1:5" ht="15.75" customHeight="1">
      <c r="A542" s="166" t="s">
        <v>950</v>
      </c>
      <c r="B542" s="166"/>
      <c r="C542" s="166"/>
      <c r="D542" s="166"/>
      <c r="E542" s="166"/>
    </row>
    <row r="543" spans="1:5" ht="15.75" customHeight="1">
      <c r="A543" s="5" t="s">
        <v>951</v>
      </c>
      <c r="B543" s="5"/>
      <c r="C543" s="5"/>
      <c r="D543" s="5"/>
      <c r="E543" s="5"/>
    </row>
    <row r="544" spans="1:5" ht="15.75" customHeight="1">
      <c r="A544" s="278" t="s">
        <v>952</v>
      </c>
      <c r="B544" s="279" t="s">
        <v>945</v>
      </c>
      <c r="C544" s="278" t="s">
        <v>952</v>
      </c>
      <c r="D544" s="279" t="s">
        <v>945</v>
      </c>
      <c r="E544" s="150"/>
    </row>
    <row r="545" spans="1:5" ht="15.75" customHeight="1">
      <c r="A545" s="279" t="s">
        <v>946</v>
      </c>
      <c r="B545" s="281">
        <v>-8.9999999999999993E-3</v>
      </c>
      <c r="C545" s="282">
        <v>0.5</v>
      </c>
      <c r="D545" s="281">
        <v>4.1000000000000003E-3</v>
      </c>
      <c r="E545" s="150"/>
    </row>
    <row r="546" spans="1:5" ht="15.75" customHeight="1">
      <c r="A546" s="281">
        <v>2.5000000000000001E-2</v>
      </c>
      <c r="B546" s="281">
        <v>-6.4000000000000003E-3</v>
      </c>
      <c r="C546" s="282">
        <v>0.55000000000000004</v>
      </c>
      <c r="D546" s="281">
        <v>4.7999999999999996E-3</v>
      </c>
      <c r="E546" s="150"/>
    </row>
    <row r="547" spans="1:5" ht="15.75" customHeight="1">
      <c r="A547" s="283">
        <v>0.05</v>
      </c>
      <c r="B547" s="281">
        <v>-5.1999999999999998E-3</v>
      </c>
      <c r="C547" s="282">
        <v>0.6</v>
      </c>
      <c r="D547" s="281">
        <v>5.4000000000000003E-3</v>
      </c>
      <c r="E547" s="150"/>
    </row>
    <row r="548" spans="1:5" ht="15.75" customHeight="1">
      <c r="A548" s="283">
        <v>0.1</v>
      </c>
      <c r="B548" s="281">
        <v>-3.5000000000000001E-3</v>
      </c>
      <c r="C548" s="282">
        <v>0.65</v>
      </c>
      <c r="D548" s="281">
        <v>6.1000000000000004E-3</v>
      </c>
      <c r="E548" s="150"/>
    </row>
    <row r="549" spans="1:5" ht="15.75" customHeight="1">
      <c r="A549" s="283">
        <v>0.15</v>
      </c>
      <c r="B549" s="281">
        <v>-2.2000000000000001E-3</v>
      </c>
      <c r="C549" s="282">
        <v>0.7</v>
      </c>
      <c r="D549" s="281">
        <v>6.7000000000000002E-3</v>
      </c>
      <c r="E549" s="150"/>
    </row>
    <row r="550" spans="1:5" ht="15.75" customHeight="1">
      <c r="A550" s="283">
        <v>0.2</v>
      </c>
      <c r="B550" s="281">
        <v>-1E-3</v>
      </c>
      <c r="C550" s="282">
        <v>0.75</v>
      </c>
      <c r="D550" s="281">
        <v>7.3000000000000001E-3</v>
      </c>
      <c r="E550" s="150"/>
    </row>
    <row r="551" spans="1:5" ht="15.75" customHeight="1">
      <c r="A551" s="283">
        <v>0.25</v>
      </c>
      <c r="B551" s="281">
        <v>0</v>
      </c>
      <c r="C551" s="282">
        <v>0.8</v>
      </c>
      <c r="D551" s="281">
        <v>7.7999999999999996E-3</v>
      </c>
      <c r="E551" s="150"/>
    </row>
    <row r="552" spans="1:5" ht="15.75" customHeight="1">
      <c r="A552" s="283">
        <v>0.3</v>
      </c>
      <c r="B552" s="281">
        <v>8.9999999999999998E-4</v>
      </c>
      <c r="C552" s="282">
        <v>0.85</v>
      </c>
      <c r="D552" s="281">
        <v>8.3999999999999995E-3</v>
      </c>
      <c r="E552" s="150"/>
    </row>
    <row r="553" spans="1:5" ht="15.75" customHeight="1">
      <c r="A553" s="283">
        <v>0.35</v>
      </c>
      <c r="B553" s="281">
        <v>1.8E-3</v>
      </c>
      <c r="C553" s="282">
        <v>0.9</v>
      </c>
      <c r="D553" s="281">
        <v>8.9999999999999993E-3</v>
      </c>
      <c r="E553" s="150"/>
    </row>
    <row r="554" spans="1:5" ht="15.75" customHeight="1">
      <c r="A554" s="283">
        <v>0.4</v>
      </c>
      <c r="B554" s="281">
        <v>2.5999999999999999E-3</v>
      </c>
      <c r="C554" s="282">
        <v>0.95</v>
      </c>
      <c r="D554" s="281">
        <v>9.4999999999999998E-3</v>
      </c>
      <c r="E554" s="150"/>
    </row>
    <row r="555" spans="1:5" ht="15.75" customHeight="1">
      <c r="A555" s="283">
        <v>0.45</v>
      </c>
      <c r="B555" s="281">
        <v>3.3999999999999998E-3</v>
      </c>
      <c r="C555" s="282">
        <v>1</v>
      </c>
      <c r="D555" s="281">
        <v>0.01</v>
      </c>
      <c r="E555" s="150"/>
    </row>
    <row r="556" spans="1:5" ht="15.75" customHeight="1">
      <c r="A556" s="284"/>
      <c r="B556" s="285"/>
      <c r="C556" s="286"/>
      <c r="D556" s="285"/>
      <c r="E556" s="150"/>
    </row>
    <row r="557" spans="1:5" ht="15.75" customHeight="1">
      <c r="A557" s="152" t="s">
        <v>947</v>
      </c>
      <c r="B557" s="5"/>
      <c r="C557" s="5"/>
      <c r="D557" s="5"/>
      <c r="E557" s="5"/>
    </row>
    <row r="558" spans="1:5" ht="15.75" customHeight="1">
      <c r="A558" s="5" t="s">
        <v>953</v>
      </c>
      <c r="B558" s="5"/>
      <c r="C558" s="5"/>
      <c r="D558" s="5"/>
      <c r="E558" s="5"/>
    </row>
    <row r="559" spans="1:5" ht="15.75" customHeight="1">
      <c r="A559" s="278" t="s">
        <v>954</v>
      </c>
      <c r="B559" s="279" t="s">
        <v>945</v>
      </c>
      <c r="C559" s="278" t="s">
        <v>954</v>
      </c>
      <c r="D559" s="279" t="s">
        <v>945</v>
      </c>
      <c r="E559" s="150"/>
    </row>
    <row r="560" spans="1:5" ht="15.75" customHeight="1">
      <c r="A560" s="279" t="s">
        <v>946</v>
      </c>
      <c r="B560" s="281">
        <v>-8.0999999999999996E-3</v>
      </c>
      <c r="C560" s="282">
        <v>0.5</v>
      </c>
      <c r="D560" s="281">
        <v>1.12E-2</v>
      </c>
      <c r="E560" s="150"/>
    </row>
    <row r="561" spans="1:5" ht="15.75" customHeight="1">
      <c r="A561" s="281">
        <v>2.5000000000000001E-2</v>
      </c>
      <c r="B561" s="281">
        <v>-4.3E-3</v>
      </c>
      <c r="C561" s="282">
        <v>0.55000000000000004</v>
      </c>
      <c r="D561" s="281">
        <v>1.23E-2</v>
      </c>
      <c r="E561" s="150"/>
    </row>
    <row r="562" spans="1:5" ht="15.75" customHeight="1">
      <c r="A562" s="283">
        <v>0.05</v>
      </c>
      <c r="B562" s="281">
        <v>-2.5000000000000001E-3</v>
      </c>
      <c r="C562" s="282">
        <v>0.6</v>
      </c>
      <c r="D562" s="281">
        <v>1.32E-2</v>
      </c>
      <c r="E562" s="150"/>
    </row>
    <row r="563" spans="1:5" ht="15.75" customHeight="1">
      <c r="A563" s="283">
        <v>0.1</v>
      </c>
      <c r="B563" s="281">
        <v>0</v>
      </c>
      <c r="C563" s="282">
        <v>0.65</v>
      </c>
      <c r="D563" s="281">
        <v>1.4200000000000001E-2</v>
      </c>
      <c r="E563" s="150"/>
    </row>
    <row r="564" spans="1:5" ht="15.75" customHeight="1">
      <c r="A564" s="283">
        <v>0.15</v>
      </c>
      <c r="B564" s="281">
        <v>2E-3</v>
      </c>
      <c r="C564" s="282">
        <v>0.7</v>
      </c>
      <c r="D564" s="281">
        <v>1.5100000000000001E-2</v>
      </c>
      <c r="E564" s="150"/>
    </row>
    <row r="565" spans="1:5" ht="15.75" customHeight="1">
      <c r="A565" s="283">
        <v>0.2</v>
      </c>
      <c r="B565" s="281">
        <v>3.7000000000000002E-3</v>
      </c>
      <c r="C565" s="282">
        <v>0.75</v>
      </c>
      <c r="D565" s="281">
        <v>1.6E-2</v>
      </c>
      <c r="E565" s="150"/>
    </row>
    <row r="566" spans="1:5" ht="15.75" customHeight="1">
      <c r="A566" s="283">
        <v>0.25</v>
      </c>
      <c r="B566" s="281">
        <v>5.1999999999999998E-3</v>
      </c>
      <c r="C566" s="282">
        <v>0.8</v>
      </c>
      <c r="D566" s="281">
        <v>1.6799999999999999E-2</v>
      </c>
      <c r="E566" s="150"/>
    </row>
    <row r="567" spans="1:5" ht="15.75" customHeight="1">
      <c r="A567" s="283">
        <v>0.3</v>
      </c>
      <c r="B567" s="281">
        <v>6.6E-3</v>
      </c>
      <c r="C567" s="282">
        <v>0.85</v>
      </c>
      <c r="D567" s="281">
        <v>1.7600000000000001E-2</v>
      </c>
      <c r="E567" s="150"/>
    </row>
    <row r="568" spans="1:5" ht="15.75" customHeight="1">
      <c r="A568" s="283">
        <v>0.35</v>
      </c>
      <c r="B568" s="281">
        <v>7.7999999999999996E-3</v>
      </c>
      <c r="C568" s="282">
        <v>0.9</v>
      </c>
      <c r="D568" s="281">
        <v>1.84E-2</v>
      </c>
      <c r="E568" s="150"/>
    </row>
    <row r="569" spans="1:5" ht="15.75" customHeight="1">
      <c r="A569" s="283">
        <v>0.4</v>
      </c>
      <c r="B569" s="281">
        <v>8.9999999999999993E-3</v>
      </c>
      <c r="C569" s="282">
        <v>0.95</v>
      </c>
      <c r="D569" s="281">
        <v>1.9199999999999998E-2</v>
      </c>
      <c r="E569" s="150"/>
    </row>
    <row r="570" spans="1:5" ht="15.75" customHeight="1">
      <c r="A570" s="283">
        <v>0.45</v>
      </c>
      <c r="B570" s="281">
        <v>1.0200000000000001E-2</v>
      </c>
      <c r="C570" s="282">
        <v>1</v>
      </c>
      <c r="D570" s="281">
        <v>0.02</v>
      </c>
      <c r="E570" s="150"/>
    </row>
    <row r="571" spans="1:5" ht="15.75" customHeight="1">
      <c r="A571" s="152" t="s">
        <v>947</v>
      </c>
      <c r="B571" s="5"/>
      <c r="C571" s="5"/>
      <c r="D571" s="5"/>
      <c r="E571" s="5"/>
    </row>
    <row r="577" spans="1:6" ht="15.75" customHeight="1">
      <c r="A577" s="166" t="s">
        <v>950</v>
      </c>
      <c r="B577" s="166"/>
      <c r="C577" s="166"/>
      <c r="D577" s="165"/>
      <c r="E577" s="165"/>
      <c r="F577" s="165"/>
    </row>
    <row r="578" spans="1:6" ht="15.75" customHeight="1">
      <c r="A578" s="5" t="s">
        <v>955</v>
      </c>
      <c r="B578" s="5"/>
      <c r="C578" s="5"/>
      <c r="D578" s="5"/>
      <c r="E578" s="5"/>
      <c r="F578" s="5"/>
    </row>
    <row r="579" spans="1:6" ht="15.75" customHeight="1">
      <c r="A579" s="287" t="s">
        <v>956</v>
      </c>
      <c r="B579" s="288" t="s">
        <v>945</v>
      </c>
      <c r="C579" s="508" t="s">
        <v>956</v>
      </c>
      <c r="D579" s="509"/>
      <c r="E579" s="288" t="s">
        <v>945</v>
      </c>
      <c r="F579" s="150"/>
    </row>
    <row r="580" spans="1:6" ht="15.75" customHeight="1">
      <c r="A580" s="279" t="s">
        <v>946</v>
      </c>
      <c r="B580" s="281">
        <v>-1.7999999999999999E-2</v>
      </c>
      <c r="C580" s="506">
        <v>0.5</v>
      </c>
      <c r="D580" s="507"/>
      <c r="E580" s="281">
        <v>8.2000000000000007E-3</v>
      </c>
      <c r="F580" s="150"/>
    </row>
    <row r="581" spans="1:6" ht="15.75" customHeight="1">
      <c r="A581" s="281">
        <v>2.5000000000000001E-2</v>
      </c>
      <c r="B581" s="281">
        <v>-1.2800000000000001E-2</v>
      </c>
      <c r="C581" s="506">
        <v>0.55000000000000004</v>
      </c>
      <c r="D581" s="507"/>
      <c r="E581" s="281">
        <v>9.4999999999999998E-3</v>
      </c>
      <c r="F581" s="150"/>
    </row>
    <row r="582" spans="1:6" ht="15.75" customHeight="1">
      <c r="A582" s="283">
        <v>0.05</v>
      </c>
      <c r="B582" s="281">
        <v>-1.04E-2</v>
      </c>
      <c r="C582" s="506">
        <v>0.6</v>
      </c>
      <c r="D582" s="507"/>
      <c r="E582" s="281">
        <v>1.09E-2</v>
      </c>
      <c r="F582" s="150"/>
    </row>
    <row r="583" spans="1:6" ht="15.75" customHeight="1">
      <c r="A583" s="283">
        <v>0.1</v>
      </c>
      <c r="B583" s="281">
        <v>-7.0000000000000001E-3</v>
      </c>
      <c r="C583" s="506">
        <v>0.65</v>
      </c>
      <c r="D583" s="507"/>
      <c r="E583" s="281">
        <v>1.21E-2</v>
      </c>
      <c r="F583" s="150"/>
    </row>
    <row r="584" spans="1:6" ht="15.75" customHeight="1">
      <c r="A584" s="283">
        <v>0.15</v>
      </c>
      <c r="B584" s="281">
        <v>-4.3E-3</v>
      </c>
      <c r="C584" s="506">
        <v>0.7</v>
      </c>
      <c r="D584" s="507"/>
      <c r="E584" s="281">
        <v>1.34E-2</v>
      </c>
      <c r="F584" s="150"/>
    </row>
    <row r="585" spans="1:6" ht="15.75" customHeight="1">
      <c r="A585" s="283">
        <v>0.2</v>
      </c>
      <c r="B585" s="281">
        <v>-2E-3</v>
      </c>
      <c r="C585" s="506">
        <v>0.75</v>
      </c>
      <c r="D585" s="507"/>
      <c r="E585" s="281">
        <v>1.4500000000000001E-2</v>
      </c>
      <c r="F585" s="150"/>
    </row>
    <row r="586" spans="1:6" ht="15.75" customHeight="1">
      <c r="A586" s="283">
        <v>0.25</v>
      </c>
      <c r="B586" s="281">
        <v>0</v>
      </c>
      <c r="C586" s="506">
        <v>0.8</v>
      </c>
      <c r="D586" s="507"/>
      <c r="E586" s="281">
        <v>1.5699999999999999E-2</v>
      </c>
      <c r="F586" s="150"/>
    </row>
    <row r="587" spans="1:6" ht="15.75" customHeight="1">
      <c r="A587" s="283">
        <v>0.3</v>
      </c>
      <c r="B587" s="281">
        <v>1.9E-3</v>
      </c>
      <c r="C587" s="506">
        <v>0.85</v>
      </c>
      <c r="D587" s="507"/>
      <c r="E587" s="281">
        <v>1.6799999999999999E-2</v>
      </c>
      <c r="F587" s="150"/>
    </row>
    <row r="588" spans="1:6" ht="15.75" customHeight="1">
      <c r="A588" s="283">
        <v>0.35</v>
      </c>
      <c r="B588" s="281">
        <v>3.5999999999999999E-3</v>
      </c>
      <c r="C588" s="506">
        <v>0.9</v>
      </c>
      <c r="D588" s="507"/>
      <c r="E588" s="281">
        <v>1.7899999999999999E-2</v>
      </c>
      <c r="F588" s="150"/>
    </row>
    <row r="589" spans="1:6" ht="15.75" customHeight="1">
      <c r="A589" s="283">
        <v>0.4</v>
      </c>
      <c r="B589" s="281">
        <v>5.1999999999999998E-3</v>
      </c>
      <c r="C589" s="506">
        <v>0.95</v>
      </c>
      <c r="D589" s="507"/>
      <c r="E589" s="281">
        <v>1.9E-2</v>
      </c>
      <c r="F589" s="150"/>
    </row>
    <row r="590" spans="1:6" ht="15.75" customHeight="1">
      <c r="A590" s="283">
        <v>0.45</v>
      </c>
      <c r="B590" s="281">
        <v>6.7000000000000002E-3</v>
      </c>
      <c r="C590" s="506">
        <v>1</v>
      </c>
      <c r="D590" s="507"/>
      <c r="E590" s="281">
        <v>0.02</v>
      </c>
      <c r="F590" s="150"/>
    </row>
    <row r="591" spans="1:6" ht="15.75" customHeight="1">
      <c r="A591" s="284"/>
      <c r="B591" s="285"/>
      <c r="C591" s="286"/>
      <c r="D591" s="286"/>
      <c r="E591" s="285"/>
      <c r="F591" s="150"/>
    </row>
    <row r="592" spans="1:6" ht="15.75" customHeight="1">
      <c r="A592" s="152" t="s">
        <v>947</v>
      </c>
      <c r="B592" s="5"/>
      <c r="C592" s="5"/>
      <c r="D592" s="5"/>
      <c r="E592" s="5"/>
      <c r="F592" s="5"/>
    </row>
    <row r="593" spans="1:6" ht="15.75" customHeight="1">
      <c r="A593" s="5" t="s">
        <v>957</v>
      </c>
      <c r="B593" s="5"/>
      <c r="C593" s="5"/>
      <c r="D593" s="5"/>
      <c r="E593" s="5"/>
      <c r="F593" s="5"/>
    </row>
    <row r="594" spans="1:6" ht="15.75" customHeight="1">
      <c r="A594" s="278" t="s">
        <v>958</v>
      </c>
      <c r="B594" s="279" t="s">
        <v>945</v>
      </c>
      <c r="C594" s="511" t="s">
        <v>958</v>
      </c>
      <c r="D594" s="512"/>
      <c r="E594" s="279" t="s">
        <v>945</v>
      </c>
      <c r="F594" s="150"/>
    </row>
    <row r="595" spans="1:6" ht="15.75" customHeight="1">
      <c r="A595" s="279" t="s">
        <v>946</v>
      </c>
      <c r="B595" s="281">
        <v>-1.8499999999999999E-2</v>
      </c>
      <c r="C595" s="506">
        <v>0.5</v>
      </c>
      <c r="D595" s="507"/>
      <c r="E595" s="281">
        <v>2.5499999999999998E-2</v>
      </c>
      <c r="F595" s="150"/>
    </row>
    <row r="596" spans="1:6" ht="15.75" customHeight="1">
      <c r="A596" s="281">
        <v>2.5000000000000001E-2</v>
      </c>
      <c r="B596" s="281">
        <v>-9.7999999999999997E-3</v>
      </c>
      <c r="C596" s="506">
        <v>0.55000000000000004</v>
      </c>
      <c r="D596" s="507"/>
      <c r="E596" s="281">
        <v>2.7799999999999998E-2</v>
      </c>
      <c r="F596" s="150"/>
    </row>
    <row r="597" spans="1:6" ht="15.75" customHeight="1">
      <c r="A597" s="283">
        <v>0.05</v>
      </c>
      <c r="B597" s="281">
        <v>-5.7999999999999996E-3</v>
      </c>
      <c r="C597" s="506">
        <v>0.6</v>
      </c>
      <c r="D597" s="507"/>
      <c r="E597" s="281">
        <v>0.03</v>
      </c>
      <c r="F597" s="150"/>
    </row>
    <row r="598" spans="1:6" ht="15.75" customHeight="1">
      <c r="A598" s="283">
        <v>0.1</v>
      </c>
      <c r="B598" s="281">
        <v>0</v>
      </c>
      <c r="C598" s="506">
        <v>0.65</v>
      </c>
      <c r="D598" s="507"/>
      <c r="E598" s="281">
        <v>3.2199999999999999E-2</v>
      </c>
      <c r="F598" s="150"/>
    </row>
    <row r="599" spans="1:6" ht="15.75" customHeight="1">
      <c r="A599" s="283">
        <v>0.15</v>
      </c>
      <c r="B599" s="281">
        <v>4.4999999999999997E-3</v>
      </c>
      <c r="C599" s="506">
        <v>0.7</v>
      </c>
      <c r="D599" s="507"/>
      <c r="E599" s="281">
        <v>3.44E-2</v>
      </c>
      <c r="F599" s="150"/>
    </row>
    <row r="600" spans="1:6" ht="15.75" customHeight="1">
      <c r="A600" s="283">
        <v>0.2</v>
      </c>
      <c r="B600" s="281">
        <v>8.3999999999999995E-3</v>
      </c>
      <c r="C600" s="506">
        <v>0.75</v>
      </c>
      <c r="D600" s="507"/>
      <c r="E600" s="281">
        <v>3.6400000000000002E-2</v>
      </c>
      <c r="F600" s="150"/>
    </row>
    <row r="601" spans="1:6" ht="15.75" customHeight="1">
      <c r="A601" s="283">
        <v>0.25</v>
      </c>
      <c r="B601" s="281">
        <v>1.18E-2</v>
      </c>
      <c r="C601" s="506">
        <v>0.8</v>
      </c>
      <c r="D601" s="507"/>
      <c r="E601" s="281">
        <v>3.8199999999999998E-2</v>
      </c>
      <c r="F601" s="150"/>
    </row>
    <row r="602" spans="1:6" ht="15.75" customHeight="1">
      <c r="A602" s="283">
        <v>0.3</v>
      </c>
      <c r="B602" s="281">
        <v>1.49E-2</v>
      </c>
      <c r="C602" s="506">
        <v>0.85</v>
      </c>
      <c r="D602" s="507"/>
      <c r="E602" s="281">
        <v>4.02E-2</v>
      </c>
      <c r="F602" s="150"/>
    </row>
    <row r="603" spans="1:6" ht="15.75" customHeight="1">
      <c r="A603" s="283">
        <v>0.35</v>
      </c>
      <c r="B603" s="281">
        <v>1.78E-2</v>
      </c>
      <c r="C603" s="506">
        <v>0.9</v>
      </c>
      <c r="D603" s="507"/>
      <c r="E603" s="281">
        <v>4.2000000000000003E-2</v>
      </c>
      <c r="F603" s="150"/>
    </row>
    <row r="604" spans="1:6" ht="15.75" customHeight="1">
      <c r="A604" s="283">
        <v>0.4</v>
      </c>
      <c r="B604" s="281">
        <v>2.0500000000000001E-2</v>
      </c>
      <c r="C604" s="506">
        <v>0.95</v>
      </c>
      <c r="D604" s="507"/>
      <c r="E604" s="281">
        <v>4.36E-2</v>
      </c>
      <c r="F604" s="150"/>
    </row>
    <row r="605" spans="1:6" ht="15.75" customHeight="1">
      <c r="A605" s="283">
        <v>0.45</v>
      </c>
      <c r="B605" s="281">
        <v>2.3099999999999999E-2</v>
      </c>
      <c r="C605" s="506">
        <v>1</v>
      </c>
      <c r="D605" s="507"/>
      <c r="E605" s="281">
        <v>4.5499999999999999E-2</v>
      </c>
      <c r="F605" s="150"/>
    </row>
    <row r="606" spans="1:6" ht="15.75" customHeight="1">
      <c r="A606" s="152" t="s">
        <v>959</v>
      </c>
      <c r="B606" s="5"/>
      <c r="C606" s="5"/>
      <c r="D606" s="5"/>
      <c r="E606" s="5"/>
      <c r="F606" s="5"/>
    </row>
    <row r="614" spans="1:6" ht="15.75" customHeight="1">
      <c r="A614" s="166" t="s">
        <v>950</v>
      </c>
      <c r="B614" s="166"/>
      <c r="C614" s="166"/>
      <c r="D614" s="165"/>
      <c r="E614" s="165"/>
      <c r="F614" s="165"/>
    </row>
    <row r="615" spans="1:6" ht="15.75" customHeight="1">
      <c r="A615" s="5" t="s">
        <v>960</v>
      </c>
      <c r="B615" s="5"/>
      <c r="C615" s="5"/>
      <c r="D615" s="5"/>
      <c r="E615" s="5"/>
      <c r="F615" s="5"/>
    </row>
    <row r="616" spans="1:6" ht="15.75" customHeight="1">
      <c r="A616" s="278" t="s">
        <v>961</v>
      </c>
      <c r="B616" s="279" t="s">
        <v>945</v>
      </c>
      <c r="C616" s="511" t="s">
        <v>961</v>
      </c>
      <c r="D616" s="512"/>
      <c r="E616" s="279" t="s">
        <v>945</v>
      </c>
      <c r="F616" s="150"/>
    </row>
    <row r="617" spans="1:6" ht="15.75" customHeight="1">
      <c r="A617" s="279" t="s">
        <v>946</v>
      </c>
      <c r="B617" s="281">
        <v>-2.58E-2</v>
      </c>
      <c r="C617" s="506">
        <v>0.5</v>
      </c>
      <c r="D617" s="507"/>
      <c r="E617" s="281">
        <v>3.5799999999999998E-2</v>
      </c>
      <c r="F617" s="150"/>
    </row>
    <row r="618" spans="1:6" ht="15.75" customHeight="1">
      <c r="A618" s="281">
        <v>2.5000000000000001E-2</v>
      </c>
      <c r="B618" s="281">
        <v>-1.3599999999999999E-2</v>
      </c>
      <c r="C618" s="506">
        <v>0.55000000000000004</v>
      </c>
      <c r="D618" s="507"/>
      <c r="E618" s="281">
        <v>3.8899999999999997E-2</v>
      </c>
      <c r="F618" s="150"/>
    </row>
    <row r="619" spans="1:6" ht="15.75" customHeight="1">
      <c r="A619" s="283">
        <v>0.05</v>
      </c>
      <c r="B619" s="281">
        <v>-8.0000000000000002E-3</v>
      </c>
      <c r="C619" s="506">
        <v>0.6</v>
      </c>
      <c r="D619" s="507"/>
      <c r="E619" s="281">
        <v>4.2200000000000001E-2</v>
      </c>
      <c r="F619" s="150"/>
    </row>
    <row r="620" spans="1:6" ht="15.75" customHeight="1">
      <c r="A620" s="283">
        <v>0.1</v>
      </c>
      <c r="B620" s="281">
        <v>0</v>
      </c>
      <c r="C620" s="506">
        <v>0.65</v>
      </c>
      <c r="D620" s="507"/>
      <c r="E620" s="281">
        <v>4.5100000000000001E-2</v>
      </c>
      <c r="F620" s="150"/>
    </row>
    <row r="621" spans="1:6" ht="15.75" customHeight="1">
      <c r="A621" s="283">
        <v>0.15</v>
      </c>
      <c r="B621" s="281">
        <v>6.4000000000000003E-3</v>
      </c>
      <c r="C621" s="506">
        <v>0.7</v>
      </c>
      <c r="D621" s="507"/>
      <c r="E621" s="281">
        <v>4.8000000000000001E-2</v>
      </c>
      <c r="F621" s="150"/>
    </row>
    <row r="622" spans="1:6" ht="15.75" customHeight="1">
      <c r="A622" s="283">
        <v>0.2</v>
      </c>
      <c r="B622" s="281">
        <v>1.1599999999999999E-2</v>
      </c>
      <c r="C622" s="506">
        <v>0.75</v>
      </c>
      <c r="D622" s="507"/>
      <c r="E622" s="281">
        <v>5.0700000000000002E-2</v>
      </c>
      <c r="F622" s="150"/>
    </row>
    <row r="623" spans="1:6" ht="15.75" customHeight="1">
      <c r="A623" s="283">
        <v>0.25</v>
      </c>
      <c r="B623" s="281">
        <v>1.6500000000000001E-2</v>
      </c>
      <c r="C623" s="506">
        <v>0.8</v>
      </c>
      <c r="D623" s="507"/>
      <c r="E623" s="281">
        <v>5.3400000000000003E-2</v>
      </c>
      <c r="F623" s="150"/>
    </row>
    <row r="624" spans="1:6" ht="15.75" customHeight="1">
      <c r="A624" s="283">
        <v>0.3</v>
      </c>
      <c r="B624" s="281">
        <v>2.0899999999999998E-2</v>
      </c>
      <c r="C624" s="506">
        <v>0.85</v>
      </c>
      <c r="D624" s="507"/>
      <c r="E624" s="281">
        <v>5.62E-2</v>
      </c>
      <c r="F624" s="150"/>
    </row>
    <row r="625" spans="1:6" ht="15.75" customHeight="1">
      <c r="A625" s="283">
        <v>0.35</v>
      </c>
      <c r="B625" s="281">
        <v>2.4899999999999999E-2</v>
      </c>
      <c r="C625" s="506">
        <v>0.9</v>
      </c>
      <c r="D625" s="507"/>
      <c r="E625" s="281">
        <v>5.8700000000000002E-2</v>
      </c>
      <c r="F625" s="150"/>
    </row>
    <row r="626" spans="1:6" ht="15.75" customHeight="1">
      <c r="A626" s="283">
        <v>0.4</v>
      </c>
      <c r="B626" s="281">
        <v>2.87E-2</v>
      </c>
      <c r="C626" s="506">
        <v>0.95</v>
      </c>
      <c r="D626" s="507"/>
      <c r="E626" s="281">
        <v>6.13E-2</v>
      </c>
      <c r="F626" s="150"/>
    </row>
    <row r="627" spans="1:6" ht="15.75" customHeight="1">
      <c r="A627" s="283">
        <v>0.45</v>
      </c>
      <c r="B627" s="281">
        <v>3.2399999999999998E-2</v>
      </c>
      <c r="C627" s="506">
        <v>1</v>
      </c>
      <c r="D627" s="507"/>
      <c r="E627" s="281">
        <v>6.3600000000000004E-2</v>
      </c>
      <c r="F627" s="150"/>
    </row>
    <row r="628" spans="1:6" ht="15.75" customHeight="1">
      <c r="A628" s="284"/>
      <c r="B628" s="285"/>
      <c r="C628" s="286"/>
      <c r="D628" s="286"/>
      <c r="E628" s="285"/>
      <c r="F628" s="150"/>
    </row>
    <row r="629" spans="1:6" ht="15.75" customHeight="1">
      <c r="A629" s="152" t="s">
        <v>959</v>
      </c>
      <c r="B629" s="5"/>
      <c r="C629" s="5"/>
      <c r="D629" s="5"/>
      <c r="E629" s="5"/>
      <c r="F629" s="5"/>
    </row>
    <row r="630" spans="1:6" ht="15.75" customHeight="1">
      <c r="A630" s="5" t="s">
        <v>962</v>
      </c>
      <c r="B630" s="5"/>
      <c r="C630" s="5"/>
      <c r="D630" s="5"/>
      <c r="E630" s="5"/>
      <c r="F630" s="5"/>
    </row>
    <row r="631" spans="1:6" ht="15.75" customHeight="1">
      <c r="A631" s="278" t="s">
        <v>963</v>
      </c>
      <c r="B631" s="279" t="s">
        <v>945</v>
      </c>
      <c r="C631" s="513" t="s">
        <v>963</v>
      </c>
      <c r="D631" s="514"/>
      <c r="E631" s="279" t="s">
        <v>945</v>
      </c>
      <c r="F631" s="150"/>
    </row>
    <row r="632" spans="1:6" ht="15.75" customHeight="1">
      <c r="A632" s="279" t="s">
        <v>946</v>
      </c>
      <c r="B632" s="281">
        <v>-3.6900000000000002E-2</v>
      </c>
      <c r="C632" s="506">
        <v>0.5</v>
      </c>
      <c r="D632" s="507"/>
      <c r="E632" s="281">
        <v>5.11E-2</v>
      </c>
      <c r="F632" s="150"/>
    </row>
    <row r="633" spans="1:6" ht="15.75" customHeight="1">
      <c r="A633" s="281">
        <v>2.5000000000000001E-2</v>
      </c>
      <c r="B633" s="281">
        <v>-1.95E-2</v>
      </c>
      <c r="C633" s="506">
        <v>0.55000000000000004</v>
      </c>
      <c r="D633" s="507"/>
      <c r="E633" s="281">
        <v>5.5599999999999997E-2</v>
      </c>
      <c r="F633" s="150"/>
    </row>
    <row r="634" spans="1:6" ht="15.75" customHeight="1">
      <c r="A634" s="283">
        <v>0.05</v>
      </c>
      <c r="B634" s="281">
        <v>-1.15E-2</v>
      </c>
      <c r="C634" s="506">
        <v>0.6</v>
      </c>
      <c r="D634" s="507"/>
      <c r="E634" s="281">
        <v>6.0199999999999997E-2</v>
      </c>
      <c r="F634" s="150"/>
    </row>
    <row r="635" spans="1:6" ht="15.75" customHeight="1">
      <c r="A635" s="283">
        <v>0.1</v>
      </c>
      <c r="B635" s="281">
        <v>0</v>
      </c>
      <c r="C635" s="506">
        <v>0.65</v>
      </c>
      <c r="D635" s="507"/>
      <c r="E635" s="281">
        <v>6.4399999999999999E-2</v>
      </c>
      <c r="F635" s="150"/>
    </row>
    <row r="636" spans="1:6" ht="15.75" customHeight="1">
      <c r="A636" s="283">
        <v>0.15</v>
      </c>
      <c r="B636" s="281">
        <v>9.1000000000000004E-3</v>
      </c>
      <c r="C636" s="506">
        <v>0.7</v>
      </c>
      <c r="D636" s="507"/>
      <c r="E636" s="281">
        <v>6.8500000000000005E-2</v>
      </c>
      <c r="F636" s="150"/>
    </row>
    <row r="637" spans="1:6" ht="15.75" customHeight="1">
      <c r="A637" s="283">
        <v>0.2</v>
      </c>
      <c r="B637" s="281">
        <v>1.67E-2</v>
      </c>
      <c r="C637" s="506">
        <v>0.75</v>
      </c>
      <c r="D637" s="507"/>
      <c r="E637" s="281">
        <v>7.2499999999999995E-2</v>
      </c>
      <c r="F637" s="150"/>
    </row>
    <row r="638" spans="1:6" ht="15.75" customHeight="1">
      <c r="A638" s="283">
        <v>0.25</v>
      </c>
      <c r="B638" s="281">
        <v>2.3599999999999999E-2</v>
      </c>
      <c r="C638" s="506">
        <v>0.8</v>
      </c>
      <c r="D638" s="507"/>
      <c r="E638" s="281">
        <v>7.6399999999999996E-2</v>
      </c>
      <c r="F638" s="150"/>
    </row>
    <row r="639" spans="1:6" ht="15.75" customHeight="1">
      <c r="A639" s="283">
        <v>0.3</v>
      </c>
      <c r="B639" s="281">
        <v>2.98E-2</v>
      </c>
      <c r="C639" s="506">
        <v>0.85</v>
      </c>
      <c r="D639" s="507"/>
      <c r="E639" s="281">
        <v>8.0199999999999994E-2</v>
      </c>
      <c r="F639" s="150"/>
    </row>
    <row r="640" spans="1:6" ht="15.75" customHeight="1">
      <c r="A640" s="283">
        <v>0.35</v>
      </c>
      <c r="B640" s="281">
        <v>3.56E-2</v>
      </c>
      <c r="C640" s="506">
        <v>0.9</v>
      </c>
      <c r="D640" s="507"/>
      <c r="E640" s="281">
        <v>8.3799999999999999E-2</v>
      </c>
      <c r="F640" s="150"/>
    </row>
    <row r="641" spans="1:6" ht="15.75" customHeight="1">
      <c r="A641" s="283">
        <v>0.4</v>
      </c>
      <c r="B641" s="281">
        <v>4.1099999999999998E-2</v>
      </c>
      <c r="C641" s="506">
        <v>0.95</v>
      </c>
      <c r="D641" s="507"/>
      <c r="E641" s="281">
        <v>8.7400000000000005E-2</v>
      </c>
      <c r="F641" s="150"/>
    </row>
    <row r="642" spans="1:6" ht="15.75" customHeight="1">
      <c r="A642" s="283">
        <v>0.45</v>
      </c>
      <c r="B642" s="281">
        <v>4.6199999999999998E-2</v>
      </c>
      <c r="C642" s="506">
        <v>1</v>
      </c>
      <c r="D642" s="507"/>
      <c r="E642" s="281">
        <v>9.0899999999999995E-2</v>
      </c>
      <c r="F642" s="150"/>
    </row>
    <row r="643" spans="1:6" ht="15.75" customHeight="1">
      <c r="A643" s="152" t="s">
        <v>959</v>
      </c>
      <c r="B643" s="5"/>
      <c r="C643" s="5"/>
      <c r="D643" s="5"/>
      <c r="E643" s="5"/>
      <c r="F643" s="5"/>
    </row>
    <row r="650" spans="1:6" ht="15.75" customHeight="1">
      <c r="A650" s="165"/>
      <c r="B650" s="165"/>
      <c r="C650" s="165"/>
      <c r="D650" s="165"/>
      <c r="E650" s="165"/>
    </row>
    <row r="651" spans="1:6" ht="15.75" customHeight="1">
      <c r="A651" s="166" t="s">
        <v>950</v>
      </c>
      <c r="B651" s="166"/>
      <c r="C651" s="166"/>
      <c r="D651" s="166"/>
      <c r="E651" s="166"/>
    </row>
    <row r="652" spans="1:6" ht="15.75" customHeight="1">
      <c r="A652" s="5" t="s">
        <v>964</v>
      </c>
      <c r="B652" s="5"/>
      <c r="C652" s="5"/>
      <c r="D652" s="5"/>
      <c r="E652" s="5"/>
    </row>
    <row r="653" spans="1:6" ht="15.75" customHeight="1">
      <c r="A653" s="278" t="s">
        <v>965</v>
      </c>
      <c r="B653" s="289" t="s">
        <v>966</v>
      </c>
      <c r="C653" s="280" t="s">
        <v>965</v>
      </c>
      <c r="D653" s="290" t="s">
        <v>966</v>
      </c>
      <c r="E653" s="150"/>
    </row>
    <row r="654" spans="1:6" ht="15.75" customHeight="1">
      <c r="A654" s="279" t="s">
        <v>946</v>
      </c>
      <c r="B654" s="291">
        <v>-0.12</v>
      </c>
      <c r="C654" s="282">
        <v>0.5</v>
      </c>
      <c r="D654" s="292">
        <v>-3.7400000000000003E-2</v>
      </c>
      <c r="E654" s="150"/>
    </row>
    <row r="655" spans="1:6" ht="15.75" customHeight="1">
      <c r="A655" s="281">
        <v>2.5000000000000001E-2</v>
      </c>
      <c r="B655" s="291">
        <v>-0.1036</v>
      </c>
      <c r="C655" s="282">
        <v>0.55000000000000004</v>
      </c>
      <c r="D655" s="292">
        <v>-3.3000000000000002E-2</v>
      </c>
      <c r="E655" s="150"/>
    </row>
    <row r="656" spans="1:6" ht="15.75" customHeight="1">
      <c r="A656" s="283">
        <v>0.05</v>
      </c>
      <c r="B656" s="293">
        <v>-9.6100000000000005E-2</v>
      </c>
      <c r="C656" s="282">
        <v>0.6</v>
      </c>
      <c r="D656" s="292">
        <v>-2.8899999999999999E-2</v>
      </c>
      <c r="E656" s="150"/>
    </row>
    <row r="657" spans="1:5" ht="15.75" customHeight="1">
      <c r="A657" s="283">
        <v>0.1</v>
      </c>
      <c r="B657" s="293">
        <v>-8.5300000000000001E-2</v>
      </c>
      <c r="C657" s="282">
        <v>0.65</v>
      </c>
      <c r="D657" s="292">
        <v>-2.4899999999999999E-2</v>
      </c>
      <c r="E657" s="150"/>
    </row>
    <row r="658" spans="1:5" ht="15.75" customHeight="1">
      <c r="A658" s="283">
        <v>0.15</v>
      </c>
      <c r="B658" s="293">
        <v>-7.6799999999999993E-2</v>
      </c>
      <c r="C658" s="282">
        <v>0.7</v>
      </c>
      <c r="D658" s="292">
        <v>-2.1000000000000001E-2</v>
      </c>
      <c r="E658" s="150"/>
    </row>
    <row r="659" spans="1:5" ht="15.75" customHeight="1">
      <c r="A659" s="283">
        <v>0.2</v>
      </c>
      <c r="B659" s="293">
        <v>-6.9599999999999995E-2</v>
      </c>
      <c r="C659" s="282">
        <v>0.75</v>
      </c>
      <c r="D659" s="292">
        <v>-1.72E-2</v>
      </c>
      <c r="E659" s="150"/>
    </row>
    <row r="660" spans="1:5" ht="15.75" customHeight="1">
      <c r="A660" s="283">
        <v>0.25</v>
      </c>
      <c r="B660" s="293">
        <v>-6.3100000000000003E-2</v>
      </c>
      <c r="C660" s="282">
        <v>0.8</v>
      </c>
      <c r="D660" s="292">
        <v>-1.3599999999999999E-2</v>
      </c>
      <c r="E660" s="150"/>
    </row>
    <row r="661" spans="1:5" ht="15.75" customHeight="1">
      <c r="A661" s="283">
        <v>0.3</v>
      </c>
      <c r="B661" s="293">
        <v>-5.7299999999999997E-2</v>
      </c>
      <c r="C661" s="282">
        <v>0.85</v>
      </c>
      <c r="D661" s="292">
        <v>-1.01E-2</v>
      </c>
      <c r="E661" s="150"/>
    </row>
    <row r="662" spans="1:5" ht="15.75" customHeight="1">
      <c r="A662" s="283">
        <v>0.35</v>
      </c>
      <c r="B662" s="293">
        <v>-5.1799999999999999E-2</v>
      </c>
      <c r="C662" s="282">
        <v>0.9</v>
      </c>
      <c r="D662" s="292">
        <v>-6.6E-3</v>
      </c>
      <c r="E662" s="150"/>
    </row>
    <row r="663" spans="1:5" ht="15.75" customHeight="1">
      <c r="A663" s="283">
        <v>0.4</v>
      </c>
      <c r="B663" s="293">
        <v>-4.6699999999999998E-2</v>
      </c>
      <c r="C663" s="282">
        <v>0.95</v>
      </c>
      <c r="D663" s="292">
        <v>-3.3E-3</v>
      </c>
      <c r="E663" s="150"/>
    </row>
    <row r="664" spans="1:5" ht="15.75" customHeight="1">
      <c r="A664" s="283">
        <v>0.45</v>
      </c>
      <c r="B664" s="293">
        <v>-4.2000000000000003E-2</v>
      </c>
      <c r="C664" s="282">
        <v>1</v>
      </c>
      <c r="D664" s="292">
        <v>0</v>
      </c>
      <c r="E664" s="150"/>
    </row>
    <row r="665" spans="1:5" ht="15.75" customHeight="1">
      <c r="A665" s="152" t="s">
        <v>959</v>
      </c>
      <c r="B665" s="5"/>
      <c r="C665" s="5"/>
      <c r="D665" s="5"/>
      <c r="E665" s="5"/>
    </row>
    <row r="666" spans="1:5" ht="15.75" customHeight="1">
      <c r="A666" s="152"/>
      <c r="B666" s="5"/>
      <c r="C666" s="5"/>
      <c r="D666" s="5"/>
      <c r="E666" s="5"/>
    </row>
    <row r="667" spans="1:5" ht="15.75" customHeight="1">
      <c r="A667" s="5" t="s">
        <v>967</v>
      </c>
      <c r="B667" s="5"/>
      <c r="C667" s="5"/>
      <c r="D667" s="5"/>
      <c r="E667" s="5"/>
    </row>
    <row r="668" spans="1:5" ht="15.75" customHeight="1">
      <c r="A668" s="278" t="s">
        <v>968</v>
      </c>
      <c r="B668" s="289" t="s">
        <v>966</v>
      </c>
      <c r="C668" s="280" t="s">
        <v>968</v>
      </c>
      <c r="D668" s="290" t="s">
        <v>966</v>
      </c>
      <c r="E668" s="150"/>
    </row>
    <row r="669" spans="1:5" ht="15.75" customHeight="1">
      <c r="A669" s="279" t="s">
        <v>946</v>
      </c>
      <c r="B669" s="291">
        <v>-0.1</v>
      </c>
      <c r="C669" s="282">
        <v>0.5</v>
      </c>
      <c r="D669" s="292">
        <v>-3.1199999999999999E-2</v>
      </c>
      <c r="E669" s="150"/>
    </row>
    <row r="670" spans="1:5" ht="15.75" customHeight="1">
      <c r="A670" s="281">
        <v>2.5000000000000001E-2</v>
      </c>
      <c r="B670" s="293">
        <v>-8.6300000000000002E-2</v>
      </c>
      <c r="C670" s="282">
        <v>0.55000000000000004</v>
      </c>
      <c r="D670" s="292">
        <v>-2.75E-2</v>
      </c>
      <c r="E670" s="150"/>
    </row>
    <row r="671" spans="1:5" ht="15.75" customHeight="1">
      <c r="A671" s="283">
        <v>0.05</v>
      </c>
      <c r="B671" s="293">
        <v>-8.0100000000000005E-2</v>
      </c>
      <c r="C671" s="282">
        <v>0.6</v>
      </c>
      <c r="D671" s="292">
        <v>-2.41E-2</v>
      </c>
      <c r="E671" s="150"/>
    </row>
    <row r="672" spans="1:5" ht="15.75" customHeight="1">
      <c r="A672" s="283">
        <v>0.1</v>
      </c>
      <c r="B672" s="293">
        <v>-7.1099999999999997E-2</v>
      </c>
      <c r="C672" s="282">
        <v>0.65</v>
      </c>
      <c r="D672" s="292">
        <v>-2.07E-2</v>
      </c>
      <c r="E672" s="150"/>
    </row>
    <row r="673" spans="1:6" ht="15.75" customHeight="1">
      <c r="A673" s="283">
        <v>0.15</v>
      </c>
      <c r="B673" s="293">
        <v>-6.4000000000000001E-2</v>
      </c>
      <c r="C673" s="282">
        <v>0.7</v>
      </c>
      <c r="D673" s="292">
        <v>-1.7500000000000002E-2</v>
      </c>
      <c r="E673" s="150"/>
    </row>
    <row r="674" spans="1:6" ht="15.75" customHeight="1">
      <c r="A674" s="283">
        <v>0.2</v>
      </c>
      <c r="B674" s="293">
        <v>-5.8000000000000003E-2</v>
      </c>
      <c r="C674" s="282">
        <v>0.75</v>
      </c>
      <c r="D674" s="292">
        <v>-1.44E-2</v>
      </c>
      <c r="E674" s="150"/>
    </row>
    <row r="675" spans="1:6" ht="15.75" customHeight="1">
      <c r="A675" s="283">
        <v>0.25</v>
      </c>
      <c r="B675" s="293">
        <v>-5.2600000000000001E-2</v>
      </c>
      <c r="C675" s="282">
        <v>0.8</v>
      </c>
      <c r="D675" s="292">
        <v>-1.1299999999999999E-2</v>
      </c>
      <c r="E675" s="150"/>
    </row>
    <row r="676" spans="1:6" ht="15.75" customHeight="1">
      <c r="A676" s="283">
        <v>0.3</v>
      </c>
      <c r="B676" s="293">
        <v>-4.7699999999999999E-2</v>
      </c>
      <c r="C676" s="282">
        <v>0.85</v>
      </c>
      <c r="D676" s="292">
        <v>-8.3999999999999995E-3</v>
      </c>
      <c r="E676" s="150"/>
    </row>
    <row r="677" spans="1:6" ht="15.75" customHeight="1">
      <c r="A677" s="283">
        <v>0.35</v>
      </c>
      <c r="B677" s="293">
        <v>-4.3200000000000002E-2</v>
      </c>
      <c r="C677" s="282">
        <v>0.9</v>
      </c>
      <c r="D677" s="292">
        <v>-5.4999999999999997E-3</v>
      </c>
      <c r="E677" s="150"/>
    </row>
    <row r="678" spans="1:6" ht="15.75" customHeight="1">
      <c r="A678" s="283">
        <v>0.4</v>
      </c>
      <c r="B678" s="293">
        <v>-3.9E-2</v>
      </c>
      <c r="C678" s="282">
        <v>0.95</v>
      </c>
      <c r="D678" s="292">
        <v>-2.7000000000000001E-3</v>
      </c>
      <c r="E678" s="150"/>
    </row>
    <row r="679" spans="1:6" ht="15.75" customHeight="1">
      <c r="A679" s="283">
        <v>0.45</v>
      </c>
      <c r="B679" s="293">
        <v>-3.5000000000000003E-2</v>
      </c>
      <c r="C679" s="282">
        <v>1</v>
      </c>
      <c r="D679" s="292">
        <v>0</v>
      </c>
      <c r="E679" s="150"/>
    </row>
    <row r="680" spans="1:6" ht="15.75" customHeight="1">
      <c r="A680" s="152" t="s">
        <v>959</v>
      </c>
      <c r="B680" s="5"/>
      <c r="C680" s="5"/>
      <c r="D680" s="5"/>
      <c r="E680" s="5"/>
    </row>
    <row r="686" spans="1:6" ht="15.75" customHeight="1">
      <c r="A686" s="166" t="s">
        <v>950</v>
      </c>
      <c r="B686" s="166"/>
      <c r="C686" s="166"/>
      <c r="D686" s="165"/>
      <c r="E686" s="165"/>
      <c r="F686" s="165"/>
    </row>
    <row r="687" spans="1:6" ht="15.75" customHeight="1">
      <c r="A687" s="5" t="s">
        <v>969</v>
      </c>
      <c r="B687" s="5"/>
      <c r="C687" s="5"/>
      <c r="D687" s="5"/>
      <c r="E687" s="5"/>
      <c r="F687" s="5"/>
    </row>
    <row r="688" spans="1:6" ht="15.75" customHeight="1">
      <c r="A688" s="278" t="s">
        <v>968</v>
      </c>
      <c r="B688" s="279" t="s">
        <v>966</v>
      </c>
      <c r="C688" s="511" t="s">
        <v>968</v>
      </c>
      <c r="D688" s="512"/>
      <c r="E688" s="290" t="s">
        <v>966</v>
      </c>
      <c r="F688" s="150"/>
    </row>
    <row r="689" spans="1:6" ht="15.75" customHeight="1">
      <c r="A689" s="279" t="s">
        <v>946</v>
      </c>
      <c r="B689" s="281">
        <v>-3.5000000000000003E-2</v>
      </c>
      <c r="C689" s="506">
        <v>0.5</v>
      </c>
      <c r="D689" s="507"/>
      <c r="E689" s="292">
        <v>-1.09E-2</v>
      </c>
      <c r="F689" s="150"/>
    </row>
    <row r="690" spans="1:6" ht="15.75" customHeight="1">
      <c r="A690" s="281">
        <v>2.5000000000000001E-2</v>
      </c>
      <c r="B690" s="281">
        <v>-3.0200000000000001E-2</v>
      </c>
      <c r="C690" s="506">
        <v>0.55000000000000004</v>
      </c>
      <c r="D690" s="507"/>
      <c r="E690" s="292">
        <v>-9.5999999999999992E-3</v>
      </c>
      <c r="F690" s="150"/>
    </row>
    <row r="691" spans="1:6" ht="15.75" customHeight="1">
      <c r="A691" s="283">
        <v>0.05</v>
      </c>
      <c r="B691" s="281">
        <v>-2.8000000000000001E-2</v>
      </c>
      <c r="C691" s="506">
        <v>0.6</v>
      </c>
      <c r="D691" s="507"/>
      <c r="E691" s="292">
        <v>-8.3999999999999995E-3</v>
      </c>
      <c r="F691" s="150"/>
    </row>
    <row r="692" spans="1:6" ht="15.75" customHeight="1">
      <c r="A692" s="283">
        <v>0.1</v>
      </c>
      <c r="B692" s="281">
        <v>-2.4899999999999999E-2</v>
      </c>
      <c r="C692" s="506">
        <v>0.65</v>
      </c>
      <c r="D692" s="507"/>
      <c r="E692" s="292">
        <v>-7.1999999999999998E-3</v>
      </c>
      <c r="F692" s="150"/>
    </row>
    <row r="693" spans="1:6" ht="15.75" customHeight="1">
      <c r="A693" s="283">
        <v>0.15</v>
      </c>
      <c r="B693" s="281">
        <v>-2.24E-2</v>
      </c>
      <c r="C693" s="506">
        <v>0.7</v>
      </c>
      <c r="D693" s="507"/>
      <c r="E693" s="292">
        <v>-6.1000000000000004E-3</v>
      </c>
      <c r="F693" s="150"/>
    </row>
    <row r="694" spans="1:6" ht="15.75" customHeight="1">
      <c r="A694" s="283">
        <v>0.2</v>
      </c>
      <c r="B694" s="281">
        <v>-2.0299999999999999E-2</v>
      </c>
      <c r="C694" s="506">
        <v>0.75</v>
      </c>
      <c r="D694" s="507"/>
      <c r="E694" s="292">
        <v>-5.0000000000000001E-3</v>
      </c>
      <c r="F694" s="150"/>
    </row>
    <row r="695" spans="1:6" ht="15.75" customHeight="1">
      <c r="A695" s="283">
        <v>0.25</v>
      </c>
      <c r="B695" s="281">
        <v>-1.84E-2</v>
      </c>
      <c r="C695" s="506">
        <v>0.8</v>
      </c>
      <c r="D695" s="507"/>
      <c r="E695" s="292">
        <v>-4.0000000000000001E-3</v>
      </c>
      <c r="F695" s="150"/>
    </row>
    <row r="696" spans="1:6" ht="15.75" customHeight="1">
      <c r="A696" s="283">
        <v>0.3</v>
      </c>
      <c r="B696" s="281">
        <v>-1.67E-2</v>
      </c>
      <c r="C696" s="506">
        <v>0.85</v>
      </c>
      <c r="D696" s="507"/>
      <c r="E696" s="292">
        <v>-2.8999999999999998E-3</v>
      </c>
      <c r="F696" s="150"/>
    </row>
    <row r="697" spans="1:6" ht="15.75" customHeight="1">
      <c r="A697" s="283">
        <v>0.35</v>
      </c>
      <c r="B697" s="281">
        <v>-1.5100000000000001E-2</v>
      </c>
      <c r="C697" s="506">
        <v>0.9</v>
      </c>
      <c r="D697" s="507"/>
      <c r="E697" s="292">
        <v>-1.9E-3</v>
      </c>
      <c r="F697" s="150"/>
    </row>
    <row r="698" spans="1:6" ht="15.75" customHeight="1">
      <c r="A698" s="283">
        <v>0.4</v>
      </c>
      <c r="B698" s="281">
        <v>-1.3599999999999999E-2</v>
      </c>
      <c r="C698" s="506">
        <v>0.95</v>
      </c>
      <c r="D698" s="507"/>
      <c r="E698" s="292">
        <v>-1E-3</v>
      </c>
      <c r="F698" s="150"/>
    </row>
    <row r="699" spans="1:6" ht="15.75" customHeight="1">
      <c r="A699" s="283">
        <v>0.45</v>
      </c>
      <c r="B699" s="281">
        <v>-1.2200000000000001E-2</v>
      </c>
      <c r="C699" s="506">
        <v>1</v>
      </c>
      <c r="D699" s="507"/>
      <c r="E699" s="292">
        <v>0</v>
      </c>
      <c r="F699" s="150"/>
    </row>
    <row r="700" spans="1:6" ht="15.75" customHeight="1">
      <c r="A700" s="284"/>
      <c r="B700" s="285"/>
      <c r="C700" s="286"/>
      <c r="D700" s="286"/>
      <c r="E700" s="294"/>
      <c r="F700" s="150"/>
    </row>
    <row r="701" spans="1:6" ht="15.75" customHeight="1">
      <c r="A701" s="152" t="s">
        <v>959</v>
      </c>
      <c r="B701" s="5"/>
      <c r="C701" s="5"/>
      <c r="D701" s="5"/>
      <c r="E701" s="5"/>
      <c r="F701" s="5"/>
    </row>
    <row r="702" spans="1:6" ht="15.75" customHeight="1">
      <c r="A702" s="5" t="s">
        <v>970</v>
      </c>
      <c r="B702" s="5"/>
      <c r="C702" s="5"/>
      <c r="D702" s="5"/>
      <c r="E702" s="5"/>
      <c r="F702" s="5"/>
    </row>
    <row r="703" spans="1:6" ht="15.75" customHeight="1">
      <c r="A703" s="278" t="s">
        <v>971</v>
      </c>
      <c r="B703" s="289" t="s">
        <v>966</v>
      </c>
      <c r="C703" s="511" t="s">
        <v>971</v>
      </c>
      <c r="D703" s="512"/>
      <c r="E703" s="290" t="s">
        <v>966</v>
      </c>
      <c r="F703" s="150"/>
    </row>
    <row r="704" spans="1:6" ht="15.75" customHeight="1">
      <c r="A704" s="279" t="s">
        <v>946</v>
      </c>
      <c r="B704" s="291">
        <v>-0.25</v>
      </c>
      <c r="C704" s="506">
        <v>0.5</v>
      </c>
      <c r="D704" s="507"/>
      <c r="E704" s="292">
        <v>-7.7899999999999997E-2</v>
      </c>
      <c r="F704" s="150"/>
    </row>
    <row r="705" spans="1:6" ht="15.75" customHeight="1">
      <c r="A705" s="281">
        <v>2.5000000000000001E-2</v>
      </c>
      <c r="B705" s="291">
        <v>-0.2157</v>
      </c>
      <c r="C705" s="506">
        <v>0.55000000000000004</v>
      </c>
      <c r="D705" s="507"/>
      <c r="E705" s="292">
        <v>-6.88E-2</v>
      </c>
      <c r="F705" s="150"/>
    </row>
    <row r="706" spans="1:6" ht="15.75" customHeight="1">
      <c r="A706" s="283">
        <v>0.05</v>
      </c>
      <c r="B706" s="291">
        <v>-0.20019999999999999</v>
      </c>
      <c r="C706" s="506">
        <v>0.6</v>
      </c>
      <c r="D706" s="507"/>
      <c r="E706" s="292">
        <v>-6.0100000000000001E-2</v>
      </c>
      <c r="F706" s="150"/>
    </row>
    <row r="707" spans="1:6" ht="15.75" customHeight="1">
      <c r="A707" s="283">
        <v>0.1</v>
      </c>
      <c r="B707" s="291">
        <v>-0.1777</v>
      </c>
      <c r="C707" s="506">
        <v>0.65</v>
      </c>
      <c r="D707" s="507"/>
      <c r="E707" s="292">
        <v>-5.1799999999999999E-2</v>
      </c>
      <c r="F707" s="150"/>
    </row>
    <row r="708" spans="1:6" ht="15.75" customHeight="1">
      <c r="A708" s="283">
        <v>0.15</v>
      </c>
      <c r="B708" s="291">
        <v>-0.16</v>
      </c>
      <c r="C708" s="506">
        <v>0.7</v>
      </c>
      <c r="D708" s="507"/>
      <c r="E708" s="292">
        <v>-4.3700000000000003E-2</v>
      </c>
      <c r="F708" s="150"/>
    </row>
    <row r="709" spans="1:6" ht="15.75" customHeight="1">
      <c r="A709" s="283">
        <v>0.2</v>
      </c>
      <c r="B709" s="291">
        <v>-0.1449</v>
      </c>
      <c r="C709" s="506">
        <v>0.75</v>
      </c>
      <c r="D709" s="507"/>
      <c r="E709" s="292">
        <v>-3.5900000000000001E-2</v>
      </c>
      <c r="F709" s="150"/>
    </row>
    <row r="710" spans="1:6" ht="15.75" customHeight="1">
      <c r="A710" s="283">
        <v>0.25</v>
      </c>
      <c r="B710" s="291">
        <v>-0.13150000000000001</v>
      </c>
      <c r="C710" s="506">
        <v>0.8</v>
      </c>
      <c r="D710" s="507"/>
      <c r="E710" s="292">
        <v>-2.8299999999999999E-2</v>
      </c>
      <c r="F710" s="150"/>
    </row>
    <row r="711" spans="1:6" ht="15.75" customHeight="1">
      <c r="A711" s="283">
        <v>0.3</v>
      </c>
      <c r="B711" s="291">
        <v>-0.1193</v>
      </c>
      <c r="C711" s="506">
        <v>0.85</v>
      </c>
      <c r="D711" s="507"/>
      <c r="E711" s="292">
        <v>-2.1000000000000001E-2</v>
      </c>
      <c r="F711" s="150"/>
    </row>
    <row r="712" spans="1:6" ht="15.75" customHeight="1">
      <c r="A712" s="283">
        <v>0.35</v>
      </c>
      <c r="B712" s="291">
        <v>-0.108</v>
      </c>
      <c r="C712" s="506">
        <v>0.9</v>
      </c>
      <c r="D712" s="507"/>
      <c r="E712" s="292">
        <v>-1.38E-2</v>
      </c>
      <c r="F712" s="150"/>
    </row>
    <row r="713" spans="1:6" ht="15.75" customHeight="1">
      <c r="A713" s="283">
        <v>0.4</v>
      </c>
      <c r="B713" s="293">
        <v>-9.74E-2</v>
      </c>
      <c r="C713" s="506">
        <v>0.95</v>
      </c>
      <c r="D713" s="507"/>
      <c r="E713" s="292">
        <v>-6.7999999999999996E-3</v>
      </c>
      <c r="F713" s="150"/>
    </row>
    <row r="714" spans="1:6" ht="15.75" customHeight="1">
      <c r="A714" s="283">
        <v>0.45</v>
      </c>
      <c r="B714" s="293">
        <v>-8.7400000000000005E-2</v>
      </c>
      <c r="C714" s="506">
        <v>1</v>
      </c>
      <c r="D714" s="507"/>
      <c r="E714" s="292">
        <v>0</v>
      </c>
      <c r="F714" s="150"/>
    </row>
    <row r="715" spans="1:6" ht="15.75" customHeight="1">
      <c r="A715" s="152" t="s">
        <v>959</v>
      </c>
      <c r="B715" s="5"/>
      <c r="C715" s="5"/>
      <c r="D715" s="5"/>
      <c r="E715" s="5"/>
      <c r="F715" s="5"/>
    </row>
    <row r="721" spans="1:5" ht="15.75" customHeight="1">
      <c r="A721" s="165"/>
      <c r="B721" s="165"/>
      <c r="C721" s="165"/>
      <c r="D721" s="165"/>
      <c r="E721" s="165"/>
    </row>
    <row r="722" spans="1:5" ht="15.75" customHeight="1">
      <c r="A722" s="166" t="s">
        <v>950</v>
      </c>
      <c r="B722" s="166"/>
      <c r="C722" s="166"/>
      <c r="D722" s="166"/>
      <c r="E722" s="166"/>
    </row>
    <row r="723" spans="1:5" ht="15.75" customHeight="1">
      <c r="A723" s="5" t="s">
        <v>972</v>
      </c>
      <c r="B723" s="5"/>
      <c r="C723" s="5"/>
      <c r="D723" s="5"/>
      <c r="E723" s="5"/>
    </row>
    <row r="724" spans="1:5" ht="15.75" customHeight="1">
      <c r="A724" s="278" t="s">
        <v>973</v>
      </c>
      <c r="B724" s="290" t="s">
        <v>974</v>
      </c>
      <c r="C724" s="280" t="s">
        <v>973</v>
      </c>
      <c r="D724" s="289" t="s">
        <v>974</v>
      </c>
      <c r="E724" s="150"/>
    </row>
    <row r="725" spans="1:5" ht="15.75" customHeight="1">
      <c r="A725" s="279" t="s">
        <v>946</v>
      </c>
      <c r="B725" s="292">
        <v>0</v>
      </c>
      <c r="C725" s="282">
        <v>0.5</v>
      </c>
      <c r="D725" s="293">
        <v>7.5700000000000003E-2</v>
      </c>
      <c r="E725" s="150"/>
    </row>
    <row r="726" spans="1:5" ht="15.75" customHeight="1">
      <c r="A726" s="281">
        <v>2.5000000000000001E-2</v>
      </c>
      <c r="B726" s="292">
        <v>1.5100000000000001E-2</v>
      </c>
      <c r="C726" s="282">
        <v>0.55000000000000004</v>
      </c>
      <c r="D726" s="293">
        <v>7.9699999999999993E-2</v>
      </c>
      <c r="E726" s="150"/>
    </row>
    <row r="727" spans="1:5" ht="15.75" customHeight="1">
      <c r="A727" s="283">
        <v>0.05</v>
      </c>
      <c r="B727" s="292">
        <v>2.1899999999999999E-2</v>
      </c>
      <c r="C727" s="282">
        <v>0.6</v>
      </c>
      <c r="D727" s="293">
        <v>8.3500000000000005E-2</v>
      </c>
      <c r="E727" s="150"/>
    </row>
    <row r="728" spans="1:5" ht="15.75" customHeight="1">
      <c r="A728" s="283">
        <v>0.1</v>
      </c>
      <c r="B728" s="292">
        <v>3.1800000000000002E-2</v>
      </c>
      <c r="C728" s="282">
        <v>0.65</v>
      </c>
      <c r="D728" s="293">
        <v>8.72E-2</v>
      </c>
      <c r="E728" s="150"/>
    </row>
    <row r="729" spans="1:5" ht="15.75" customHeight="1">
      <c r="A729" s="283">
        <v>0.15</v>
      </c>
      <c r="B729" s="292">
        <v>3.9600000000000003E-2</v>
      </c>
      <c r="C729" s="282">
        <v>0.7</v>
      </c>
      <c r="D729" s="293">
        <v>9.0800000000000006E-2</v>
      </c>
      <c r="E729" s="150"/>
    </row>
    <row r="730" spans="1:5" ht="15.75" customHeight="1">
      <c r="A730" s="283">
        <v>0.2</v>
      </c>
      <c r="B730" s="292">
        <v>4.6199999999999998E-2</v>
      </c>
      <c r="C730" s="282">
        <v>0.75</v>
      </c>
      <c r="D730" s="293">
        <v>9.4200000000000006E-2</v>
      </c>
      <c r="E730" s="150"/>
    </row>
    <row r="731" spans="1:5" ht="15.75" customHeight="1">
      <c r="A731" s="283">
        <v>0.25</v>
      </c>
      <c r="B731" s="292">
        <v>5.21E-2</v>
      </c>
      <c r="C731" s="282">
        <v>0.8</v>
      </c>
      <c r="D731" s="293">
        <v>9.7500000000000003E-2</v>
      </c>
      <c r="E731" s="150"/>
    </row>
    <row r="732" spans="1:5" ht="15.75" customHeight="1">
      <c r="A732" s="283">
        <v>0.3</v>
      </c>
      <c r="B732" s="292">
        <v>5.7500000000000002E-2</v>
      </c>
      <c r="C732" s="282">
        <v>0.85</v>
      </c>
      <c r="D732" s="293">
        <v>0.1008</v>
      </c>
      <c r="E732" s="150"/>
    </row>
    <row r="733" spans="1:5" ht="15.75" customHeight="1">
      <c r="A733" s="283">
        <v>0.35</v>
      </c>
      <c r="B733" s="292">
        <v>6.25E-2</v>
      </c>
      <c r="C733" s="282">
        <v>0.9</v>
      </c>
      <c r="D733" s="293">
        <v>0.10390000000000001</v>
      </c>
      <c r="E733" s="150"/>
    </row>
    <row r="734" spans="1:5" ht="15.75" customHeight="1">
      <c r="A734" s="283">
        <v>0.4</v>
      </c>
      <c r="B734" s="292">
        <v>6.7100000000000007E-2</v>
      </c>
      <c r="C734" s="282">
        <v>0.95</v>
      </c>
      <c r="D734" s="293">
        <v>0.107</v>
      </c>
      <c r="E734" s="150"/>
    </row>
    <row r="735" spans="1:5" ht="15.75" customHeight="1">
      <c r="A735" s="283">
        <v>0.45</v>
      </c>
      <c r="B735" s="292">
        <v>7.1499999999999994E-2</v>
      </c>
      <c r="C735" s="282">
        <v>1</v>
      </c>
      <c r="D735" s="293">
        <v>0.11</v>
      </c>
      <c r="E735" s="150"/>
    </row>
    <row r="736" spans="1:5" ht="15.75" customHeight="1">
      <c r="A736" s="284"/>
      <c r="B736" s="294"/>
      <c r="C736" s="286"/>
      <c r="D736" s="295"/>
      <c r="E736" s="150"/>
    </row>
    <row r="737" spans="1:5" ht="15.75" customHeight="1">
      <c r="A737" s="152" t="s">
        <v>959</v>
      </c>
      <c r="B737" s="5"/>
      <c r="C737" s="5"/>
      <c r="D737" s="5"/>
      <c r="E737" s="5"/>
    </row>
    <row r="738" spans="1:5" ht="15.75" customHeight="1">
      <c r="A738" s="5" t="s">
        <v>975</v>
      </c>
      <c r="B738" s="5"/>
      <c r="C738" s="5"/>
      <c r="D738" s="5"/>
      <c r="E738" s="5"/>
    </row>
    <row r="739" spans="1:5" ht="15.75" customHeight="1">
      <c r="A739" s="278" t="s">
        <v>976</v>
      </c>
      <c r="B739" s="279" t="s">
        <v>974</v>
      </c>
      <c r="C739" s="280" t="s">
        <v>976</v>
      </c>
      <c r="D739" s="279" t="s">
        <v>974</v>
      </c>
      <c r="E739" s="150"/>
    </row>
    <row r="740" spans="1:5" ht="15.75" customHeight="1">
      <c r="A740" s="279" t="s">
        <v>946</v>
      </c>
      <c r="B740" s="281">
        <v>0</v>
      </c>
      <c r="C740" s="282">
        <v>0.5</v>
      </c>
      <c r="D740" s="281">
        <v>0.13769999999999999</v>
      </c>
      <c r="E740" s="150"/>
    </row>
    <row r="741" spans="1:5" ht="15.75" customHeight="1">
      <c r="A741" s="296">
        <v>2.5000000000000001E-2</v>
      </c>
      <c r="B741" s="281">
        <v>2.7400000000000001E-2</v>
      </c>
      <c r="C741" s="282">
        <v>0.55000000000000004</v>
      </c>
      <c r="D741" s="281">
        <v>0.1449</v>
      </c>
      <c r="E741" s="150"/>
    </row>
    <row r="742" spans="1:5" ht="15.75" customHeight="1">
      <c r="A742" s="283">
        <v>0.05</v>
      </c>
      <c r="B742" s="281">
        <v>3.9800000000000002E-2</v>
      </c>
      <c r="C742" s="282">
        <v>0.6</v>
      </c>
      <c r="D742" s="281">
        <v>0.15190000000000001</v>
      </c>
      <c r="E742" s="150"/>
    </row>
    <row r="743" spans="1:5" ht="15.75" customHeight="1">
      <c r="A743" s="283">
        <v>0.1</v>
      </c>
      <c r="B743" s="281">
        <v>5.79E-2</v>
      </c>
      <c r="C743" s="282">
        <v>0.65</v>
      </c>
      <c r="D743" s="281">
        <v>0.15859999999999999</v>
      </c>
      <c r="E743" s="150"/>
    </row>
    <row r="744" spans="1:5" ht="15.75" customHeight="1">
      <c r="A744" s="283">
        <v>0.15</v>
      </c>
      <c r="B744" s="281">
        <v>7.1999999999999995E-2</v>
      </c>
      <c r="C744" s="282">
        <v>0.7</v>
      </c>
      <c r="D744" s="281">
        <v>0.16500000000000001</v>
      </c>
      <c r="E744" s="150"/>
    </row>
    <row r="745" spans="1:5" ht="15.75" customHeight="1">
      <c r="A745" s="283">
        <v>0.2</v>
      </c>
      <c r="B745" s="281">
        <v>8.4000000000000005E-2</v>
      </c>
      <c r="C745" s="282">
        <v>0.75</v>
      </c>
      <c r="D745" s="281">
        <v>0.17130000000000001</v>
      </c>
      <c r="E745" s="150"/>
    </row>
    <row r="746" spans="1:5" ht="15.75" customHeight="1">
      <c r="A746" s="283">
        <v>0.25</v>
      </c>
      <c r="B746" s="281">
        <v>9.4799999999999995E-2</v>
      </c>
      <c r="C746" s="282">
        <v>0.8</v>
      </c>
      <c r="D746" s="281">
        <v>0.17730000000000001</v>
      </c>
      <c r="E746" s="150"/>
    </row>
    <row r="747" spans="1:5" ht="15.75" customHeight="1">
      <c r="A747" s="283">
        <v>0.3</v>
      </c>
      <c r="B747" s="281">
        <v>0.1046</v>
      </c>
      <c r="C747" s="282">
        <v>0.85</v>
      </c>
      <c r="D747" s="281">
        <v>0.1832</v>
      </c>
      <c r="E747" s="150"/>
    </row>
    <row r="748" spans="1:5" ht="15.75" customHeight="1">
      <c r="A748" s="283">
        <v>0.35</v>
      </c>
      <c r="B748" s="281">
        <v>0.11360000000000001</v>
      </c>
      <c r="C748" s="282">
        <v>0.9</v>
      </c>
      <c r="D748" s="281">
        <v>0.189</v>
      </c>
      <c r="E748" s="150"/>
    </row>
    <row r="749" spans="1:5" ht="15.75" customHeight="1">
      <c r="A749" s="283">
        <v>0.4</v>
      </c>
      <c r="B749" s="281">
        <v>0.1221</v>
      </c>
      <c r="C749" s="282">
        <v>0.95</v>
      </c>
      <c r="D749" s="281">
        <v>0.19450000000000001</v>
      </c>
      <c r="E749" s="150"/>
    </row>
    <row r="750" spans="1:5" ht="15.75" customHeight="1">
      <c r="A750" s="283">
        <v>0.45</v>
      </c>
      <c r="B750" s="281">
        <v>0.13009999999999999</v>
      </c>
      <c r="C750" s="282">
        <v>1</v>
      </c>
      <c r="D750" s="281">
        <v>0.2</v>
      </c>
      <c r="E750" s="150"/>
    </row>
    <row r="751" spans="1:5" ht="15.75" customHeight="1">
      <c r="A751" s="152" t="s">
        <v>959</v>
      </c>
      <c r="B751" s="5"/>
      <c r="C751" s="5"/>
      <c r="D751" s="5"/>
      <c r="E751" s="5"/>
    </row>
    <row r="757" spans="1:6" ht="15.75" customHeight="1">
      <c r="A757" s="166" t="s">
        <v>950</v>
      </c>
      <c r="B757" s="166"/>
      <c r="C757" s="166"/>
      <c r="D757" s="165"/>
      <c r="E757" s="165"/>
      <c r="F757" s="165"/>
    </row>
    <row r="758" spans="1:6" ht="15.75" customHeight="1">
      <c r="A758" s="5" t="s">
        <v>977</v>
      </c>
      <c r="B758" s="5"/>
      <c r="C758" s="5"/>
      <c r="D758" s="5"/>
      <c r="E758" s="5"/>
      <c r="F758" s="5"/>
    </row>
    <row r="759" spans="1:6" ht="15.75" customHeight="1">
      <c r="A759" s="278" t="s">
        <v>978</v>
      </c>
      <c r="B759" s="290" t="s">
        <v>974</v>
      </c>
      <c r="C759" s="511" t="s">
        <v>978</v>
      </c>
      <c r="D759" s="512"/>
      <c r="E759" s="289" t="s">
        <v>974</v>
      </c>
      <c r="F759" s="150"/>
    </row>
    <row r="760" spans="1:6" ht="15.75" customHeight="1">
      <c r="A760" s="279" t="s">
        <v>946</v>
      </c>
      <c r="B760" s="292">
        <v>0</v>
      </c>
      <c r="C760" s="506">
        <v>0.5</v>
      </c>
      <c r="D760" s="507"/>
      <c r="E760" s="293">
        <v>6.88E-2</v>
      </c>
      <c r="F760" s="150"/>
    </row>
    <row r="761" spans="1:6" ht="15.75" customHeight="1">
      <c r="A761" s="296">
        <v>2.5000000000000001E-2</v>
      </c>
      <c r="B761" s="292">
        <v>1.37E-2</v>
      </c>
      <c r="C761" s="506">
        <v>0.55000000000000004</v>
      </c>
      <c r="D761" s="507"/>
      <c r="E761" s="293">
        <v>7.2499999999999995E-2</v>
      </c>
      <c r="F761" s="150"/>
    </row>
    <row r="762" spans="1:6" ht="15.75" customHeight="1">
      <c r="A762" s="283">
        <v>0.05</v>
      </c>
      <c r="B762" s="292">
        <v>1.9900000000000001E-2</v>
      </c>
      <c r="C762" s="506">
        <v>0.6</v>
      </c>
      <c r="D762" s="507"/>
      <c r="E762" s="293">
        <v>7.5899999999999995E-2</v>
      </c>
      <c r="F762" s="150"/>
    </row>
    <row r="763" spans="1:6" ht="15.75" customHeight="1">
      <c r="A763" s="283">
        <v>0.1</v>
      </c>
      <c r="B763" s="292">
        <v>2.8899999999999999E-2</v>
      </c>
      <c r="C763" s="506">
        <v>0.65</v>
      </c>
      <c r="D763" s="507"/>
      <c r="E763" s="293">
        <v>7.9299999999999995E-2</v>
      </c>
      <c r="F763" s="150"/>
    </row>
    <row r="764" spans="1:6" ht="15.75" customHeight="1">
      <c r="A764" s="283">
        <v>0.15</v>
      </c>
      <c r="B764" s="292">
        <v>3.5999999999999997E-2</v>
      </c>
      <c r="C764" s="506">
        <v>0.7</v>
      </c>
      <c r="D764" s="507"/>
      <c r="E764" s="293">
        <v>8.2500000000000004E-2</v>
      </c>
      <c r="F764" s="150"/>
    </row>
    <row r="765" spans="1:6" ht="15.75" customHeight="1">
      <c r="A765" s="283">
        <v>0.2</v>
      </c>
      <c r="B765" s="292">
        <v>4.2000000000000003E-2</v>
      </c>
      <c r="C765" s="506">
        <v>0.75</v>
      </c>
      <c r="D765" s="507"/>
      <c r="E765" s="293">
        <v>8.5599999999999996E-2</v>
      </c>
      <c r="F765" s="150"/>
    </row>
    <row r="766" spans="1:6" ht="15.75" customHeight="1">
      <c r="A766" s="283">
        <v>0.25</v>
      </c>
      <c r="B766" s="292">
        <v>4.7399999999999998E-2</v>
      </c>
      <c r="C766" s="506">
        <v>0.8</v>
      </c>
      <c r="D766" s="507"/>
      <c r="E766" s="293">
        <v>8.8700000000000001E-2</v>
      </c>
      <c r="F766" s="150"/>
    </row>
    <row r="767" spans="1:6" ht="15.75" customHeight="1">
      <c r="A767" s="283">
        <v>0.3</v>
      </c>
      <c r="B767" s="292">
        <v>5.2299999999999999E-2</v>
      </c>
      <c r="C767" s="506">
        <v>0.85</v>
      </c>
      <c r="D767" s="507"/>
      <c r="E767" s="293">
        <v>9.1600000000000001E-2</v>
      </c>
      <c r="F767" s="150"/>
    </row>
    <row r="768" spans="1:6" ht="15.75" customHeight="1">
      <c r="A768" s="283">
        <v>0.35</v>
      </c>
      <c r="B768" s="292">
        <v>5.6800000000000003E-2</v>
      </c>
      <c r="C768" s="506">
        <v>0.9</v>
      </c>
      <c r="D768" s="507"/>
      <c r="E768" s="293">
        <v>9.4500000000000001E-2</v>
      </c>
      <c r="F768" s="150"/>
    </row>
    <row r="769" spans="1:10" ht="15.75" customHeight="1">
      <c r="A769" s="283">
        <v>0.4</v>
      </c>
      <c r="B769" s="292">
        <v>6.0999999999999999E-2</v>
      </c>
      <c r="C769" s="506">
        <v>0.95</v>
      </c>
      <c r="D769" s="507"/>
      <c r="E769" s="293">
        <v>9.7299999999999998E-2</v>
      </c>
      <c r="F769" s="150"/>
    </row>
    <row r="770" spans="1:10" ht="15.75" customHeight="1">
      <c r="A770" s="283">
        <v>0.45</v>
      </c>
      <c r="B770" s="292">
        <v>6.5000000000000002E-2</v>
      </c>
      <c r="C770" s="506">
        <v>1</v>
      </c>
      <c r="D770" s="507"/>
      <c r="E770" s="293">
        <v>0.1</v>
      </c>
      <c r="F770" s="150"/>
    </row>
    <row r="771" spans="1:10" ht="15.75" customHeight="1">
      <c r="A771" s="152" t="s">
        <v>979</v>
      </c>
      <c r="B771" s="5"/>
      <c r="C771" s="5"/>
      <c r="D771" s="5"/>
      <c r="E771" s="5"/>
      <c r="F771" s="5"/>
    </row>
    <row r="781" spans="1:10" ht="15.75" customHeight="1">
      <c r="A781" s="166" t="s">
        <v>950</v>
      </c>
      <c r="B781" s="166"/>
      <c r="C781" s="166"/>
      <c r="D781" s="166"/>
      <c r="E781" s="166"/>
      <c r="F781" s="165"/>
      <c r="G781" s="165"/>
      <c r="H781" s="165"/>
      <c r="I781" s="165"/>
      <c r="J781" s="165"/>
    </row>
    <row r="782" spans="1:10" ht="15.75" customHeight="1">
      <c r="A782" s="5" t="s">
        <v>980</v>
      </c>
      <c r="B782" s="5"/>
      <c r="C782" s="5"/>
      <c r="D782" s="5"/>
      <c r="E782" s="5"/>
      <c r="F782" s="5"/>
      <c r="G782" s="5"/>
      <c r="H782" s="5"/>
      <c r="I782" s="5"/>
      <c r="J782" s="5"/>
    </row>
    <row r="783" spans="1:10" ht="15.75" customHeight="1">
      <c r="A783" s="297" t="s">
        <v>981</v>
      </c>
      <c r="B783" s="297" t="s">
        <v>982</v>
      </c>
      <c r="C783" s="298" t="s">
        <v>983</v>
      </c>
      <c r="D783" s="298" t="s">
        <v>984</v>
      </c>
      <c r="E783" s="515" t="s">
        <v>985</v>
      </c>
      <c r="F783" s="516"/>
      <c r="G783" s="298" t="s">
        <v>986</v>
      </c>
      <c r="H783" s="298" t="s">
        <v>987</v>
      </c>
      <c r="I783" s="298" t="s">
        <v>988</v>
      </c>
      <c r="J783" s="150"/>
    </row>
    <row r="784" spans="1:10" ht="15.75" customHeight="1">
      <c r="A784" s="279" t="s">
        <v>946</v>
      </c>
      <c r="B784" s="281">
        <v>0</v>
      </c>
      <c r="C784" s="281">
        <v>0</v>
      </c>
      <c r="D784" s="281">
        <v>0</v>
      </c>
      <c r="E784" s="517">
        <v>0</v>
      </c>
      <c r="F784" s="518"/>
      <c r="G784" s="299">
        <v>0</v>
      </c>
      <c r="H784" s="281">
        <v>0</v>
      </c>
      <c r="I784" s="299">
        <v>0</v>
      </c>
      <c r="J784" s="150"/>
    </row>
    <row r="785" spans="1:10" ht="15.75" customHeight="1">
      <c r="A785" s="296">
        <v>2.5000000000000001E-2</v>
      </c>
      <c r="B785" s="281">
        <v>3.3E-3</v>
      </c>
      <c r="C785" s="281">
        <v>7.1000000000000004E-3</v>
      </c>
      <c r="D785" s="281">
        <v>1.2E-2</v>
      </c>
      <c r="E785" s="517">
        <v>1.5699999999999999E-2</v>
      </c>
      <c r="F785" s="518"/>
      <c r="G785" s="299">
        <v>1.9400000000000001E-2</v>
      </c>
      <c r="H785" s="281">
        <v>2.3199999999999998E-2</v>
      </c>
      <c r="I785" s="299">
        <v>2.5399999999999999E-2</v>
      </c>
      <c r="J785" s="150"/>
    </row>
    <row r="786" spans="1:10" ht="15.75" customHeight="1">
      <c r="A786" s="283">
        <v>0.05</v>
      </c>
      <c r="B786" s="281">
        <v>4.8999999999999998E-3</v>
      </c>
      <c r="C786" s="281">
        <v>1.03E-2</v>
      </c>
      <c r="D786" s="281">
        <v>1.7399999999999999E-2</v>
      </c>
      <c r="E786" s="517">
        <v>2.2800000000000001E-2</v>
      </c>
      <c r="F786" s="518"/>
      <c r="G786" s="299">
        <v>2.8299999999999999E-2</v>
      </c>
      <c r="H786" s="281">
        <v>3.3700000000000001E-2</v>
      </c>
      <c r="I786" s="299">
        <v>3.6799999999999999E-2</v>
      </c>
      <c r="J786" s="150"/>
    </row>
    <row r="787" spans="1:10" ht="15.75" customHeight="1">
      <c r="A787" s="283">
        <v>0.1</v>
      </c>
      <c r="B787" s="281">
        <v>7.1000000000000004E-3</v>
      </c>
      <c r="C787" s="281">
        <v>1.49E-2</v>
      </c>
      <c r="D787" s="281">
        <v>2.53E-2</v>
      </c>
      <c r="E787" s="517">
        <v>3.32E-2</v>
      </c>
      <c r="F787" s="518"/>
      <c r="G787" s="299">
        <v>4.1000000000000002E-2</v>
      </c>
      <c r="H787" s="281">
        <v>4.8899999999999999E-2</v>
      </c>
      <c r="I787" s="299">
        <v>5.3499999999999999E-2</v>
      </c>
      <c r="J787" s="150"/>
    </row>
    <row r="788" spans="1:10" ht="15.75" customHeight="1">
      <c r="A788" s="283">
        <v>0.15</v>
      </c>
      <c r="B788" s="281">
        <v>8.8000000000000005E-3</v>
      </c>
      <c r="C788" s="281">
        <v>1.8599999999999998E-2</v>
      </c>
      <c r="D788" s="281">
        <v>3.15E-2</v>
      </c>
      <c r="E788" s="517">
        <v>4.1300000000000003E-2</v>
      </c>
      <c r="F788" s="518"/>
      <c r="G788" s="299">
        <v>5.11E-2</v>
      </c>
      <c r="H788" s="281">
        <v>6.08E-2</v>
      </c>
      <c r="I788" s="299">
        <v>6.6600000000000006E-2</v>
      </c>
      <c r="J788" s="150"/>
    </row>
    <row r="789" spans="1:10" ht="15.75" customHeight="1">
      <c r="A789" s="283">
        <v>0.2</v>
      </c>
      <c r="B789" s="281">
        <v>1.03E-2</v>
      </c>
      <c r="C789" s="281">
        <v>2.1700000000000001E-2</v>
      </c>
      <c r="D789" s="281">
        <v>3.6799999999999999E-2</v>
      </c>
      <c r="E789" s="517">
        <v>4.82E-2</v>
      </c>
      <c r="F789" s="518"/>
      <c r="G789" s="299">
        <v>5.96E-2</v>
      </c>
      <c r="H789" s="281">
        <v>7.0999999999999994E-2</v>
      </c>
      <c r="I789" s="299">
        <v>7.7700000000000005E-2</v>
      </c>
      <c r="J789" s="150"/>
    </row>
    <row r="790" spans="1:10" ht="15.75" customHeight="1">
      <c r="A790" s="283">
        <v>0.25</v>
      </c>
      <c r="B790" s="281">
        <v>1.1599999999999999E-2</v>
      </c>
      <c r="C790" s="281">
        <v>2.4500000000000001E-2</v>
      </c>
      <c r="D790" s="281">
        <v>4.1500000000000002E-2</v>
      </c>
      <c r="E790" s="517">
        <v>5.4399999999999997E-2</v>
      </c>
      <c r="F790" s="518"/>
      <c r="G790" s="299">
        <v>6.7199999999999996E-2</v>
      </c>
      <c r="H790" s="281">
        <v>8.0100000000000005E-2</v>
      </c>
      <c r="I790" s="299">
        <v>8.7599999999999997E-2</v>
      </c>
      <c r="J790" s="150"/>
    </row>
    <row r="791" spans="1:10" ht="15.75" customHeight="1">
      <c r="A791" s="283">
        <v>0.3</v>
      </c>
      <c r="B791" s="281">
        <v>1.2800000000000001E-2</v>
      </c>
      <c r="C791" s="281">
        <v>2.7E-2</v>
      </c>
      <c r="D791" s="281">
        <v>4.58E-2</v>
      </c>
      <c r="E791" s="517">
        <v>0.06</v>
      </c>
      <c r="F791" s="518"/>
      <c r="G791" s="299">
        <v>7.4200000000000002E-2</v>
      </c>
      <c r="H791" s="281">
        <v>8.8400000000000006E-2</v>
      </c>
      <c r="I791" s="299">
        <v>9.6699999999999994E-2</v>
      </c>
      <c r="J791" s="150"/>
    </row>
    <row r="792" spans="1:10" ht="15.75" customHeight="1">
      <c r="A792" s="283">
        <v>0.35</v>
      </c>
      <c r="B792" s="281">
        <v>1.3899999999999999E-2</v>
      </c>
      <c r="C792" s="281">
        <v>2.93E-2</v>
      </c>
      <c r="D792" s="281">
        <v>4.9700000000000001E-2</v>
      </c>
      <c r="E792" s="517">
        <v>6.5199999999999994E-2</v>
      </c>
      <c r="F792" s="518"/>
      <c r="G792" s="299">
        <v>8.0600000000000005E-2</v>
      </c>
      <c r="H792" s="281">
        <v>9.6000000000000002E-2</v>
      </c>
      <c r="I792" s="299">
        <v>0.1051</v>
      </c>
      <c r="J792" s="150"/>
    </row>
    <row r="793" spans="1:10" ht="15.75" customHeight="1">
      <c r="A793" s="283">
        <v>0.4</v>
      </c>
      <c r="B793" s="281">
        <v>1.49E-2</v>
      </c>
      <c r="C793" s="281">
        <v>3.15E-2</v>
      </c>
      <c r="D793" s="281">
        <v>5.3400000000000003E-2</v>
      </c>
      <c r="E793" s="517">
        <v>7.0000000000000007E-2</v>
      </c>
      <c r="F793" s="518"/>
      <c r="G793" s="299">
        <v>8.6599999999999996E-2</v>
      </c>
      <c r="H793" s="281">
        <v>0.1032</v>
      </c>
      <c r="I793" s="299">
        <v>0.1129</v>
      </c>
      <c r="J793" s="150"/>
    </row>
    <row r="794" spans="1:10" ht="15.75" customHeight="1">
      <c r="A794" s="283">
        <v>0.45</v>
      </c>
      <c r="B794" s="281">
        <v>1.5900000000000001E-2</v>
      </c>
      <c r="C794" s="281">
        <v>3.3599999999999998E-2</v>
      </c>
      <c r="D794" s="281">
        <v>5.6899999999999999E-2</v>
      </c>
      <c r="E794" s="517">
        <v>7.46E-2</v>
      </c>
      <c r="F794" s="518"/>
      <c r="G794" s="299">
        <v>9.2299999999999993E-2</v>
      </c>
      <c r="H794" s="281">
        <v>0.1099</v>
      </c>
      <c r="I794" s="299">
        <v>0.1203</v>
      </c>
      <c r="J794" s="150"/>
    </row>
    <row r="795" spans="1:10" ht="15.75" customHeight="1">
      <c r="A795" s="283">
        <v>0.5</v>
      </c>
      <c r="B795" s="281">
        <v>1.6799999999999999E-2</v>
      </c>
      <c r="C795" s="281">
        <v>3.5499999999999997E-2</v>
      </c>
      <c r="D795" s="281">
        <v>6.0299999999999999E-2</v>
      </c>
      <c r="E795" s="517">
        <v>7.9000000000000001E-2</v>
      </c>
      <c r="F795" s="518"/>
      <c r="G795" s="299">
        <v>9.7699999999999995E-2</v>
      </c>
      <c r="H795" s="281">
        <v>0.1164</v>
      </c>
      <c r="I795" s="299">
        <v>0.1273</v>
      </c>
      <c r="J795" s="150"/>
    </row>
    <row r="796" spans="1:10" ht="15.75" customHeight="1">
      <c r="A796" s="283">
        <v>0.55000000000000004</v>
      </c>
      <c r="B796" s="281">
        <v>1.77E-2</v>
      </c>
      <c r="C796" s="281">
        <v>3.7400000000000003E-2</v>
      </c>
      <c r="D796" s="281">
        <v>6.3399999999999998E-2</v>
      </c>
      <c r="E796" s="517">
        <v>8.3099999999999993E-2</v>
      </c>
      <c r="F796" s="518"/>
      <c r="G796" s="299">
        <v>0.1028</v>
      </c>
      <c r="H796" s="281">
        <v>0.1225</v>
      </c>
      <c r="I796" s="299">
        <v>0.13400000000000001</v>
      </c>
      <c r="J796" s="150"/>
    </row>
    <row r="797" spans="1:10" ht="15.75" customHeight="1">
      <c r="A797" s="283">
        <v>0.6</v>
      </c>
      <c r="B797" s="281">
        <v>1.8599999999999998E-2</v>
      </c>
      <c r="C797" s="281">
        <v>3.9199999999999999E-2</v>
      </c>
      <c r="D797" s="281">
        <v>6.6500000000000004E-2</v>
      </c>
      <c r="E797" s="517">
        <v>8.7099999999999997E-2</v>
      </c>
      <c r="F797" s="518"/>
      <c r="G797" s="299">
        <v>0.1077</v>
      </c>
      <c r="H797" s="281">
        <v>0.12839999999999999</v>
      </c>
      <c r="I797" s="299">
        <v>0.1404</v>
      </c>
      <c r="J797" s="150"/>
    </row>
    <row r="798" spans="1:10" ht="15.75" customHeight="1">
      <c r="A798" s="283">
        <v>0.65</v>
      </c>
      <c r="B798" s="281">
        <v>1.9400000000000001E-2</v>
      </c>
      <c r="C798" s="281">
        <v>4.0899999999999999E-2</v>
      </c>
      <c r="D798" s="281">
        <v>6.9400000000000003E-2</v>
      </c>
      <c r="E798" s="517">
        <v>9.0899999999999995E-2</v>
      </c>
      <c r="F798" s="518"/>
      <c r="G798" s="299">
        <v>0.1125</v>
      </c>
      <c r="H798" s="281">
        <v>0.13400000000000001</v>
      </c>
      <c r="I798" s="299">
        <v>0.14660000000000001</v>
      </c>
      <c r="J798" s="150"/>
    </row>
    <row r="799" spans="1:10" ht="15.75" customHeight="1">
      <c r="A799" s="283">
        <v>0.7</v>
      </c>
      <c r="B799" s="281">
        <v>2.0199999999999999E-2</v>
      </c>
      <c r="C799" s="281">
        <v>4.2599999999999999E-2</v>
      </c>
      <c r="D799" s="281">
        <v>7.22E-2</v>
      </c>
      <c r="E799" s="517">
        <v>9.4600000000000004E-2</v>
      </c>
      <c r="F799" s="518"/>
      <c r="G799" s="299">
        <v>0.1171</v>
      </c>
      <c r="H799" s="281">
        <v>0.13950000000000001</v>
      </c>
      <c r="I799" s="299">
        <v>0.15260000000000001</v>
      </c>
      <c r="J799" s="150"/>
    </row>
    <row r="800" spans="1:10" ht="15.75" customHeight="1">
      <c r="A800" s="283">
        <v>0.75</v>
      </c>
      <c r="B800" s="281">
        <v>2.0899999999999998E-2</v>
      </c>
      <c r="C800" s="281">
        <v>4.4200000000000003E-2</v>
      </c>
      <c r="D800" s="281">
        <v>7.4999999999999997E-2</v>
      </c>
      <c r="E800" s="517">
        <v>9.8199999999999996E-2</v>
      </c>
      <c r="F800" s="518"/>
      <c r="G800" s="299">
        <v>0.1215</v>
      </c>
      <c r="H800" s="281">
        <v>0.14480000000000001</v>
      </c>
      <c r="I800" s="299">
        <v>0.15840000000000001</v>
      </c>
      <c r="J800" s="150"/>
    </row>
    <row r="801" spans="1:10" ht="15.75" customHeight="1">
      <c r="A801" s="283">
        <v>0.8</v>
      </c>
      <c r="B801" s="281">
        <v>2.1700000000000001E-2</v>
      </c>
      <c r="C801" s="281">
        <v>4.58E-2</v>
      </c>
      <c r="D801" s="281">
        <v>7.7600000000000002E-2</v>
      </c>
      <c r="E801" s="530">
        <v>0.1017</v>
      </c>
      <c r="F801" s="531"/>
      <c r="G801" s="299">
        <v>0.1258</v>
      </c>
      <c r="H801" s="281">
        <v>0.14990000000000001</v>
      </c>
      <c r="I801" s="299">
        <v>0.16400000000000001</v>
      </c>
      <c r="J801" s="150"/>
    </row>
    <row r="802" spans="1:10" ht="15.75" customHeight="1">
      <c r="A802" s="283">
        <v>0.85</v>
      </c>
      <c r="B802" s="281">
        <v>2.24E-2</v>
      </c>
      <c r="C802" s="281">
        <v>4.7300000000000002E-2</v>
      </c>
      <c r="D802" s="281">
        <v>8.0199999999999994E-2</v>
      </c>
      <c r="E802" s="530">
        <v>0.1051</v>
      </c>
      <c r="F802" s="531"/>
      <c r="G802" s="299">
        <v>0.13</v>
      </c>
      <c r="H802" s="281">
        <v>0.15490000000000001</v>
      </c>
      <c r="I802" s="299">
        <v>0.1694</v>
      </c>
      <c r="J802" s="150"/>
    </row>
    <row r="803" spans="1:10" ht="15.75" customHeight="1">
      <c r="A803" s="283">
        <v>0.9</v>
      </c>
      <c r="B803" s="281">
        <v>2.3099999999999999E-2</v>
      </c>
      <c r="C803" s="281">
        <v>4.8800000000000003E-2</v>
      </c>
      <c r="D803" s="281">
        <v>8.2699999999999996E-2</v>
      </c>
      <c r="E803" s="530">
        <v>0.1084</v>
      </c>
      <c r="F803" s="531"/>
      <c r="G803" s="299">
        <v>0.13400000000000001</v>
      </c>
      <c r="H803" s="281">
        <v>0.15970000000000001</v>
      </c>
      <c r="I803" s="299">
        <v>0.17469999999999999</v>
      </c>
      <c r="J803" s="150"/>
    </row>
    <row r="804" spans="1:10" ht="15.75" customHeight="1">
      <c r="A804" s="283">
        <v>0.95</v>
      </c>
      <c r="B804" s="281">
        <v>2.3800000000000002E-2</v>
      </c>
      <c r="C804" s="281">
        <v>5.0200000000000002E-2</v>
      </c>
      <c r="D804" s="281">
        <v>8.5099999999999995E-2</v>
      </c>
      <c r="E804" s="530">
        <v>0.1116</v>
      </c>
      <c r="F804" s="531"/>
      <c r="G804" s="299">
        <v>0.13800000000000001</v>
      </c>
      <c r="H804" s="281">
        <v>0.16439999999999999</v>
      </c>
      <c r="I804" s="299">
        <v>0.1799</v>
      </c>
      <c r="J804" s="150"/>
    </row>
    <row r="805" spans="1:10" ht="15.75" customHeight="1">
      <c r="A805" s="283">
        <v>1</v>
      </c>
      <c r="B805" s="281">
        <v>2.4400000000000002E-2</v>
      </c>
      <c r="C805" s="281">
        <v>5.16E-2</v>
      </c>
      <c r="D805" s="281">
        <v>8.7499999999999994E-2</v>
      </c>
      <c r="E805" s="530">
        <v>0.1147</v>
      </c>
      <c r="F805" s="531"/>
      <c r="G805" s="299">
        <v>0.1419</v>
      </c>
      <c r="H805" s="281">
        <v>0.16900000000000001</v>
      </c>
      <c r="I805" s="299">
        <v>0.18490000000000001</v>
      </c>
      <c r="J805" s="150"/>
    </row>
    <row r="806" spans="1:10" ht="15.75" customHeight="1">
      <c r="A806" s="152" t="s">
        <v>989</v>
      </c>
      <c r="B806" s="5"/>
      <c r="C806" s="5"/>
      <c r="D806" s="5"/>
      <c r="E806" s="5"/>
      <c r="F806" s="5"/>
      <c r="G806" s="5"/>
      <c r="H806" s="5"/>
      <c r="I806" s="5"/>
      <c r="J806" s="5"/>
    </row>
    <row r="813" spans="1:10" ht="15.75" customHeight="1">
      <c r="A813" s="165"/>
      <c r="B813" s="165"/>
      <c r="C813" s="165"/>
    </row>
    <row r="814" spans="1:10" ht="15.75" customHeight="1">
      <c r="A814" s="166" t="s">
        <v>950</v>
      </c>
      <c r="B814" s="166"/>
      <c r="C814" s="166"/>
    </row>
    <row r="815" spans="1:10" ht="15.75" customHeight="1">
      <c r="A815" s="165" t="s">
        <v>990</v>
      </c>
      <c r="B815" s="165"/>
      <c r="C815" s="165"/>
    </row>
    <row r="816" spans="1:10" ht="15.75" customHeight="1">
      <c r="A816" s="5" t="s">
        <v>991</v>
      </c>
      <c r="B816" s="5"/>
      <c r="C816" s="5"/>
    </row>
    <row r="817" spans="1:3" ht="15.75" customHeight="1">
      <c r="A817" s="279" t="s">
        <v>992</v>
      </c>
      <c r="B817" s="289" t="s">
        <v>732</v>
      </c>
      <c r="C817" s="150"/>
    </row>
    <row r="818" spans="1:3" ht="15.75" customHeight="1">
      <c r="A818" s="215">
        <v>6</v>
      </c>
      <c r="B818" s="293">
        <v>9.5200000000000007E-2</v>
      </c>
      <c r="C818" s="150"/>
    </row>
    <row r="819" spans="1:3" ht="15.75" customHeight="1">
      <c r="A819" s="215">
        <v>8</v>
      </c>
      <c r="B819" s="293">
        <v>4.0500000000000001E-2</v>
      </c>
      <c r="C819" s="150"/>
    </row>
    <row r="820" spans="1:3" ht="15.75" customHeight="1">
      <c r="A820" s="215">
        <v>10</v>
      </c>
      <c r="B820" s="293">
        <v>0</v>
      </c>
      <c r="C820" s="150"/>
    </row>
    <row r="821" spans="1:3" ht="15.75" customHeight="1">
      <c r="A821" s="215">
        <v>12</v>
      </c>
      <c r="B821" s="293">
        <v>-3.1899999999999998E-2</v>
      </c>
      <c r="C821" s="150"/>
    </row>
    <row r="822" spans="1:3" ht="15.75" customHeight="1">
      <c r="A822" s="215">
        <v>24</v>
      </c>
      <c r="B822" s="291">
        <v>-0.14430000000000001</v>
      </c>
      <c r="C822" s="150"/>
    </row>
    <row r="823" spans="1:3" ht="15.75" customHeight="1">
      <c r="A823" s="5" t="s">
        <v>993</v>
      </c>
      <c r="B823" s="5"/>
      <c r="C823" s="5"/>
    </row>
    <row r="824" spans="1:3" ht="15.75" customHeight="1">
      <c r="A824" s="165" t="s">
        <v>994</v>
      </c>
      <c r="B824" s="165"/>
      <c r="C824" s="165"/>
    </row>
    <row r="825" spans="1:3" ht="15.75" customHeight="1">
      <c r="A825" s="165" t="s">
        <v>995</v>
      </c>
      <c r="B825" s="165"/>
      <c r="C825" s="165"/>
    </row>
    <row r="826" spans="1:3" ht="15.75" customHeight="1">
      <c r="A826" s="279" t="s">
        <v>996</v>
      </c>
      <c r="B826" s="289" t="s">
        <v>732</v>
      </c>
      <c r="C826" s="150"/>
    </row>
    <row r="827" spans="1:3" ht="15.75" customHeight="1">
      <c r="A827" s="215">
        <v>60</v>
      </c>
      <c r="B827" s="300">
        <v>-0.03</v>
      </c>
      <c r="C827" s="150"/>
    </row>
    <row r="828" spans="1:3" ht="15.75" customHeight="1">
      <c r="A828" s="215">
        <v>120</v>
      </c>
      <c r="B828" s="283">
        <v>0</v>
      </c>
      <c r="C828" s="150"/>
    </row>
    <row r="829" spans="1:3" ht="15.75" customHeight="1">
      <c r="A829" s="215">
        <v>180</v>
      </c>
      <c r="B829" s="283">
        <v>0.06</v>
      </c>
      <c r="C829" s="150"/>
    </row>
    <row r="830" spans="1:3" ht="15.75" customHeight="1">
      <c r="A830" s="215">
        <v>240</v>
      </c>
      <c r="B830" s="301">
        <v>0.12</v>
      </c>
      <c r="C830" s="150"/>
    </row>
    <row r="831" spans="1:3" ht="15.75" customHeight="1">
      <c r="A831" s="215">
        <v>360</v>
      </c>
      <c r="B831" s="301">
        <v>0.24</v>
      </c>
      <c r="C831" s="150"/>
    </row>
    <row r="832" spans="1:3" ht="15.75" customHeight="1">
      <c r="A832" s="5" t="s">
        <v>997</v>
      </c>
      <c r="B832" s="5"/>
      <c r="C832" s="5"/>
    </row>
    <row r="841" spans="1:4" ht="15.75" customHeight="1">
      <c r="A841" s="166" t="s">
        <v>950</v>
      </c>
      <c r="B841" s="166"/>
      <c r="C841" s="166"/>
      <c r="D841" s="166"/>
    </row>
    <row r="842" spans="1:4" ht="15.75" customHeight="1">
      <c r="A842" s="178" t="s">
        <v>998</v>
      </c>
      <c r="B842" s="178"/>
      <c r="C842" s="178"/>
      <c r="D842" s="178"/>
    </row>
    <row r="843" spans="1:4" ht="15.75" customHeight="1">
      <c r="A843" s="528" t="s">
        <v>999</v>
      </c>
      <c r="B843" s="529"/>
      <c r="C843" s="302" t="s">
        <v>1000</v>
      </c>
      <c r="D843" s="150"/>
    </row>
    <row r="844" spans="1:4" ht="15.75" customHeight="1">
      <c r="A844" s="238" t="s">
        <v>1001</v>
      </c>
      <c r="B844" s="238" t="s">
        <v>1002</v>
      </c>
      <c r="C844" s="292">
        <v>0.06</v>
      </c>
      <c r="D844" s="150"/>
    </row>
    <row r="845" spans="1:4" ht="15.75" customHeight="1">
      <c r="A845" s="298" t="s">
        <v>1003</v>
      </c>
      <c r="B845" s="238" t="s">
        <v>1004</v>
      </c>
      <c r="C845" s="292">
        <v>0.06</v>
      </c>
      <c r="D845" s="150"/>
    </row>
    <row r="846" spans="1:4" ht="15.75" customHeight="1">
      <c r="A846" s="238" t="s">
        <v>1005</v>
      </c>
      <c r="B846" s="238" t="s">
        <v>1006</v>
      </c>
      <c r="C846" s="292">
        <v>0.05</v>
      </c>
      <c r="D846" s="150"/>
    </row>
    <row r="847" spans="1:4" ht="15.75" customHeight="1">
      <c r="A847" s="298" t="s">
        <v>1007</v>
      </c>
      <c r="B847" s="238" t="s">
        <v>1008</v>
      </c>
      <c r="C847" s="292">
        <v>0.05</v>
      </c>
      <c r="D847" s="150"/>
    </row>
    <row r="848" spans="1:4" ht="15.75" customHeight="1">
      <c r="A848" s="166" t="s">
        <v>1009</v>
      </c>
      <c r="B848" s="166"/>
      <c r="C848" s="166"/>
      <c r="D848" s="166"/>
    </row>
    <row r="849" spans="1:7" ht="15.75" customHeight="1">
      <c r="A849" s="165" t="s">
        <v>1010</v>
      </c>
      <c r="B849" s="165"/>
      <c r="C849" s="165"/>
      <c r="D849" s="165"/>
    </row>
    <row r="850" spans="1:7" ht="15.75" customHeight="1">
      <c r="A850" s="5" t="s">
        <v>1011</v>
      </c>
      <c r="B850" s="5"/>
      <c r="C850" s="5"/>
      <c r="D850" s="5"/>
    </row>
    <row r="851" spans="1:7" ht="15.75" customHeight="1">
      <c r="A851" s="165" t="s">
        <v>1012</v>
      </c>
      <c r="B851" s="165"/>
      <c r="C851" s="165"/>
      <c r="D851" s="165"/>
    </row>
    <row r="861" spans="1:7" ht="15.75" customHeight="1">
      <c r="A861" s="166" t="s">
        <v>1013</v>
      </c>
      <c r="B861" s="166"/>
      <c r="C861" s="166"/>
      <c r="D861" s="166"/>
      <c r="E861" s="166"/>
      <c r="F861" s="166"/>
      <c r="G861" s="166"/>
    </row>
    <row r="862" spans="1:7" ht="15.75" customHeight="1">
      <c r="A862" s="5" t="s">
        <v>1014</v>
      </c>
      <c r="B862" s="5"/>
      <c r="C862" s="5"/>
      <c r="D862" s="5"/>
      <c r="E862" s="5"/>
      <c r="F862" s="5"/>
      <c r="G862" s="5"/>
    </row>
    <row r="863" spans="1:7" ht="15.75" customHeight="1">
      <c r="A863" s="5" t="s">
        <v>1015</v>
      </c>
      <c r="B863" s="5"/>
      <c r="C863" s="5"/>
      <c r="D863" s="5"/>
      <c r="E863" s="5"/>
      <c r="F863" s="5"/>
      <c r="G863" s="5"/>
    </row>
    <row r="864" spans="1:7" ht="15.75" customHeight="1">
      <c r="A864" s="5" t="s">
        <v>1016</v>
      </c>
      <c r="B864" s="5"/>
      <c r="C864" s="5"/>
      <c r="D864" s="5"/>
      <c r="E864" s="5"/>
      <c r="F864" s="5"/>
      <c r="G864" s="5"/>
    </row>
    <row r="865" spans="1:7" ht="15.75" customHeight="1">
      <c r="A865" s="152" t="s">
        <v>1017</v>
      </c>
      <c r="B865" s="5"/>
      <c r="C865" s="5"/>
      <c r="D865" s="5"/>
      <c r="E865" s="5"/>
      <c r="F865" s="5"/>
      <c r="G865" s="5"/>
    </row>
    <row r="866" spans="1:7" ht="15.75" customHeight="1">
      <c r="A866" s="165" t="s">
        <v>1018</v>
      </c>
      <c r="B866" s="165"/>
      <c r="C866" s="165"/>
      <c r="D866" s="165"/>
      <c r="E866" s="165"/>
      <c r="F866" s="165"/>
      <c r="G866" s="165"/>
    </row>
    <row r="867" spans="1:7" ht="15.75" customHeight="1">
      <c r="A867" s="526" t="s">
        <v>1019</v>
      </c>
      <c r="B867" s="527"/>
      <c r="C867" s="303" t="s">
        <v>1020</v>
      </c>
      <c r="D867" s="526" t="s">
        <v>1019</v>
      </c>
      <c r="E867" s="527"/>
      <c r="F867" s="304" t="s">
        <v>1020</v>
      </c>
      <c r="G867" s="150"/>
    </row>
    <row r="868" spans="1:7" ht="15.75" customHeight="1">
      <c r="A868" s="519" t="s">
        <v>1021</v>
      </c>
      <c r="B868" s="283">
        <v>0</v>
      </c>
      <c r="C868" s="217">
        <v>0.92049999999999998</v>
      </c>
      <c r="D868" s="519" t="s">
        <v>1021</v>
      </c>
      <c r="E868" s="305">
        <v>0.55000000000000004</v>
      </c>
      <c r="F868" s="306">
        <v>0.95930000000000004</v>
      </c>
      <c r="G868" s="150"/>
    </row>
    <row r="869" spans="1:7" ht="15.75" customHeight="1">
      <c r="A869" s="520"/>
      <c r="B869" s="283">
        <v>0.05</v>
      </c>
      <c r="C869" s="217">
        <v>0.92400000000000004</v>
      </c>
      <c r="D869" s="520"/>
      <c r="E869" s="305">
        <v>0.6</v>
      </c>
      <c r="F869" s="306">
        <v>0.96279999999999999</v>
      </c>
      <c r="G869" s="150"/>
    </row>
    <row r="870" spans="1:7" ht="15.75" customHeight="1">
      <c r="A870" s="520"/>
      <c r="B870" s="283">
        <v>0.1</v>
      </c>
      <c r="C870" s="217">
        <v>0.92759999999999998</v>
      </c>
      <c r="D870" s="520"/>
      <c r="E870" s="305">
        <v>0.65</v>
      </c>
      <c r="F870" s="306">
        <v>0.96630000000000005</v>
      </c>
      <c r="G870" s="150"/>
    </row>
    <row r="871" spans="1:7" ht="15.75" customHeight="1">
      <c r="A871" s="520"/>
      <c r="B871" s="283">
        <v>0.15</v>
      </c>
      <c r="C871" s="217">
        <v>0.93110000000000004</v>
      </c>
      <c r="D871" s="520"/>
      <c r="E871" s="305">
        <v>0.7</v>
      </c>
      <c r="F871" s="306">
        <v>0.9698</v>
      </c>
      <c r="G871" s="150"/>
    </row>
    <row r="872" spans="1:7" ht="15.75" customHeight="1">
      <c r="A872" s="520"/>
      <c r="B872" s="283">
        <v>0.2</v>
      </c>
      <c r="C872" s="217">
        <v>0.93459999999999999</v>
      </c>
      <c r="D872" s="520"/>
      <c r="E872" s="305">
        <v>0.75</v>
      </c>
      <c r="F872" s="306">
        <v>0.97340000000000004</v>
      </c>
      <c r="G872" s="150"/>
    </row>
    <row r="873" spans="1:7" ht="15.75" customHeight="1">
      <c r="A873" s="520"/>
      <c r="B873" s="283">
        <v>0.25</v>
      </c>
      <c r="C873" s="217">
        <v>0.93810000000000004</v>
      </c>
      <c r="D873" s="520"/>
      <c r="E873" s="305">
        <v>0.8</v>
      </c>
      <c r="F873" s="306">
        <v>0.97689999999999999</v>
      </c>
      <c r="G873" s="150"/>
    </row>
    <row r="874" spans="1:7" ht="15.75" customHeight="1">
      <c r="A874" s="520"/>
      <c r="B874" s="283">
        <v>0.3</v>
      </c>
      <c r="C874" s="217">
        <v>0.94169999999999998</v>
      </c>
      <c r="D874" s="520"/>
      <c r="E874" s="305">
        <v>0.85</v>
      </c>
      <c r="F874" s="306">
        <v>0.98040000000000005</v>
      </c>
      <c r="G874" s="150"/>
    </row>
    <row r="875" spans="1:7" ht="15.75" customHeight="1">
      <c r="A875" s="520"/>
      <c r="B875" s="283">
        <v>0.35</v>
      </c>
      <c r="C875" s="217">
        <v>0.94520000000000004</v>
      </c>
      <c r="D875" s="520"/>
      <c r="E875" s="305">
        <v>0.9</v>
      </c>
      <c r="F875" s="306">
        <v>0.9839</v>
      </c>
      <c r="G875" s="150"/>
    </row>
    <row r="876" spans="1:7" ht="15.75" customHeight="1">
      <c r="A876" s="520"/>
      <c r="B876" s="283">
        <v>0.4</v>
      </c>
      <c r="C876" s="217">
        <v>0.94869999999999999</v>
      </c>
      <c r="D876" s="520"/>
      <c r="E876" s="305">
        <v>0.95</v>
      </c>
      <c r="F876" s="306">
        <v>0.98750000000000004</v>
      </c>
      <c r="G876" s="150"/>
    </row>
    <row r="877" spans="1:7" ht="15.75" customHeight="1">
      <c r="A877" s="520"/>
      <c r="B877" s="283">
        <v>0.45</v>
      </c>
      <c r="C877" s="217">
        <v>0.95220000000000005</v>
      </c>
      <c r="D877" s="522"/>
      <c r="E877" s="307">
        <v>1</v>
      </c>
      <c r="F877" s="308">
        <v>1</v>
      </c>
      <c r="G877" s="150"/>
    </row>
    <row r="878" spans="1:7" ht="15.75" customHeight="1">
      <c r="A878" s="521"/>
      <c r="B878" s="283">
        <v>0.5</v>
      </c>
      <c r="C878" s="217">
        <v>0.95569999999999999</v>
      </c>
      <c r="D878" s="523"/>
      <c r="E878" s="524"/>
      <c r="F878" s="525"/>
      <c r="G878" s="150"/>
    </row>
    <row r="889" spans="1:3" ht="15.75" customHeight="1">
      <c r="A889" s="166" t="s">
        <v>1022</v>
      </c>
      <c r="B889" s="166"/>
      <c r="C889" s="166"/>
    </row>
    <row r="890" spans="1:3" ht="15.75" customHeight="1">
      <c r="A890" s="178" t="s">
        <v>1023</v>
      </c>
      <c r="B890" s="178"/>
      <c r="C890" s="178"/>
    </row>
    <row r="891" spans="1:3" ht="15.75" customHeight="1">
      <c r="A891" s="165" t="s">
        <v>1024</v>
      </c>
      <c r="B891" s="165"/>
      <c r="C891" s="165"/>
    </row>
    <row r="892" spans="1:3" ht="15.75" customHeight="1">
      <c r="A892" s="165" t="s">
        <v>1025</v>
      </c>
      <c r="B892" s="165"/>
      <c r="C892" s="165"/>
    </row>
    <row r="893" spans="1:3" ht="15.75" customHeight="1">
      <c r="A893" s="178" t="s">
        <v>1026</v>
      </c>
      <c r="B893" s="178"/>
      <c r="C893" s="178"/>
    </row>
    <row r="894" spans="1:3" ht="15.75" customHeight="1">
      <c r="A894" s="165" t="s">
        <v>1027</v>
      </c>
      <c r="B894" s="165"/>
      <c r="C894" s="165"/>
    </row>
    <row r="895" spans="1:3" ht="15.75" customHeight="1">
      <c r="A895" s="178" t="s">
        <v>1028</v>
      </c>
      <c r="B895" s="178"/>
      <c r="C895" s="178"/>
    </row>
    <row r="896" spans="1:3" ht="15.75" customHeight="1">
      <c r="A896" s="165" t="s">
        <v>1029</v>
      </c>
      <c r="B896" s="165"/>
      <c r="C896" s="165"/>
    </row>
    <row r="897" spans="1:3" ht="15.75" customHeight="1">
      <c r="A897" s="178" t="s">
        <v>1030</v>
      </c>
      <c r="B897" s="178"/>
      <c r="C897" s="178"/>
    </row>
    <row r="898" spans="1:3" ht="15.75" customHeight="1">
      <c r="A898" s="165" t="s">
        <v>1031</v>
      </c>
      <c r="B898" s="165"/>
      <c r="C898" s="165"/>
    </row>
    <row r="899" spans="1:3" ht="15.75" customHeight="1">
      <c r="A899" s="178" t="s">
        <v>1032</v>
      </c>
      <c r="B899" s="178"/>
      <c r="C899" s="178"/>
    </row>
    <row r="900" spans="1:3" ht="15.75" customHeight="1">
      <c r="A900" s="5" t="s">
        <v>1033</v>
      </c>
      <c r="B900" s="5"/>
      <c r="C900" s="5"/>
    </row>
    <row r="901" spans="1:3" ht="15.75" customHeight="1">
      <c r="A901" s="178" t="s">
        <v>1034</v>
      </c>
      <c r="B901" s="178"/>
      <c r="C901" s="178"/>
    </row>
    <row r="902" spans="1:3" ht="15.75" customHeight="1">
      <c r="A902" s="165" t="s">
        <v>1035</v>
      </c>
      <c r="B902" s="165"/>
      <c r="C902" s="165"/>
    </row>
    <row r="903" spans="1:3" ht="15.75" customHeight="1">
      <c r="A903" s="309" t="s">
        <v>1036</v>
      </c>
      <c r="B903" s="310" t="s">
        <v>1037</v>
      </c>
      <c r="C903" s="150"/>
    </row>
    <row r="904" spans="1:3" ht="15.75" customHeight="1">
      <c r="A904" s="238" t="s">
        <v>1038</v>
      </c>
      <c r="B904" s="283">
        <v>0.05</v>
      </c>
      <c r="C904" s="150"/>
    </row>
    <row r="905" spans="1:3" ht="15.75" customHeight="1">
      <c r="A905" s="178" t="s">
        <v>1039</v>
      </c>
      <c r="B905" s="178"/>
      <c r="C905" s="178"/>
    </row>
    <row r="906" spans="1:3" ht="15.75" customHeight="1">
      <c r="A906" s="165" t="s">
        <v>1040</v>
      </c>
      <c r="B906" s="165"/>
      <c r="C906" s="165"/>
    </row>
    <row r="907" spans="1:3" ht="15.75" customHeight="1">
      <c r="A907" s="165" t="s">
        <v>1041</v>
      </c>
      <c r="B907" s="165"/>
      <c r="C907" s="165"/>
    </row>
    <row r="908" spans="1:3" ht="15.75" customHeight="1">
      <c r="A908" s="5" t="s">
        <v>1042</v>
      </c>
      <c r="B908" s="5"/>
      <c r="C908" s="5"/>
    </row>
    <row r="909" spans="1:3" ht="15.75" customHeight="1">
      <c r="A909" s="165" t="s">
        <v>1043</v>
      </c>
      <c r="B909" s="165"/>
      <c r="C909" s="165"/>
    </row>
    <row r="910" spans="1:3" ht="15.75" customHeight="1">
      <c r="A910" s="178" t="s">
        <v>1044</v>
      </c>
      <c r="B910" s="178"/>
      <c r="C910" s="178"/>
    </row>
    <row r="911" spans="1:3" ht="15.75" customHeight="1">
      <c r="A911" s="165" t="s">
        <v>1045</v>
      </c>
      <c r="B911" s="165"/>
      <c r="C911" s="165"/>
    </row>
    <row r="912" spans="1:3" ht="15.75" customHeight="1">
      <c r="A912" s="5" t="s">
        <v>1046</v>
      </c>
      <c r="B912" s="5"/>
      <c r="C912" s="5"/>
    </row>
    <row r="913" spans="1:3" ht="15.75" customHeight="1">
      <c r="A913" s="166" t="s">
        <v>1047</v>
      </c>
      <c r="B913" s="166"/>
      <c r="C913" s="166"/>
    </row>
    <row r="920" spans="1:3" ht="15.75" customHeight="1">
      <c r="A920" s="178" t="s">
        <v>1048</v>
      </c>
      <c r="B920" s="178"/>
      <c r="C920" s="178"/>
    </row>
    <row r="921" spans="1:3" ht="15.75" customHeight="1">
      <c r="A921" s="178" t="s">
        <v>1049</v>
      </c>
      <c r="B921" s="178"/>
      <c r="C921" s="178"/>
    </row>
    <row r="922" spans="1:3" ht="15.75" customHeight="1">
      <c r="A922" s="165" t="s">
        <v>1050</v>
      </c>
      <c r="B922" s="165"/>
      <c r="C922" s="165"/>
    </row>
    <row r="923" spans="1:3" ht="15.75" customHeight="1">
      <c r="A923" s="178" t="s">
        <v>1051</v>
      </c>
      <c r="B923" s="178"/>
      <c r="C923" s="178"/>
    </row>
    <row r="924" spans="1:3" ht="15.75" customHeight="1">
      <c r="A924" s="165" t="s">
        <v>1052</v>
      </c>
      <c r="B924" s="165"/>
      <c r="C924" s="165"/>
    </row>
    <row r="925" spans="1:3" ht="15.75" customHeight="1">
      <c r="A925" s="165" t="s">
        <v>1053</v>
      </c>
      <c r="B925" s="165"/>
      <c r="C925" s="165"/>
    </row>
    <row r="926" spans="1:3" ht="15.75" customHeight="1">
      <c r="A926" s="5" t="s">
        <v>1054</v>
      </c>
      <c r="B926" s="5"/>
      <c r="C926" s="5"/>
    </row>
    <row r="927" spans="1:3" ht="15.75" customHeight="1">
      <c r="A927" s="178" t="s">
        <v>1055</v>
      </c>
      <c r="B927" s="178"/>
      <c r="C927" s="178"/>
    </row>
    <row r="928" spans="1:3" ht="15.75" customHeight="1">
      <c r="A928" s="175" t="s">
        <v>1056</v>
      </c>
      <c r="B928" s="311"/>
      <c r="C928" s="150"/>
    </row>
    <row r="929" spans="1:3" ht="15.75" customHeight="1">
      <c r="A929" s="312" t="s">
        <v>1057</v>
      </c>
      <c r="B929" s="312" t="s">
        <v>1058</v>
      </c>
      <c r="C929" s="150"/>
    </row>
    <row r="930" spans="1:3" ht="15.75" customHeight="1">
      <c r="A930" s="215">
        <v>1</v>
      </c>
      <c r="B930" s="283">
        <v>1</v>
      </c>
      <c r="C930" s="150"/>
    </row>
    <row r="931" spans="1:3" ht="15.75" customHeight="1">
      <c r="A931" s="215">
        <v>2</v>
      </c>
      <c r="B931" s="283">
        <v>1.5</v>
      </c>
      <c r="C931" s="150"/>
    </row>
    <row r="932" spans="1:3" ht="15.75" customHeight="1">
      <c r="A932" s="215">
        <v>3</v>
      </c>
      <c r="B932" s="283">
        <v>2</v>
      </c>
      <c r="C932" s="150"/>
    </row>
    <row r="933" spans="1:3" ht="15.75" customHeight="1">
      <c r="A933" s="215">
        <v>4</v>
      </c>
      <c r="B933" s="283">
        <v>2.5</v>
      </c>
      <c r="C933" s="150"/>
    </row>
    <row r="934" spans="1:3" ht="15.75" customHeight="1">
      <c r="A934" s="215">
        <v>5</v>
      </c>
      <c r="B934" s="283">
        <v>2.75</v>
      </c>
      <c r="C934" s="150"/>
    </row>
    <row r="935" spans="1:3" ht="15.75" customHeight="1">
      <c r="A935" s="215">
        <v>6</v>
      </c>
      <c r="B935" s="283">
        <v>3</v>
      </c>
      <c r="C935" s="150"/>
    </row>
    <row r="936" spans="1:3" ht="15.75" customHeight="1">
      <c r="A936" s="312" t="s">
        <v>1059</v>
      </c>
      <c r="B936" s="283">
        <v>3.25</v>
      </c>
      <c r="C936" s="150"/>
    </row>
    <row r="937" spans="1:3" ht="15.75" customHeight="1">
      <c r="A937" s="313" t="s">
        <v>1060</v>
      </c>
      <c r="B937" s="313"/>
      <c r="C937" s="313"/>
    </row>
    <row r="938" spans="1:3" ht="15.75" customHeight="1">
      <c r="A938" s="175" t="s">
        <v>1056</v>
      </c>
      <c r="B938" s="311"/>
      <c r="C938" s="150"/>
    </row>
    <row r="939" spans="1:3" ht="15.75" customHeight="1">
      <c r="A939" s="312" t="s">
        <v>1057</v>
      </c>
      <c r="B939" s="312" t="s">
        <v>1058</v>
      </c>
      <c r="C939" s="150"/>
    </row>
    <row r="940" spans="1:3" ht="15.75" customHeight="1">
      <c r="A940" s="312" t="s">
        <v>1061</v>
      </c>
      <c r="B940" s="283">
        <v>3</v>
      </c>
      <c r="C940" s="150"/>
    </row>
    <row r="941" spans="1:3" ht="15.75" customHeight="1">
      <c r="A941" s="312" t="s">
        <v>1062</v>
      </c>
      <c r="B941" s="283">
        <v>4</v>
      </c>
      <c r="C941" s="150"/>
    </row>
    <row r="942" spans="1:3" ht="15.75" customHeight="1">
      <c r="A942" s="312" t="s">
        <v>1063</v>
      </c>
      <c r="B942" s="283">
        <v>5</v>
      </c>
      <c r="C942" s="150"/>
    </row>
    <row r="943" spans="1:3" ht="15.75" customHeight="1">
      <c r="A943" s="312" t="s">
        <v>1064</v>
      </c>
      <c r="B943" s="283">
        <v>6</v>
      </c>
      <c r="C943" s="150"/>
    </row>
    <row r="944" spans="1:3" ht="15.75" customHeight="1">
      <c r="A944" s="151" t="s">
        <v>1065</v>
      </c>
      <c r="B944" s="151"/>
      <c r="C944" s="151"/>
    </row>
  </sheetData>
  <mergeCells count="114">
    <mergeCell ref="A868:A878"/>
    <mergeCell ref="D868:D877"/>
    <mergeCell ref="D878:F878"/>
    <mergeCell ref="A867:B867"/>
    <mergeCell ref="D867:E867"/>
    <mergeCell ref="A843:B843"/>
    <mergeCell ref="E805:F805"/>
    <mergeCell ref="E799:F799"/>
    <mergeCell ref="E800:F800"/>
    <mergeCell ref="E801:F801"/>
    <mergeCell ref="E802:F802"/>
    <mergeCell ref="E803:F803"/>
    <mergeCell ref="E804:F804"/>
    <mergeCell ref="E793:F793"/>
    <mergeCell ref="E794:F794"/>
    <mergeCell ref="E795:F795"/>
    <mergeCell ref="E796:F796"/>
    <mergeCell ref="E797:F797"/>
    <mergeCell ref="E798:F798"/>
    <mergeCell ref="E787:F787"/>
    <mergeCell ref="E788:F788"/>
    <mergeCell ref="E789:F789"/>
    <mergeCell ref="E790:F790"/>
    <mergeCell ref="E791:F791"/>
    <mergeCell ref="E792:F792"/>
    <mergeCell ref="E783:F783"/>
    <mergeCell ref="E784:F784"/>
    <mergeCell ref="E785:F785"/>
    <mergeCell ref="E786:F786"/>
    <mergeCell ref="C767:D767"/>
    <mergeCell ref="C768:D768"/>
    <mergeCell ref="C769:D769"/>
    <mergeCell ref="C770:D770"/>
    <mergeCell ref="C761:D761"/>
    <mergeCell ref="C762:D762"/>
    <mergeCell ref="C763:D763"/>
    <mergeCell ref="C764:D764"/>
    <mergeCell ref="C765:D765"/>
    <mergeCell ref="C766:D766"/>
    <mergeCell ref="C759:D759"/>
    <mergeCell ref="C760:D760"/>
    <mergeCell ref="C710:D710"/>
    <mergeCell ref="C711:D711"/>
    <mergeCell ref="C712:D712"/>
    <mergeCell ref="C713:D713"/>
    <mergeCell ref="C714:D714"/>
    <mergeCell ref="C704:D704"/>
    <mergeCell ref="C705:D705"/>
    <mergeCell ref="C706:D706"/>
    <mergeCell ref="C707:D707"/>
    <mergeCell ref="C708:D708"/>
    <mergeCell ref="C709:D709"/>
    <mergeCell ref="C698:D698"/>
    <mergeCell ref="C699:D699"/>
    <mergeCell ref="C703:D703"/>
    <mergeCell ref="C692:D692"/>
    <mergeCell ref="C693:D693"/>
    <mergeCell ref="C694:D694"/>
    <mergeCell ref="C695:D695"/>
    <mergeCell ref="C696:D696"/>
    <mergeCell ref="C697:D697"/>
    <mergeCell ref="C688:D688"/>
    <mergeCell ref="C689:D689"/>
    <mergeCell ref="C690:D690"/>
    <mergeCell ref="C691:D691"/>
    <mergeCell ref="C639:D639"/>
    <mergeCell ref="C640:D640"/>
    <mergeCell ref="C641:D641"/>
    <mergeCell ref="C642:D642"/>
    <mergeCell ref="C633:D633"/>
    <mergeCell ref="C634:D634"/>
    <mergeCell ref="C635:D635"/>
    <mergeCell ref="C636:D636"/>
    <mergeCell ref="C637:D637"/>
    <mergeCell ref="C638:D638"/>
    <mergeCell ref="C627:D627"/>
    <mergeCell ref="C631:D631"/>
    <mergeCell ref="C632:D632"/>
    <mergeCell ref="C621:D621"/>
    <mergeCell ref="C622:D622"/>
    <mergeCell ref="C623:D623"/>
    <mergeCell ref="C624:D624"/>
    <mergeCell ref="C625:D625"/>
    <mergeCell ref="C626:D626"/>
    <mergeCell ref="C617:D617"/>
    <mergeCell ref="C618:D618"/>
    <mergeCell ref="C619:D619"/>
    <mergeCell ref="C620:D620"/>
    <mergeCell ref="C604:D604"/>
    <mergeCell ref="C605:D605"/>
    <mergeCell ref="C598:D598"/>
    <mergeCell ref="C599:D599"/>
    <mergeCell ref="C600:D600"/>
    <mergeCell ref="C601:D601"/>
    <mergeCell ref="C602:D602"/>
    <mergeCell ref="C603:D603"/>
    <mergeCell ref="C595:D595"/>
    <mergeCell ref="C596:D596"/>
    <mergeCell ref="C597:D597"/>
    <mergeCell ref="C586:D586"/>
    <mergeCell ref="C587:D587"/>
    <mergeCell ref="C588:D588"/>
    <mergeCell ref="C589:D589"/>
    <mergeCell ref="C590:D590"/>
    <mergeCell ref="C616:D616"/>
    <mergeCell ref="C580:D580"/>
    <mergeCell ref="C581:D581"/>
    <mergeCell ref="C582:D582"/>
    <mergeCell ref="C583:D583"/>
    <mergeCell ref="C584:D584"/>
    <mergeCell ref="C585:D585"/>
    <mergeCell ref="C579:D579"/>
    <mergeCell ref="A111:K111"/>
    <mergeCell ref="C594:D594"/>
  </mergeCells>
  <phoneticPr fontId="3" type="noConversion"/>
  <hyperlinks>
    <hyperlink ref="A10" location="'Table 2'!A1" display="bookmark1" xr:uid="{845A2A17-BF1C-4312-A6FA-1501931151DF}"/>
    <hyperlink ref="A13" location="'Table 2'!A40" display="bookmark2" xr:uid="{C03EFCE3-B1C6-4817-8514-67E8B1CF187D}"/>
    <hyperlink ref="A14" location="'Table 5'!A1" display="bookmark4" xr:uid="{D5852683-C4FF-4D23-A662-93EC485C0FEE}"/>
    <hyperlink ref="A16" location="'Table 27'!A1" display="bookmark6" xr:uid="{66ADE3A4-73EC-4103-8DD2-2C0B02FDA326}"/>
    <hyperlink ref="A17" location="'Table 39'!A1" display="bookmark8" xr:uid="{C53A461B-0793-427E-A455-2509B3A6C6C4}"/>
  </hyperlinks>
  <pageMargins left="0.7" right="0.7" top="0.78740157499999996" bottom="0.78740157499999996" header="0.3" footer="0.3"/>
  <tableParts count="6">
    <tablePart r:id="rId1"/>
    <tablePart r:id="rId2"/>
    <tablePart r:id="rId3"/>
    <tablePart r:id="rId4"/>
    <tablePart r:id="rId5"/>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977DC-B6A6-4C4D-ABD1-631B6C10A575}">
  <sheetPr>
    <tabColor rgb="FF92D050"/>
  </sheetPr>
  <dimension ref="A2:AN295"/>
  <sheetViews>
    <sheetView topLeftCell="A63" zoomScale="85" zoomScaleNormal="85" workbookViewId="0">
      <selection activeCell="P106" sqref="P106"/>
    </sheetView>
  </sheetViews>
  <sheetFormatPr baseColWidth="10" defaultColWidth="9.1640625" defaultRowHeight="13"/>
  <cols>
    <col min="1" max="1" width="24.1640625" style="4" customWidth="1"/>
    <col min="2" max="2" width="113.6640625" style="4" customWidth="1"/>
    <col min="3" max="3" width="30.6640625" style="4" customWidth="1"/>
    <col min="4" max="4" width="27.1640625" style="4" customWidth="1"/>
    <col min="5" max="5" width="24.5" style="4" customWidth="1"/>
    <col min="6" max="6" width="24.83203125" style="4" hidden="1" customWidth="1"/>
    <col min="7" max="8" width="10.5" style="4" hidden="1" customWidth="1"/>
    <col min="9" max="15" width="0" style="4" hidden="1" customWidth="1"/>
    <col min="16" max="16384" width="9.1640625" style="4"/>
  </cols>
  <sheetData>
    <row r="2" spans="1:2" ht="15.75" customHeight="1">
      <c r="A2" s="132" t="s">
        <v>0</v>
      </c>
      <c r="B2" s="132" t="s">
        <v>1</v>
      </c>
    </row>
    <row r="3" spans="1:2" ht="15.75" customHeight="1">
      <c r="A3" s="132"/>
      <c r="B3" s="132" t="s">
        <v>1066</v>
      </c>
    </row>
    <row r="4" spans="1:2" ht="15.75" customHeight="1">
      <c r="A4" s="132" t="s">
        <v>2</v>
      </c>
      <c r="B4" s="132" t="s">
        <v>1067</v>
      </c>
    </row>
    <row r="5" spans="1:2" ht="15.75" customHeight="1">
      <c r="A5" s="132" t="s">
        <v>255</v>
      </c>
      <c r="B5" s="132" t="s">
        <v>1068</v>
      </c>
    </row>
    <row r="6" spans="1:2" ht="15.75" customHeight="1">
      <c r="A6" s="132" t="s">
        <v>4</v>
      </c>
      <c r="B6" s="132" t="s">
        <v>1069</v>
      </c>
    </row>
    <row r="7" spans="1:2" ht="15.75" customHeight="1">
      <c r="A7" s="132" t="s">
        <v>6</v>
      </c>
      <c r="B7" s="132" t="s">
        <v>1070</v>
      </c>
    </row>
    <row r="8" spans="1:2" ht="15.75" customHeight="1">
      <c r="A8" s="132" t="s">
        <v>8</v>
      </c>
      <c r="B8" s="132" t="s">
        <v>1071</v>
      </c>
    </row>
    <row r="9" spans="1:2" ht="15.75" customHeight="1">
      <c r="A9" s="132" t="s">
        <v>10</v>
      </c>
      <c r="B9" s="132" t="s">
        <v>1072</v>
      </c>
    </row>
    <row r="10" spans="1:2" ht="15.75" customHeight="1">
      <c r="A10" s="132" t="s">
        <v>12</v>
      </c>
      <c r="B10" s="132" t="s">
        <v>1073</v>
      </c>
    </row>
    <row r="11" spans="1:2" ht="15.75" customHeight="1">
      <c r="A11" s="132" t="s">
        <v>14</v>
      </c>
      <c r="B11" s="132" t="s">
        <v>1074</v>
      </c>
    </row>
    <row r="12" spans="1:2" ht="15.75" customHeight="1">
      <c r="A12" s="132" t="s">
        <v>15</v>
      </c>
      <c r="B12" s="132" t="s">
        <v>1075</v>
      </c>
    </row>
    <row r="13" spans="1:2" ht="15.75" customHeight="1">
      <c r="A13" s="132" t="s">
        <v>257</v>
      </c>
      <c r="B13" s="132" t="s">
        <v>1076</v>
      </c>
    </row>
    <row r="14" spans="1:2" ht="15.75" customHeight="1">
      <c r="A14" s="132" t="s">
        <v>258</v>
      </c>
      <c r="B14" s="132" t="s">
        <v>1077</v>
      </c>
    </row>
    <row r="15" spans="1:2" ht="15.75" customHeight="1">
      <c r="A15" s="132" t="s">
        <v>259</v>
      </c>
      <c r="B15" s="132" t="s">
        <v>1078</v>
      </c>
    </row>
    <row r="16" spans="1:2" ht="15.75" customHeight="1">
      <c r="A16" s="132" t="s">
        <v>260</v>
      </c>
      <c r="B16" s="132" t="s">
        <v>1079</v>
      </c>
    </row>
    <row r="17" spans="1:2" ht="15.75" customHeight="1">
      <c r="A17" s="132" t="s">
        <v>261</v>
      </c>
      <c r="B17" s="132" t="s">
        <v>1080</v>
      </c>
    </row>
    <row r="18" spans="1:2" ht="15.75" customHeight="1">
      <c r="A18" s="132" t="s">
        <v>262</v>
      </c>
      <c r="B18" s="132" t="s">
        <v>1081</v>
      </c>
    </row>
    <row r="19" spans="1:2" ht="15.75" customHeight="1">
      <c r="A19" s="132" t="s">
        <v>17</v>
      </c>
      <c r="B19" s="441" t="s">
        <v>1082</v>
      </c>
    </row>
    <row r="20" spans="1:2" ht="15.75" customHeight="1">
      <c r="A20" s="132" t="s">
        <v>257</v>
      </c>
      <c r="B20" s="132" t="s">
        <v>1083</v>
      </c>
    </row>
    <row r="21" spans="1:2" ht="15.75" customHeight="1">
      <c r="A21" s="132" t="s">
        <v>258</v>
      </c>
      <c r="B21" s="132" t="s">
        <v>1084</v>
      </c>
    </row>
    <row r="22" spans="1:2" ht="15.75" customHeight="1">
      <c r="A22" s="132" t="s">
        <v>19</v>
      </c>
      <c r="B22" s="132" t="s">
        <v>1085</v>
      </c>
    </row>
    <row r="23" spans="1:2" ht="15.75" customHeight="1">
      <c r="A23" s="132" t="s">
        <v>257</v>
      </c>
      <c r="B23" s="132" t="s">
        <v>1086</v>
      </c>
    </row>
    <row r="24" spans="1:2" ht="15.75" customHeight="1">
      <c r="A24" s="132" t="s">
        <v>258</v>
      </c>
      <c r="B24" s="132" t="s">
        <v>1087</v>
      </c>
    </row>
    <row r="25" spans="1:2" ht="15.75" customHeight="1">
      <c r="A25" s="132" t="s">
        <v>259</v>
      </c>
      <c r="B25" s="132" t="s">
        <v>1088</v>
      </c>
    </row>
    <row r="26" spans="1:2" ht="15.75" customHeight="1">
      <c r="A26" s="132" t="s">
        <v>260</v>
      </c>
      <c r="B26" s="132" t="s">
        <v>1089</v>
      </c>
    </row>
    <row r="27" spans="1:2" ht="15.75" customHeight="1">
      <c r="A27" s="132" t="s">
        <v>261</v>
      </c>
      <c r="B27" s="132" t="s">
        <v>1090</v>
      </c>
    </row>
    <row r="28" spans="1:2" ht="15.75" customHeight="1">
      <c r="A28" s="132" t="s">
        <v>261</v>
      </c>
      <c r="B28" s="132" t="s">
        <v>1091</v>
      </c>
    </row>
    <row r="29" spans="1:2" ht="15.75" customHeight="1">
      <c r="A29" s="132" t="s">
        <v>262</v>
      </c>
      <c r="B29" s="132" t="s">
        <v>1092</v>
      </c>
    </row>
    <row r="30" spans="1:2" ht="15.75" customHeight="1">
      <c r="A30" s="132" t="s">
        <v>263</v>
      </c>
      <c r="B30" s="132" t="s">
        <v>1093</v>
      </c>
    </row>
    <row r="31" spans="1:2" ht="15.75" customHeight="1">
      <c r="A31" s="132" t="s">
        <v>264</v>
      </c>
      <c r="B31" s="132" t="s">
        <v>1094</v>
      </c>
    </row>
    <row r="32" spans="1:2" ht="15.75" customHeight="1">
      <c r="A32" s="132" t="s">
        <v>265</v>
      </c>
      <c r="B32" s="132" t="s">
        <v>1095</v>
      </c>
    </row>
    <row r="33" spans="1:40" ht="15.75" customHeight="1">
      <c r="A33" s="132" t="s">
        <v>266</v>
      </c>
      <c r="B33" s="132" t="s">
        <v>1096</v>
      </c>
    </row>
    <row r="34" spans="1:40" ht="15.75" customHeight="1">
      <c r="A34" s="132" t="s">
        <v>267</v>
      </c>
      <c r="B34" s="132" t="s">
        <v>1097</v>
      </c>
    </row>
    <row r="39" spans="1:40" ht="51" customHeight="1">
      <c r="A39" s="387" t="s">
        <v>1098</v>
      </c>
    </row>
    <row r="40" spans="1:40" ht="12.75" customHeight="1">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c r="AJ40" s="148"/>
      <c r="AK40" s="148"/>
      <c r="AL40" s="148"/>
      <c r="AM40" s="148"/>
      <c r="AN40" s="148"/>
    </row>
    <row r="41" spans="1:40" ht="14.25" customHeight="1">
      <c r="A41" s="149" t="s">
        <v>1099</v>
      </c>
      <c r="B41" s="149" t="s">
        <v>1100</v>
      </c>
      <c r="C41" s="149" t="s">
        <v>1101</v>
      </c>
      <c r="D41" s="149" t="s">
        <v>1102</v>
      </c>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5"/>
    </row>
    <row r="42" spans="1:40" ht="12.75" customHeight="1">
      <c r="A42" s="149" t="s">
        <v>1103</v>
      </c>
      <c r="B42" s="149">
        <v>3</v>
      </c>
      <c r="C42" s="149">
        <v>0.3</v>
      </c>
      <c r="D42" s="149" t="s">
        <v>1104</v>
      </c>
      <c r="E42" s="149"/>
      <c r="F42" s="149"/>
      <c r="G42" s="149"/>
      <c r="H42" s="149"/>
      <c r="I42" s="149"/>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c r="AH42" s="149"/>
      <c r="AI42" s="149"/>
      <c r="AJ42" s="149"/>
      <c r="AK42" s="149"/>
      <c r="AL42" s="149"/>
      <c r="AM42" s="149"/>
    </row>
    <row r="43" spans="1:40" ht="12.75" customHeight="1">
      <c r="A43" s="149" t="s">
        <v>1105</v>
      </c>
      <c r="B43" s="149">
        <v>3</v>
      </c>
      <c r="C43" s="149">
        <v>0.3</v>
      </c>
      <c r="D43" s="149" t="s">
        <v>1104</v>
      </c>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49"/>
      <c r="AM43" s="149"/>
    </row>
    <row r="44" spans="1:40" ht="12.75" customHeight="1">
      <c r="A44" s="149" t="s">
        <v>1106</v>
      </c>
      <c r="B44" s="149">
        <v>2</v>
      </c>
      <c r="C44" s="149">
        <v>0.35</v>
      </c>
      <c r="D44" s="149" t="s">
        <v>1107</v>
      </c>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49"/>
      <c r="AM44" s="149"/>
    </row>
    <row r="45" spans="1:40" ht="12.75" customHeight="1">
      <c r="A45" s="149" t="s">
        <v>1108</v>
      </c>
      <c r="B45" s="149">
        <v>1</v>
      </c>
      <c r="C45" s="149">
        <v>0.2</v>
      </c>
      <c r="D45" s="149" t="s">
        <v>1107</v>
      </c>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c r="AE45" s="149"/>
      <c r="AF45" s="149"/>
      <c r="AG45" s="149"/>
      <c r="AH45" s="149"/>
      <c r="AI45" s="149"/>
      <c r="AJ45" s="149"/>
      <c r="AK45" s="149"/>
      <c r="AL45" s="149"/>
      <c r="AM45" s="149"/>
    </row>
    <row r="46" spans="1:40" ht="12.75" customHeight="1">
      <c r="A46" s="149" t="s">
        <v>1109</v>
      </c>
      <c r="B46" s="149">
        <v>2</v>
      </c>
      <c r="C46" s="149">
        <v>0.5</v>
      </c>
      <c r="D46" s="149" t="s">
        <v>1107</v>
      </c>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49"/>
      <c r="AE46" s="149"/>
      <c r="AF46" s="149"/>
      <c r="AG46" s="149"/>
      <c r="AH46" s="149"/>
      <c r="AI46" s="149"/>
      <c r="AJ46" s="149"/>
      <c r="AK46" s="149"/>
      <c r="AL46" s="149"/>
      <c r="AM46" s="149"/>
    </row>
    <row r="47" spans="1:40" ht="12.75" customHeight="1">
      <c r="A47" s="149" t="s">
        <v>1110</v>
      </c>
      <c r="B47" s="149">
        <v>1</v>
      </c>
      <c r="C47" s="149" t="s">
        <v>1111</v>
      </c>
      <c r="D47" s="149" t="s">
        <v>1107</v>
      </c>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c r="AE47" s="149"/>
      <c r="AF47" s="149"/>
      <c r="AG47" s="149"/>
      <c r="AH47" s="149"/>
      <c r="AI47" s="149"/>
      <c r="AJ47" s="149"/>
      <c r="AK47" s="149"/>
      <c r="AL47" s="149"/>
      <c r="AM47" s="149"/>
      <c r="AN47" s="148"/>
    </row>
    <row r="48" spans="1:40" ht="12.75" customHeight="1">
      <c r="A48" s="149" t="s">
        <v>1112</v>
      </c>
      <c r="B48" s="149">
        <v>3</v>
      </c>
      <c r="C48" s="149">
        <v>1</v>
      </c>
      <c r="D48" s="149" t="s">
        <v>1104</v>
      </c>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c r="AG48" s="149"/>
      <c r="AH48" s="149"/>
      <c r="AI48" s="149"/>
      <c r="AJ48" s="149"/>
      <c r="AK48" s="149"/>
      <c r="AL48" s="149"/>
      <c r="AM48" s="149"/>
    </row>
    <row r="49" spans="1:40" ht="12.75" customHeight="1">
      <c r="A49" s="149" t="s">
        <v>1113</v>
      </c>
      <c r="B49" s="149">
        <v>32</v>
      </c>
      <c r="C49" s="149">
        <v>1</v>
      </c>
      <c r="D49" s="149" t="s">
        <v>1107</v>
      </c>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8"/>
    </row>
    <row r="50" spans="1:40" ht="12.75" customHeight="1">
      <c r="A50" s="149" t="s">
        <v>1114</v>
      </c>
      <c r="B50" s="149">
        <v>2</v>
      </c>
      <c r="C50" s="149">
        <v>0.5</v>
      </c>
      <c r="D50" s="149" t="s">
        <v>1107</v>
      </c>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149"/>
      <c r="AK50" s="149"/>
      <c r="AL50" s="149"/>
      <c r="AM50" s="149"/>
    </row>
    <row r="51" spans="1:40" ht="12.75" customHeight="1">
      <c r="A51" s="149" t="s">
        <v>1115</v>
      </c>
      <c r="B51" s="149">
        <v>3</v>
      </c>
      <c r="C51" s="149">
        <v>0.3</v>
      </c>
      <c r="D51" s="149" t="s">
        <v>1104</v>
      </c>
      <c r="E51" s="149"/>
      <c r="F51" s="149"/>
      <c r="G51" s="149"/>
      <c r="H51" s="149"/>
      <c r="I51" s="149"/>
      <c r="J51" s="149"/>
      <c r="K51" s="149"/>
      <c r="L51" s="149"/>
      <c r="M51" s="149"/>
      <c r="N51" s="149"/>
      <c r="O51" s="149"/>
      <c r="P51" s="149"/>
      <c r="Q51" s="149"/>
      <c r="R51" s="149"/>
      <c r="S51" s="149"/>
      <c r="T51" s="149"/>
      <c r="U51" s="149"/>
      <c r="V51" s="149"/>
      <c r="W51" s="149"/>
      <c r="X51" s="149"/>
      <c r="Y51" s="149"/>
      <c r="Z51" s="149"/>
      <c r="AA51" s="149"/>
      <c r="AB51" s="149"/>
      <c r="AC51" s="149"/>
      <c r="AD51" s="149"/>
      <c r="AE51" s="149"/>
      <c r="AF51" s="149"/>
      <c r="AG51" s="149"/>
      <c r="AH51" s="149"/>
      <c r="AI51" s="149"/>
      <c r="AJ51" s="149"/>
      <c r="AK51" s="149"/>
      <c r="AL51" s="149"/>
      <c r="AM51" s="149"/>
      <c r="AN51" s="148"/>
    </row>
    <row r="52" spans="1:40" ht="12.75" customHeight="1">
      <c r="A52" s="149" t="s">
        <v>1116</v>
      </c>
      <c r="B52" s="149">
        <v>1</v>
      </c>
      <c r="C52" s="149">
        <v>1</v>
      </c>
      <c r="D52" s="149" t="s">
        <v>1117</v>
      </c>
      <c r="E52" s="149"/>
      <c r="F52" s="149"/>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c r="AE52" s="149"/>
      <c r="AF52" s="149"/>
      <c r="AG52" s="149"/>
      <c r="AH52" s="149"/>
      <c r="AI52" s="149"/>
      <c r="AJ52" s="149"/>
      <c r="AK52" s="149"/>
      <c r="AL52" s="149"/>
      <c r="AM52" s="149"/>
      <c r="AN52" s="148"/>
    </row>
    <row r="53" spans="1:40" ht="12.75" customHeight="1">
      <c r="A53" s="149" t="s">
        <v>1118</v>
      </c>
      <c r="B53" s="149">
        <v>2</v>
      </c>
      <c r="C53" s="149">
        <v>1</v>
      </c>
      <c r="D53" s="149" t="s">
        <v>1117</v>
      </c>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149"/>
      <c r="AJ53" s="149"/>
      <c r="AK53" s="149"/>
      <c r="AL53" s="149"/>
      <c r="AM53" s="149"/>
    </row>
    <row r="54" spans="1:40" ht="12.75" customHeight="1">
      <c r="A54" s="149" t="s">
        <v>1119</v>
      </c>
      <c r="B54" s="149">
        <v>32</v>
      </c>
      <c r="C54" s="149">
        <v>0.75</v>
      </c>
      <c r="D54" s="149" t="s">
        <v>1104</v>
      </c>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row>
    <row r="55" spans="1:40" ht="12.75" customHeight="1">
      <c r="A55" s="149" t="s">
        <v>1120</v>
      </c>
      <c r="B55" s="149">
        <v>2</v>
      </c>
      <c r="C55" s="149">
        <v>0.35</v>
      </c>
      <c r="D55" s="149" t="s">
        <v>1121</v>
      </c>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c r="AE55" s="149"/>
      <c r="AF55" s="149"/>
      <c r="AG55" s="149"/>
      <c r="AH55" s="149"/>
      <c r="AI55" s="149"/>
      <c r="AJ55" s="149"/>
      <c r="AK55" s="149"/>
      <c r="AL55" s="149"/>
      <c r="AM55" s="149"/>
    </row>
    <row r="56" spans="1:40" ht="12.75" customHeight="1">
      <c r="A56" s="149" t="s">
        <v>1122</v>
      </c>
      <c r="B56" s="149">
        <v>32</v>
      </c>
      <c r="C56" s="149">
        <v>1</v>
      </c>
      <c r="D56" s="149" t="s">
        <v>1123</v>
      </c>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row>
    <row r="57" spans="1:40" ht="12.75" customHeight="1">
      <c r="A57" s="149" t="s">
        <v>1124</v>
      </c>
      <c r="B57" s="149">
        <v>32</v>
      </c>
      <c r="C57" s="149">
        <v>0.8</v>
      </c>
      <c r="D57" s="149" t="s">
        <v>1107</v>
      </c>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149"/>
      <c r="AK57" s="149"/>
      <c r="AL57" s="149"/>
      <c r="AM57" s="149"/>
    </row>
    <row r="58" spans="1:40" ht="12.75" customHeight="1">
      <c r="A58" s="149" t="s">
        <v>1125</v>
      </c>
      <c r="B58" s="149">
        <v>2</v>
      </c>
      <c r="C58" s="149">
        <v>1</v>
      </c>
      <c r="D58" s="149" t="s">
        <v>1107</v>
      </c>
      <c r="E58" s="149"/>
      <c r="F58" s="149"/>
      <c r="G58" s="149"/>
      <c r="H58" s="149"/>
      <c r="I58" s="149"/>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49"/>
      <c r="AM58" s="149"/>
    </row>
    <row r="59" spans="1:40" ht="12.75" customHeight="1">
      <c r="A59" s="149" t="s">
        <v>1126</v>
      </c>
      <c r="B59" s="149">
        <v>3</v>
      </c>
      <c r="C59" s="149">
        <v>1</v>
      </c>
      <c r="D59" s="149" t="s">
        <v>1107</v>
      </c>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row>
    <row r="60" spans="1:40" ht="12.75" customHeight="1">
      <c r="A60" s="149" t="s">
        <v>1127</v>
      </c>
      <c r="B60" s="149">
        <v>2</v>
      </c>
      <c r="C60" s="149">
        <v>1</v>
      </c>
      <c r="D60" s="149" t="s">
        <v>1107</v>
      </c>
      <c r="E60" s="149"/>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9"/>
      <c r="AK60" s="149"/>
      <c r="AL60" s="149"/>
      <c r="AM60" s="149"/>
    </row>
    <row r="61" spans="1:40" ht="12.75" customHeight="1">
      <c r="A61" s="149" t="s">
        <v>1128</v>
      </c>
      <c r="B61" s="149">
        <v>3</v>
      </c>
      <c r="C61" s="149">
        <v>1</v>
      </c>
      <c r="D61" s="149" t="s">
        <v>1107</v>
      </c>
      <c r="E61" s="149"/>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row>
    <row r="62" spans="1:40" ht="12.75" customHeight="1">
      <c r="A62" s="149" t="s">
        <v>1129</v>
      </c>
      <c r="B62" s="149">
        <v>2</v>
      </c>
      <c r="C62" s="149">
        <v>1</v>
      </c>
      <c r="D62" s="149" t="s">
        <v>1130</v>
      </c>
      <c r="E62" s="149"/>
      <c r="F62" s="149"/>
      <c r="G62" s="149"/>
      <c r="H62" s="149"/>
      <c r="I62" s="149"/>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49"/>
      <c r="AM62" s="149"/>
      <c r="AN62" s="148"/>
    </row>
    <row r="63" spans="1:40" ht="12.75" customHeight="1">
      <c r="A63" s="149" t="s">
        <v>1131</v>
      </c>
      <c r="B63" s="149">
        <v>2</v>
      </c>
      <c r="C63" s="149">
        <v>1</v>
      </c>
      <c r="D63" s="149" t="s">
        <v>1130</v>
      </c>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row>
    <row r="64" spans="1:40" ht="12.75" customHeight="1">
      <c r="A64" s="149" t="s">
        <v>1132</v>
      </c>
      <c r="B64" s="149">
        <v>3</v>
      </c>
      <c r="C64" s="149" t="s">
        <v>1133</v>
      </c>
      <c r="D64" s="149" t="s">
        <v>1130</v>
      </c>
      <c r="E64" s="149"/>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49"/>
      <c r="AM64" s="149"/>
    </row>
    <row r="65" spans="1:40" ht="12.75" customHeight="1">
      <c r="A65" s="149" t="s">
        <v>1134</v>
      </c>
      <c r="B65" s="149">
        <v>1</v>
      </c>
      <c r="C65" s="149">
        <v>0.2</v>
      </c>
      <c r="D65" s="149" t="s">
        <v>1107</v>
      </c>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c r="AE65" s="149"/>
      <c r="AF65" s="149"/>
      <c r="AG65" s="149"/>
      <c r="AH65" s="149"/>
      <c r="AI65" s="149"/>
      <c r="AJ65" s="149"/>
      <c r="AK65" s="149"/>
      <c r="AL65" s="149"/>
      <c r="AM65" s="149"/>
    </row>
    <row r="66" spans="1:40" ht="12.75" customHeight="1">
      <c r="A66" s="149" t="s">
        <v>1135</v>
      </c>
      <c r="B66" s="149">
        <v>1</v>
      </c>
      <c r="C66" s="149">
        <v>0.2</v>
      </c>
      <c r="D66" s="149" t="s">
        <v>1107</v>
      </c>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c r="AI66" s="149"/>
      <c r="AJ66" s="149"/>
      <c r="AK66" s="149"/>
      <c r="AL66" s="149"/>
      <c r="AM66" s="149"/>
    </row>
    <row r="67" spans="1:40" ht="12.75" customHeight="1">
      <c r="A67" s="149" t="s">
        <v>1136</v>
      </c>
      <c r="B67" s="149">
        <v>3</v>
      </c>
      <c r="C67" s="149">
        <v>1</v>
      </c>
      <c r="D67" s="149" t="s">
        <v>1107</v>
      </c>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c r="AE67" s="149"/>
      <c r="AF67" s="149"/>
      <c r="AG67" s="149"/>
      <c r="AH67" s="149"/>
      <c r="AI67" s="149"/>
      <c r="AJ67" s="149"/>
      <c r="AK67" s="149"/>
      <c r="AL67" s="149"/>
      <c r="AM67" s="149"/>
      <c r="AN67" s="149"/>
    </row>
    <row r="68" spans="1:40" ht="12.75" customHeight="1">
      <c r="A68" s="149" t="s">
        <v>1137</v>
      </c>
      <c r="B68" s="149">
        <v>1</v>
      </c>
      <c r="C68" s="149">
        <v>0.80600000000000005</v>
      </c>
      <c r="D68" s="149" t="s">
        <v>1107</v>
      </c>
      <c r="E68" s="149"/>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c r="AE68" s="149"/>
      <c r="AF68" s="149"/>
      <c r="AG68" s="149"/>
      <c r="AH68" s="149"/>
      <c r="AI68" s="149"/>
      <c r="AJ68" s="149"/>
      <c r="AK68" s="149"/>
      <c r="AL68" s="149"/>
      <c r="AM68" s="149"/>
      <c r="AN68" s="149"/>
    </row>
    <row r="69" spans="1:40" ht="12.75" customHeight="1">
      <c r="A69" s="149" t="s">
        <v>1138</v>
      </c>
      <c r="B69" s="149">
        <v>3</v>
      </c>
      <c r="C69" s="149">
        <v>0.3</v>
      </c>
      <c r="D69" s="149" t="s">
        <v>1107</v>
      </c>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row>
    <row r="70" spans="1:40" ht="12.75" customHeight="1">
      <c r="A70" s="149" t="s">
        <v>1139</v>
      </c>
      <c r="B70" s="149">
        <v>32</v>
      </c>
      <c r="C70" s="149">
        <v>0.75</v>
      </c>
      <c r="D70" s="149" t="s">
        <v>1104</v>
      </c>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row>
    <row r="71" spans="1:40" ht="12.75" customHeight="1">
      <c r="A71" s="149" t="s">
        <v>1140</v>
      </c>
      <c r="B71" s="149">
        <v>32</v>
      </c>
      <c r="C71" s="149">
        <v>0.75</v>
      </c>
      <c r="D71" s="149" t="s">
        <v>1104</v>
      </c>
      <c r="E71" s="149"/>
      <c r="F71" s="149"/>
      <c r="G71" s="149"/>
      <c r="H71" s="149"/>
      <c r="I71" s="149"/>
      <c r="J71" s="149"/>
      <c r="K71" s="149"/>
      <c r="L71" s="149"/>
      <c r="M71" s="149"/>
      <c r="N71" s="149"/>
      <c r="O71" s="149"/>
      <c r="P71" s="149"/>
      <c r="Q71" s="149"/>
      <c r="R71" s="149"/>
      <c r="S71" s="149"/>
      <c r="T71" s="149"/>
      <c r="U71" s="149"/>
      <c r="V71" s="149"/>
      <c r="W71" s="149"/>
      <c r="X71" s="149"/>
      <c r="Y71" s="149"/>
      <c r="Z71" s="149"/>
      <c r="AA71" s="149"/>
      <c r="AB71" s="149"/>
      <c r="AC71" s="149"/>
      <c r="AD71" s="149"/>
      <c r="AE71" s="149"/>
      <c r="AF71" s="149"/>
      <c r="AG71" s="149"/>
      <c r="AH71" s="149"/>
      <c r="AI71" s="149"/>
      <c r="AJ71" s="149"/>
      <c r="AK71" s="149"/>
      <c r="AL71" s="149"/>
      <c r="AM71" s="149"/>
      <c r="AN71" s="149"/>
    </row>
    <row r="72" spans="1:40" ht="12.75" customHeight="1">
      <c r="A72" s="149" t="s">
        <v>1141</v>
      </c>
      <c r="B72" s="149">
        <v>2</v>
      </c>
      <c r="C72" s="149">
        <v>1</v>
      </c>
      <c r="D72" s="149" t="s">
        <v>1107</v>
      </c>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row>
    <row r="73" spans="1:40" ht="12.75" customHeight="1">
      <c r="A73" s="149" t="s">
        <v>1142</v>
      </c>
      <c r="B73" s="149">
        <v>32</v>
      </c>
      <c r="C73" s="149">
        <v>1</v>
      </c>
      <c r="D73" s="149" t="s">
        <v>1107</v>
      </c>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c r="AE73" s="149"/>
      <c r="AF73" s="149"/>
      <c r="AG73" s="149"/>
      <c r="AH73" s="149"/>
      <c r="AI73" s="149"/>
      <c r="AJ73" s="149"/>
      <c r="AK73" s="149"/>
      <c r="AL73" s="149"/>
      <c r="AM73" s="149"/>
      <c r="AN73" s="149"/>
    </row>
    <row r="74" spans="1:40" ht="12.75" customHeight="1">
      <c r="A74" s="149" t="s">
        <v>1143</v>
      </c>
      <c r="B74" s="149">
        <v>2</v>
      </c>
      <c r="C74" s="149">
        <v>1</v>
      </c>
      <c r="D74" s="149" t="s">
        <v>1144</v>
      </c>
      <c r="E74" s="149"/>
      <c r="F74" s="149"/>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c r="AG74" s="149"/>
      <c r="AH74" s="149"/>
      <c r="AI74" s="149"/>
      <c r="AJ74" s="149"/>
      <c r="AK74" s="149"/>
      <c r="AL74" s="149"/>
      <c r="AM74" s="149"/>
      <c r="AN74" s="149"/>
    </row>
    <row r="75" spans="1:40" ht="12.75" customHeight="1">
      <c r="A75" s="149" t="s">
        <v>1145</v>
      </c>
      <c r="B75" s="149">
        <v>2</v>
      </c>
      <c r="C75" s="149">
        <v>0.35</v>
      </c>
      <c r="D75" s="149" t="s">
        <v>1107</v>
      </c>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9"/>
      <c r="AH75" s="149"/>
      <c r="AI75" s="149"/>
      <c r="AJ75" s="149"/>
      <c r="AK75" s="149"/>
      <c r="AL75" s="149"/>
      <c r="AM75" s="149"/>
      <c r="AN75" s="149"/>
    </row>
    <row r="76" spans="1:40" ht="12.75" customHeight="1">
      <c r="A76" s="149" t="s">
        <v>1146</v>
      </c>
      <c r="B76" s="149">
        <v>3</v>
      </c>
      <c r="C76" s="149">
        <v>0.752</v>
      </c>
      <c r="D76" s="149" t="s">
        <v>1104</v>
      </c>
      <c r="E76" s="149"/>
      <c r="F76" s="149"/>
      <c r="G76" s="149"/>
      <c r="H76" s="149"/>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c r="AF76" s="149"/>
      <c r="AG76" s="149"/>
      <c r="AH76" s="149"/>
      <c r="AI76" s="149"/>
      <c r="AJ76" s="149"/>
      <c r="AK76" s="149"/>
      <c r="AL76" s="149"/>
      <c r="AM76" s="149"/>
      <c r="AN76" s="149"/>
    </row>
    <row r="77" spans="1:40" ht="12.75" customHeight="1">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c r="AA77" s="149"/>
      <c r="AB77" s="149"/>
      <c r="AC77" s="149"/>
      <c r="AD77" s="149"/>
      <c r="AE77" s="149"/>
      <c r="AF77" s="149"/>
      <c r="AG77" s="149"/>
      <c r="AH77" s="149"/>
      <c r="AI77" s="149"/>
      <c r="AJ77" s="149"/>
      <c r="AK77" s="149"/>
      <c r="AL77" s="149"/>
      <c r="AM77" s="149"/>
      <c r="AN77" s="149"/>
    </row>
    <row r="78" spans="1:40" ht="12.75" customHeight="1">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c r="AA78" s="149"/>
      <c r="AB78" s="149"/>
      <c r="AC78" s="149"/>
      <c r="AD78" s="149"/>
      <c r="AE78" s="149"/>
      <c r="AF78" s="149"/>
      <c r="AG78" s="149"/>
      <c r="AH78" s="149"/>
      <c r="AI78" s="149"/>
      <c r="AJ78" s="149"/>
      <c r="AK78" s="149"/>
      <c r="AL78" s="149"/>
      <c r="AM78" s="149"/>
      <c r="AN78" s="149"/>
    </row>
    <row r="79" spans="1:40" ht="12.75" customHeight="1">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c r="AA79" s="149"/>
      <c r="AB79" s="149"/>
      <c r="AC79" s="149"/>
      <c r="AD79" s="149"/>
      <c r="AE79" s="149"/>
      <c r="AF79" s="149"/>
      <c r="AG79" s="149"/>
      <c r="AH79" s="149"/>
      <c r="AI79" s="149"/>
      <c r="AJ79" s="149"/>
      <c r="AK79" s="149"/>
      <c r="AL79" s="149"/>
      <c r="AM79" s="149"/>
      <c r="AN79" s="149"/>
    </row>
    <row r="80" spans="1:40" ht="14.25" customHeight="1">
      <c r="A80" s="389" t="s">
        <v>1067</v>
      </c>
      <c r="B80" s="388"/>
      <c r="C80" s="388"/>
      <c r="D80" s="149"/>
      <c r="E80" s="144"/>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4"/>
      <c r="AH80" s="144"/>
      <c r="AI80" s="144"/>
      <c r="AJ80" s="144"/>
      <c r="AK80" s="144"/>
      <c r="AL80" s="144"/>
      <c r="AM80" s="144"/>
      <c r="AN80" s="144"/>
    </row>
    <row r="81" spans="1:40" ht="12.75" customHeight="1">
      <c r="A81" s="5" t="s">
        <v>1147</v>
      </c>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row>
    <row r="82" spans="1:40" ht="14.25" customHeight="1">
      <c r="A82" s="389" t="s">
        <v>1068</v>
      </c>
      <c r="E82" s="145"/>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c r="AD82" s="145"/>
      <c r="AE82" s="145"/>
      <c r="AF82" s="145"/>
      <c r="AG82" s="145"/>
      <c r="AH82" s="145"/>
      <c r="AI82" s="145"/>
      <c r="AJ82" s="145"/>
      <c r="AK82" s="145"/>
      <c r="AL82" s="145"/>
      <c r="AM82" s="145"/>
      <c r="AN82" s="145"/>
    </row>
    <row r="83" spans="1:40" ht="12.75" customHeight="1">
      <c r="A83" s="5" t="s">
        <v>1148</v>
      </c>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row>
    <row r="84" spans="1:40" ht="12.75" customHeight="1">
      <c r="A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row>
    <row r="85" spans="1:40" ht="14.25" customHeight="1">
      <c r="A85" s="4" t="s">
        <v>1149</v>
      </c>
      <c r="B85" s="4" t="s">
        <v>1150</v>
      </c>
      <c r="D85" s="148"/>
      <c r="E85" s="148"/>
      <c r="F85" s="148"/>
      <c r="G85" s="148"/>
      <c r="H85" s="148"/>
      <c r="I85" s="5"/>
      <c r="J85" s="5"/>
      <c r="K85" s="5"/>
      <c r="L85" s="5"/>
      <c r="M85" s="5"/>
      <c r="N85" s="5"/>
      <c r="O85" s="5"/>
      <c r="P85" s="5"/>
      <c r="Q85" s="5"/>
      <c r="R85" s="5"/>
      <c r="S85" s="5"/>
      <c r="T85" s="5"/>
      <c r="U85" s="5"/>
      <c r="V85" s="5"/>
      <c r="W85" s="5"/>
      <c r="X85" s="5"/>
      <c r="Y85" s="5"/>
      <c r="Z85" s="5"/>
      <c r="AA85" s="5"/>
      <c r="AB85" s="5"/>
      <c r="AC85" s="5"/>
      <c r="AD85" s="148"/>
      <c r="AE85" s="148"/>
      <c r="AF85" s="148"/>
      <c r="AG85" s="148"/>
      <c r="AH85" s="148"/>
      <c r="AI85" s="148"/>
      <c r="AJ85" s="148"/>
      <c r="AK85" s="148"/>
      <c r="AL85" s="148"/>
      <c r="AM85" s="132"/>
      <c r="AN85" s="132"/>
    </row>
    <row r="86" spans="1:40">
      <c r="A86" s="4">
        <v>1</v>
      </c>
      <c r="B86" s="4">
        <v>500</v>
      </c>
      <c r="I86" s="5"/>
      <c r="J86" s="5"/>
      <c r="K86" s="5"/>
      <c r="L86" s="5"/>
      <c r="M86" s="5"/>
      <c r="N86" s="5"/>
      <c r="O86" s="5"/>
      <c r="P86" s="5"/>
      <c r="Q86" s="5"/>
      <c r="R86" s="5"/>
      <c r="S86" s="5"/>
      <c r="T86" s="5"/>
      <c r="U86" s="5"/>
      <c r="V86" s="5"/>
      <c r="W86" s="5"/>
      <c r="X86" s="5"/>
      <c r="Y86" s="5"/>
      <c r="Z86" s="5"/>
      <c r="AA86" s="5"/>
      <c r="AB86" s="5"/>
      <c r="AC86" s="5"/>
      <c r="AM86" s="149"/>
      <c r="AN86" s="149"/>
    </row>
    <row r="87" spans="1:40">
      <c r="A87" s="4">
        <v>1000001</v>
      </c>
      <c r="B87" s="4">
        <v>1500</v>
      </c>
      <c r="I87" s="5"/>
      <c r="J87" s="5"/>
      <c r="K87" s="5"/>
      <c r="L87" s="5"/>
      <c r="M87" s="5"/>
      <c r="N87" s="5"/>
      <c r="O87" s="5"/>
      <c r="P87" s="5"/>
      <c r="Q87" s="5"/>
      <c r="R87" s="5"/>
      <c r="S87" s="5"/>
      <c r="T87" s="5"/>
      <c r="U87" s="5"/>
      <c r="V87" s="5"/>
      <c r="W87" s="5"/>
      <c r="X87" s="5"/>
      <c r="Y87" s="5"/>
      <c r="Z87" s="5"/>
      <c r="AA87" s="5"/>
      <c r="AB87" s="5"/>
      <c r="AC87" s="5"/>
      <c r="AM87" s="149"/>
      <c r="AN87" s="149"/>
    </row>
    <row r="88" spans="1:40">
      <c r="A88" s="4">
        <v>5000001</v>
      </c>
      <c r="B88" s="4">
        <v>2750</v>
      </c>
      <c r="I88" s="5"/>
      <c r="J88" s="5"/>
      <c r="K88" s="5"/>
      <c r="L88" s="5"/>
      <c r="M88" s="5"/>
      <c r="N88" s="5"/>
      <c r="O88" s="5"/>
      <c r="P88" s="5"/>
      <c r="Q88" s="5"/>
      <c r="R88" s="5"/>
      <c r="S88" s="5"/>
      <c r="T88" s="5"/>
      <c r="U88" s="5"/>
      <c r="V88" s="5"/>
      <c r="W88" s="5"/>
      <c r="X88" s="5"/>
      <c r="Y88" s="5"/>
      <c r="Z88" s="5"/>
      <c r="AA88" s="5"/>
      <c r="AB88" s="5"/>
      <c r="AC88" s="5"/>
      <c r="AM88" s="149"/>
      <c r="AN88" s="149"/>
    </row>
    <row r="89" spans="1:40">
      <c r="A89" s="4">
        <v>10000001</v>
      </c>
      <c r="B89" s="4">
        <v>5000</v>
      </c>
      <c r="I89" s="5"/>
      <c r="J89" s="5"/>
      <c r="K89" s="5"/>
      <c r="L89" s="5"/>
      <c r="M89" s="5"/>
      <c r="N89" s="5"/>
      <c r="O89" s="5"/>
      <c r="P89" s="5"/>
      <c r="Q89" s="5"/>
      <c r="R89" s="5"/>
      <c r="S89" s="5"/>
      <c r="T89" s="5"/>
      <c r="U89" s="5"/>
      <c r="V89" s="5"/>
      <c r="W89" s="5"/>
      <c r="X89" s="5"/>
      <c r="Y89" s="5"/>
      <c r="Z89" s="5"/>
      <c r="AA89" s="5"/>
      <c r="AB89" s="5"/>
      <c r="AC89" s="5"/>
      <c r="AM89" s="149"/>
      <c r="AN89" s="149"/>
    </row>
    <row r="90" spans="1:40">
      <c r="A90" s="4">
        <v>20000001</v>
      </c>
      <c r="B90" s="4">
        <v>7500</v>
      </c>
      <c r="I90" s="5"/>
      <c r="J90" s="5"/>
      <c r="K90" s="5"/>
      <c r="L90" s="5"/>
      <c r="M90" s="5"/>
      <c r="N90" s="5"/>
      <c r="O90" s="5"/>
      <c r="P90" s="5"/>
      <c r="Q90" s="5"/>
      <c r="R90" s="5"/>
      <c r="S90" s="5"/>
      <c r="T90" s="5"/>
      <c r="U90" s="5"/>
      <c r="V90" s="5"/>
      <c r="W90" s="5"/>
      <c r="X90" s="5"/>
      <c r="Y90" s="5"/>
      <c r="Z90" s="5"/>
      <c r="AA90" s="5"/>
      <c r="AB90" s="5"/>
      <c r="AC90" s="5"/>
      <c r="AM90" s="149"/>
      <c r="AN90" s="149"/>
    </row>
    <row r="91" spans="1:40">
      <c r="A91" s="4">
        <v>35000001</v>
      </c>
      <c r="B91" s="4">
        <v>12500</v>
      </c>
      <c r="I91" s="5"/>
      <c r="J91" s="5"/>
      <c r="K91" s="5"/>
      <c r="L91" s="5"/>
      <c r="M91" s="5"/>
      <c r="N91" s="5"/>
      <c r="O91" s="5"/>
      <c r="P91" s="5"/>
      <c r="Q91" s="5"/>
      <c r="R91" s="5"/>
      <c r="S91" s="5"/>
      <c r="T91" s="5"/>
      <c r="U91" s="5"/>
      <c r="V91" s="5"/>
      <c r="W91" s="5"/>
      <c r="X91" s="5"/>
      <c r="Y91" s="5"/>
      <c r="Z91" s="5"/>
      <c r="AA91" s="5"/>
      <c r="AB91" s="5"/>
      <c r="AC91" s="5"/>
      <c r="AM91" s="149"/>
      <c r="AN91" s="149"/>
    </row>
    <row r="92" spans="1:40" ht="14.25" customHeight="1">
      <c r="A92" s="4">
        <v>50000001</v>
      </c>
      <c r="B92" s="4">
        <v>15433</v>
      </c>
      <c r="D92" s="148"/>
      <c r="E92" s="148"/>
      <c r="F92" s="148"/>
      <c r="G92" s="148"/>
      <c r="H92" s="148"/>
      <c r="I92" s="5"/>
      <c r="J92" s="5"/>
      <c r="K92" s="5"/>
      <c r="L92" s="5"/>
      <c r="M92" s="5"/>
      <c r="N92" s="5"/>
      <c r="O92" s="5"/>
      <c r="P92" s="5"/>
      <c r="Q92" s="5"/>
      <c r="R92" s="5"/>
      <c r="S92" s="5"/>
      <c r="T92" s="5"/>
      <c r="U92" s="5"/>
      <c r="V92" s="5"/>
      <c r="W92" s="5"/>
      <c r="X92" s="5"/>
      <c r="Y92" s="5"/>
      <c r="Z92" s="5"/>
      <c r="AA92" s="5"/>
      <c r="AB92" s="5"/>
      <c r="AC92" s="5"/>
      <c r="AD92" s="148"/>
      <c r="AE92" s="148"/>
      <c r="AF92" s="148"/>
      <c r="AG92" s="148"/>
      <c r="AH92" s="148"/>
      <c r="AI92" s="148"/>
      <c r="AJ92" s="148"/>
      <c r="AK92" s="148"/>
      <c r="AL92" s="148"/>
      <c r="AM92" s="132"/>
      <c r="AN92" s="132"/>
    </row>
    <row r="93" spans="1:40" ht="14.25" customHeight="1">
      <c r="A93" s="4">
        <v>75000001</v>
      </c>
      <c r="B93" s="4">
        <v>18729</v>
      </c>
      <c r="D93" s="148"/>
      <c r="E93" s="148"/>
      <c r="F93" s="148"/>
      <c r="G93" s="148"/>
      <c r="H93" s="148"/>
      <c r="I93" s="5"/>
      <c r="J93" s="5"/>
      <c r="K93" s="5"/>
      <c r="L93" s="5"/>
      <c r="M93" s="5"/>
      <c r="N93" s="5"/>
      <c r="O93" s="5"/>
      <c r="P93" s="5"/>
      <c r="Q93" s="5"/>
      <c r="R93" s="5"/>
      <c r="S93" s="5"/>
      <c r="T93" s="5"/>
      <c r="U93" s="5"/>
      <c r="V93" s="5"/>
      <c r="W93" s="5"/>
      <c r="X93" s="5"/>
      <c r="Y93" s="5"/>
      <c r="Z93" s="5"/>
      <c r="AA93" s="5"/>
      <c r="AB93" s="5"/>
      <c r="AC93" s="5"/>
      <c r="AD93" s="148"/>
      <c r="AE93" s="148"/>
      <c r="AF93" s="148"/>
      <c r="AG93" s="148"/>
      <c r="AH93" s="148"/>
      <c r="AI93" s="148"/>
      <c r="AJ93" s="148"/>
      <c r="AK93" s="148"/>
      <c r="AL93" s="148"/>
      <c r="AM93" s="132"/>
      <c r="AN93" s="132"/>
    </row>
    <row r="94" spans="1:40" ht="14.25" customHeight="1">
      <c r="A94" s="4">
        <v>100000001</v>
      </c>
      <c r="B94" s="4">
        <v>21476</v>
      </c>
      <c r="D94" s="148"/>
      <c r="E94" s="148"/>
      <c r="F94" s="148"/>
      <c r="G94" s="148"/>
      <c r="H94" s="148"/>
      <c r="I94" s="5"/>
      <c r="J94" s="5"/>
      <c r="K94" s="5"/>
      <c r="L94" s="5"/>
      <c r="M94" s="5"/>
      <c r="N94" s="5"/>
      <c r="O94" s="5"/>
      <c r="P94" s="5"/>
      <c r="Q94" s="5"/>
      <c r="R94" s="5"/>
      <c r="S94" s="5"/>
      <c r="T94" s="5"/>
      <c r="U94" s="5"/>
      <c r="V94" s="5"/>
      <c r="W94" s="5"/>
      <c r="X94" s="5"/>
      <c r="Y94" s="5"/>
      <c r="Z94" s="5"/>
      <c r="AA94" s="5"/>
      <c r="AB94" s="5"/>
      <c r="AC94" s="5"/>
      <c r="AD94" s="148"/>
      <c r="AE94" s="148"/>
      <c r="AF94" s="148"/>
      <c r="AG94" s="148"/>
      <c r="AH94" s="148"/>
      <c r="AI94" s="148"/>
      <c r="AJ94" s="148"/>
      <c r="AK94" s="148"/>
      <c r="AL94" s="148"/>
      <c r="AM94" s="132"/>
      <c r="AN94" s="132"/>
    </row>
    <row r="95" spans="1:40" ht="14.25" customHeight="1">
      <c r="A95" s="4">
        <v>250000001</v>
      </c>
      <c r="B95" s="4">
        <v>33212</v>
      </c>
      <c r="D95" s="148"/>
      <c r="E95" s="148"/>
      <c r="F95" s="148"/>
      <c r="G95" s="148"/>
      <c r="H95" s="148"/>
      <c r="I95" s="5"/>
      <c r="J95" s="5"/>
      <c r="K95" s="5"/>
      <c r="L95" s="5"/>
      <c r="M95" s="5"/>
      <c r="N95" s="5"/>
      <c r="O95" s="5"/>
      <c r="P95" s="5"/>
      <c r="Q95" s="5"/>
      <c r="R95" s="5"/>
      <c r="S95" s="5"/>
      <c r="T95" s="5"/>
      <c r="U95" s="5"/>
      <c r="V95" s="5"/>
      <c r="W95" s="5"/>
      <c r="X95" s="5"/>
      <c r="Y95" s="5"/>
      <c r="Z95" s="5"/>
      <c r="AA95" s="5"/>
      <c r="AB95" s="5"/>
      <c r="AC95" s="5"/>
      <c r="AD95" s="148"/>
      <c r="AE95" s="148"/>
      <c r="AF95" s="148"/>
      <c r="AG95" s="148"/>
      <c r="AH95" s="148"/>
      <c r="AI95" s="148"/>
      <c r="AJ95" s="148"/>
      <c r="AK95" s="148"/>
      <c r="AL95" s="148"/>
      <c r="AM95" s="132"/>
      <c r="AN95" s="132"/>
    </row>
    <row r="96" spans="1:40">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150"/>
    </row>
    <row r="97" spans="1:40" ht="12.75" customHeight="1">
      <c r="D97" s="4" t="s">
        <v>1151</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row>
    <row r="98" spans="1:40" ht="14.25" customHeight="1">
      <c r="A98" s="4" t="s">
        <v>1149</v>
      </c>
      <c r="B98" s="4" t="s">
        <v>25</v>
      </c>
      <c r="C98" s="4" t="s">
        <v>26</v>
      </c>
      <c r="D98" s="4" t="s">
        <v>1152</v>
      </c>
      <c r="F98" s="148"/>
      <c r="G98" s="148"/>
      <c r="H98" s="148"/>
      <c r="I98" s="5"/>
      <c r="J98" s="5"/>
      <c r="K98" s="5"/>
      <c r="L98" s="5"/>
      <c r="M98" s="5"/>
      <c r="N98" s="5"/>
      <c r="O98" s="5"/>
      <c r="P98" s="5"/>
      <c r="Q98" s="5"/>
      <c r="R98" s="5"/>
      <c r="S98" s="5"/>
      <c r="T98" s="5"/>
      <c r="U98" s="5"/>
      <c r="V98" s="5"/>
      <c r="W98" s="5"/>
      <c r="X98" s="5"/>
      <c r="Y98" s="5"/>
      <c r="Z98" s="5"/>
      <c r="AA98" s="5"/>
      <c r="AB98" s="5"/>
      <c r="AC98" s="5"/>
      <c r="AD98" s="148"/>
      <c r="AE98" s="148"/>
      <c r="AF98" s="148"/>
      <c r="AG98" s="148"/>
      <c r="AH98" s="148"/>
      <c r="AI98" s="148"/>
      <c r="AJ98" s="148"/>
      <c r="AK98" s="148"/>
      <c r="AL98" s="148"/>
      <c r="AM98" s="148"/>
      <c r="AN98" s="132"/>
    </row>
    <row r="99" spans="1:40" ht="15">
      <c r="A99" s="4">
        <v>1</v>
      </c>
      <c r="B99" s="4" t="s">
        <v>1153</v>
      </c>
      <c r="C99" s="4">
        <v>1000000</v>
      </c>
      <c r="D99" s="4">
        <v>2500</v>
      </c>
      <c r="I99" s="5"/>
      <c r="J99" s="5"/>
      <c r="K99" s="5"/>
      <c r="L99" s="5"/>
      <c r="M99" s="5"/>
      <c r="N99" s="5"/>
      <c r="O99" s="5"/>
      <c r="P99" s="5"/>
      <c r="Q99" s="5"/>
      <c r="R99" s="5"/>
      <c r="S99" s="5"/>
      <c r="T99" s="5"/>
      <c r="U99" s="5"/>
      <c r="V99" s="5"/>
      <c r="W99" s="5"/>
      <c r="X99" s="5"/>
      <c r="Y99" s="5"/>
      <c r="Z99" s="5"/>
      <c r="AA99" s="5"/>
      <c r="AB99" s="5"/>
      <c r="AC99" s="5"/>
      <c r="AN99" s="149"/>
    </row>
    <row r="100" spans="1:40" ht="15">
      <c r="A100" s="4">
        <v>1000001</v>
      </c>
      <c r="B100" s="4" t="s">
        <v>1153</v>
      </c>
      <c r="C100" s="4">
        <v>5000000</v>
      </c>
      <c r="D100" s="4">
        <v>2500</v>
      </c>
      <c r="I100" s="5"/>
      <c r="J100" s="5"/>
      <c r="K100" s="5"/>
      <c r="L100" s="5"/>
      <c r="M100" s="5"/>
      <c r="N100" s="5"/>
      <c r="O100" s="5"/>
      <c r="P100" s="5"/>
      <c r="Q100" s="5"/>
      <c r="R100" s="5"/>
      <c r="S100" s="5"/>
      <c r="T100" s="5"/>
      <c r="U100" s="5"/>
      <c r="V100" s="5"/>
      <c r="W100" s="5"/>
      <c r="X100" s="5"/>
      <c r="Y100" s="5"/>
      <c r="Z100" s="5"/>
      <c r="AA100" s="5"/>
      <c r="AB100" s="5"/>
      <c r="AC100" s="5"/>
      <c r="AN100" s="149"/>
    </row>
    <row r="101" spans="1:40" ht="15">
      <c r="A101" s="4">
        <v>5000001</v>
      </c>
      <c r="B101" s="4" t="s">
        <v>1153</v>
      </c>
      <c r="C101" s="4">
        <v>10000000</v>
      </c>
      <c r="D101" s="4">
        <v>5000</v>
      </c>
      <c r="I101" s="5"/>
      <c r="J101" s="5"/>
      <c r="K101" s="5"/>
      <c r="L101" s="5"/>
      <c r="M101" s="5"/>
      <c r="N101" s="5"/>
      <c r="O101" s="5"/>
      <c r="P101" s="5"/>
      <c r="Q101" s="5"/>
      <c r="R101" s="5"/>
      <c r="S101" s="5"/>
      <c r="T101" s="5"/>
      <c r="U101" s="5"/>
      <c r="V101" s="5"/>
      <c r="W101" s="5"/>
      <c r="X101" s="5"/>
      <c r="Y101" s="5"/>
      <c r="Z101" s="5"/>
      <c r="AA101" s="5"/>
      <c r="AB101" s="5"/>
      <c r="AC101" s="5"/>
      <c r="AN101" s="149"/>
    </row>
    <row r="102" spans="1:40" ht="15">
      <c r="A102" s="4">
        <v>10000001</v>
      </c>
      <c r="B102" s="4" t="s">
        <v>1153</v>
      </c>
      <c r="C102" s="4">
        <v>20000000</v>
      </c>
      <c r="D102" s="4">
        <v>10000</v>
      </c>
      <c r="I102" s="5"/>
      <c r="J102" s="5"/>
      <c r="K102" s="5"/>
      <c r="L102" s="5"/>
      <c r="M102" s="5"/>
      <c r="N102" s="5"/>
      <c r="O102" s="5"/>
      <c r="P102" s="5"/>
      <c r="Q102" s="5"/>
      <c r="R102" s="5"/>
      <c r="S102" s="5"/>
      <c r="T102" s="5"/>
      <c r="U102" s="5"/>
      <c r="V102" s="5"/>
      <c r="W102" s="5"/>
      <c r="X102" s="5"/>
      <c r="Y102" s="5"/>
      <c r="Z102" s="5"/>
      <c r="AA102" s="5"/>
      <c r="AB102" s="5"/>
      <c r="AC102" s="5"/>
      <c r="AN102" s="149"/>
    </row>
    <row r="103" spans="1:40" ht="15">
      <c r="A103" s="4">
        <v>20000001</v>
      </c>
      <c r="B103" s="4" t="s">
        <v>1153</v>
      </c>
      <c r="C103" s="4">
        <v>35000000</v>
      </c>
      <c r="D103" s="4">
        <v>15000</v>
      </c>
      <c r="I103" s="5"/>
      <c r="J103" s="5"/>
      <c r="K103" s="5"/>
      <c r="L103" s="5"/>
      <c r="M103" s="5"/>
      <c r="N103" s="5"/>
      <c r="O103" s="5"/>
      <c r="P103" s="5"/>
      <c r="Q103" s="5"/>
      <c r="R103" s="5"/>
      <c r="S103" s="5"/>
      <c r="T103" s="5"/>
      <c r="U103" s="5"/>
      <c r="V103" s="5"/>
      <c r="W103" s="5"/>
      <c r="X103" s="5"/>
      <c r="Y103" s="5"/>
      <c r="Z103" s="5"/>
      <c r="AA103" s="5"/>
      <c r="AB103" s="5"/>
      <c r="AC103" s="5"/>
      <c r="AN103" s="149"/>
    </row>
    <row r="104" spans="1:40" ht="15">
      <c r="A104" s="4">
        <v>35000001</v>
      </c>
      <c r="B104" s="4" t="s">
        <v>1153</v>
      </c>
      <c r="C104" s="4">
        <v>50000000</v>
      </c>
      <c r="D104" s="4">
        <v>25000</v>
      </c>
      <c r="I104" s="5"/>
      <c r="J104" s="5"/>
      <c r="K104" s="5"/>
      <c r="L104" s="5"/>
      <c r="M104" s="5"/>
      <c r="N104" s="5"/>
      <c r="O104" s="5"/>
      <c r="P104" s="5"/>
      <c r="Q104" s="5"/>
      <c r="R104" s="5"/>
      <c r="S104" s="5"/>
      <c r="T104" s="5"/>
      <c r="U104" s="5"/>
      <c r="V104" s="5"/>
      <c r="W104" s="5"/>
      <c r="X104" s="5"/>
      <c r="Y104" s="5"/>
      <c r="Z104" s="5"/>
      <c r="AA104" s="5"/>
      <c r="AB104" s="5"/>
      <c r="AC104" s="5"/>
      <c r="AN104" s="149"/>
    </row>
    <row r="105" spans="1:40" ht="15">
      <c r="A105" s="4">
        <v>50000001</v>
      </c>
      <c r="B105" s="4" t="s">
        <v>1153</v>
      </c>
      <c r="C105" s="4">
        <v>75000000</v>
      </c>
      <c r="D105" s="4">
        <v>50000</v>
      </c>
      <c r="I105" s="5"/>
      <c r="J105" s="5"/>
      <c r="K105" s="5"/>
      <c r="L105" s="5"/>
      <c r="M105" s="5"/>
      <c r="N105" s="5"/>
      <c r="O105" s="5"/>
      <c r="P105" s="5"/>
      <c r="Q105" s="5"/>
      <c r="R105" s="5"/>
      <c r="S105" s="5"/>
      <c r="T105" s="5"/>
      <c r="U105" s="5"/>
      <c r="V105" s="5"/>
      <c r="W105" s="5"/>
      <c r="X105" s="5"/>
      <c r="Y105" s="5"/>
      <c r="Z105" s="5"/>
      <c r="AA105" s="5"/>
      <c r="AB105" s="5"/>
      <c r="AC105" s="5"/>
      <c r="AN105" s="149"/>
    </row>
    <row r="106" spans="1:40" ht="15">
      <c r="A106" s="4">
        <v>75000001</v>
      </c>
      <c r="B106" s="4" t="s">
        <v>1153</v>
      </c>
      <c r="C106" s="4">
        <v>100000000</v>
      </c>
      <c r="D106" s="4">
        <v>50000</v>
      </c>
      <c r="I106" s="5"/>
      <c r="J106" s="5"/>
      <c r="K106" s="5"/>
      <c r="L106" s="5"/>
      <c r="M106" s="5"/>
      <c r="N106" s="5"/>
      <c r="O106" s="5"/>
      <c r="P106" s="5"/>
      <c r="Q106" s="5"/>
      <c r="R106" s="5"/>
      <c r="S106" s="5"/>
      <c r="T106" s="5"/>
      <c r="U106" s="5"/>
      <c r="V106" s="5"/>
      <c r="W106" s="5"/>
      <c r="X106" s="5"/>
      <c r="Y106" s="5"/>
      <c r="Z106" s="5"/>
      <c r="AA106" s="5"/>
      <c r="AB106" s="5"/>
      <c r="AC106" s="5"/>
      <c r="AN106" s="149"/>
    </row>
    <row r="107" spans="1:40" ht="15">
      <c r="A107" s="4">
        <v>100000001</v>
      </c>
      <c r="B107" s="4" t="s">
        <v>1153</v>
      </c>
      <c r="C107" s="4">
        <v>250000000</v>
      </c>
      <c r="D107" s="4">
        <v>75000</v>
      </c>
      <c r="I107" s="5"/>
      <c r="J107" s="5"/>
      <c r="K107" s="5"/>
      <c r="L107" s="5"/>
      <c r="M107" s="5"/>
      <c r="N107" s="5"/>
      <c r="O107" s="5"/>
      <c r="P107" s="5"/>
      <c r="Q107" s="5"/>
      <c r="R107" s="5"/>
      <c r="S107" s="5"/>
      <c r="T107" s="5"/>
      <c r="U107" s="5"/>
      <c r="V107" s="5"/>
      <c r="W107" s="5"/>
      <c r="X107" s="5"/>
      <c r="Y107" s="5"/>
      <c r="Z107" s="5"/>
      <c r="AA107" s="5"/>
      <c r="AB107" s="5"/>
      <c r="AC107" s="5"/>
      <c r="AN107" s="149"/>
    </row>
    <row r="108" spans="1:40" ht="14.25" customHeight="1">
      <c r="A108" s="4">
        <v>250000001</v>
      </c>
      <c r="B108" s="4" t="s">
        <v>1153</v>
      </c>
      <c r="C108" s="4">
        <v>500000000</v>
      </c>
      <c r="D108" s="4" t="s">
        <v>1154</v>
      </c>
      <c r="I108" s="5"/>
      <c r="J108" s="5"/>
      <c r="K108" s="5"/>
      <c r="L108" s="5"/>
      <c r="M108" s="5"/>
      <c r="N108" s="5"/>
      <c r="O108" s="5"/>
      <c r="P108" s="5"/>
      <c r="Q108" s="5"/>
      <c r="R108" s="5"/>
      <c r="S108" s="5"/>
      <c r="T108" s="5"/>
      <c r="U108" s="5"/>
      <c r="V108" s="5"/>
      <c r="W108" s="5"/>
      <c r="X108" s="5"/>
      <c r="Y108" s="5"/>
      <c r="Z108" s="5"/>
      <c r="AA108" s="5"/>
      <c r="AB108" s="5"/>
      <c r="AC108" s="5"/>
      <c r="AN108" s="149"/>
    </row>
    <row r="109" spans="1:40" ht="14.25" customHeight="1">
      <c r="I109" s="5"/>
      <c r="J109" s="5"/>
      <c r="K109" s="5"/>
      <c r="L109" s="5"/>
      <c r="M109" s="5"/>
      <c r="N109" s="5"/>
      <c r="O109" s="5"/>
      <c r="P109" s="5"/>
      <c r="Q109" s="5"/>
      <c r="R109" s="5"/>
      <c r="S109" s="5"/>
      <c r="T109" s="5"/>
      <c r="U109" s="5"/>
      <c r="V109" s="5"/>
      <c r="W109" s="5"/>
      <c r="X109" s="5"/>
      <c r="Y109" s="5"/>
      <c r="Z109" s="5"/>
      <c r="AA109" s="5"/>
      <c r="AB109" s="5"/>
      <c r="AC109" s="5"/>
      <c r="AN109" s="149"/>
    </row>
    <row r="110" spans="1:40" ht="14.25" customHeight="1">
      <c r="I110" s="5"/>
      <c r="J110" s="5"/>
      <c r="K110" s="5"/>
      <c r="L110" s="5"/>
      <c r="M110" s="5"/>
      <c r="N110" s="5"/>
      <c r="O110" s="5"/>
      <c r="P110" s="5"/>
      <c r="Q110" s="5"/>
      <c r="R110" s="5"/>
      <c r="S110" s="5"/>
      <c r="T110" s="5"/>
      <c r="U110" s="5"/>
      <c r="V110" s="5"/>
      <c r="W110" s="5"/>
      <c r="X110" s="5"/>
      <c r="Y110" s="5"/>
      <c r="Z110" s="5"/>
      <c r="AA110" s="5"/>
      <c r="AB110" s="5"/>
      <c r="AC110" s="5"/>
      <c r="AN110" s="149"/>
    </row>
    <row r="111" spans="1:40" ht="14.25" customHeight="1">
      <c r="A111" s="4" t="s">
        <v>1155</v>
      </c>
      <c r="F111" s="144"/>
      <c r="G111" s="144"/>
      <c r="H111" s="144"/>
      <c r="I111" s="144"/>
      <c r="J111" s="144"/>
      <c r="K111" s="144"/>
      <c r="L111" s="144"/>
      <c r="M111" s="144"/>
      <c r="N111" s="144"/>
      <c r="O111" s="144"/>
      <c r="P111" s="144"/>
      <c r="Q111" s="144"/>
      <c r="R111" s="144"/>
      <c r="S111" s="144"/>
      <c r="T111" s="144"/>
      <c r="U111" s="144"/>
      <c r="V111" s="144"/>
      <c r="W111" s="144"/>
      <c r="X111" s="144"/>
      <c r="Y111" s="144"/>
      <c r="Z111" s="144"/>
      <c r="AA111" s="144"/>
      <c r="AB111" s="144"/>
      <c r="AC111" s="144"/>
      <c r="AD111" s="144"/>
      <c r="AE111" s="144"/>
      <c r="AF111" s="144"/>
      <c r="AG111" s="144"/>
      <c r="AH111" s="144"/>
      <c r="AI111" s="144"/>
      <c r="AJ111" s="144"/>
      <c r="AK111" s="144"/>
      <c r="AL111" s="144"/>
      <c r="AM111" s="144"/>
      <c r="AN111" s="144"/>
    </row>
    <row r="112" spans="1:40" ht="14.25" customHeight="1">
      <c r="A112" s="146" t="s">
        <v>1156</v>
      </c>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6"/>
      <c r="AI112" s="146"/>
      <c r="AJ112" s="146"/>
      <c r="AK112" s="146"/>
      <c r="AL112" s="146"/>
      <c r="AM112" s="146"/>
      <c r="AN112" s="146"/>
    </row>
    <row r="113" spans="1:40" ht="14.25" customHeight="1">
      <c r="A113" s="145" t="s">
        <v>1157</v>
      </c>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c r="AA113" s="145"/>
      <c r="AB113" s="145"/>
      <c r="AC113" s="145"/>
      <c r="AD113" s="145"/>
      <c r="AE113" s="145"/>
      <c r="AF113" s="145"/>
      <c r="AG113" s="145"/>
      <c r="AH113" s="145"/>
      <c r="AI113" s="145"/>
      <c r="AJ113" s="145"/>
      <c r="AK113" s="145"/>
      <c r="AL113" s="145"/>
      <c r="AM113" s="145"/>
      <c r="AN113" s="145"/>
    </row>
    <row r="114" spans="1:40" ht="12.75" customHeight="1">
      <c r="A114" s="5" t="s">
        <v>1158</v>
      </c>
      <c r="E114" s="5"/>
      <c r="F114" s="5"/>
      <c r="U114" s="5"/>
      <c r="V114" s="5"/>
      <c r="W114" s="5"/>
      <c r="X114" s="5"/>
      <c r="Y114" s="5"/>
      <c r="Z114" s="5"/>
      <c r="AA114" s="5"/>
      <c r="AB114" s="5"/>
      <c r="AC114" s="5"/>
      <c r="AD114" s="5"/>
      <c r="AE114" s="5"/>
      <c r="AF114" s="5"/>
      <c r="AG114" s="5"/>
      <c r="AH114" s="5"/>
      <c r="AI114" s="5"/>
      <c r="AJ114" s="5"/>
      <c r="AK114" s="5"/>
      <c r="AL114" s="5"/>
      <c r="AM114" s="5"/>
      <c r="AN114" s="5"/>
    </row>
    <row r="115" spans="1:40" ht="14.25" customHeight="1">
      <c r="AN115" s="149"/>
    </row>
    <row r="116" spans="1:40" ht="15">
      <c r="A116" s="4" t="s">
        <v>1100</v>
      </c>
      <c r="B116" s="4" t="s">
        <v>1159</v>
      </c>
      <c r="AN116" s="149"/>
    </row>
    <row r="117" spans="1:40">
      <c r="A117" s="4">
        <v>1</v>
      </c>
      <c r="B117" s="4">
        <v>0.9</v>
      </c>
      <c r="AN117" s="149"/>
    </row>
    <row r="118" spans="1:40">
      <c r="A118" s="4">
        <v>2</v>
      </c>
      <c r="B118" s="4">
        <v>1</v>
      </c>
      <c r="AN118" s="149"/>
    </row>
    <row r="119" spans="1:40">
      <c r="A119" s="4">
        <v>3</v>
      </c>
      <c r="B119" s="4">
        <v>1.25</v>
      </c>
      <c r="U119" s="5"/>
      <c r="V119" s="5"/>
      <c r="W119" s="5"/>
      <c r="X119" s="5"/>
      <c r="Y119" s="5"/>
      <c r="Z119" s="5"/>
      <c r="AA119" s="5"/>
      <c r="AB119" s="5"/>
      <c r="AC119" s="5"/>
      <c r="AD119" s="5"/>
      <c r="AE119" s="5"/>
      <c r="AF119" s="5"/>
      <c r="AG119" s="5"/>
      <c r="AH119" s="5"/>
      <c r="AI119" s="5"/>
      <c r="AJ119" s="5"/>
      <c r="AK119" s="5"/>
      <c r="AL119" s="5"/>
      <c r="AM119" s="5"/>
      <c r="AN119" s="150"/>
    </row>
    <row r="120" spans="1:40" ht="14.25" customHeight="1">
      <c r="A120" s="145" t="s">
        <v>1160</v>
      </c>
      <c r="E120" s="145"/>
      <c r="F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5"/>
    </row>
    <row r="121" spans="1:40" ht="12.75" customHeight="1">
      <c r="A121" s="5" t="s">
        <v>1161</v>
      </c>
      <c r="E121" s="5"/>
      <c r="F121" s="5"/>
      <c r="U121" s="5"/>
      <c r="V121" s="5"/>
      <c r="W121" s="5"/>
      <c r="X121" s="5"/>
      <c r="Y121" s="5"/>
      <c r="Z121" s="5"/>
      <c r="AA121" s="5"/>
      <c r="AB121" s="5"/>
      <c r="AC121" s="5"/>
      <c r="AD121" s="5"/>
      <c r="AE121" s="5"/>
      <c r="AF121" s="5"/>
      <c r="AG121" s="5"/>
      <c r="AH121" s="5"/>
      <c r="AI121" s="5"/>
      <c r="AJ121" s="5"/>
      <c r="AK121" s="5"/>
      <c r="AL121" s="5"/>
      <c r="AM121" s="5"/>
      <c r="AN121" s="5"/>
    </row>
    <row r="122" spans="1:40" ht="14.25" customHeight="1">
      <c r="A122" s="4" t="s">
        <v>1162</v>
      </c>
      <c r="B122" s="4" t="s">
        <v>1163</v>
      </c>
      <c r="D122" s="132"/>
      <c r="E122" s="148"/>
      <c r="F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32"/>
    </row>
    <row r="123" spans="1:40">
      <c r="A123" s="4">
        <v>25000</v>
      </c>
      <c r="B123" s="4">
        <v>0.33</v>
      </c>
      <c r="D123" s="149"/>
      <c r="AN123" s="149"/>
    </row>
    <row r="124" spans="1:40">
      <c r="A124" s="4">
        <v>50000</v>
      </c>
      <c r="B124" s="4">
        <v>0.41</v>
      </c>
      <c r="D124" s="149"/>
      <c r="AN124" s="149"/>
    </row>
    <row r="125" spans="1:40">
      <c r="A125" s="4">
        <v>75000</v>
      </c>
      <c r="B125" s="4">
        <v>0.46</v>
      </c>
      <c r="D125" s="149"/>
      <c r="AN125" s="149"/>
    </row>
    <row r="126" spans="1:40">
      <c r="A126" s="4">
        <v>100000</v>
      </c>
      <c r="B126" s="4">
        <v>0.5</v>
      </c>
      <c r="D126" s="149"/>
      <c r="AN126" s="149"/>
    </row>
    <row r="127" spans="1:40">
      <c r="A127" s="4">
        <v>150000</v>
      </c>
      <c r="B127" s="4">
        <v>0.56999999999999995</v>
      </c>
      <c r="D127" s="149"/>
      <c r="AN127" s="149"/>
    </row>
    <row r="128" spans="1:40">
      <c r="A128" s="4">
        <v>250000</v>
      </c>
      <c r="B128" s="4">
        <v>0.66</v>
      </c>
      <c r="D128" s="149"/>
      <c r="AN128" s="149"/>
    </row>
    <row r="129" spans="1:40">
      <c r="A129" s="4">
        <v>500000</v>
      </c>
      <c r="B129" s="4">
        <v>0.81</v>
      </c>
      <c r="D129" s="149"/>
      <c r="AN129" s="149"/>
    </row>
    <row r="130" spans="1:40">
      <c r="A130" s="4">
        <v>1000000</v>
      </c>
      <c r="B130" s="4">
        <v>1</v>
      </c>
      <c r="D130" s="149"/>
      <c r="AN130" s="149"/>
    </row>
    <row r="131" spans="1:40">
      <c r="A131" s="4">
        <v>2000000</v>
      </c>
      <c r="B131" s="4">
        <v>1.3</v>
      </c>
      <c r="D131" s="149"/>
      <c r="AN131" s="149"/>
    </row>
    <row r="132" spans="1:40">
      <c r="A132" s="4">
        <v>3000000</v>
      </c>
      <c r="B132" s="4">
        <v>1.5</v>
      </c>
      <c r="D132" s="149"/>
      <c r="AN132" s="149"/>
    </row>
    <row r="133" spans="1:40">
      <c r="A133" s="4">
        <v>5000000</v>
      </c>
      <c r="B133" s="4">
        <v>1.85</v>
      </c>
      <c r="D133" s="149"/>
      <c r="AN133" s="149"/>
    </row>
    <row r="134" spans="1:40">
      <c r="A134" s="4">
        <v>10000000</v>
      </c>
      <c r="B134" s="4">
        <v>2.5</v>
      </c>
      <c r="D134" s="149"/>
      <c r="AN134" s="149"/>
    </row>
    <row r="135" spans="1:40" ht="14.25" customHeight="1">
      <c r="A135" s="4" t="s">
        <v>1164</v>
      </c>
    </row>
    <row r="136" spans="1:40" ht="12.75" customHeight="1">
      <c r="A136" s="4" t="s">
        <v>1165</v>
      </c>
    </row>
    <row r="137" spans="1:40" ht="15" customHeight="1">
      <c r="A137" s="4" t="s">
        <v>1166</v>
      </c>
      <c r="B137" s="4" t="s">
        <v>1167</v>
      </c>
      <c r="C137" s="4" t="s">
        <v>1168</v>
      </c>
    </row>
    <row r="138" spans="1:40" ht="12.75" customHeight="1">
      <c r="A138" s="4" t="s">
        <v>1103</v>
      </c>
      <c r="B138" s="4" t="s">
        <v>1169</v>
      </c>
      <c r="C138" s="4">
        <v>0.1</v>
      </c>
    </row>
    <row r="139" spans="1:40" ht="12.75" customHeight="1">
      <c r="A139" s="4" t="s">
        <v>1105</v>
      </c>
      <c r="B139" s="4" t="s">
        <v>1169</v>
      </c>
      <c r="C139" s="4">
        <v>0.1</v>
      </c>
    </row>
    <row r="140" spans="1:40" ht="12.75" customHeight="1">
      <c r="A140" s="4" t="s">
        <v>1106</v>
      </c>
      <c r="B140" s="4" t="s">
        <v>1170</v>
      </c>
      <c r="C140" s="4">
        <v>0.05</v>
      </c>
    </row>
    <row r="141" spans="1:40" ht="12.75" customHeight="1">
      <c r="A141" s="4" t="s">
        <v>1108</v>
      </c>
      <c r="B141" s="4" t="s">
        <v>1170</v>
      </c>
      <c r="C141" s="4">
        <v>0.05</v>
      </c>
    </row>
    <row r="142" spans="1:40" ht="12.75" customHeight="1">
      <c r="A142" s="4" t="s">
        <v>1109</v>
      </c>
      <c r="B142" s="4" t="s">
        <v>1170</v>
      </c>
      <c r="C142" s="4">
        <v>0.05</v>
      </c>
    </row>
    <row r="143" spans="1:40" ht="12.75" customHeight="1">
      <c r="A143" s="4" t="s">
        <v>1171</v>
      </c>
      <c r="B143" s="4" t="s">
        <v>1170</v>
      </c>
      <c r="C143" s="4">
        <v>0.05</v>
      </c>
    </row>
    <row r="144" spans="1:40" ht="12.75" customHeight="1">
      <c r="A144" s="4" t="s">
        <v>1112</v>
      </c>
      <c r="B144" s="4" t="s">
        <v>1172</v>
      </c>
      <c r="C144" s="4">
        <v>0.5</v>
      </c>
    </row>
    <row r="145" spans="1:3" ht="12.75" customHeight="1">
      <c r="A145" s="4" t="s">
        <v>1113</v>
      </c>
      <c r="B145" s="4" t="s">
        <v>1170</v>
      </c>
      <c r="C145" s="4">
        <v>0.05</v>
      </c>
    </row>
    <row r="146" spans="1:3" ht="12.75" customHeight="1">
      <c r="A146" s="4" t="s">
        <v>1114</v>
      </c>
      <c r="B146" s="4" t="s">
        <v>1170</v>
      </c>
      <c r="C146" s="4">
        <v>0.05</v>
      </c>
    </row>
    <row r="147" spans="1:3" ht="12.75" customHeight="1">
      <c r="A147" s="4" t="s">
        <v>1115</v>
      </c>
      <c r="B147" s="4" t="s">
        <v>1169</v>
      </c>
      <c r="C147" s="4">
        <v>0.1</v>
      </c>
    </row>
    <row r="148" spans="1:3" ht="12.75" customHeight="1">
      <c r="A148" s="4" t="s">
        <v>1116</v>
      </c>
      <c r="B148" s="4" t="s">
        <v>1169</v>
      </c>
      <c r="C148" s="4">
        <v>0.1</v>
      </c>
    </row>
    <row r="149" spans="1:3" ht="12.75" customHeight="1">
      <c r="A149" s="4" t="s">
        <v>1118</v>
      </c>
      <c r="B149" s="4" t="s">
        <v>1173</v>
      </c>
      <c r="C149" s="4">
        <v>0.25</v>
      </c>
    </row>
    <row r="150" spans="1:3" ht="12.75" customHeight="1">
      <c r="A150" s="4" t="s">
        <v>1119</v>
      </c>
      <c r="B150" s="4" t="s">
        <v>1169</v>
      </c>
      <c r="C150" s="4">
        <v>0.1</v>
      </c>
    </row>
    <row r="151" spans="1:3" ht="12.75" customHeight="1">
      <c r="A151" s="4" t="s">
        <v>1120</v>
      </c>
      <c r="B151" s="4" t="s">
        <v>1173</v>
      </c>
      <c r="C151" s="4">
        <v>0.25</v>
      </c>
    </row>
    <row r="152" spans="1:3" ht="12.75" customHeight="1">
      <c r="A152" s="4" t="s">
        <v>1122</v>
      </c>
      <c r="B152" s="4" t="s">
        <v>1170</v>
      </c>
      <c r="C152" s="4">
        <v>0.05</v>
      </c>
    </row>
    <row r="153" spans="1:3" ht="12.75" customHeight="1">
      <c r="A153" s="4" t="s">
        <v>1124</v>
      </c>
      <c r="B153" s="4" t="s">
        <v>1173</v>
      </c>
      <c r="C153" s="4">
        <v>0.25</v>
      </c>
    </row>
    <row r="154" spans="1:3" ht="12.75" customHeight="1">
      <c r="A154" s="4" t="s">
        <v>1125</v>
      </c>
      <c r="B154" s="4" t="s">
        <v>1173</v>
      </c>
      <c r="C154" s="4">
        <v>0.25</v>
      </c>
    </row>
    <row r="155" spans="1:3" ht="12.75" customHeight="1">
      <c r="A155" s="4" t="s">
        <v>1126</v>
      </c>
      <c r="B155" s="4" t="s">
        <v>1170</v>
      </c>
      <c r="C155" s="4">
        <v>0.05</v>
      </c>
    </row>
    <row r="156" spans="1:3" ht="12.75" customHeight="1">
      <c r="A156" s="4" t="s">
        <v>1127</v>
      </c>
      <c r="B156" s="4" t="s">
        <v>1173</v>
      </c>
      <c r="C156" s="4">
        <v>0.25</v>
      </c>
    </row>
    <row r="157" spans="1:3" ht="12.75" customHeight="1">
      <c r="A157" s="4" t="s">
        <v>1128</v>
      </c>
      <c r="B157" s="4" t="s">
        <v>1170</v>
      </c>
      <c r="C157" s="4">
        <v>0.05</v>
      </c>
    </row>
    <row r="158" spans="1:3" ht="12.75" customHeight="1">
      <c r="A158" s="4" t="s">
        <v>1174</v>
      </c>
      <c r="B158" s="4" t="s">
        <v>1169</v>
      </c>
      <c r="C158" s="4">
        <v>0.1</v>
      </c>
    </row>
    <row r="159" spans="1:3" ht="12.75" customHeight="1">
      <c r="A159" s="4" t="s">
        <v>1175</v>
      </c>
      <c r="B159" s="4" t="s">
        <v>1169</v>
      </c>
      <c r="C159" s="4">
        <v>0.1</v>
      </c>
    </row>
    <row r="160" spans="1:3" ht="12.75" customHeight="1">
      <c r="A160" s="4" t="s">
        <v>1176</v>
      </c>
      <c r="B160" s="4" t="s">
        <v>1170</v>
      </c>
      <c r="C160" s="4">
        <v>0.05</v>
      </c>
    </row>
    <row r="161" spans="1:3" ht="12.75" customHeight="1">
      <c r="A161" s="4" t="s">
        <v>1134</v>
      </c>
      <c r="B161" s="4" t="s">
        <v>1170</v>
      </c>
      <c r="C161" s="4">
        <v>0.05</v>
      </c>
    </row>
    <row r="162" spans="1:3" ht="12.75" customHeight="1">
      <c r="A162" s="4" t="s">
        <v>1135</v>
      </c>
      <c r="B162" s="4" t="s">
        <v>1170</v>
      </c>
      <c r="C162" s="4">
        <v>0.05</v>
      </c>
    </row>
    <row r="163" spans="1:3" ht="14">
      <c r="A163" s="4" t="s">
        <v>1136</v>
      </c>
      <c r="B163" s="4" t="s">
        <v>1170</v>
      </c>
      <c r="C163" s="4">
        <v>0.05</v>
      </c>
    </row>
    <row r="164" spans="1:3" ht="12.75" customHeight="1">
      <c r="A164" s="4" t="s">
        <v>1137</v>
      </c>
      <c r="B164" s="4" t="s">
        <v>1173</v>
      </c>
      <c r="C164" s="4">
        <v>0.25</v>
      </c>
    </row>
    <row r="165" spans="1:3" ht="12.75" customHeight="1">
      <c r="A165" s="4" t="s">
        <v>1138</v>
      </c>
      <c r="B165" s="4" t="s">
        <v>1169</v>
      </c>
      <c r="C165" s="4">
        <v>0.1</v>
      </c>
    </row>
    <row r="166" spans="1:3" ht="12.75" customHeight="1">
      <c r="A166" s="4" t="s">
        <v>1139</v>
      </c>
      <c r="B166" s="4" t="s">
        <v>1169</v>
      </c>
      <c r="C166" s="4">
        <v>0.1</v>
      </c>
    </row>
    <row r="167" spans="1:3" ht="14">
      <c r="A167" s="4" t="s">
        <v>1140</v>
      </c>
      <c r="B167" s="4" t="s">
        <v>1172</v>
      </c>
      <c r="C167" s="4">
        <v>0.5</v>
      </c>
    </row>
    <row r="168" spans="1:3" ht="12.75" customHeight="1">
      <c r="A168" s="4" t="s">
        <v>1141</v>
      </c>
      <c r="B168" s="4" t="s">
        <v>1170</v>
      </c>
      <c r="C168" s="4">
        <v>0.05</v>
      </c>
    </row>
    <row r="169" spans="1:3" ht="12.75" customHeight="1">
      <c r="A169" s="4" t="s">
        <v>1142</v>
      </c>
      <c r="B169" s="4" t="s">
        <v>1172</v>
      </c>
      <c r="C169" s="4">
        <v>0.5</v>
      </c>
    </row>
    <row r="170" spans="1:3" ht="12.75" customHeight="1">
      <c r="A170" s="4" t="s">
        <v>1143</v>
      </c>
      <c r="B170" s="4" t="s">
        <v>1177</v>
      </c>
      <c r="C170" s="4">
        <v>0.25</v>
      </c>
    </row>
    <row r="171" spans="1:3" ht="14">
      <c r="A171" s="4" t="s">
        <v>1145</v>
      </c>
      <c r="B171" s="4" t="s">
        <v>1169</v>
      </c>
      <c r="C171" s="4">
        <v>0.1</v>
      </c>
    </row>
    <row r="172" spans="1:3" ht="12.75" customHeight="1">
      <c r="A172" s="4" t="s">
        <v>1146</v>
      </c>
      <c r="B172" s="4" t="s">
        <v>1178</v>
      </c>
      <c r="C172" s="4" t="s">
        <v>1179</v>
      </c>
    </row>
    <row r="174" spans="1:3" ht="14.25" customHeight="1">
      <c r="A174" s="4" t="s">
        <v>1180</v>
      </c>
    </row>
    <row r="175" spans="1:3" ht="12.75" customHeight="1">
      <c r="A175" s="4" t="s">
        <v>1181</v>
      </c>
    </row>
    <row r="176" spans="1:3" ht="14.25" customHeight="1">
      <c r="A176" s="4" t="s">
        <v>1182</v>
      </c>
      <c r="B176" s="4" t="s">
        <v>1159</v>
      </c>
    </row>
    <row r="177" spans="1:2" ht="14.25" customHeight="1">
      <c r="A177" s="4" t="s">
        <v>1183</v>
      </c>
      <c r="B177" s="4">
        <v>0.9</v>
      </c>
    </row>
    <row r="178" spans="1:2" ht="15">
      <c r="A178" s="4" t="s">
        <v>1184</v>
      </c>
      <c r="B178" s="4">
        <v>1</v>
      </c>
    </row>
    <row r="179" spans="1:2" ht="14.25" customHeight="1">
      <c r="A179" s="4" t="s">
        <v>1185</v>
      </c>
    </row>
    <row r="180" spans="1:2" ht="12.75" customHeight="1">
      <c r="A180" s="4" t="s">
        <v>1186</v>
      </c>
    </row>
    <row r="181" spans="1:2" ht="12.75" customHeight="1">
      <c r="A181" s="4" t="s">
        <v>1187</v>
      </c>
      <c r="B181" s="4" t="s">
        <v>1188</v>
      </c>
    </row>
    <row r="182" spans="1:2">
      <c r="A182" s="4">
        <v>25000</v>
      </c>
      <c r="B182" s="4">
        <v>200</v>
      </c>
    </row>
    <row r="183" spans="1:2">
      <c r="A183" s="4">
        <v>50000</v>
      </c>
      <c r="B183" s="4">
        <v>225</v>
      </c>
    </row>
    <row r="184" spans="1:2">
      <c r="A184" s="4">
        <v>75000</v>
      </c>
      <c r="B184" s="4">
        <v>250</v>
      </c>
    </row>
    <row r="185" spans="1:2">
      <c r="A185" s="4">
        <v>100000</v>
      </c>
      <c r="B185" s="4">
        <v>300</v>
      </c>
    </row>
    <row r="186" spans="1:2">
      <c r="A186" s="4">
        <v>150000</v>
      </c>
      <c r="B186" s="4">
        <v>350</v>
      </c>
    </row>
    <row r="187" spans="1:2">
      <c r="A187" s="4">
        <v>250000</v>
      </c>
      <c r="B187" s="4">
        <v>400</v>
      </c>
    </row>
    <row r="188" spans="1:2">
      <c r="A188" s="4">
        <v>500000</v>
      </c>
      <c r="B188" s="4">
        <v>500</v>
      </c>
    </row>
    <row r="189" spans="1:2">
      <c r="A189" s="4">
        <v>1000000</v>
      </c>
      <c r="B189" s="4">
        <v>750</v>
      </c>
    </row>
    <row r="190" spans="1:2">
      <c r="A190" s="4">
        <v>2000000</v>
      </c>
      <c r="B190" s="4">
        <v>1000</v>
      </c>
    </row>
    <row r="191" spans="1:2" ht="14.25" customHeight="1">
      <c r="A191" s="4">
        <v>3000000</v>
      </c>
      <c r="B191" s="4" t="s">
        <v>1189</v>
      </c>
    </row>
    <row r="192" spans="1:2" ht="14.25" customHeight="1">
      <c r="A192" s="4">
        <v>5000000</v>
      </c>
      <c r="B192" s="4" t="s">
        <v>1190</v>
      </c>
    </row>
    <row r="193" spans="1:2" ht="14.25" customHeight="1">
      <c r="A193" s="4">
        <v>10000000</v>
      </c>
      <c r="B193" s="4" t="s">
        <v>1191</v>
      </c>
    </row>
    <row r="194" spans="1:2" ht="12.75" customHeight="1"/>
    <row r="195" spans="1:2" ht="12.75" customHeight="1"/>
    <row r="196" spans="1:2" ht="12.75" customHeight="1">
      <c r="A196" s="390" t="s">
        <v>1192</v>
      </c>
    </row>
    <row r="197" spans="1:2" ht="12.75" customHeight="1">
      <c r="A197" s="4" t="s">
        <v>1193</v>
      </c>
    </row>
    <row r="198" spans="1:2" ht="12.75" customHeight="1">
      <c r="A198" s="4" t="s">
        <v>1194</v>
      </c>
    </row>
    <row r="199" spans="1:2" ht="12.75" customHeight="1">
      <c r="A199" s="4" t="s">
        <v>1195</v>
      </c>
    </row>
    <row r="200" spans="1:2" ht="12.75" customHeight="1"/>
    <row r="201" spans="1:2" ht="12.75" customHeight="1">
      <c r="A201" s="4" t="s">
        <v>1196</v>
      </c>
    </row>
    <row r="202" spans="1:2" ht="12.75" customHeight="1">
      <c r="A202" s="4" t="s">
        <v>1197</v>
      </c>
    </row>
    <row r="203" spans="1:2" ht="12.75" customHeight="1"/>
    <row r="204" spans="1:2" ht="12.75" customHeight="1">
      <c r="A204" s="4" t="s">
        <v>1198</v>
      </c>
      <c r="B204" s="4" t="s">
        <v>1199</v>
      </c>
    </row>
    <row r="205" spans="1:2" ht="12.75" customHeight="1">
      <c r="A205" s="4" t="s">
        <v>1200</v>
      </c>
      <c r="B205" s="4" t="s">
        <v>1201</v>
      </c>
    </row>
    <row r="206" spans="1:2" ht="12.75" customHeight="1">
      <c r="A206" s="4" t="s">
        <v>1202</v>
      </c>
      <c r="B206" s="4" t="s">
        <v>1203</v>
      </c>
    </row>
    <row r="207" spans="1:2" ht="12.75" customHeight="1">
      <c r="A207" s="4" t="s">
        <v>1204</v>
      </c>
      <c r="B207" s="4" t="s">
        <v>1205</v>
      </c>
    </row>
    <row r="208" spans="1:2" ht="12.75" customHeight="1">
      <c r="A208" s="4" t="s">
        <v>1206</v>
      </c>
      <c r="B208" s="4" t="s">
        <v>1207</v>
      </c>
    </row>
    <row r="209" spans="1:5" ht="12.75" customHeight="1">
      <c r="A209" s="4" t="s">
        <v>1208</v>
      </c>
      <c r="B209" s="4" t="s">
        <v>1209</v>
      </c>
    </row>
    <row r="210" spans="1:5" ht="12.75" customHeight="1">
      <c r="A210" s="4" t="s">
        <v>1210</v>
      </c>
      <c r="B210" s="4" t="s">
        <v>1211</v>
      </c>
    </row>
    <row r="211" spans="1:5" ht="14.25" customHeight="1"/>
    <row r="212" spans="1:5" ht="13.5" customHeight="1"/>
    <row r="213" spans="1:5" ht="12.75" customHeight="1"/>
    <row r="214" spans="1:5" ht="14.25" customHeight="1">
      <c r="A214" s="4" t="s">
        <v>1212</v>
      </c>
    </row>
    <row r="215" spans="1:5" ht="12.75" customHeight="1">
      <c r="A215" s="4" t="s">
        <v>1213</v>
      </c>
    </row>
    <row r="216" spans="1:5" ht="12.75" customHeight="1">
      <c r="E216" s="4" t="s">
        <v>1214</v>
      </c>
    </row>
    <row r="217" spans="1:5" ht="12.75" customHeight="1">
      <c r="A217" s="4" t="s">
        <v>1215</v>
      </c>
    </row>
    <row r="218" spans="1:5" ht="12.75" customHeight="1">
      <c r="A218" s="4" t="s">
        <v>1216</v>
      </c>
    </row>
    <row r="219" spans="1:5" ht="12.75" customHeight="1">
      <c r="A219" s="4" t="s">
        <v>1217</v>
      </c>
    </row>
    <row r="220" spans="1:5" ht="14.25" customHeight="1">
      <c r="A220" s="4" t="s">
        <v>1218</v>
      </c>
    </row>
    <row r="221" spans="1:5" ht="12.75" customHeight="1">
      <c r="A221" s="4" t="s">
        <v>1219</v>
      </c>
    </row>
    <row r="222" spans="1:5" ht="13.5" customHeight="1">
      <c r="A222" s="4" t="s">
        <v>1220</v>
      </c>
    </row>
    <row r="223" spans="1:5" ht="12.75" customHeight="1">
      <c r="E223" s="4" t="s">
        <v>1221</v>
      </c>
    </row>
    <row r="224" spans="1:5" ht="12.75" customHeight="1"/>
    <row r="225" spans="1:2" ht="12.75" customHeight="1">
      <c r="A225" s="390" t="s">
        <v>1082</v>
      </c>
    </row>
    <row r="226" spans="1:2" ht="12.75" customHeight="1">
      <c r="A226" s="4" t="s">
        <v>1083</v>
      </c>
    </row>
    <row r="227" spans="1:2" ht="12.75" customHeight="1">
      <c r="A227" s="4" t="s">
        <v>1084</v>
      </c>
    </row>
    <row r="228" spans="1:2" ht="12.75" customHeight="1">
      <c r="A228" s="392" t="s">
        <v>1085</v>
      </c>
    </row>
    <row r="229" spans="1:2" ht="12.75" customHeight="1">
      <c r="A229" s="4" t="s">
        <v>1086</v>
      </c>
    </row>
    <row r="230" spans="1:2" ht="12.75" customHeight="1">
      <c r="A230" s="4" t="s">
        <v>1087</v>
      </c>
    </row>
    <row r="231" spans="1:2" ht="12.75" customHeight="1">
      <c r="A231" s="4" t="s">
        <v>1088</v>
      </c>
    </row>
    <row r="232" spans="1:2" ht="12.75" customHeight="1">
      <c r="A232" s="391" t="s">
        <v>1089</v>
      </c>
    </row>
    <row r="233" spans="1:2" ht="12.75" customHeight="1">
      <c r="A233" s="4" t="s">
        <v>1090</v>
      </c>
    </row>
    <row r="234" spans="1:2" ht="12.75" customHeight="1"/>
    <row r="235" spans="1:2" ht="12.75" customHeight="1"/>
    <row r="236" spans="1:2" ht="12.75" customHeight="1"/>
    <row r="237" spans="1:2" ht="12.75" customHeight="1">
      <c r="A237" s="4" t="s">
        <v>1222</v>
      </c>
    </row>
    <row r="238" spans="1:2" ht="12.75" customHeight="1">
      <c r="B238" s="4" t="s">
        <v>1223</v>
      </c>
    </row>
    <row r="239" spans="1:2" ht="12.75" customHeight="1">
      <c r="A239" s="4" t="s">
        <v>1224</v>
      </c>
    </row>
    <row r="240" spans="1:2" ht="12.75" customHeight="1">
      <c r="A240" s="4" t="s">
        <v>1225</v>
      </c>
    </row>
    <row r="241" spans="1:3" ht="12.75" customHeight="1">
      <c r="A241" s="4" t="s">
        <v>1226</v>
      </c>
    </row>
    <row r="242" spans="1:3" ht="12.75" customHeight="1"/>
    <row r="243" spans="1:3" ht="12.75" customHeight="1">
      <c r="A243" s="4" t="s">
        <v>1227</v>
      </c>
      <c r="B243" s="4" t="s">
        <v>1228</v>
      </c>
    </row>
    <row r="244" spans="1:3" ht="12.75" customHeight="1">
      <c r="A244" s="4" t="s">
        <v>1229</v>
      </c>
      <c r="B244" s="4" t="s">
        <v>1230</v>
      </c>
    </row>
    <row r="245" spans="1:3" ht="12.75" customHeight="1">
      <c r="A245" s="4" t="s">
        <v>1231</v>
      </c>
      <c r="B245" s="4" t="s">
        <v>1232</v>
      </c>
    </row>
    <row r="246" spans="1:3" ht="12.75" customHeight="1">
      <c r="A246" s="4" t="s">
        <v>1233</v>
      </c>
      <c r="B246" s="4" t="s">
        <v>1234</v>
      </c>
    </row>
    <row r="247" spans="1:3" ht="12.75" customHeight="1">
      <c r="A247" s="4" t="s">
        <v>1235</v>
      </c>
      <c r="B247" s="4" t="s">
        <v>1236</v>
      </c>
    </row>
    <row r="248" spans="1:3" ht="12.75" customHeight="1">
      <c r="A248" s="4" t="s">
        <v>1237</v>
      </c>
      <c r="B248" s="4" t="s">
        <v>1238</v>
      </c>
    </row>
    <row r="249" spans="1:3" ht="12.75" customHeight="1">
      <c r="A249" s="4" t="s">
        <v>1239</v>
      </c>
    </row>
    <row r="250" spans="1:3" ht="12.75" customHeight="1">
      <c r="A250" s="4" t="s">
        <v>1240</v>
      </c>
    </row>
    <row r="251" spans="1:3" ht="12.75" customHeight="1">
      <c r="A251" s="4" t="s">
        <v>1241</v>
      </c>
    </row>
    <row r="252" spans="1:3" ht="12.75" customHeight="1">
      <c r="A252" s="4" t="s">
        <v>1242</v>
      </c>
      <c r="B252" s="4" t="s">
        <v>1243</v>
      </c>
      <c r="C252" s="4" t="s">
        <v>1244</v>
      </c>
    </row>
    <row r="253" spans="1:3" ht="12.75" customHeight="1">
      <c r="A253" s="4" t="s">
        <v>1245</v>
      </c>
      <c r="B253" s="4">
        <v>-0.25</v>
      </c>
      <c r="C253" s="4">
        <v>0.25</v>
      </c>
    </row>
    <row r="254" spans="1:3" ht="12.75" customHeight="1">
      <c r="A254" s="4" t="s">
        <v>1246</v>
      </c>
      <c r="B254" s="4">
        <v>-0.25</v>
      </c>
      <c r="C254" s="4">
        <v>0.25</v>
      </c>
    </row>
    <row r="255" spans="1:3" ht="14">
      <c r="A255" s="4" t="s">
        <v>1247</v>
      </c>
      <c r="B255" s="4">
        <v>-0.25</v>
      </c>
      <c r="C255" s="4">
        <v>0.25</v>
      </c>
    </row>
    <row r="256" spans="1:3" ht="12.75" customHeight="1">
      <c r="A256" s="4" t="s">
        <v>1248</v>
      </c>
      <c r="B256" s="4">
        <v>-0.25</v>
      </c>
      <c r="C256" s="4">
        <v>0.25</v>
      </c>
    </row>
    <row r="257" spans="1:6" ht="12.75" customHeight="1">
      <c r="A257" s="4" t="s">
        <v>1249</v>
      </c>
      <c r="B257" s="4">
        <v>-0.25</v>
      </c>
      <c r="C257" s="4">
        <v>0.25</v>
      </c>
    </row>
    <row r="258" spans="1:6" ht="14.25" customHeight="1">
      <c r="A258" s="4" t="s">
        <v>1250</v>
      </c>
      <c r="B258" s="4">
        <v>-0.25</v>
      </c>
      <c r="C258" s="4">
        <v>0.25</v>
      </c>
    </row>
    <row r="259" spans="1:6" ht="14.25" customHeight="1">
      <c r="A259" s="4" t="s">
        <v>1251</v>
      </c>
    </row>
    <row r="260" spans="1:6" ht="12.75" customHeight="1">
      <c r="A260" s="4" t="s">
        <v>1252</v>
      </c>
    </row>
    <row r="261" spans="1:6" ht="15" customHeight="1">
      <c r="E261" s="4" t="s">
        <v>25</v>
      </c>
      <c r="F261" s="4" t="s">
        <v>26</v>
      </c>
    </row>
    <row r="262" spans="1:6" ht="15" customHeight="1">
      <c r="A262" s="4" t="s">
        <v>1253</v>
      </c>
      <c r="E262" s="4" t="s">
        <v>1254</v>
      </c>
      <c r="F262" s="4" t="s">
        <v>1255</v>
      </c>
    </row>
    <row r="263" spans="1:6" ht="14">
      <c r="A263" s="4" t="s">
        <v>1256</v>
      </c>
    </row>
    <row r="264" spans="1:6" ht="15">
      <c r="A264" s="4" t="s">
        <v>1257</v>
      </c>
    </row>
    <row r="266" spans="1:6" ht="15">
      <c r="A266" s="4" t="s">
        <v>1258</v>
      </c>
      <c r="B266" s="4" t="s">
        <v>1259</v>
      </c>
    </row>
    <row r="267" spans="1:6">
      <c r="A267" s="4">
        <v>0.5</v>
      </c>
      <c r="B267" s="4">
        <v>1.2</v>
      </c>
    </row>
    <row r="268" spans="1:6">
      <c r="A268" s="4">
        <v>0.6</v>
      </c>
      <c r="B268" s="4">
        <v>1.1599999999999999</v>
      </c>
    </row>
    <row r="269" spans="1:6">
      <c r="A269" s="4">
        <v>0.7</v>
      </c>
      <c r="B269" s="4">
        <v>1.1200000000000001</v>
      </c>
    </row>
    <row r="270" spans="1:6" ht="15" customHeight="1">
      <c r="A270" s="4">
        <v>0.8</v>
      </c>
      <c r="B270" s="4">
        <v>1.08</v>
      </c>
    </row>
    <row r="271" spans="1:6" ht="15" customHeight="1">
      <c r="A271" s="4">
        <v>0.9</v>
      </c>
      <c r="B271" s="4">
        <v>1.04</v>
      </c>
    </row>
    <row r="272" spans="1:6">
      <c r="A272" s="4">
        <v>1</v>
      </c>
      <c r="B272" s="4">
        <v>1</v>
      </c>
    </row>
    <row r="274" spans="1:2" ht="15">
      <c r="A274" s="4" t="s">
        <v>1260</v>
      </c>
    </row>
    <row r="275" spans="1:2" ht="15">
      <c r="A275" s="4" t="s">
        <v>1258</v>
      </c>
      <c r="B275" s="4" t="s">
        <v>1259</v>
      </c>
    </row>
    <row r="276" spans="1:2">
      <c r="A276" s="4">
        <v>1.1000000000000001</v>
      </c>
      <c r="B276" s="4">
        <v>0.98499999999999999</v>
      </c>
    </row>
    <row r="277" spans="1:2">
      <c r="A277" s="4">
        <v>1.2</v>
      </c>
      <c r="B277" s="4">
        <v>0.97</v>
      </c>
    </row>
    <row r="278" spans="1:2">
      <c r="A278" s="4">
        <v>1.3</v>
      </c>
      <c r="B278" s="4">
        <v>0.95499999999999996</v>
      </c>
    </row>
    <row r="279" spans="1:2">
      <c r="A279" s="4">
        <v>1.4</v>
      </c>
      <c r="B279" s="4">
        <v>0.94</v>
      </c>
    </row>
    <row r="280" spans="1:2">
      <c r="A280" s="4">
        <v>1.5</v>
      </c>
      <c r="B280" s="4">
        <v>0.92500000000000004</v>
      </c>
    </row>
    <row r="281" spans="1:2">
      <c r="A281" s="4">
        <v>1.6</v>
      </c>
      <c r="B281" s="4">
        <v>0.91</v>
      </c>
    </row>
    <row r="282" spans="1:2">
      <c r="A282" s="4">
        <v>1.7</v>
      </c>
      <c r="B282" s="4">
        <v>0.89500000000000002</v>
      </c>
    </row>
    <row r="283" spans="1:2">
      <c r="A283" s="4">
        <v>1.8</v>
      </c>
      <c r="B283" s="4">
        <v>0.88</v>
      </c>
    </row>
    <row r="284" spans="1:2">
      <c r="A284" s="4">
        <v>1.9</v>
      </c>
      <c r="B284" s="4">
        <v>0.86499999999999999</v>
      </c>
    </row>
    <row r="285" spans="1:2">
      <c r="A285" s="4">
        <v>2</v>
      </c>
      <c r="B285" s="4">
        <v>0.85</v>
      </c>
    </row>
    <row r="286" spans="1:2">
      <c r="A286" s="4">
        <v>2.1</v>
      </c>
      <c r="B286" s="4">
        <v>0.83499999999999996</v>
      </c>
    </row>
    <row r="287" spans="1:2">
      <c r="A287" s="4">
        <v>2.2000000000000002</v>
      </c>
      <c r="B287" s="4">
        <v>0.82</v>
      </c>
    </row>
    <row r="288" spans="1:2">
      <c r="A288" s="4">
        <v>2.2999999999999998</v>
      </c>
      <c r="B288" s="4">
        <v>0.80500000000000005</v>
      </c>
    </row>
    <row r="289" spans="1:2">
      <c r="A289" s="4">
        <v>2.4</v>
      </c>
      <c r="B289" s="4">
        <v>0.79</v>
      </c>
    </row>
    <row r="290" spans="1:2">
      <c r="A290" s="4">
        <v>2.5</v>
      </c>
      <c r="B290" s="4">
        <v>0.77500000000000002</v>
      </c>
    </row>
    <row r="291" spans="1:2" ht="15" customHeight="1">
      <c r="A291" s="4">
        <v>2.6</v>
      </c>
      <c r="B291" s="4">
        <v>0.76</v>
      </c>
    </row>
    <row r="292" spans="1:2">
      <c r="A292" s="4">
        <v>2.7</v>
      </c>
      <c r="B292" s="4">
        <v>0.745</v>
      </c>
    </row>
    <row r="293" spans="1:2">
      <c r="A293" s="4">
        <v>2.8</v>
      </c>
      <c r="B293" s="4">
        <v>0.73</v>
      </c>
    </row>
    <row r="294" spans="1:2">
      <c r="A294" s="4">
        <v>2.9</v>
      </c>
      <c r="B294" s="4">
        <v>0.71499999999999997</v>
      </c>
    </row>
    <row r="295" spans="1:2" ht="15">
      <c r="A295" s="4" t="s">
        <v>1261</v>
      </c>
      <c r="B295" s="4">
        <v>0.7</v>
      </c>
    </row>
  </sheetData>
  <phoneticPr fontId="3" type="noConversion"/>
  <pageMargins left="0.7" right="0.7" top="0.75" bottom="0.75" header="0.3" footer="0.3"/>
  <drawing r:id="rId1"/>
  <tableParts count="1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10</vt:i4>
      </vt:variant>
    </vt:vector>
  </HeadingPairs>
  <TitlesOfParts>
    <vt:vector size="10" baseType="lpstr">
      <vt:lpstr>Solutions</vt:lpstr>
      <vt:lpstr>Comparison of underwriting proc</vt:lpstr>
      <vt:lpstr>UM1 Source Chubb (ACE American)</vt:lpstr>
      <vt:lpstr>UM4 Source ZIG</vt:lpstr>
      <vt:lpstr>UM5 Source AmeriTrust</vt:lpstr>
      <vt:lpstr>UM3 Source NYMAGIC</vt:lpstr>
      <vt:lpstr>UM2 Source Travelers</vt:lpstr>
      <vt:lpstr>UM4 Source Hiscox</vt:lpstr>
      <vt:lpstr>UM7 Source BCS</vt:lpstr>
      <vt:lpstr>UM8 Source HSB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2021-06-16T14:07:37Z</dcterms:created>
  <dcterms:modified xsi:type="dcterms:W3CDTF">2021-09-03T20:24:10Z</dcterms:modified>
  <cp:category/>
  <cp:contentStatus/>
</cp:coreProperties>
</file>