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konka\Documents\dev\ra\"/>
    </mc:Choice>
  </mc:AlternateContent>
  <xr:revisionPtr revIDLastSave="0" documentId="13_ncr:1_{91FCD218-568A-485D-B433-9C2CFB704634}" xr6:coauthVersionLast="45" xr6:coauthVersionMax="45" xr10:uidLastSave="{00000000-0000-0000-0000-000000000000}"/>
  <bookViews>
    <workbookView xWindow="408" yWindow="384" windowWidth="21264" windowHeight="12072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4" i="1"/>
  <c r="G47" i="1"/>
  <c r="G46" i="1"/>
  <c r="G45" i="1"/>
  <c r="G44" i="1"/>
  <c r="G43" i="1"/>
  <c r="G42" i="1"/>
  <c r="G41" i="1"/>
  <c r="G40" i="1"/>
  <c r="G37" i="1"/>
  <c r="G38" i="1"/>
  <c r="G39" i="1"/>
  <c r="G35" i="1"/>
  <c r="G34" i="1"/>
  <c r="G33" i="1"/>
  <c r="G32" i="1"/>
  <c r="G31" i="1"/>
  <c r="G30" i="1"/>
  <c r="G29" i="1"/>
  <c r="G28" i="1"/>
  <c r="G27" i="1"/>
  <c r="G26" i="1"/>
  <c r="G24" i="1"/>
  <c r="G23" i="1"/>
  <c r="G22" i="1"/>
  <c r="G21" i="1"/>
  <c r="G20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<sst xmlns="http://schemas.openxmlformats.org/spreadsheetml/2006/main" count="25" uniqueCount="7">
  <si>
    <t>N_bits</t>
  </si>
  <si>
    <t>N_Experiments</t>
  </si>
  <si>
    <t>N_strings</t>
  </si>
  <si>
    <t>Result</t>
  </si>
  <si>
    <t>N_ones</t>
  </si>
  <si>
    <t>E[N_ones]</t>
  </si>
  <si>
    <t>sqrt(N_strings)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</si>
</sst>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4" fontId="1" fillId="0" borderId="0" xfId="0" applyNumberFormat="1" applyFont="1" applyAlignment="1"/>
    <xf numFmtId="4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1's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295888013998251"/>
          <c:y val="0.16712962962962963"/>
          <c:w val="0.55481889763779535"/>
          <c:h val="0.53515529308836396"/>
        </c:manualLayout>
      </c:layout>
      <c:lineChart>
        <c:grouping val="standard"/>
        <c:varyColors val="0"/>
        <c:ser>
          <c:idx val="0"/>
          <c:order val="0"/>
          <c:tx>
            <c:v>1's observed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Sheet1!$C$37:$C$47</c:f>
              <c:numCache>
                <c:formatCode>#,##0.00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2400</c:v>
                </c:pt>
                <c:pt idx="6">
                  <c:v>3200</c:v>
                </c:pt>
                <c:pt idx="7">
                  <c:v>4000</c:v>
                </c:pt>
                <c:pt idx="8">
                  <c:v>4800</c:v>
                </c:pt>
                <c:pt idx="9">
                  <c:v>5600</c:v>
                </c:pt>
                <c:pt idx="10">
                  <c:v>6400</c:v>
                </c:pt>
              </c:numCache>
            </c:numRef>
          </c:cat>
          <c:val>
            <c:numRef>
              <c:f>Sheet1!$F$37:$F$47</c:f>
              <c:numCache>
                <c:formatCode>#,##0.00</c:formatCode>
                <c:ptCount val="11"/>
                <c:pt idx="0">
                  <c:v>11</c:v>
                </c:pt>
                <c:pt idx="1">
                  <c:v>28</c:v>
                </c:pt>
                <c:pt idx="2">
                  <c:v>43</c:v>
                </c:pt>
                <c:pt idx="3">
                  <c:v>100</c:v>
                </c:pt>
                <c:pt idx="4">
                  <c:v>177</c:v>
                </c:pt>
                <c:pt idx="5">
                  <c:v>292</c:v>
                </c:pt>
                <c:pt idx="6">
                  <c:v>349</c:v>
                </c:pt>
                <c:pt idx="7">
                  <c:v>448</c:v>
                </c:pt>
                <c:pt idx="8">
                  <c:v>565</c:v>
                </c:pt>
                <c:pt idx="9">
                  <c:v>630</c:v>
                </c:pt>
                <c:pt idx="10">
                  <c:v>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83-4784-B8D2-E08181A17396}"/>
            </c:ext>
          </c:extLst>
        </c:ser>
        <c:ser>
          <c:idx val="1"/>
          <c:order val="1"/>
          <c:tx>
            <c:v>Expected number of 1's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Sheet1!$G$37:$G$47</c:f>
              <c:numCache>
                <c:formatCode>#,##0.00</c:formatCode>
                <c:ptCount val="11"/>
                <c:pt idx="0">
                  <c:v>12.20703125</c:v>
                </c:pt>
                <c:pt idx="1">
                  <c:v>24.4140625</c:v>
                </c:pt>
                <c:pt idx="2">
                  <c:v>48.828125</c:v>
                </c:pt>
                <c:pt idx="3">
                  <c:v>97.65625</c:v>
                </c:pt>
                <c:pt idx="4">
                  <c:v>195.3125</c:v>
                </c:pt>
                <c:pt idx="5">
                  <c:v>292.96875</c:v>
                </c:pt>
                <c:pt idx="6">
                  <c:v>390.625</c:v>
                </c:pt>
                <c:pt idx="7">
                  <c:v>488.28125</c:v>
                </c:pt>
                <c:pt idx="8">
                  <c:v>585.9375</c:v>
                </c:pt>
                <c:pt idx="9">
                  <c:v>683.59375</c:v>
                </c:pt>
                <c:pt idx="10">
                  <c:v>781.25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83-4784-B8D2-E08181A1739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560512"/>
        <c:axId val="532561496"/>
      </c:lineChart>
      <c:catAx>
        <c:axId val="53256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experiments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61496"/>
        <c:crosses val="autoZero"/>
        <c:auto val="1"/>
        <c:lblAlgn val="ctr"/>
        <c:lblOffset val="100"/>
        <c:noMultiLvlLbl val="0"/>
      </c:catAx>
      <c:valAx>
        <c:axId val="53256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6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6666666666667"/>
          <c:y val="0.41018737241178188"/>
          <c:w val="0.22222222222222221"/>
          <c:h val="0.332865995917177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/>
              <a:t>16 Bits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Sheet1!$E$3</c:f>
              <c:strCache>
                <c:ptCount val="1"/>
                <c:pt idx="0">
                  <c:v>Result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Sheet1!$D$4:$D$19</c15:sqref>
                  </c15:fullRef>
                </c:ext>
              </c:extLst>
              <c:f>Sheet1!$D$4:$D$18</c:f>
              <c:strCache>
                <c:ptCount val="15"/>
                <c:pt idx="0">
                  <c:v>500.00</c:v>
                </c:pt>
                <c:pt idx="1">
                  <c:v>1,000.00</c:v>
                </c:pt>
                <c:pt idx="2">
                  <c:v>1,500.00</c:v>
                </c:pt>
                <c:pt idx="3">
                  <c:v>2,000.00</c:v>
                </c:pt>
                <c:pt idx="4">
                  <c:v>2,500.00</c:v>
                </c:pt>
                <c:pt idx="5">
                  <c:v>3,000.00</c:v>
                </c:pt>
                <c:pt idx="6">
                  <c:v>3,500.00</c:v>
                </c:pt>
                <c:pt idx="7">
                  <c:v>4,000.00</c:v>
                </c:pt>
                <c:pt idx="8">
                  <c:v>4,500.00</c:v>
                </c:pt>
                <c:pt idx="9">
                  <c:v>5,000.00</c:v>
                </c:pt>
                <c:pt idx="10">
                  <c:v>5,500.00</c:v>
                </c:pt>
                <c:pt idx="11">
                  <c:v>6,000.00</c:v>
                </c:pt>
                <c:pt idx="12">
                  <c:v>6,500.00</c:v>
                </c:pt>
                <c:pt idx="13">
                  <c:v>7,000.00</c:v>
                </c:pt>
                <c:pt idx="14">
                  <c:v>8,000.00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Sheet1!$E$4:$E$19</c15:sqref>
                  </c15:fullRef>
                </c:ext>
              </c:extLst>
              <c:f>Sheet1!$E$4:$E$18</c:f>
              <c:numCache>
                <c:formatCode>#,##0.00</c:formatCode>
                <c:ptCount val="15"/>
                <c:pt idx="0">
                  <c:v>133</c:v>
                </c:pt>
                <c:pt idx="1">
                  <c:v>150</c:v>
                </c:pt>
                <c:pt idx="2">
                  <c:v>153</c:v>
                </c:pt>
                <c:pt idx="3">
                  <c:v>149</c:v>
                </c:pt>
                <c:pt idx="4">
                  <c:v>143</c:v>
                </c:pt>
                <c:pt idx="5">
                  <c:v>139</c:v>
                </c:pt>
                <c:pt idx="6">
                  <c:v>131</c:v>
                </c:pt>
                <c:pt idx="7">
                  <c:v>122</c:v>
                </c:pt>
                <c:pt idx="8">
                  <c:v>115</c:v>
                </c:pt>
                <c:pt idx="9">
                  <c:v>111</c:v>
                </c:pt>
                <c:pt idx="10">
                  <c:v>108</c:v>
                </c:pt>
                <c:pt idx="11">
                  <c:v>101</c:v>
                </c:pt>
                <c:pt idx="12">
                  <c:v>99</c:v>
                </c:pt>
                <c:pt idx="13">
                  <c:v>94</c:v>
                </c:pt>
                <c:pt idx="14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A-437C-BD25-488502453753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N_ones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Sheet1!$D$4:$D$19</c15:sqref>
                  </c15:fullRef>
                </c:ext>
              </c:extLst>
              <c:f>Sheet1!$D$4:$D$18</c:f>
              <c:strCache>
                <c:ptCount val="15"/>
                <c:pt idx="0">
                  <c:v>500.00</c:v>
                </c:pt>
                <c:pt idx="1">
                  <c:v>1,000.00</c:v>
                </c:pt>
                <c:pt idx="2">
                  <c:v>1,500.00</c:v>
                </c:pt>
                <c:pt idx="3">
                  <c:v>2,000.00</c:v>
                </c:pt>
                <c:pt idx="4">
                  <c:v>2,500.00</c:v>
                </c:pt>
                <c:pt idx="5">
                  <c:v>3,000.00</c:v>
                </c:pt>
                <c:pt idx="6">
                  <c:v>3,500.00</c:v>
                </c:pt>
                <c:pt idx="7">
                  <c:v>4,000.00</c:v>
                </c:pt>
                <c:pt idx="8">
                  <c:v>4,500.00</c:v>
                </c:pt>
                <c:pt idx="9">
                  <c:v>5,000.00</c:v>
                </c:pt>
                <c:pt idx="10">
                  <c:v>5,500.00</c:v>
                </c:pt>
                <c:pt idx="11">
                  <c:v>6,000.00</c:v>
                </c:pt>
                <c:pt idx="12">
                  <c:v>6,500.00</c:v>
                </c:pt>
                <c:pt idx="13">
                  <c:v>7,000.00</c:v>
                </c:pt>
                <c:pt idx="14">
                  <c:v>8,000.00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Sheet1!$F$4:$F$19</c15:sqref>
                  </c15:fullRef>
                </c:ext>
              </c:extLst>
              <c:f>Sheet1!$F$4:$F$18</c:f>
              <c:numCache>
                <c:formatCode>#,##0.00</c:formatCode>
                <c:ptCount val="15"/>
                <c:pt idx="0">
                  <c:v>8</c:v>
                </c:pt>
                <c:pt idx="1">
                  <c:v>15</c:v>
                </c:pt>
                <c:pt idx="2">
                  <c:v>26</c:v>
                </c:pt>
                <c:pt idx="3">
                  <c:v>35</c:v>
                </c:pt>
                <c:pt idx="4">
                  <c:v>37</c:v>
                </c:pt>
                <c:pt idx="5">
                  <c:v>38</c:v>
                </c:pt>
                <c:pt idx="6">
                  <c:v>55</c:v>
                </c:pt>
                <c:pt idx="7">
                  <c:v>59</c:v>
                </c:pt>
                <c:pt idx="8">
                  <c:v>70</c:v>
                </c:pt>
                <c:pt idx="9">
                  <c:v>74</c:v>
                </c:pt>
                <c:pt idx="10">
                  <c:v>83</c:v>
                </c:pt>
                <c:pt idx="11">
                  <c:v>99</c:v>
                </c:pt>
                <c:pt idx="12">
                  <c:v>99</c:v>
                </c:pt>
                <c:pt idx="13">
                  <c:v>100</c:v>
                </c:pt>
                <c:pt idx="14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5A-437C-BD25-488502453753}"/>
            </c:ext>
          </c:extLst>
        </c:ser>
        <c:ser>
          <c:idx val="2"/>
          <c:order val="2"/>
          <c:tx>
            <c:strRef>
              <c:f>Sheet1!$G$3</c:f>
              <c:strCache>
                <c:ptCount val="1"/>
                <c:pt idx="0">
                  <c:v>E[N_ones]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Sheet1!$D$4:$D$19</c15:sqref>
                  </c15:fullRef>
                </c:ext>
              </c:extLst>
              <c:f>Sheet1!$D$4:$D$18</c:f>
              <c:strCache>
                <c:ptCount val="15"/>
                <c:pt idx="0">
                  <c:v>500.00</c:v>
                </c:pt>
                <c:pt idx="1">
                  <c:v>1,000.00</c:v>
                </c:pt>
                <c:pt idx="2">
                  <c:v>1,500.00</c:v>
                </c:pt>
                <c:pt idx="3">
                  <c:v>2,000.00</c:v>
                </c:pt>
                <c:pt idx="4">
                  <c:v>2,500.00</c:v>
                </c:pt>
                <c:pt idx="5">
                  <c:v>3,000.00</c:v>
                </c:pt>
                <c:pt idx="6">
                  <c:v>3,500.00</c:v>
                </c:pt>
                <c:pt idx="7">
                  <c:v>4,000.00</c:v>
                </c:pt>
                <c:pt idx="8">
                  <c:v>4,500.00</c:v>
                </c:pt>
                <c:pt idx="9">
                  <c:v>5,000.00</c:v>
                </c:pt>
                <c:pt idx="10">
                  <c:v>5,500.00</c:v>
                </c:pt>
                <c:pt idx="11">
                  <c:v>6,000.00</c:v>
                </c:pt>
                <c:pt idx="12">
                  <c:v>6,500.00</c:v>
                </c:pt>
                <c:pt idx="13">
                  <c:v>7,000.00</c:v>
                </c:pt>
                <c:pt idx="14">
                  <c:v>8,000.00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Sheet1!$G$4:$G$19</c15:sqref>
                  </c15:fullRef>
                </c:ext>
              </c:extLst>
              <c:f>Sheet1!$G$4:$G$18</c:f>
              <c:numCache>
                <c:formatCode>#,##0.00</c:formatCode>
                <c:ptCount val="15"/>
                <c:pt idx="0">
                  <c:v>7.62939453125</c:v>
                </c:pt>
                <c:pt idx="1">
                  <c:v>15.2587890625</c:v>
                </c:pt>
                <c:pt idx="2">
                  <c:v>22.88818359375</c:v>
                </c:pt>
                <c:pt idx="3">
                  <c:v>30.517578125</c:v>
                </c:pt>
                <c:pt idx="4">
                  <c:v>38.14697265625</c:v>
                </c:pt>
                <c:pt idx="5">
                  <c:v>45.7763671875</c:v>
                </c:pt>
                <c:pt idx="6">
                  <c:v>53.40576171875</c:v>
                </c:pt>
                <c:pt idx="7">
                  <c:v>61.03515625</c:v>
                </c:pt>
                <c:pt idx="8">
                  <c:v>68.66455078125</c:v>
                </c:pt>
                <c:pt idx="9">
                  <c:v>76.2939453125</c:v>
                </c:pt>
                <c:pt idx="10">
                  <c:v>83.92333984375</c:v>
                </c:pt>
                <c:pt idx="11">
                  <c:v>91.552734375</c:v>
                </c:pt>
                <c:pt idx="12">
                  <c:v>99.18212890625</c:v>
                </c:pt>
                <c:pt idx="13">
                  <c:v>106.8115234375</c:v>
                </c:pt>
                <c:pt idx="14">
                  <c:v>122.0703125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5A-437C-BD25-488502453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355972"/>
        <c:axId val="1480549888"/>
      </c:lineChart>
      <c:catAx>
        <c:axId val="6033559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Number of Strings in S_n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80549888"/>
        <c:crosses val="autoZero"/>
        <c:auto val="1"/>
        <c:lblAlgn val="ctr"/>
        <c:lblOffset val="100"/>
        <c:noMultiLvlLbl val="1"/>
      </c:catAx>
      <c:valAx>
        <c:axId val="14805498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#,##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335597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/>
              <a:t>14 Bits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Sheet1!$E$25</c:f>
              <c:strCache>
                <c:ptCount val="1"/>
                <c:pt idx="0">
                  <c:v>Result</c:v>
                </c:pt>
              </c:strCache>
            </c:strRef>
          </c:tx>
          <c:marker>
            <c:symbol val="none"/>
          </c:marker>
          <c:cat>
            <c:numRef>
              <c:f>Sheet1!$D$26:$D$35</c:f>
              <c:numCache>
                <c:formatCode>#,##0.00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Sheet1!$E$26:$E$35</c:f>
              <c:numCache>
                <c:formatCode>#,##0.00</c:formatCode>
                <c:ptCount val="10"/>
                <c:pt idx="0">
                  <c:v>45</c:v>
                </c:pt>
                <c:pt idx="1">
                  <c:v>62</c:v>
                </c:pt>
                <c:pt idx="2">
                  <c:v>68</c:v>
                </c:pt>
                <c:pt idx="3">
                  <c:v>71</c:v>
                </c:pt>
                <c:pt idx="4">
                  <c:v>73</c:v>
                </c:pt>
                <c:pt idx="5">
                  <c:v>72</c:v>
                </c:pt>
                <c:pt idx="6">
                  <c:v>71</c:v>
                </c:pt>
                <c:pt idx="7">
                  <c:v>69</c:v>
                </c:pt>
                <c:pt idx="8">
                  <c:v>67</c:v>
                </c:pt>
                <c:pt idx="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56-4E9E-A1B6-4360CDD8FD23}"/>
            </c:ext>
          </c:extLst>
        </c:ser>
        <c:ser>
          <c:idx val="1"/>
          <c:order val="1"/>
          <c:tx>
            <c:strRef>
              <c:f>Sheet1!$F$25</c:f>
              <c:strCache>
                <c:ptCount val="1"/>
                <c:pt idx="0">
                  <c:v>N_ones</c:v>
                </c:pt>
              </c:strCache>
            </c:strRef>
          </c:tx>
          <c:marker>
            <c:symbol val="none"/>
          </c:marker>
          <c:cat>
            <c:numRef>
              <c:f>Sheet1!$D$26:$D$35</c:f>
              <c:numCache>
                <c:formatCode>#,##0.00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Sheet1!$F$26:$F$35</c:f>
              <c:numCache>
                <c:formatCode>#,##0.00</c:formatCode>
                <c:ptCount val="10"/>
                <c:pt idx="0">
                  <c:v>6</c:v>
                </c:pt>
                <c:pt idx="1">
                  <c:v>11</c:v>
                </c:pt>
                <c:pt idx="2">
                  <c:v>20</c:v>
                </c:pt>
                <c:pt idx="3">
                  <c:v>24</c:v>
                </c:pt>
                <c:pt idx="4">
                  <c:v>30</c:v>
                </c:pt>
                <c:pt idx="5">
                  <c:v>31</c:v>
                </c:pt>
                <c:pt idx="6">
                  <c:v>43</c:v>
                </c:pt>
                <c:pt idx="7">
                  <c:v>48</c:v>
                </c:pt>
                <c:pt idx="8">
                  <c:v>56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56-4E9E-A1B6-4360CDD8FD23}"/>
            </c:ext>
          </c:extLst>
        </c:ser>
        <c:ser>
          <c:idx val="2"/>
          <c:order val="2"/>
          <c:tx>
            <c:strRef>
              <c:f>Sheet1!$G$25</c:f>
              <c:strCache>
                <c:ptCount val="1"/>
                <c:pt idx="0">
                  <c:v>E[N_ones]</c:v>
                </c:pt>
              </c:strCache>
            </c:strRef>
          </c:tx>
          <c:marker>
            <c:symbol val="none"/>
          </c:marker>
          <c:cat>
            <c:numRef>
              <c:f>Sheet1!$D$26:$D$35</c:f>
              <c:numCache>
                <c:formatCode>#,##0.00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Sheet1!$G$26:$G$35</c:f>
              <c:numCache>
                <c:formatCode>#,##0.00</c:formatCode>
                <c:ptCount val="10"/>
                <c:pt idx="0">
                  <c:v>6.103515625</c:v>
                </c:pt>
                <c:pt idx="1">
                  <c:v>12.20703125</c:v>
                </c:pt>
                <c:pt idx="2">
                  <c:v>18.310546875</c:v>
                </c:pt>
                <c:pt idx="3">
                  <c:v>24.4140625</c:v>
                </c:pt>
                <c:pt idx="4">
                  <c:v>30.517578125</c:v>
                </c:pt>
                <c:pt idx="5">
                  <c:v>36.62109375</c:v>
                </c:pt>
                <c:pt idx="6">
                  <c:v>42.724609375</c:v>
                </c:pt>
                <c:pt idx="7">
                  <c:v>48.828125</c:v>
                </c:pt>
                <c:pt idx="8">
                  <c:v>54.931640625</c:v>
                </c:pt>
                <c:pt idx="9">
                  <c:v>61.03515625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56-4E9E-A1B6-4360CDD8F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663098"/>
        <c:axId val="1765191963"/>
      </c:lineChart>
      <c:catAx>
        <c:axId val="18126630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Number of Strings in S_n</a:t>
                </a:r>
              </a:p>
            </c:rich>
          </c:tx>
          <c:overlay val="0"/>
        </c:title>
        <c:numFmt formatCode="#,##0.00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5191963"/>
        <c:crosses val="autoZero"/>
        <c:auto val="1"/>
        <c:lblAlgn val="ctr"/>
        <c:lblOffset val="100"/>
        <c:noMultiLvlLbl val="1"/>
      </c:catAx>
      <c:valAx>
        <c:axId val="17651919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#,##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1266309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</xdr:colOff>
      <xdr:row>35</xdr:row>
      <xdr:rowOff>171450</xdr:rowOff>
    </xdr:from>
    <xdr:to>
      <xdr:col>11</xdr:col>
      <xdr:colOff>689610</xdr:colOff>
      <xdr:row>49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47FD88-2D01-4788-865A-5CFBB58E5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1</xdr:row>
      <xdr:rowOff>114300</xdr:rowOff>
    </xdr:from>
    <xdr:ext cx="10172700" cy="62865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285750</xdr:colOff>
      <xdr:row>34</xdr:row>
      <xdr:rowOff>152400</xdr:rowOff>
    </xdr:from>
    <xdr:ext cx="10172700" cy="62865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3:H47"/>
  <sheetViews>
    <sheetView tabSelected="1" workbookViewId="0">
      <selection activeCell="I2" sqref="I2"/>
    </sheetView>
  </sheetViews>
  <sheetFormatPr defaultColWidth="14.44140625" defaultRowHeight="15.75" customHeight="1" x14ac:dyDescent="0.25"/>
  <sheetData>
    <row r="3" spans="2:8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2:8" x14ac:dyDescent="0.25">
      <c r="B4" s="2">
        <v>16</v>
      </c>
      <c r="C4" s="2">
        <v>1000</v>
      </c>
      <c r="D4" s="2">
        <v>500</v>
      </c>
      <c r="E4" s="2">
        <v>133</v>
      </c>
      <c r="F4" s="2">
        <v>8</v>
      </c>
      <c r="G4" s="2">
        <f t="shared" ref="G4:G18" si="0">(0.5^B4)*D4*C4</f>
        <v>7.62939453125</v>
      </c>
      <c r="H4">
        <f>SQRT(D4)</f>
        <v>22.360679774997898</v>
      </c>
    </row>
    <row r="5" spans="2:8" x14ac:dyDescent="0.25">
      <c r="B5" s="2">
        <v>16</v>
      </c>
      <c r="C5" s="2">
        <v>1000</v>
      </c>
      <c r="D5" s="2">
        <v>1000</v>
      </c>
      <c r="E5" s="2">
        <v>150</v>
      </c>
      <c r="F5" s="2">
        <v>15</v>
      </c>
      <c r="G5" s="2">
        <f t="shared" si="0"/>
        <v>15.2587890625</v>
      </c>
      <c r="H5">
        <f t="shared" ref="H5:H18" si="1">SQRT(D5)</f>
        <v>31.622776601683793</v>
      </c>
    </row>
    <row r="6" spans="2:8" x14ac:dyDescent="0.25">
      <c r="B6" s="2">
        <v>16</v>
      </c>
      <c r="C6" s="2">
        <v>1000</v>
      </c>
      <c r="D6" s="2">
        <v>1500</v>
      </c>
      <c r="E6" s="2">
        <v>153</v>
      </c>
      <c r="F6" s="2">
        <v>26</v>
      </c>
      <c r="G6" s="2">
        <f t="shared" si="0"/>
        <v>22.88818359375</v>
      </c>
      <c r="H6">
        <f t="shared" si="1"/>
        <v>38.729833462074168</v>
      </c>
    </row>
    <row r="7" spans="2:8" x14ac:dyDescent="0.25">
      <c r="B7" s="2">
        <v>16</v>
      </c>
      <c r="C7" s="2">
        <v>1000</v>
      </c>
      <c r="D7" s="2">
        <v>2000</v>
      </c>
      <c r="E7" s="2">
        <v>149</v>
      </c>
      <c r="F7" s="2">
        <v>35</v>
      </c>
      <c r="G7" s="2">
        <f t="shared" si="0"/>
        <v>30.517578125</v>
      </c>
      <c r="H7">
        <f t="shared" si="1"/>
        <v>44.721359549995796</v>
      </c>
    </row>
    <row r="8" spans="2:8" x14ac:dyDescent="0.25">
      <c r="B8" s="2">
        <v>16</v>
      </c>
      <c r="C8" s="2">
        <v>1000</v>
      </c>
      <c r="D8" s="2">
        <v>2500</v>
      </c>
      <c r="E8" s="2">
        <v>143</v>
      </c>
      <c r="F8" s="2">
        <v>37</v>
      </c>
      <c r="G8" s="2">
        <f t="shared" si="0"/>
        <v>38.14697265625</v>
      </c>
      <c r="H8">
        <f t="shared" si="1"/>
        <v>50</v>
      </c>
    </row>
    <row r="9" spans="2:8" x14ac:dyDescent="0.25">
      <c r="B9" s="2">
        <v>16</v>
      </c>
      <c r="C9" s="2">
        <v>1000</v>
      </c>
      <c r="D9" s="2">
        <v>3000</v>
      </c>
      <c r="E9" s="2">
        <v>139</v>
      </c>
      <c r="F9" s="2">
        <v>38</v>
      </c>
      <c r="G9" s="2">
        <f t="shared" si="0"/>
        <v>45.7763671875</v>
      </c>
      <c r="H9">
        <f t="shared" si="1"/>
        <v>54.772255750516614</v>
      </c>
    </row>
    <row r="10" spans="2:8" x14ac:dyDescent="0.25">
      <c r="B10" s="2">
        <v>16</v>
      </c>
      <c r="C10" s="2">
        <v>1000</v>
      </c>
      <c r="D10" s="2">
        <v>3500</v>
      </c>
      <c r="E10" s="2">
        <v>131</v>
      </c>
      <c r="F10" s="2">
        <v>55</v>
      </c>
      <c r="G10" s="2">
        <f t="shared" si="0"/>
        <v>53.40576171875</v>
      </c>
      <c r="H10">
        <f t="shared" si="1"/>
        <v>59.16079783099616</v>
      </c>
    </row>
    <row r="11" spans="2:8" x14ac:dyDescent="0.25">
      <c r="B11" s="2">
        <v>16</v>
      </c>
      <c r="C11" s="2">
        <v>1000</v>
      </c>
      <c r="D11" s="2">
        <v>4000</v>
      </c>
      <c r="E11" s="2">
        <v>122</v>
      </c>
      <c r="F11" s="2">
        <v>59</v>
      </c>
      <c r="G11" s="2">
        <f t="shared" si="0"/>
        <v>61.03515625</v>
      </c>
      <c r="H11">
        <f t="shared" si="1"/>
        <v>63.245553203367585</v>
      </c>
    </row>
    <row r="12" spans="2:8" x14ac:dyDescent="0.25">
      <c r="B12" s="2">
        <v>16</v>
      </c>
      <c r="C12" s="2">
        <v>1000</v>
      </c>
      <c r="D12" s="2">
        <v>4500</v>
      </c>
      <c r="E12" s="2">
        <v>115</v>
      </c>
      <c r="F12" s="2">
        <v>70</v>
      </c>
      <c r="G12" s="2">
        <f t="shared" si="0"/>
        <v>68.66455078125</v>
      </c>
      <c r="H12">
        <f t="shared" si="1"/>
        <v>67.082039324993687</v>
      </c>
    </row>
    <row r="13" spans="2:8" x14ac:dyDescent="0.25">
      <c r="B13" s="2">
        <v>16</v>
      </c>
      <c r="C13" s="2">
        <v>1000</v>
      </c>
      <c r="D13" s="2">
        <v>5000</v>
      </c>
      <c r="E13" s="2">
        <v>111</v>
      </c>
      <c r="F13" s="2">
        <v>74</v>
      </c>
      <c r="G13" s="2">
        <f t="shared" si="0"/>
        <v>76.2939453125</v>
      </c>
      <c r="H13">
        <f t="shared" si="1"/>
        <v>70.710678118654755</v>
      </c>
    </row>
    <row r="14" spans="2:8" x14ac:dyDescent="0.25">
      <c r="B14" s="2">
        <v>16</v>
      </c>
      <c r="C14" s="2">
        <v>1000</v>
      </c>
      <c r="D14" s="2">
        <v>5500</v>
      </c>
      <c r="E14" s="2">
        <v>108</v>
      </c>
      <c r="F14" s="2">
        <v>83</v>
      </c>
      <c r="G14" s="2">
        <f t="shared" si="0"/>
        <v>83.92333984375</v>
      </c>
      <c r="H14">
        <f t="shared" si="1"/>
        <v>74.16198487095663</v>
      </c>
    </row>
    <row r="15" spans="2:8" x14ac:dyDescent="0.25">
      <c r="B15" s="2">
        <v>16</v>
      </c>
      <c r="C15" s="2">
        <v>1000</v>
      </c>
      <c r="D15" s="2">
        <v>6000</v>
      </c>
      <c r="E15" s="2">
        <v>101</v>
      </c>
      <c r="F15" s="2">
        <v>99</v>
      </c>
      <c r="G15" s="2">
        <f t="shared" si="0"/>
        <v>91.552734375</v>
      </c>
      <c r="H15">
        <f t="shared" si="1"/>
        <v>77.459666924148337</v>
      </c>
    </row>
    <row r="16" spans="2:8" x14ac:dyDescent="0.25">
      <c r="B16" s="2">
        <v>16</v>
      </c>
      <c r="C16" s="2">
        <v>1000</v>
      </c>
      <c r="D16" s="2">
        <v>6500</v>
      </c>
      <c r="E16" s="2">
        <v>99</v>
      </c>
      <c r="F16" s="2">
        <v>99</v>
      </c>
      <c r="G16" s="2">
        <f t="shared" si="0"/>
        <v>99.18212890625</v>
      </c>
      <c r="H16">
        <f t="shared" si="1"/>
        <v>80.622577482985491</v>
      </c>
    </row>
    <row r="17" spans="2:8" x14ac:dyDescent="0.25">
      <c r="B17" s="2">
        <v>16</v>
      </c>
      <c r="C17" s="2">
        <v>1000</v>
      </c>
      <c r="D17" s="2">
        <v>7000</v>
      </c>
      <c r="E17" s="2">
        <v>94</v>
      </c>
      <c r="F17" s="2">
        <v>100</v>
      </c>
      <c r="G17" s="2">
        <f t="shared" si="0"/>
        <v>106.8115234375</v>
      </c>
      <c r="H17">
        <f t="shared" si="1"/>
        <v>83.66600265340756</v>
      </c>
    </row>
    <row r="18" spans="2:8" x14ac:dyDescent="0.25">
      <c r="B18" s="2">
        <v>16</v>
      </c>
      <c r="C18" s="2">
        <v>1000</v>
      </c>
      <c r="D18" s="2">
        <v>8000</v>
      </c>
      <c r="E18" s="2">
        <v>84</v>
      </c>
      <c r="F18" s="2">
        <v>123</v>
      </c>
      <c r="G18" s="2">
        <f t="shared" si="0"/>
        <v>122.0703125</v>
      </c>
      <c r="H18">
        <f t="shared" si="1"/>
        <v>89.442719099991592</v>
      </c>
    </row>
    <row r="19" spans="2:8" x14ac:dyDescent="0.25"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</row>
    <row r="20" spans="2:8" x14ac:dyDescent="0.25">
      <c r="B20" s="2">
        <v>18</v>
      </c>
      <c r="C20" s="2">
        <v>1000</v>
      </c>
      <c r="D20" s="2">
        <v>500</v>
      </c>
      <c r="E20" s="2">
        <v>205</v>
      </c>
      <c r="F20" s="2">
        <v>1</v>
      </c>
      <c r="G20" s="2">
        <f t="shared" ref="G20:G24" si="2">(0.5^B20)*D20*C20</f>
        <v>1.9073486328125</v>
      </c>
    </row>
    <row r="21" spans="2:8" x14ac:dyDescent="0.25">
      <c r="B21" s="3">
        <v>18</v>
      </c>
      <c r="C21" s="3">
        <v>1000</v>
      </c>
      <c r="D21" s="3">
        <v>1000</v>
      </c>
      <c r="E21" s="3">
        <v>272</v>
      </c>
      <c r="F21" s="3">
        <v>4</v>
      </c>
      <c r="G21" s="2">
        <f t="shared" si="2"/>
        <v>3.814697265625</v>
      </c>
    </row>
    <row r="22" spans="2:8" x14ac:dyDescent="0.25">
      <c r="B22" s="3">
        <v>18</v>
      </c>
      <c r="C22" s="3">
        <v>1000</v>
      </c>
      <c r="D22" s="3">
        <v>1500</v>
      </c>
      <c r="E22" s="3">
        <v>303</v>
      </c>
      <c r="F22" s="3">
        <v>5</v>
      </c>
      <c r="G22" s="2">
        <f t="shared" si="2"/>
        <v>5.7220458984375</v>
      </c>
    </row>
    <row r="23" spans="2:8" x14ac:dyDescent="0.25">
      <c r="B23" s="3">
        <v>18</v>
      </c>
      <c r="C23" s="3">
        <v>1000</v>
      </c>
      <c r="D23" s="3">
        <v>2000</v>
      </c>
      <c r="E23" s="3">
        <v>316</v>
      </c>
      <c r="F23" s="3">
        <v>8</v>
      </c>
      <c r="G23" s="2">
        <f t="shared" si="2"/>
        <v>7.62939453125</v>
      </c>
    </row>
    <row r="24" spans="2:8" x14ac:dyDescent="0.25">
      <c r="B24" s="3">
        <v>18</v>
      </c>
      <c r="C24" s="3">
        <v>1000</v>
      </c>
      <c r="D24" s="3">
        <v>3000</v>
      </c>
      <c r="E24" s="3">
        <v>334</v>
      </c>
      <c r="F24" s="3">
        <v>8</v>
      </c>
      <c r="G24" s="2">
        <f t="shared" si="2"/>
        <v>11.444091796875</v>
      </c>
    </row>
    <row r="25" spans="2:8" x14ac:dyDescent="0.25">
      <c r="B25" s="1" t="s">
        <v>0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5</v>
      </c>
    </row>
    <row r="26" spans="2:8" x14ac:dyDescent="0.25">
      <c r="B26" s="3">
        <v>14</v>
      </c>
      <c r="C26" s="3">
        <v>1000</v>
      </c>
      <c r="D26" s="3">
        <v>100</v>
      </c>
      <c r="E26" s="3">
        <v>45</v>
      </c>
      <c r="F26" s="3">
        <v>6</v>
      </c>
      <c r="G26" s="2">
        <f t="shared" ref="G26:G47" si="3">(0.5^B26)*D26*C26</f>
        <v>6.103515625</v>
      </c>
    </row>
    <row r="27" spans="2:8" x14ac:dyDescent="0.25">
      <c r="B27" s="3">
        <v>14</v>
      </c>
      <c r="C27" s="3">
        <v>1000</v>
      </c>
      <c r="D27" s="3">
        <v>200</v>
      </c>
      <c r="E27" s="3">
        <v>62</v>
      </c>
      <c r="F27" s="3">
        <v>11</v>
      </c>
      <c r="G27" s="2">
        <f t="shared" si="3"/>
        <v>12.20703125</v>
      </c>
    </row>
    <row r="28" spans="2:8" x14ac:dyDescent="0.25">
      <c r="B28" s="3">
        <v>14</v>
      </c>
      <c r="C28" s="3">
        <v>1000</v>
      </c>
      <c r="D28" s="3">
        <v>300</v>
      </c>
      <c r="E28" s="3">
        <v>68</v>
      </c>
      <c r="F28" s="3">
        <v>20</v>
      </c>
      <c r="G28" s="2">
        <f t="shared" si="3"/>
        <v>18.310546875</v>
      </c>
    </row>
    <row r="29" spans="2:8" x14ac:dyDescent="0.25">
      <c r="B29" s="3">
        <v>14</v>
      </c>
      <c r="C29" s="3">
        <v>1000</v>
      </c>
      <c r="D29" s="3">
        <v>400</v>
      </c>
      <c r="E29" s="3">
        <v>71</v>
      </c>
      <c r="F29" s="3">
        <v>24</v>
      </c>
      <c r="G29" s="2">
        <f t="shared" si="3"/>
        <v>24.4140625</v>
      </c>
    </row>
    <row r="30" spans="2:8" x14ac:dyDescent="0.25">
      <c r="B30" s="3">
        <v>14</v>
      </c>
      <c r="C30" s="3">
        <v>1000</v>
      </c>
      <c r="D30" s="3">
        <v>500</v>
      </c>
      <c r="E30" s="3">
        <v>73</v>
      </c>
      <c r="F30" s="3">
        <v>30</v>
      </c>
      <c r="G30" s="2">
        <f t="shared" si="3"/>
        <v>30.517578125</v>
      </c>
    </row>
    <row r="31" spans="2:8" x14ac:dyDescent="0.25">
      <c r="B31" s="3">
        <v>14</v>
      </c>
      <c r="C31" s="3">
        <v>1000</v>
      </c>
      <c r="D31" s="3">
        <v>600</v>
      </c>
      <c r="E31" s="3">
        <v>72</v>
      </c>
      <c r="F31" s="3">
        <v>31</v>
      </c>
      <c r="G31" s="2">
        <f t="shared" si="3"/>
        <v>36.62109375</v>
      </c>
    </row>
    <row r="32" spans="2:8" x14ac:dyDescent="0.25">
      <c r="B32" s="3">
        <v>14</v>
      </c>
      <c r="C32" s="3">
        <v>1000</v>
      </c>
      <c r="D32" s="3">
        <v>700</v>
      </c>
      <c r="E32" s="3">
        <v>71</v>
      </c>
      <c r="F32" s="3">
        <v>43</v>
      </c>
      <c r="G32" s="2">
        <f t="shared" si="3"/>
        <v>42.724609375</v>
      </c>
    </row>
    <row r="33" spans="2:7" x14ac:dyDescent="0.25">
      <c r="B33" s="3">
        <v>14</v>
      </c>
      <c r="C33" s="3">
        <v>1000</v>
      </c>
      <c r="D33" s="3">
        <v>800</v>
      </c>
      <c r="E33" s="3">
        <v>69</v>
      </c>
      <c r="F33" s="3">
        <v>48</v>
      </c>
      <c r="G33" s="2">
        <f t="shared" si="3"/>
        <v>48.828125</v>
      </c>
    </row>
    <row r="34" spans="2:7" x14ac:dyDescent="0.25">
      <c r="B34" s="3">
        <v>14</v>
      </c>
      <c r="C34" s="3">
        <v>1000</v>
      </c>
      <c r="D34" s="3">
        <v>900</v>
      </c>
      <c r="E34" s="3">
        <v>67</v>
      </c>
      <c r="F34" s="3">
        <v>56</v>
      </c>
      <c r="G34" s="2">
        <f t="shared" si="3"/>
        <v>54.931640625</v>
      </c>
    </row>
    <row r="35" spans="2:7" x14ac:dyDescent="0.25">
      <c r="B35" s="2">
        <v>14</v>
      </c>
      <c r="C35" s="2">
        <v>1000</v>
      </c>
      <c r="D35" s="2">
        <v>1000</v>
      </c>
      <c r="E35" s="2">
        <v>65</v>
      </c>
      <c r="F35" s="2">
        <v>60</v>
      </c>
      <c r="G35" s="2">
        <f t="shared" si="3"/>
        <v>61.03515625</v>
      </c>
    </row>
    <row r="36" spans="2:7" ht="15.75" customHeight="1" x14ac:dyDescent="0.25">
      <c r="B36" s="1" t="s">
        <v>0</v>
      </c>
      <c r="C36" s="1" t="s">
        <v>1</v>
      </c>
      <c r="D36" s="1" t="s">
        <v>2</v>
      </c>
      <c r="E36" s="1" t="s">
        <v>3</v>
      </c>
      <c r="F36" s="1" t="s">
        <v>4</v>
      </c>
      <c r="G36" s="1" t="s">
        <v>5</v>
      </c>
    </row>
    <row r="37" spans="2:7" ht="15.75" customHeight="1" x14ac:dyDescent="0.25">
      <c r="B37" s="3">
        <v>16</v>
      </c>
      <c r="C37" s="3">
        <v>100</v>
      </c>
      <c r="D37" s="3">
        <v>8000</v>
      </c>
      <c r="E37" s="3">
        <v>81</v>
      </c>
      <c r="F37" s="3">
        <v>11</v>
      </c>
      <c r="G37" s="2">
        <f t="shared" si="3"/>
        <v>12.20703125</v>
      </c>
    </row>
    <row r="38" spans="2:7" ht="15.75" customHeight="1" x14ac:dyDescent="0.25">
      <c r="B38" s="3">
        <v>16</v>
      </c>
      <c r="C38" s="3">
        <v>200</v>
      </c>
      <c r="D38" s="3">
        <v>8000</v>
      </c>
      <c r="E38" s="3">
        <v>80</v>
      </c>
      <c r="F38" s="3">
        <v>28</v>
      </c>
      <c r="G38" s="2">
        <f t="shared" si="3"/>
        <v>24.4140625</v>
      </c>
    </row>
    <row r="39" spans="2:7" ht="15.75" customHeight="1" x14ac:dyDescent="0.25">
      <c r="B39" s="3">
        <v>16</v>
      </c>
      <c r="C39" s="3">
        <v>400</v>
      </c>
      <c r="D39" s="3">
        <v>8000</v>
      </c>
      <c r="E39" s="3">
        <v>87</v>
      </c>
      <c r="F39" s="3">
        <v>43</v>
      </c>
      <c r="G39" s="2">
        <f t="shared" si="3"/>
        <v>48.828125</v>
      </c>
    </row>
    <row r="40" spans="2:7" ht="15.75" customHeight="1" x14ac:dyDescent="0.25">
      <c r="B40" s="3">
        <v>16</v>
      </c>
      <c r="C40" s="3">
        <v>800</v>
      </c>
      <c r="D40" s="3">
        <v>8000</v>
      </c>
      <c r="E40" s="3">
        <v>86</v>
      </c>
      <c r="F40" s="3">
        <v>100</v>
      </c>
      <c r="G40" s="2">
        <f t="shared" si="3"/>
        <v>97.65625</v>
      </c>
    </row>
    <row r="41" spans="2:7" ht="15.75" customHeight="1" x14ac:dyDescent="0.25">
      <c r="B41" s="3">
        <v>16</v>
      </c>
      <c r="C41" s="3">
        <v>1600</v>
      </c>
      <c r="D41" s="3">
        <v>8000</v>
      </c>
      <c r="E41" s="3">
        <v>85</v>
      </c>
      <c r="F41" s="3">
        <v>177</v>
      </c>
      <c r="G41" s="2">
        <f t="shared" si="3"/>
        <v>195.3125</v>
      </c>
    </row>
    <row r="42" spans="2:7" ht="15.75" customHeight="1" x14ac:dyDescent="0.25">
      <c r="B42" s="3">
        <v>16</v>
      </c>
      <c r="C42" s="3">
        <v>2400</v>
      </c>
      <c r="D42" s="3">
        <v>8000</v>
      </c>
      <c r="E42" s="3">
        <v>85</v>
      </c>
      <c r="F42" s="3">
        <v>292</v>
      </c>
      <c r="G42" s="2">
        <f t="shared" si="3"/>
        <v>292.96875</v>
      </c>
    </row>
    <row r="43" spans="2:7" ht="15.75" customHeight="1" x14ac:dyDescent="0.25">
      <c r="B43" s="3">
        <v>16</v>
      </c>
      <c r="C43" s="3">
        <v>3200</v>
      </c>
      <c r="D43" s="3">
        <v>8000</v>
      </c>
      <c r="E43" s="3">
        <v>86</v>
      </c>
      <c r="F43" s="3">
        <v>349</v>
      </c>
      <c r="G43" s="2">
        <f t="shared" si="3"/>
        <v>390.625</v>
      </c>
    </row>
    <row r="44" spans="2:7" ht="15.75" customHeight="1" x14ac:dyDescent="0.25">
      <c r="B44" s="3">
        <v>16</v>
      </c>
      <c r="C44" s="3">
        <v>4000</v>
      </c>
      <c r="D44" s="3">
        <v>8000</v>
      </c>
      <c r="E44" s="3">
        <v>86</v>
      </c>
      <c r="F44" s="3">
        <v>448</v>
      </c>
      <c r="G44" s="2">
        <f t="shared" si="3"/>
        <v>488.28125</v>
      </c>
    </row>
    <row r="45" spans="2:7" ht="15.75" customHeight="1" x14ac:dyDescent="0.25">
      <c r="B45" s="3">
        <v>16</v>
      </c>
      <c r="C45" s="3">
        <v>4800</v>
      </c>
      <c r="D45" s="3">
        <v>8000</v>
      </c>
      <c r="E45" s="3">
        <v>86</v>
      </c>
      <c r="F45" s="3">
        <v>565</v>
      </c>
      <c r="G45" s="2">
        <f t="shared" si="3"/>
        <v>585.9375</v>
      </c>
    </row>
    <row r="46" spans="2:7" ht="15.75" customHeight="1" x14ac:dyDescent="0.25">
      <c r="B46" s="3">
        <v>16</v>
      </c>
      <c r="C46" s="3">
        <v>5600</v>
      </c>
      <c r="D46" s="3">
        <v>8000</v>
      </c>
      <c r="E46" s="3">
        <v>85</v>
      </c>
      <c r="F46" s="3">
        <v>630</v>
      </c>
      <c r="G46" s="2">
        <f t="shared" si="3"/>
        <v>683.59375</v>
      </c>
    </row>
    <row r="47" spans="2:7" ht="15.75" customHeight="1" x14ac:dyDescent="0.25">
      <c r="B47" s="3">
        <v>16</v>
      </c>
      <c r="C47" s="3">
        <v>6400</v>
      </c>
      <c r="D47" s="3">
        <v>8000</v>
      </c>
      <c r="E47" s="3">
        <v>85</v>
      </c>
      <c r="F47" s="3">
        <v>725</v>
      </c>
      <c r="G47" s="2">
        <f t="shared" si="3"/>
        <v>781.25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topLeftCell="A40" zoomScale="85" zoomScaleNormal="85" workbookViewId="0">
      <selection activeCell="L29" sqref="L29"/>
    </sheetView>
  </sheetViews>
  <sheetFormatPr defaultColWidth="14.44140625" defaultRowHeight="15.75" customHeight="1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Konstantinos Kazatzis</cp:lastModifiedBy>
  <dcterms:modified xsi:type="dcterms:W3CDTF">2019-11-06T19:26:51Z</dcterms:modified>
</cp:coreProperties>
</file>