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C6" i="1"/>
  <c r="C2" i="1"/>
  <c r="C4" i="1" s="1"/>
  <c r="C10" i="1"/>
  <c r="B6" i="1"/>
  <c r="B2" i="1"/>
  <c r="B4" i="1" s="1"/>
  <c r="E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D6" i="1"/>
  <c r="AG5" i="1"/>
  <c r="AG2" i="1"/>
  <c r="AG4" i="1" s="1"/>
  <c r="AF5" i="1"/>
  <c r="AF2" i="1"/>
  <c r="AF4" i="1" s="1"/>
  <c r="AE5" i="1"/>
  <c r="AE2" i="1"/>
  <c r="AE4" i="1" s="1"/>
  <c r="AD5" i="1"/>
  <c r="AD2" i="1"/>
  <c r="AD4" i="1" s="1"/>
  <c r="AC5" i="1"/>
  <c r="AC2" i="1"/>
  <c r="AC4" i="1" s="1"/>
  <c r="AB5" i="1"/>
  <c r="AB2" i="1"/>
  <c r="AB4" i="1" s="1"/>
  <c r="AA5" i="1"/>
  <c r="AA2" i="1"/>
  <c r="AA4" i="1" s="1"/>
  <c r="Z5" i="1"/>
  <c r="Z2" i="1"/>
  <c r="Z4" i="1" s="1"/>
  <c r="Y5" i="1"/>
  <c r="Y2" i="1"/>
  <c r="Y4" i="1" s="1"/>
  <c r="X5" i="1"/>
  <c r="X2" i="1"/>
  <c r="X4" i="1" s="1"/>
  <c r="W5" i="1"/>
  <c r="W2" i="1"/>
  <c r="W4" i="1" s="1"/>
  <c r="V5" i="1"/>
  <c r="V2" i="1"/>
  <c r="V4" i="1" s="1"/>
  <c r="U5" i="1"/>
  <c r="U2" i="1"/>
  <c r="U4" i="1" s="1"/>
  <c r="T5" i="1"/>
  <c r="T2" i="1"/>
  <c r="T4" i="1" s="1"/>
  <c r="S5" i="1"/>
  <c r="S2" i="1"/>
  <c r="S4" i="1" s="1"/>
  <c r="R5" i="1"/>
  <c r="R2" i="1"/>
  <c r="R4" i="1" s="1"/>
  <c r="Q5" i="1"/>
  <c r="Q2" i="1"/>
  <c r="Q4" i="1" s="1"/>
  <c r="P5" i="1"/>
  <c r="P2" i="1"/>
  <c r="P4" i="1" s="1"/>
  <c r="O5" i="1"/>
  <c r="O2" i="1"/>
  <c r="O4" i="1" s="1"/>
  <c r="N5" i="1"/>
  <c r="N2" i="1"/>
  <c r="N4" i="1" s="1"/>
  <c r="M5" i="1"/>
  <c r="M2" i="1"/>
  <c r="M4" i="1" s="1"/>
  <c r="L5" i="1"/>
  <c r="L2" i="1"/>
  <c r="L4" i="1" s="1"/>
  <c r="K5" i="1"/>
  <c r="K2" i="1"/>
  <c r="K4" i="1" s="1"/>
  <c r="J5" i="1"/>
  <c r="J2" i="1"/>
  <c r="J4" i="1" s="1"/>
  <c r="I5" i="1"/>
  <c r="I2" i="1"/>
  <c r="I4" i="1" s="1"/>
  <c r="H5" i="1"/>
  <c r="H2" i="1"/>
  <c r="H4" i="1" s="1"/>
  <c r="G5" i="1"/>
  <c r="G4" i="1"/>
  <c r="G2" i="1"/>
  <c r="E2" i="1"/>
  <c r="E4" i="1" s="1"/>
  <c r="D2" i="1"/>
  <c r="D4" i="1" s="1"/>
  <c r="F2" i="1"/>
  <c r="F4" i="1" s="1"/>
  <c r="F12" i="1"/>
  <c r="F6" i="1" s="1"/>
  <c r="C5" i="1" l="1"/>
  <c r="B30" i="1"/>
  <c r="B5" i="1"/>
  <c r="F5" i="1"/>
  <c r="B33" i="1"/>
  <c r="D5" i="1"/>
  <c r="E5" i="1"/>
  <c r="B31" i="1"/>
  <c r="B32" i="1" l="1"/>
</calcChain>
</file>

<file path=xl/sharedStrings.xml><?xml version="1.0" encoding="utf-8"?>
<sst xmlns="http://schemas.openxmlformats.org/spreadsheetml/2006/main" count="33" uniqueCount="31">
  <si>
    <t>현금매출</t>
    <phoneticPr fontId="1" type="noConversion"/>
  </si>
  <si>
    <t>총매출</t>
    <phoneticPr fontId="1" type="noConversion"/>
  </si>
  <si>
    <t>순매출</t>
    <phoneticPr fontId="1" type="noConversion"/>
  </si>
  <si>
    <t>2개다 카드</t>
    <phoneticPr fontId="1" type="noConversion"/>
  </si>
  <si>
    <t>카드매출</t>
    <phoneticPr fontId="1" type="noConversion"/>
  </si>
  <si>
    <t>팀1</t>
    <phoneticPr fontId="1" type="noConversion"/>
  </si>
  <si>
    <t>팀2</t>
  </si>
  <si>
    <t>팀2</t>
    <phoneticPr fontId="1" type="noConversion"/>
  </si>
  <si>
    <t>A2</t>
  </si>
  <si>
    <t>A2</t>
    <phoneticPr fontId="1" type="noConversion"/>
  </si>
  <si>
    <t>팀3</t>
  </si>
  <si>
    <t>A3</t>
  </si>
  <si>
    <t>팀4</t>
  </si>
  <si>
    <t>A4</t>
  </si>
  <si>
    <t>엄마현금30만원 빌림</t>
    <phoneticPr fontId="1" type="noConversion"/>
  </si>
  <si>
    <t>현재 총매출</t>
    <phoneticPr fontId="1" type="noConversion"/>
  </si>
  <si>
    <t>현재 순매출</t>
    <phoneticPr fontId="1" type="noConversion"/>
  </si>
  <si>
    <t>A1</t>
    <phoneticPr fontId="1" type="noConversion"/>
  </si>
  <si>
    <t>현욱팁 2만원현금추가</t>
    <phoneticPr fontId="1" type="noConversion"/>
  </si>
  <si>
    <t>현재 총 카드매출</t>
    <phoneticPr fontId="1" type="noConversion"/>
  </si>
  <si>
    <t>현재 총 티</t>
    <phoneticPr fontId="1" type="noConversion"/>
  </si>
  <si>
    <t>메모 및 비고</t>
    <phoneticPr fontId="1" type="noConversion"/>
  </si>
  <si>
    <t>20만원 현금으로 빌림</t>
    <phoneticPr fontId="1" type="noConversion"/>
  </si>
  <si>
    <t>삼촌친구분들</t>
    <phoneticPr fontId="1" type="noConversion"/>
  </si>
  <si>
    <t>74만원 엄마현금빌림</t>
    <phoneticPr fontId="1" type="noConversion"/>
  </si>
  <si>
    <t>26만원 엄마 현금 빌림</t>
    <phoneticPr fontId="1" type="noConversion"/>
  </si>
  <si>
    <t>현금 빌림</t>
    <phoneticPr fontId="1" type="noConversion"/>
  </si>
  <si>
    <t>현금 빌린돈</t>
    <phoneticPr fontId="1" type="noConversion"/>
  </si>
  <si>
    <t>현욱계좌로6.5</t>
    <phoneticPr fontId="1" type="noConversion"/>
  </si>
  <si>
    <t>계산용</t>
    <phoneticPr fontId="1" type="noConversion"/>
  </si>
  <si>
    <t>총티 및 주문(마이너스)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</si>
</sst>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8" formatCode="&quot;₩&quot;#,##0_);[Red]\(&quot;₩&quot;#,##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5" borderId="5" xfId="0" applyFill="1" applyBorder="1"/>
    <xf numFmtId="176" fontId="0" fillId="5" borderId="4" xfId="0" applyNumberFormat="1" applyFill="1" applyBorder="1"/>
    <xf numFmtId="0" fontId="0" fillId="5" borderId="4" xfId="0" applyFill="1" applyBorder="1"/>
    <xf numFmtId="178" fontId="0" fillId="10" borderId="3" xfId="0" applyNumberFormat="1" applyFill="1" applyBorder="1"/>
    <xf numFmtId="178" fontId="0" fillId="12" borderId="1" xfId="0" applyNumberFormat="1" applyFill="1" applyBorder="1"/>
    <xf numFmtId="178" fontId="0" fillId="7" borderId="1" xfId="0" applyNumberFormat="1" applyFill="1" applyBorder="1"/>
    <xf numFmtId="178" fontId="0" fillId="14" borderId="1" xfId="0" applyNumberFormat="1" applyFill="1" applyBorder="1"/>
    <xf numFmtId="178" fontId="0" fillId="0" borderId="1" xfId="0" applyNumberFormat="1" applyBorder="1"/>
    <xf numFmtId="178" fontId="0" fillId="11" borderId="1" xfId="0" applyNumberFormat="1" applyFill="1" applyBorder="1" applyAlignment="1">
      <alignment horizontal="left"/>
    </xf>
    <xf numFmtId="178" fontId="0" fillId="11" borderId="1" xfId="0" applyNumberFormat="1" applyFill="1" applyBorder="1"/>
    <xf numFmtId="178" fontId="0" fillId="2" borderId="1" xfId="0" applyNumberFormat="1" applyFill="1" applyBorder="1" applyAlignment="1">
      <alignment horizontal="left"/>
    </xf>
    <xf numFmtId="178" fontId="0" fillId="2" borderId="1" xfId="0" applyNumberFormat="1" applyFill="1" applyBorder="1"/>
    <xf numFmtId="178" fontId="0" fillId="13" borderId="1" xfId="0" applyNumberFormat="1" applyFill="1" applyBorder="1" applyAlignment="1">
      <alignment horizontal="left"/>
    </xf>
    <xf numFmtId="178" fontId="0" fillId="13" borderId="1" xfId="0" applyNumberFormat="1" applyFill="1" applyBorder="1"/>
    <xf numFmtId="178" fontId="0" fillId="0" borderId="1" xfId="0" applyNumberFormat="1" applyBorder="1" applyAlignment="1">
      <alignment horizontal="left"/>
    </xf>
    <xf numFmtId="178" fontId="0" fillId="0" borderId="6" xfId="0" applyNumberFormat="1" applyBorder="1"/>
    <xf numFmtId="178" fontId="0" fillId="9" borderId="4" xfId="0" applyNumberFormat="1" applyFill="1" applyBorder="1"/>
    <xf numFmtId="178" fontId="0" fillId="0" borderId="2" xfId="0" applyNumberFormat="1" applyBorder="1"/>
    <xf numFmtId="178" fontId="0" fillId="7" borderId="4" xfId="0" applyNumberFormat="1" applyFill="1" applyBorder="1"/>
    <xf numFmtId="178" fontId="0" fillId="4" borderId="4" xfId="0" applyNumberFormat="1" applyFill="1" applyBorder="1"/>
    <xf numFmtId="178" fontId="2" fillId="3" borderId="1" xfId="0" applyNumberFormat="1" applyFont="1" applyFill="1" applyBorder="1" applyAlignment="1">
      <alignment horizontal="left"/>
    </xf>
    <xf numFmtId="178" fontId="0" fillId="3" borderId="1" xfId="0" applyNumberFormat="1" applyFill="1" applyBorder="1"/>
    <xf numFmtId="178" fontId="0" fillId="0" borderId="1" xfId="0" applyNumberFormat="1" applyFill="1" applyBorder="1" applyAlignment="1">
      <alignment horizontal="left"/>
    </xf>
    <xf numFmtId="178" fontId="0" fillId="0" borderId="1" xfId="0" applyNumberFormat="1" applyFill="1" applyBorder="1"/>
    <xf numFmtId="178" fontId="2" fillId="0" borderId="1" xfId="0" applyNumberFormat="1" applyFont="1" applyFill="1" applyBorder="1" applyAlignment="1">
      <alignment horizontal="left"/>
    </xf>
    <xf numFmtId="0" fontId="0" fillId="8" borderId="3" xfId="0" applyFill="1" applyBorder="1"/>
    <xf numFmtId="178" fontId="0" fillId="8" borderId="3" xfId="0" applyNumberFormat="1" applyFill="1" applyBorder="1"/>
    <xf numFmtId="178" fontId="0" fillId="0" borderId="1" xfId="0" applyNumberFormat="1" applyBorder="1" applyAlignment="1">
      <alignment wrapText="1"/>
    </xf>
    <xf numFmtId="178" fontId="0" fillId="0" borderId="1" xfId="0" applyNumberFormat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workbookViewId="0">
      <selection activeCell="F15" sqref="F15"/>
    </sheetView>
  </sheetViews>
  <sheetFormatPr defaultRowHeight="16.5" x14ac:dyDescent="0.3"/>
  <cols>
    <col min="1" max="33" width="20.125" style="1" customWidth="1"/>
    <col min="34" max="16384" width="9" style="1"/>
  </cols>
  <sheetData>
    <row r="1" spans="1:36" s="4" customFormat="1" ht="17.25" thickBot="1" x14ac:dyDescent="0.35">
      <c r="A1" s="2"/>
      <c r="B1" s="3">
        <v>44742</v>
      </c>
      <c r="C1" s="3">
        <v>44743</v>
      </c>
      <c r="D1" s="3">
        <v>44744</v>
      </c>
      <c r="E1" s="3">
        <v>44745</v>
      </c>
      <c r="F1" s="3">
        <v>44746</v>
      </c>
      <c r="G1" s="3">
        <v>44747</v>
      </c>
      <c r="H1" s="3">
        <v>44748</v>
      </c>
      <c r="I1" s="3">
        <v>44749</v>
      </c>
      <c r="J1" s="3">
        <v>44750</v>
      </c>
      <c r="K1" s="3">
        <v>44751</v>
      </c>
      <c r="L1" s="3">
        <v>44752</v>
      </c>
      <c r="M1" s="3">
        <v>44753</v>
      </c>
      <c r="N1" s="3">
        <v>44754</v>
      </c>
      <c r="O1" s="3">
        <v>44755</v>
      </c>
      <c r="P1" s="3">
        <v>44756</v>
      </c>
      <c r="Q1" s="3">
        <v>44757</v>
      </c>
      <c r="R1" s="3">
        <v>44758</v>
      </c>
      <c r="S1" s="3">
        <v>44759</v>
      </c>
      <c r="T1" s="3">
        <v>44760</v>
      </c>
      <c r="U1" s="3">
        <v>44761</v>
      </c>
      <c r="V1" s="3">
        <v>44762</v>
      </c>
      <c r="W1" s="3">
        <v>44763</v>
      </c>
      <c r="X1" s="3">
        <v>44764</v>
      </c>
      <c r="Y1" s="3">
        <v>44765</v>
      </c>
      <c r="Z1" s="3">
        <v>44766</v>
      </c>
      <c r="AA1" s="3">
        <v>44767</v>
      </c>
      <c r="AB1" s="3">
        <v>44768</v>
      </c>
      <c r="AC1" s="3">
        <v>44769</v>
      </c>
      <c r="AD1" s="3">
        <v>44770</v>
      </c>
      <c r="AE1" s="3">
        <v>44771</v>
      </c>
      <c r="AF1" s="3">
        <v>44772</v>
      </c>
      <c r="AG1" s="3">
        <v>44773</v>
      </c>
      <c r="AH1" s="3"/>
      <c r="AI1" s="3"/>
      <c r="AJ1" s="3"/>
    </row>
    <row r="2" spans="1:36" s="5" customFormat="1" x14ac:dyDescent="0.3">
      <c r="A2" s="5" t="s">
        <v>4</v>
      </c>
      <c r="B2" s="5">
        <f>SUM(B9,B11,B13,B15,B17,B19)</f>
        <v>480000</v>
      </c>
      <c r="C2" s="5">
        <f>SUM(C9,C11,C13,C15,C17,C19)</f>
        <v>1600000</v>
      </c>
      <c r="D2" s="5">
        <f>SUM(D9,D11,D13,D15,D17,D19)</f>
        <v>170000</v>
      </c>
      <c r="E2" s="5">
        <f>SUM(E9,E11,E13,E15,E17,E19)</f>
        <v>365000</v>
      </c>
      <c r="F2" s="5">
        <f>SUM(F9,F11,F13,F15,F17,F19)</f>
        <v>781000</v>
      </c>
      <c r="G2" s="5">
        <f>SUM(G9,G11,G13,G15,G17,G19)</f>
        <v>0</v>
      </c>
      <c r="H2" s="5">
        <f>SUM(H9,H11,H13,H15,H17,H19)</f>
        <v>0</v>
      </c>
      <c r="I2" s="5">
        <f>SUM(I9,I11,I13,I15,I17,I19)</f>
        <v>0</v>
      </c>
      <c r="J2" s="5">
        <f>SUM(J9,J11,J13,J15,J17,J19)</f>
        <v>0</v>
      </c>
      <c r="K2" s="5">
        <f>SUM(K9,K11,K13,K15,K17,K19)</f>
        <v>0</v>
      </c>
      <c r="L2" s="5">
        <f>SUM(L9,L11,L13,L15,L17,L19)</f>
        <v>0</v>
      </c>
      <c r="M2" s="5">
        <f>SUM(M9,M11,M13,M15,M17,M19)</f>
        <v>0</v>
      </c>
      <c r="N2" s="5">
        <f>SUM(N9,N11,N13,N15,N17,N19)</f>
        <v>0</v>
      </c>
      <c r="O2" s="5">
        <f>SUM(O9,O11,O13,O15,O17,O19)</f>
        <v>0</v>
      </c>
      <c r="P2" s="5">
        <f>SUM(P9,P11,P13,P15,P17,P19)</f>
        <v>0</v>
      </c>
      <c r="Q2" s="5">
        <f>SUM(Q9,Q11,Q13,Q15,Q17,Q19)</f>
        <v>0</v>
      </c>
      <c r="R2" s="5">
        <f>SUM(R9,R11,R13,R15,R17,R19)</f>
        <v>0</v>
      </c>
      <c r="S2" s="5">
        <f>SUM(S9,S11,S13,S15,S17,S19)</f>
        <v>0</v>
      </c>
      <c r="T2" s="5">
        <f>SUM(T9,T11,T13,T15,T17,T19)</f>
        <v>0</v>
      </c>
      <c r="U2" s="5">
        <f>SUM(U9,U11,U13,U15,U17,U19)</f>
        <v>0</v>
      </c>
      <c r="V2" s="5">
        <f>SUM(V9,V11,V13,V15,V17,V19)</f>
        <v>0</v>
      </c>
      <c r="W2" s="5">
        <f>SUM(W9,W11,W13,W15,W17,W19)</f>
        <v>0</v>
      </c>
      <c r="X2" s="5">
        <f>SUM(X9,X11,X13,X15,X17,X19)</f>
        <v>0</v>
      </c>
      <c r="Y2" s="5">
        <f>SUM(Y9,Y11,Y13,Y15,Y17,Y19)</f>
        <v>0</v>
      </c>
      <c r="Z2" s="5">
        <f>SUM(Z9,Z11,Z13,Z15,Z17,Z19)</f>
        <v>0</v>
      </c>
      <c r="AA2" s="5">
        <f>SUM(AA9,AA11,AA13,AA15,AA17,AA19)</f>
        <v>0</v>
      </c>
      <c r="AB2" s="5">
        <f>SUM(AB9,AB11,AB13,AB15,AB17,AB19)</f>
        <v>0</v>
      </c>
      <c r="AC2" s="5">
        <f>SUM(AC9,AC11,AC13,AC15,AC17,AC19)</f>
        <v>0</v>
      </c>
      <c r="AD2" s="5">
        <f>SUM(AD9,AD11,AD13,AD15,AD17,AD19)</f>
        <v>0</v>
      </c>
      <c r="AE2" s="5">
        <f>SUM(AE9,AE11,AE13,AE15,AE17,AE19)</f>
        <v>0</v>
      </c>
      <c r="AF2" s="5">
        <f>SUM(AF9,AF11,AF13,AF15,AF17,AF19)</f>
        <v>0</v>
      </c>
      <c r="AG2" s="5">
        <f>SUM(AG9,AG11,AG13,AG15,AG17,AG19)</f>
        <v>0</v>
      </c>
    </row>
    <row r="3" spans="1:36" s="6" customFormat="1" x14ac:dyDescent="0.3">
      <c r="A3" s="6" t="s">
        <v>0</v>
      </c>
      <c r="C3" s="6">
        <v>160000</v>
      </c>
      <c r="D3" s="6">
        <v>65000</v>
      </c>
      <c r="E3" s="6">
        <v>20000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</row>
    <row r="4" spans="1:36" s="7" customFormat="1" x14ac:dyDescent="0.3">
      <c r="A4" s="7" t="s">
        <v>1</v>
      </c>
      <c r="B4" s="7">
        <f>B2+B3</f>
        <v>480000</v>
      </c>
      <c r="C4" s="7">
        <f>C2+C3</f>
        <v>1760000</v>
      </c>
      <c r="D4" s="7">
        <f>D2+D3</f>
        <v>235000</v>
      </c>
      <c r="E4" s="7">
        <f>E2+E3</f>
        <v>385000</v>
      </c>
      <c r="F4" s="7">
        <f>F2+F3</f>
        <v>781000</v>
      </c>
      <c r="G4" s="7">
        <f>G2+G3</f>
        <v>0</v>
      </c>
      <c r="H4" s="7">
        <f>H2+H3</f>
        <v>0</v>
      </c>
      <c r="I4" s="7">
        <f>I2+I3</f>
        <v>0</v>
      </c>
      <c r="J4" s="7">
        <f>J2+J3</f>
        <v>0</v>
      </c>
      <c r="K4" s="7">
        <f>K2+K3</f>
        <v>0</v>
      </c>
      <c r="L4" s="7">
        <f>L2+L3</f>
        <v>0</v>
      </c>
      <c r="M4" s="7">
        <f>M2+M3</f>
        <v>0</v>
      </c>
      <c r="N4" s="7">
        <f>N2+N3</f>
        <v>0</v>
      </c>
      <c r="O4" s="7">
        <f>O2+O3</f>
        <v>0</v>
      </c>
      <c r="P4" s="7">
        <f>P2+P3</f>
        <v>0</v>
      </c>
      <c r="Q4" s="7">
        <f>Q2+Q3</f>
        <v>0</v>
      </c>
      <c r="R4" s="7">
        <f>R2+R3</f>
        <v>0</v>
      </c>
      <c r="S4" s="7">
        <f>S2+S3</f>
        <v>0</v>
      </c>
      <c r="T4" s="7">
        <f>T2+T3</f>
        <v>0</v>
      </c>
      <c r="U4" s="7">
        <f>U2+U3</f>
        <v>0</v>
      </c>
      <c r="V4" s="7">
        <f>V2+V3</f>
        <v>0</v>
      </c>
      <c r="W4" s="7">
        <f>W2+W3</f>
        <v>0</v>
      </c>
      <c r="X4" s="7">
        <f>X2+X3</f>
        <v>0</v>
      </c>
      <c r="Y4" s="7">
        <f>Y2+Y3</f>
        <v>0</v>
      </c>
      <c r="Z4" s="7">
        <f>Z2+Z3</f>
        <v>0</v>
      </c>
      <c r="AA4" s="7">
        <f>AA2+AA3</f>
        <v>0</v>
      </c>
      <c r="AB4" s="7">
        <f>AB2+AB3</f>
        <v>0</v>
      </c>
      <c r="AC4" s="7">
        <f>AC2+AC3</f>
        <v>0</v>
      </c>
      <c r="AD4" s="7">
        <f>AD2+AD3</f>
        <v>0</v>
      </c>
      <c r="AE4" s="7">
        <f>AE2+AE3</f>
        <v>0</v>
      </c>
      <c r="AF4" s="7">
        <f>AF2+AF3</f>
        <v>0</v>
      </c>
      <c r="AG4" s="7">
        <f>AG2+AG3</f>
        <v>0</v>
      </c>
    </row>
    <row r="5" spans="1:36" s="8" customFormat="1" x14ac:dyDescent="0.3">
      <c r="A5" s="8" t="s">
        <v>2</v>
      </c>
      <c r="B5" s="8">
        <f>B4+B6</f>
        <v>218000</v>
      </c>
      <c r="C5" s="8">
        <f>C4+C6</f>
        <v>1180000</v>
      </c>
      <c r="D5" s="8">
        <f>D4+D6</f>
        <v>143000</v>
      </c>
      <c r="E5" s="8">
        <f>E4+E6</f>
        <v>265000</v>
      </c>
      <c r="F5" s="8">
        <f>F4+F6</f>
        <v>461000</v>
      </c>
      <c r="G5" s="8">
        <f>SUM(G9:G20)</f>
        <v>0</v>
      </c>
      <c r="H5" s="8">
        <f>SUM(H9:H20)</f>
        <v>0</v>
      </c>
      <c r="I5" s="8">
        <f>SUM(I9:I20)</f>
        <v>0</v>
      </c>
      <c r="J5" s="8">
        <f>SUM(J9:J20)</f>
        <v>0</v>
      </c>
      <c r="K5" s="8">
        <f>SUM(K9:K20)</f>
        <v>0</v>
      </c>
      <c r="L5" s="8">
        <f>SUM(L9:L20)</f>
        <v>0</v>
      </c>
      <c r="M5" s="8">
        <f>SUM(M9:M20)</f>
        <v>0</v>
      </c>
      <c r="N5" s="8">
        <f>SUM(N9:N20)</f>
        <v>0</v>
      </c>
      <c r="O5" s="8">
        <f>SUM(O9:O20)</f>
        <v>0</v>
      </c>
      <c r="P5" s="8">
        <f>SUM(P9:P20)</f>
        <v>0</v>
      </c>
      <c r="Q5" s="8">
        <f>SUM(Q9:Q20)</f>
        <v>0</v>
      </c>
      <c r="R5" s="8">
        <f>SUM(R9:R20)</f>
        <v>0</v>
      </c>
      <c r="S5" s="8">
        <f>SUM(S9:S20)</f>
        <v>0</v>
      </c>
      <c r="T5" s="8">
        <f>SUM(T9:T20)</f>
        <v>0</v>
      </c>
      <c r="U5" s="8">
        <f>SUM(U9:U20)</f>
        <v>0</v>
      </c>
      <c r="V5" s="8">
        <f>SUM(V9:V20)</f>
        <v>0</v>
      </c>
      <c r="W5" s="8">
        <f>SUM(W9:W20)</f>
        <v>0</v>
      </c>
      <c r="X5" s="8">
        <f>SUM(X9:X20)</f>
        <v>0</v>
      </c>
      <c r="Y5" s="8">
        <f>SUM(Y9:Y20)</f>
        <v>0</v>
      </c>
      <c r="Z5" s="8">
        <f>SUM(Z9:Z20)</f>
        <v>0</v>
      </c>
      <c r="AA5" s="8">
        <f>SUM(AA9:AA20)</f>
        <v>0</v>
      </c>
      <c r="AB5" s="8">
        <f>SUM(AB9:AB20)</f>
        <v>0</v>
      </c>
      <c r="AC5" s="8">
        <f>SUM(AC9:AC20)</f>
        <v>0</v>
      </c>
      <c r="AD5" s="8">
        <f>SUM(AD9:AD20)</f>
        <v>0</v>
      </c>
      <c r="AE5" s="8">
        <f>SUM(AE9:AE20)</f>
        <v>0</v>
      </c>
      <c r="AF5" s="8">
        <f>SUM(AF9:AF20)</f>
        <v>0</v>
      </c>
      <c r="AG5" s="8">
        <f>SUM(AG9:AG20)</f>
        <v>0</v>
      </c>
    </row>
    <row r="6" spans="1:36" s="23" customFormat="1" x14ac:dyDescent="0.3">
      <c r="A6" s="22" t="s">
        <v>30</v>
      </c>
      <c r="B6" s="23">
        <f>SUM(B10,B12,B14,B16,B18,B20,B20)</f>
        <v>-262000</v>
      </c>
      <c r="C6" s="23">
        <f>SUM(C10,C12,C14,C16,C18,C20,C20)</f>
        <v>-580000</v>
      </c>
      <c r="D6" s="23">
        <f>SUM(D10,D12,D14,D16,D18,D20,D20)</f>
        <v>-92000</v>
      </c>
      <c r="E6" s="23">
        <f>SUM(E10,E12,E14,E16,E18,E20,E20)</f>
        <v>-120000</v>
      </c>
      <c r="F6" s="23">
        <f>SUM(F10,F12,F14,F16,F18,F20,F20)</f>
        <v>-320000</v>
      </c>
      <c r="G6" s="23">
        <f t="shared" ref="G6:AG6" si="0">SUM(G10,G12,G14,G16,G18,G20,G20)</f>
        <v>0</v>
      </c>
      <c r="H6" s="23">
        <f t="shared" si="0"/>
        <v>0</v>
      </c>
      <c r="I6" s="23">
        <f t="shared" si="0"/>
        <v>0</v>
      </c>
      <c r="J6" s="23">
        <f t="shared" si="0"/>
        <v>0</v>
      </c>
      <c r="K6" s="23">
        <f t="shared" si="0"/>
        <v>0</v>
      </c>
      <c r="L6" s="23">
        <f t="shared" si="0"/>
        <v>0</v>
      </c>
      <c r="M6" s="23">
        <f t="shared" si="0"/>
        <v>0</v>
      </c>
      <c r="N6" s="23">
        <f t="shared" si="0"/>
        <v>0</v>
      </c>
      <c r="O6" s="23">
        <f t="shared" si="0"/>
        <v>0</v>
      </c>
      <c r="P6" s="23">
        <f t="shared" si="0"/>
        <v>0</v>
      </c>
      <c r="Q6" s="23">
        <f t="shared" si="0"/>
        <v>0</v>
      </c>
      <c r="R6" s="23">
        <f t="shared" si="0"/>
        <v>0</v>
      </c>
      <c r="S6" s="23">
        <f t="shared" si="0"/>
        <v>0</v>
      </c>
      <c r="T6" s="23">
        <f t="shared" si="0"/>
        <v>0</v>
      </c>
      <c r="U6" s="23">
        <f t="shared" si="0"/>
        <v>0</v>
      </c>
      <c r="V6" s="23">
        <f t="shared" si="0"/>
        <v>0</v>
      </c>
      <c r="W6" s="23">
        <f t="shared" si="0"/>
        <v>0</v>
      </c>
      <c r="X6" s="23">
        <f t="shared" si="0"/>
        <v>0</v>
      </c>
      <c r="Y6" s="23">
        <f t="shared" si="0"/>
        <v>0</v>
      </c>
      <c r="Z6" s="23">
        <f t="shared" si="0"/>
        <v>0</v>
      </c>
      <c r="AA6" s="23">
        <f t="shared" si="0"/>
        <v>0</v>
      </c>
      <c r="AB6" s="23">
        <f t="shared" si="0"/>
        <v>0</v>
      </c>
      <c r="AC6" s="23">
        <f t="shared" si="0"/>
        <v>0</v>
      </c>
      <c r="AD6" s="23">
        <f t="shared" si="0"/>
        <v>0</v>
      </c>
      <c r="AE6" s="23">
        <f t="shared" si="0"/>
        <v>0</v>
      </c>
      <c r="AF6" s="23">
        <f t="shared" si="0"/>
        <v>0</v>
      </c>
      <c r="AG6" s="23">
        <f t="shared" si="0"/>
        <v>0</v>
      </c>
    </row>
    <row r="7" spans="1:36" s="25" customFormat="1" x14ac:dyDescent="0.3">
      <c r="A7" s="26"/>
    </row>
    <row r="8" spans="1:36" s="25" customFormat="1" x14ac:dyDescent="0.3">
      <c r="A8" s="24" t="s">
        <v>29</v>
      </c>
    </row>
    <row r="9" spans="1:36" s="11" customFormat="1" x14ac:dyDescent="0.3">
      <c r="A9" s="10" t="s">
        <v>5</v>
      </c>
      <c r="B9" s="11">
        <v>480000</v>
      </c>
      <c r="C9" s="11">
        <v>1100000</v>
      </c>
      <c r="D9" s="11">
        <v>170000</v>
      </c>
      <c r="E9" s="11">
        <v>178000</v>
      </c>
      <c r="F9" s="11">
        <v>99000</v>
      </c>
    </row>
    <row r="10" spans="1:36" s="13" customFormat="1" x14ac:dyDescent="0.3">
      <c r="A10" s="12" t="s">
        <v>17</v>
      </c>
      <c r="B10" s="13">
        <v>-250000</v>
      </c>
      <c r="C10" s="13">
        <f>1020000-1600000</f>
        <v>-580000</v>
      </c>
      <c r="D10" s="13">
        <v>-12000</v>
      </c>
      <c r="E10" s="13">
        <v>-40000</v>
      </c>
    </row>
    <row r="11" spans="1:36" s="15" customFormat="1" x14ac:dyDescent="0.3">
      <c r="A11" s="14" t="s">
        <v>7</v>
      </c>
      <c r="C11" s="15">
        <v>500000</v>
      </c>
      <c r="E11" s="15">
        <v>187000</v>
      </c>
      <c r="F11" s="15">
        <v>682000</v>
      </c>
    </row>
    <row r="12" spans="1:36" s="11" customFormat="1" x14ac:dyDescent="0.3">
      <c r="A12" s="10" t="s">
        <v>9</v>
      </c>
      <c r="B12" s="11">
        <v>-12000</v>
      </c>
      <c r="D12" s="11">
        <v>-80000</v>
      </c>
      <c r="E12" s="11">
        <v>-80000</v>
      </c>
      <c r="F12" s="11">
        <f>-240000-60000</f>
        <v>-300000</v>
      </c>
    </row>
    <row r="13" spans="1:36" s="15" customFormat="1" x14ac:dyDescent="0.3">
      <c r="A13" s="14" t="s">
        <v>6</v>
      </c>
    </row>
    <row r="14" spans="1:36" s="11" customFormat="1" x14ac:dyDescent="0.3">
      <c r="A14" s="10" t="s">
        <v>8</v>
      </c>
      <c r="F14" s="11">
        <v>-20000</v>
      </c>
    </row>
    <row r="15" spans="1:36" s="15" customFormat="1" x14ac:dyDescent="0.3">
      <c r="A15" s="14" t="s">
        <v>10</v>
      </c>
    </row>
    <row r="16" spans="1:36" s="11" customFormat="1" x14ac:dyDescent="0.3">
      <c r="A16" s="10" t="s">
        <v>11</v>
      </c>
    </row>
    <row r="17" spans="1:6" s="15" customFormat="1" x14ac:dyDescent="0.3">
      <c r="A17" s="14" t="s">
        <v>10</v>
      </c>
    </row>
    <row r="18" spans="1:6" s="11" customFormat="1" x14ac:dyDescent="0.3">
      <c r="A18" s="10" t="s">
        <v>11</v>
      </c>
    </row>
    <row r="19" spans="1:6" s="15" customFormat="1" x14ac:dyDescent="0.3">
      <c r="A19" s="14" t="s">
        <v>12</v>
      </c>
    </row>
    <row r="20" spans="1:6" s="11" customFormat="1" x14ac:dyDescent="0.3">
      <c r="A20" s="10" t="s">
        <v>13</v>
      </c>
    </row>
    <row r="21" spans="1:6" s="9" customFormat="1" x14ac:dyDescent="0.3">
      <c r="A21" s="16"/>
    </row>
    <row r="22" spans="1:6" s="9" customFormat="1" x14ac:dyDescent="0.3">
      <c r="A22" s="16"/>
    </row>
    <row r="23" spans="1:6" s="30" customFormat="1" x14ac:dyDescent="0.3">
      <c r="A23" s="31" t="s">
        <v>21</v>
      </c>
      <c r="B23" s="29"/>
      <c r="C23" s="29" t="s">
        <v>23</v>
      </c>
      <c r="D23" s="30" t="s">
        <v>28</v>
      </c>
      <c r="E23" s="30" t="s">
        <v>18</v>
      </c>
      <c r="F23" s="30" t="s">
        <v>3</v>
      </c>
    </row>
    <row r="24" spans="1:6" s="29" customFormat="1" x14ac:dyDescent="0.3">
      <c r="B24" s="30"/>
      <c r="C24" s="30" t="s">
        <v>22</v>
      </c>
      <c r="F24" s="29" t="s">
        <v>14</v>
      </c>
    </row>
    <row r="25" spans="1:6" s="29" customFormat="1" x14ac:dyDescent="0.3">
      <c r="B25" s="30"/>
      <c r="C25" s="30"/>
    </row>
    <row r="26" spans="1:6" s="29" customFormat="1" x14ac:dyDescent="0.3">
      <c r="C26" s="29" t="s">
        <v>24</v>
      </c>
      <c r="D26" s="29" t="s">
        <v>25</v>
      </c>
    </row>
    <row r="27" spans="1:6" s="32" customFormat="1" x14ac:dyDescent="0.3">
      <c r="A27" s="32" t="s">
        <v>27</v>
      </c>
      <c r="C27" s="32">
        <v>740000</v>
      </c>
      <c r="D27" s="32">
        <v>260000</v>
      </c>
      <c r="F27" s="32">
        <v>300000</v>
      </c>
    </row>
    <row r="28" spans="1:6" s="9" customFormat="1" x14ac:dyDescent="0.3"/>
    <row r="29" spans="1:6" s="9" customFormat="1" ht="17.25" thickBot="1" x14ac:dyDescent="0.35">
      <c r="A29" s="17"/>
      <c r="B29" s="17"/>
      <c r="C29" s="17"/>
    </row>
    <row r="30" spans="1:6" s="9" customFormat="1" ht="17.25" thickBot="1" x14ac:dyDescent="0.35">
      <c r="A30" s="18" t="s">
        <v>19</v>
      </c>
      <c r="B30" s="18">
        <f>SUM(B2:AG2)</f>
        <v>3396000</v>
      </c>
      <c r="C30" s="19"/>
      <c r="D30" s="19"/>
    </row>
    <row r="31" spans="1:6" s="9" customFormat="1" ht="17.25" thickBot="1" x14ac:dyDescent="0.35">
      <c r="A31" s="20" t="s">
        <v>15</v>
      </c>
      <c r="B31" s="20">
        <f>SUM(B4:AG4)</f>
        <v>3641000</v>
      </c>
      <c r="C31" s="19"/>
      <c r="D31" s="19"/>
    </row>
    <row r="32" spans="1:6" s="9" customFormat="1" ht="17.25" thickBot="1" x14ac:dyDescent="0.35">
      <c r="A32" s="21" t="s">
        <v>16</v>
      </c>
      <c r="B32" s="21">
        <f>SUM(B5:AG5)</f>
        <v>2267000</v>
      </c>
      <c r="C32" s="19"/>
      <c r="D32" s="19"/>
    </row>
    <row r="33" spans="1:2" x14ac:dyDescent="0.3">
      <c r="A33" s="27" t="s">
        <v>20</v>
      </c>
      <c r="B33" s="28">
        <f>SUM(B6:AG6)</f>
        <v>-1374000</v>
      </c>
    </row>
    <row r="34" spans="1:2" x14ac:dyDescent="0.3">
      <c r="A34" s="1" t="s">
        <v>26</v>
      </c>
      <c r="B34" s="9">
        <f>SUM(B27:AG27)</f>
        <v>1300000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2022-07-05T08:14:38Z</dcterms:modified>
</cp:coreProperties>
</file>