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ite\TRANSPARENCY SEAL\2020\2ND QUARTER 2020 POSTING\FOR SGLG\cash flows\"/>
    </mc:Choice>
  </mc:AlternateContent>
  <bookViews>
    <workbookView xWindow="0" yWindow="150" windowWidth="27735" windowHeight="13050" activeTab="1"/>
  </bookViews>
  <sheets>
    <sheet name="CON-CF" sheetId="1" r:id="rId1"/>
    <sheet name="dilg-4th qrt'19" sheetId="2" r:id="rId2"/>
  </sheets>
  <definedNames>
    <definedName name="_xlnm.Print_Titles" localSheetId="0">'CON-CF'!#REF!</definedName>
  </definedNames>
  <calcPr calcId="152511"/>
</workbook>
</file>

<file path=xl/calcChain.xml><?xml version="1.0" encoding="utf-8"?>
<calcChain xmlns="http://schemas.openxmlformats.org/spreadsheetml/2006/main">
  <c r="L32" i="2" l="1"/>
  <c r="H26" i="2"/>
  <c r="H28" i="2" s="1"/>
  <c r="H37" i="2" s="1"/>
  <c r="H41" i="2" s="1"/>
  <c r="H20" i="2"/>
  <c r="H19" i="2"/>
  <c r="H13" i="2"/>
  <c r="I51" i="1"/>
  <c r="H49" i="1"/>
  <c r="H38" i="1"/>
  <c r="H33" i="1"/>
  <c r="I40" i="1" s="1"/>
  <c r="I53" i="1" s="1"/>
  <c r="I57" i="1" s="1"/>
  <c r="I27" i="1"/>
  <c r="H25" i="1"/>
  <c r="H17" i="1"/>
</calcChain>
</file>

<file path=xl/sharedStrings.xml><?xml version="1.0" encoding="utf-8"?>
<sst xmlns="http://schemas.openxmlformats.org/spreadsheetml/2006/main" count="102" uniqueCount="47">
  <si>
    <t>Cash Flows from Operating Activities</t>
  </si>
  <si>
    <t>Cash Inflows</t>
  </si>
  <si>
    <t>Collection from Local Taxes</t>
  </si>
  <si>
    <t>Receipt from Business/ Service Income</t>
  </si>
  <si>
    <t>Share from Internal Revenue Allotment</t>
  </si>
  <si>
    <t>Interest Income</t>
  </si>
  <si>
    <t>Other Receipt</t>
  </si>
  <si>
    <t>Total Cash Inflows</t>
  </si>
  <si>
    <t>Cash Outflows</t>
  </si>
  <si>
    <t>Payment of Expenses</t>
  </si>
  <si>
    <t>Payment to Suppliers and Creditors</t>
  </si>
  <si>
    <t>Payment to Employees</t>
  </si>
  <si>
    <t>Other Payments</t>
  </si>
  <si>
    <t>Interest Expenses</t>
  </si>
  <si>
    <t>Total Cash Outflows</t>
  </si>
  <si>
    <t>Net Cash Flows from Operating Activities</t>
  </si>
  <si>
    <t>Cash Flows From Investing Activities</t>
  </si>
  <si>
    <t>Cash Inflow</t>
  </si>
  <si>
    <t>Collection of Principal on Loans to other Entities</t>
  </si>
  <si>
    <t>Purchase/Construction of Property, Plants and Equipments</t>
  </si>
  <si>
    <t>Purchase of Intangible Assets</t>
  </si>
  <si>
    <t>Net Cash Flows From Investing Activities</t>
  </si>
  <si>
    <t>Cash Flows from Financing Activities</t>
  </si>
  <si>
    <t>-</t>
  </si>
  <si>
    <t>Cash Outflow</t>
  </si>
  <si>
    <t>Payment of Loan Amortization</t>
  </si>
  <si>
    <t>Net Cash Flows from Financing Activities</t>
  </si>
  <si>
    <t>Total : Cash Provided by the Operating , Investment and Financing Activities</t>
  </si>
  <si>
    <t>Add: Cash at the Beginning of the Period</t>
  </si>
  <si>
    <t>Cash Balance at the End of the Period</t>
  </si>
  <si>
    <t>ANTONIETTA C. ABELLA, CPA</t>
  </si>
  <si>
    <t>City Accountant</t>
  </si>
  <si>
    <t xml:space="preserve">                                                                                  ENGR. RONNIE VICENTE C. LAGNADA</t>
  </si>
  <si>
    <t xml:space="preserve">                                               </t>
  </si>
  <si>
    <t xml:space="preserve">                                                                              City Mayor</t>
  </si>
  <si>
    <t>FDP Form 9 -Satatement of Cash Flows</t>
  </si>
  <si>
    <t>(BLGF Memorandum Circular No. 09 - 2012 dated February 21, 2012, Annex 2)</t>
  </si>
  <si>
    <t>Statement of  Cash Flows</t>
  </si>
  <si>
    <t>City of Butuan</t>
  </si>
  <si>
    <t>GENERAL FUND</t>
  </si>
  <si>
    <t>We hereby certify that we have reviewed the contents and hereby attest to the veracity and correctness of the data or information</t>
  </si>
  <si>
    <t>contained in this document.</t>
  </si>
  <si>
    <t>1st Quarter, CY 2020</t>
  </si>
  <si>
    <t>SPECIAL EDUCATION FUND</t>
  </si>
  <si>
    <t>P</t>
  </si>
  <si>
    <t xml:space="preserve">We hereby certify that we have reviewed the contents and hereby attest to the veracity and correctness of the data or </t>
  </si>
  <si>
    <t>information contained in this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</si>
</sst>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"/>
    <numFmt numFmtId="165" formatCode="_(\P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</cellStyleXfs>
  <cellXfs count="49">
    <xf numFmtId="0" fontId="0" fillId="0" borderId="0" xfId="0"/>
    <xf numFmtId="0" fontId="4" fillId="0" borderId="0" xfId="0" applyFont="1" applyAlignment="1"/>
    <xf numFmtId="0" fontId="5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7" fillId="0" borderId="0" xfId="0" applyFont="1" applyAlignment="1"/>
    <xf numFmtId="0" fontId="7" fillId="0" borderId="0" xfId="0" applyFont="1"/>
    <xf numFmtId="43" fontId="8" fillId="0" borderId="0" xfId="1" applyFont="1" applyBorder="1"/>
    <xf numFmtId="0" fontId="9" fillId="0" borderId="0" xfId="0" applyFont="1"/>
    <xf numFmtId="43" fontId="2" fillId="0" borderId="0" xfId="1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/>
    <xf numFmtId="0" fontId="9" fillId="0" borderId="0" xfId="0" applyFont="1" applyBorder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applyFont="1"/>
    <xf numFmtId="43" fontId="8" fillId="0" borderId="0" xfId="1" applyFont="1"/>
    <xf numFmtId="164" fontId="7" fillId="0" borderId="1" xfId="0" applyNumberFormat="1" applyFont="1" applyBorder="1" applyAlignment="1">
      <alignment horizontal="right"/>
    </xf>
    <xf numFmtId="164" fontId="7" fillId="0" borderId="3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43" fontId="13" fillId="0" borderId="0" xfId="1" applyFont="1"/>
    <xf numFmtId="43" fontId="14" fillId="0" borderId="0" xfId="1" applyFont="1"/>
    <xf numFmtId="164" fontId="7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Border="1" applyAlignment="1"/>
    <xf numFmtId="0" fontId="7" fillId="0" borderId="0" xfId="0" applyFont="1" applyBorder="1"/>
    <xf numFmtId="0" fontId="3" fillId="0" borderId="0" xfId="0" applyFont="1" applyAlignment="1"/>
    <xf numFmtId="0" fontId="3" fillId="0" borderId="0" xfId="0" applyFont="1" applyBorder="1" applyAlignment="1"/>
    <xf numFmtId="0" fontId="3" fillId="0" borderId="0" xfId="0" applyFont="1" applyBorder="1"/>
  </cellXfs>
  <cellStyles count="5">
    <cellStyle name="Comma" xfId="1" builtinId="3"/>
    <cellStyle name="Comma 2" xfId="2"/>
    <cellStyle name="Normal" xfId="0" builtinId="0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zoomScaleSheetLayoutView="115" workbookViewId="0">
      <selection activeCell="L59" sqref="L59"/>
    </sheetView>
  </sheetViews>
  <sheetFormatPr defaultRowHeight="12.75" x14ac:dyDescent="0.2"/>
  <cols>
    <col min="1" max="4" width="1.7109375" style="1" customWidth="1"/>
    <col min="5" max="5" width="37.5703125" style="8" customWidth="1"/>
    <col min="6" max="6" width="1.28515625" style="8" customWidth="1"/>
    <col min="7" max="9" width="18.7109375" style="8" customWidth="1"/>
    <col min="10" max="16384" width="9.140625" style="2"/>
  </cols>
  <sheetData>
    <row r="1" spans="1:12" customFormat="1" ht="15" x14ac:dyDescent="0.25">
      <c r="A1" s="21" t="s">
        <v>35</v>
      </c>
      <c r="B1" s="21"/>
      <c r="C1" s="21"/>
      <c r="D1" s="21"/>
      <c r="E1" s="21"/>
      <c r="F1" s="21"/>
      <c r="G1" s="21"/>
      <c r="H1" s="21"/>
      <c r="I1" s="21"/>
    </row>
    <row r="2" spans="1:12" customFormat="1" ht="9.75" customHeight="1" x14ac:dyDescent="0.25">
      <c r="A2" s="21" t="s">
        <v>36</v>
      </c>
      <c r="B2" s="21"/>
      <c r="C2" s="21"/>
      <c r="D2" s="21"/>
      <c r="E2" s="21"/>
      <c r="F2" s="21"/>
      <c r="G2" s="21"/>
      <c r="H2" s="21"/>
      <c r="I2" s="21"/>
    </row>
    <row r="3" spans="1:12" customFormat="1" ht="15" x14ac:dyDescent="0.25">
      <c r="I3" s="21"/>
    </row>
    <row r="4" spans="1:12" customFormat="1" ht="15" x14ac:dyDescent="0.25">
      <c r="A4" s="28" t="s">
        <v>39</v>
      </c>
      <c r="B4" s="28"/>
      <c r="C4" s="28"/>
      <c r="D4" s="28"/>
      <c r="E4" s="28"/>
      <c r="F4" s="28"/>
      <c r="G4" s="28"/>
      <c r="H4" s="28"/>
      <c r="I4" s="28"/>
      <c r="J4" s="18"/>
      <c r="K4" s="18"/>
      <c r="L4" s="22"/>
    </row>
    <row r="5" spans="1:12" customFormat="1" ht="15" x14ac:dyDescent="0.25">
      <c r="A5" s="28" t="s">
        <v>37</v>
      </c>
      <c r="B5" s="28"/>
      <c r="C5" s="28"/>
      <c r="D5" s="28"/>
      <c r="E5" s="28"/>
      <c r="F5" s="28"/>
      <c r="G5" s="28"/>
      <c r="H5" s="28"/>
      <c r="I5" s="28"/>
      <c r="J5" s="18"/>
      <c r="K5" s="18"/>
      <c r="L5" s="22"/>
    </row>
    <row r="6" spans="1:12" customFormat="1" ht="15" x14ac:dyDescent="0.25">
      <c r="A6" s="28" t="s">
        <v>42</v>
      </c>
      <c r="B6" s="28"/>
      <c r="C6" s="28"/>
      <c r="D6" s="28"/>
      <c r="E6" s="28"/>
      <c r="F6" s="28"/>
      <c r="G6" s="28"/>
      <c r="H6" s="28"/>
      <c r="I6" s="28"/>
      <c r="J6" s="18"/>
      <c r="K6" s="18"/>
      <c r="L6" s="22"/>
    </row>
    <row r="7" spans="1:12" customFormat="1" ht="15" x14ac:dyDescent="0.25">
      <c r="A7" s="29" t="s">
        <v>38</v>
      </c>
      <c r="B7" s="29"/>
      <c r="C7" s="29"/>
      <c r="D7" s="29"/>
      <c r="E7" s="29"/>
      <c r="F7" s="29"/>
      <c r="G7" s="29"/>
      <c r="H7" s="29"/>
      <c r="I7" s="29"/>
      <c r="J7" s="16"/>
      <c r="K7" s="16"/>
      <c r="L7" s="23"/>
    </row>
    <row r="9" spans="1:12" ht="15" customHeight="1" x14ac:dyDescent="0.2">
      <c r="A9" s="3"/>
      <c r="B9" s="3"/>
      <c r="C9" s="3"/>
      <c r="D9" s="3"/>
      <c r="E9" s="3"/>
      <c r="F9" s="4"/>
      <c r="G9" s="5"/>
      <c r="H9" s="5"/>
      <c r="I9" s="5"/>
    </row>
    <row r="10" spans="1:12" ht="15" customHeight="1" x14ac:dyDescent="0.2">
      <c r="A10" s="6" t="s">
        <v>0</v>
      </c>
      <c r="B10" s="6"/>
      <c r="C10" s="6"/>
      <c r="D10" s="6"/>
      <c r="E10" s="6"/>
      <c r="F10" s="4"/>
      <c r="G10" s="7"/>
      <c r="H10" s="7"/>
      <c r="I10" s="7"/>
    </row>
    <row r="11" spans="1:12" ht="15" customHeight="1" x14ac:dyDescent="0.2">
      <c r="A11" s="6" t="s">
        <v>1</v>
      </c>
      <c r="B11" s="6"/>
      <c r="C11" s="6"/>
      <c r="D11" s="6"/>
      <c r="E11" s="6"/>
      <c r="G11" s="7"/>
      <c r="H11" s="7"/>
      <c r="I11" s="7"/>
    </row>
    <row r="12" spans="1:12" ht="15" customHeight="1" x14ac:dyDescent="0.2">
      <c r="A12" s="3"/>
      <c r="B12" s="3"/>
      <c r="C12" s="3" t="s">
        <v>2</v>
      </c>
      <c r="D12" s="3"/>
      <c r="E12" s="3"/>
      <c r="G12" s="5">
        <v>195506460.00999999</v>
      </c>
      <c r="H12" s="5"/>
      <c r="I12" s="5"/>
    </row>
    <row r="13" spans="1:12" ht="15" customHeight="1" x14ac:dyDescent="0.2">
      <c r="A13" s="3"/>
      <c r="B13" s="3"/>
      <c r="C13" s="3" t="s">
        <v>3</v>
      </c>
      <c r="D13" s="3"/>
      <c r="E13" s="3"/>
      <c r="G13" s="5">
        <v>58104896.590000004</v>
      </c>
      <c r="H13" s="5"/>
      <c r="I13" s="5"/>
    </row>
    <row r="14" spans="1:12" ht="15" customHeight="1" x14ac:dyDescent="0.2">
      <c r="A14" s="3"/>
      <c r="B14" s="3"/>
      <c r="C14" s="3" t="s">
        <v>4</v>
      </c>
      <c r="D14" s="3"/>
      <c r="E14" s="3"/>
      <c r="G14" s="5">
        <v>411063780</v>
      </c>
      <c r="H14" s="5"/>
      <c r="I14" s="5"/>
    </row>
    <row r="15" spans="1:12" ht="15" customHeight="1" x14ac:dyDescent="0.2">
      <c r="A15" s="3"/>
      <c r="B15" s="3"/>
      <c r="C15" s="3" t="s">
        <v>5</v>
      </c>
      <c r="D15" s="3"/>
      <c r="E15" s="3"/>
      <c r="G15" s="5">
        <v>0</v>
      </c>
      <c r="H15" s="5"/>
      <c r="I15" s="5"/>
    </row>
    <row r="16" spans="1:12" ht="15" customHeight="1" x14ac:dyDescent="0.2">
      <c r="A16" s="3"/>
      <c r="B16" s="3"/>
      <c r="C16" s="3" t="s">
        <v>6</v>
      </c>
      <c r="D16" s="3"/>
      <c r="E16" s="3"/>
      <c r="G16" s="9">
        <v>142377683.88</v>
      </c>
      <c r="H16" s="5"/>
      <c r="I16" s="5"/>
    </row>
    <row r="17" spans="1:9" ht="15" customHeight="1" x14ac:dyDescent="0.2">
      <c r="A17" s="6"/>
      <c r="B17" s="6" t="s">
        <v>7</v>
      </c>
      <c r="C17" s="6"/>
      <c r="D17" s="6"/>
      <c r="E17" s="6"/>
      <c r="G17" s="7"/>
      <c r="H17" s="7">
        <f>SUM(G12:G16)</f>
        <v>807052820.48000002</v>
      </c>
      <c r="I17" s="7"/>
    </row>
    <row r="18" spans="1:9" ht="15" customHeight="1" x14ac:dyDescent="0.2">
      <c r="A18" s="3"/>
      <c r="B18" s="3"/>
      <c r="C18" s="3"/>
      <c r="D18" s="3"/>
      <c r="E18" s="3"/>
      <c r="G18" s="5"/>
      <c r="H18" s="5"/>
      <c r="I18" s="5"/>
    </row>
    <row r="19" spans="1:9" ht="15" customHeight="1" x14ac:dyDescent="0.2">
      <c r="A19" s="6" t="s">
        <v>8</v>
      </c>
      <c r="B19" s="6"/>
      <c r="C19" s="6"/>
      <c r="D19" s="6"/>
      <c r="E19" s="6"/>
      <c r="G19" s="7"/>
      <c r="H19" s="7"/>
      <c r="I19" s="7"/>
    </row>
    <row r="20" spans="1:9" ht="15" customHeight="1" x14ac:dyDescent="0.2">
      <c r="A20" s="3"/>
      <c r="B20" s="3" t="s">
        <v>9</v>
      </c>
      <c r="C20" s="3"/>
      <c r="D20" s="3"/>
      <c r="E20" s="3"/>
      <c r="G20" s="5"/>
      <c r="H20" s="5"/>
      <c r="I20" s="5"/>
    </row>
    <row r="21" spans="1:9" ht="15" customHeight="1" x14ac:dyDescent="0.2">
      <c r="A21" s="3"/>
      <c r="B21" s="3"/>
      <c r="C21" s="3" t="s">
        <v>10</v>
      </c>
      <c r="D21" s="3"/>
      <c r="E21" s="3"/>
      <c r="G21" s="5">
        <v>120112040.13</v>
      </c>
      <c r="H21" s="5"/>
      <c r="I21" s="5"/>
    </row>
    <row r="22" spans="1:9" ht="15" customHeight="1" x14ac:dyDescent="0.2">
      <c r="A22" s="3"/>
      <c r="B22" s="3"/>
      <c r="C22" s="3" t="s">
        <v>11</v>
      </c>
      <c r="D22" s="3"/>
      <c r="E22" s="3"/>
      <c r="G22" s="5">
        <v>265909122.41</v>
      </c>
      <c r="H22" s="5"/>
      <c r="I22" s="5"/>
    </row>
    <row r="23" spans="1:9" ht="15" customHeight="1" x14ac:dyDescent="0.2">
      <c r="A23" s="3"/>
      <c r="B23" s="3"/>
      <c r="C23" s="3" t="s">
        <v>12</v>
      </c>
      <c r="D23" s="3"/>
      <c r="E23" s="3"/>
      <c r="G23" s="5">
        <v>199157677.41999999</v>
      </c>
      <c r="H23" s="5"/>
      <c r="I23" s="5"/>
    </row>
    <row r="24" spans="1:9" ht="15" customHeight="1" x14ac:dyDescent="0.2">
      <c r="A24" s="3"/>
      <c r="B24" s="3"/>
      <c r="C24" s="3" t="s">
        <v>13</v>
      </c>
      <c r="D24" s="3"/>
      <c r="E24" s="3"/>
      <c r="G24" s="9">
        <v>43108.56</v>
      </c>
      <c r="H24" s="5"/>
      <c r="I24" s="5"/>
    </row>
    <row r="25" spans="1:9" ht="15" customHeight="1" x14ac:dyDescent="0.2">
      <c r="A25" s="6"/>
      <c r="B25" s="6" t="s">
        <v>14</v>
      </c>
      <c r="C25" s="6"/>
      <c r="D25" s="6"/>
      <c r="E25" s="6"/>
      <c r="G25" s="7"/>
      <c r="H25" s="10">
        <f>SUM(G21:G24)</f>
        <v>585221948.51999986</v>
      </c>
      <c r="I25" s="7"/>
    </row>
    <row r="26" spans="1:9" ht="15" customHeight="1" x14ac:dyDescent="0.2">
      <c r="A26" s="3"/>
      <c r="B26" s="3"/>
      <c r="C26" s="3"/>
      <c r="D26" s="3"/>
      <c r="E26" s="3"/>
      <c r="G26" s="5"/>
      <c r="H26" s="5"/>
      <c r="I26" s="5"/>
    </row>
    <row r="27" spans="1:9" ht="15" customHeight="1" x14ac:dyDescent="0.2">
      <c r="A27" s="6"/>
      <c r="B27" s="6"/>
      <c r="C27" s="6" t="s">
        <v>15</v>
      </c>
      <c r="D27" s="6"/>
      <c r="E27" s="6"/>
      <c r="G27" s="7"/>
      <c r="H27" s="7"/>
      <c r="I27" s="7">
        <f>+H17-H25</f>
        <v>221830871.96000016</v>
      </c>
    </row>
    <row r="28" spans="1:9" ht="15" customHeight="1" x14ac:dyDescent="0.2">
      <c r="A28" s="3"/>
      <c r="B28" s="3"/>
      <c r="C28" s="3"/>
      <c r="D28" s="3"/>
      <c r="E28" s="3"/>
      <c r="G28" s="5"/>
      <c r="H28" s="5"/>
      <c r="I28" s="5"/>
    </row>
    <row r="29" spans="1:9" ht="15" customHeight="1" x14ac:dyDescent="0.2">
      <c r="A29" s="6" t="s">
        <v>16</v>
      </c>
      <c r="B29" s="6"/>
      <c r="C29" s="6"/>
      <c r="D29" s="6"/>
      <c r="E29" s="6"/>
      <c r="G29" s="7"/>
      <c r="H29" s="7"/>
      <c r="I29" s="7"/>
    </row>
    <row r="30" spans="1:9" ht="15" customHeight="1" x14ac:dyDescent="0.2">
      <c r="A30" s="3"/>
      <c r="B30" s="3"/>
      <c r="C30" s="3"/>
      <c r="D30" s="3"/>
      <c r="E30" s="3"/>
      <c r="G30" s="5"/>
      <c r="H30" s="5"/>
      <c r="I30" s="5"/>
    </row>
    <row r="31" spans="1:9" ht="15" customHeight="1" x14ac:dyDescent="0.2">
      <c r="A31" s="6" t="s">
        <v>17</v>
      </c>
      <c r="B31" s="6"/>
      <c r="C31" s="6"/>
      <c r="D31" s="6"/>
      <c r="E31" s="6"/>
      <c r="G31" s="7"/>
      <c r="H31" s="7"/>
      <c r="I31" s="7"/>
    </row>
    <row r="32" spans="1:9" ht="15" customHeight="1" x14ac:dyDescent="0.2">
      <c r="A32" s="3"/>
      <c r="B32" s="3"/>
      <c r="C32" s="3" t="s">
        <v>18</v>
      </c>
      <c r="D32" s="3"/>
      <c r="E32" s="3"/>
      <c r="G32" s="9">
        <v>6415.52</v>
      </c>
      <c r="H32" s="5"/>
      <c r="I32" s="5"/>
    </row>
    <row r="33" spans="1:9" ht="15" customHeight="1" x14ac:dyDescent="0.2">
      <c r="A33" s="6"/>
      <c r="B33" s="6" t="s">
        <v>7</v>
      </c>
      <c r="C33" s="6"/>
      <c r="D33" s="6"/>
      <c r="E33" s="6"/>
      <c r="G33" s="7"/>
      <c r="H33" s="7">
        <f>+G32</f>
        <v>6415.52</v>
      </c>
      <c r="I33" s="7"/>
    </row>
    <row r="34" spans="1:9" ht="15" customHeight="1" x14ac:dyDescent="0.2">
      <c r="A34" s="3"/>
      <c r="B34" s="3"/>
      <c r="C34" s="3"/>
      <c r="D34" s="3"/>
      <c r="E34" s="3"/>
      <c r="G34" s="5"/>
      <c r="H34" s="5"/>
      <c r="I34" s="5"/>
    </row>
    <row r="35" spans="1:9" ht="15" customHeight="1" x14ac:dyDescent="0.2">
      <c r="A35" s="6" t="s">
        <v>8</v>
      </c>
      <c r="B35" s="6"/>
      <c r="C35" s="6"/>
      <c r="D35" s="6"/>
      <c r="E35" s="6"/>
      <c r="G35" s="7"/>
      <c r="H35" s="7"/>
      <c r="I35" s="7"/>
    </row>
    <row r="36" spans="1:9" ht="15" customHeight="1" x14ac:dyDescent="0.2">
      <c r="A36" s="3"/>
      <c r="B36" s="3"/>
      <c r="C36" s="3" t="s">
        <v>19</v>
      </c>
      <c r="D36" s="3"/>
      <c r="E36" s="3"/>
      <c r="G36" s="5">
        <v>21126538.98</v>
      </c>
      <c r="H36" s="5"/>
      <c r="I36" s="5"/>
    </row>
    <row r="37" spans="1:9" ht="15" customHeight="1" x14ac:dyDescent="0.2">
      <c r="A37" s="3"/>
      <c r="B37" s="3"/>
      <c r="C37" s="3" t="s">
        <v>20</v>
      </c>
      <c r="D37" s="3"/>
      <c r="E37" s="3"/>
      <c r="G37" s="9">
        <v>0</v>
      </c>
      <c r="H37" s="5"/>
      <c r="I37" s="5"/>
    </row>
    <row r="38" spans="1:9" ht="15" customHeight="1" x14ac:dyDescent="0.2">
      <c r="A38" s="6"/>
      <c r="B38" s="6" t="s">
        <v>14</v>
      </c>
      <c r="C38" s="6"/>
      <c r="D38" s="6"/>
      <c r="E38" s="6"/>
      <c r="G38" s="7"/>
      <c r="H38" s="10">
        <f>SUM(G36:G37)</f>
        <v>21126538.98</v>
      </c>
      <c r="I38" s="7"/>
    </row>
    <row r="39" spans="1:9" ht="15" customHeight="1" x14ac:dyDescent="0.2">
      <c r="A39" s="3"/>
      <c r="B39" s="3"/>
      <c r="C39" s="3"/>
      <c r="D39" s="3"/>
      <c r="E39" s="3"/>
      <c r="G39" s="5"/>
      <c r="H39" s="5"/>
      <c r="I39" s="5"/>
    </row>
    <row r="40" spans="1:9" ht="15" customHeight="1" x14ac:dyDescent="0.2">
      <c r="A40" s="6"/>
      <c r="B40" s="6"/>
      <c r="C40" s="6" t="s">
        <v>21</v>
      </c>
      <c r="D40" s="6"/>
      <c r="E40" s="6"/>
      <c r="G40" s="7"/>
      <c r="H40" s="7"/>
      <c r="I40" s="7">
        <f>+H33-H38</f>
        <v>-21120123.460000001</v>
      </c>
    </row>
    <row r="41" spans="1:9" ht="15" customHeight="1" x14ac:dyDescent="0.2">
      <c r="A41" s="3"/>
      <c r="B41" s="3"/>
      <c r="C41" s="3"/>
      <c r="D41" s="3"/>
      <c r="E41" s="3"/>
      <c r="G41" s="5"/>
      <c r="H41" s="5"/>
      <c r="I41" s="5"/>
    </row>
    <row r="42" spans="1:9" ht="15" customHeight="1" x14ac:dyDescent="0.2">
      <c r="A42" s="6" t="s">
        <v>22</v>
      </c>
      <c r="B42" s="6"/>
      <c r="C42" s="6"/>
      <c r="D42" s="6"/>
      <c r="E42" s="6"/>
      <c r="G42" s="7"/>
      <c r="H42" s="7"/>
      <c r="I42" s="7"/>
    </row>
    <row r="43" spans="1:9" ht="15" customHeight="1" x14ac:dyDescent="0.2">
      <c r="A43" s="3"/>
      <c r="B43" s="3"/>
      <c r="C43" s="3"/>
      <c r="D43" s="3"/>
      <c r="E43" s="3"/>
      <c r="G43" s="5"/>
      <c r="H43" s="5"/>
      <c r="I43" s="5"/>
    </row>
    <row r="44" spans="1:9" ht="15" customHeight="1" x14ac:dyDescent="0.2">
      <c r="A44" s="6" t="s">
        <v>17</v>
      </c>
      <c r="B44" s="6"/>
      <c r="C44" s="6"/>
      <c r="D44" s="6"/>
      <c r="E44" s="6"/>
      <c r="G44" s="7"/>
      <c r="H44" s="7"/>
      <c r="I44" s="7"/>
    </row>
    <row r="45" spans="1:9" ht="15" customHeight="1" x14ac:dyDescent="0.2">
      <c r="A45" s="6"/>
      <c r="B45" s="6" t="s">
        <v>7</v>
      </c>
      <c r="C45" s="6"/>
      <c r="D45" s="6"/>
      <c r="E45" s="6"/>
      <c r="G45" s="7"/>
      <c r="H45" s="7" t="s">
        <v>23</v>
      </c>
      <c r="I45" s="7"/>
    </row>
    <row r="46" spans="1:9" ht="15" customHeight="1" x14ac:dyDescent="0.2">
      <c r="A46" s="3"/>
      <c r="B46" s="3"/>
      <c r="C46" s="3"/>
      <c r="D46" s="3"/>
      <c r="E46" s="3"/>
      <c r="G46" s="5"/>
      <c r="H46" s="5"/>
      <c r="I46" s="5"/>
    </row>
    <row r="47" spans="1:9" ht="15" customHeight="1" x14ac:dyDescent="0.2">
      <c r="A47" s="6" t="s">
        <v>24</v>
      </c>
      <c r="B47" s="6"/>
      <c r="C47" s="6"/>
      <c r="D47" s="6"/>
      <c r="E47" s="6"/>
      <c r="G47" s="7"/>
      <c r="H47" s="7"/>
      <c r="I47" s="7"/>
    </row>
    <row r="48" spans="1:9" ht="15" customHeight="1" x14ac:dyDescent="0.2">
      <c r="A48" s="3"/>
      <c r="B48" s="3"/>
      <c r="C48" s="3" t="s">
        <v>25</v>
      </c>
      <c r="D48" s="3"/>
      <c r="E48" s="3"/>
      <c r="G48" s="9">
        <v>32913882.870000001</v>
      </c>
      <c r="H48" s="5"/>
      <c r="I48" s="5"/>
    </row>
    <row r="49" spans="1:13" ht="15" customHeight="1" x14ac:dyDescent="0.2">
      <c r="A49" s="6"/>
      <c r="B49" s="6" t="s">
        <v>14</v>
      </c>
      <c r="C49" s="6"/>
      <c r="D49" s="6"/>
      <c r="E49" s="6"/>
      <c r="G49" s="7"/>
      <c r="H49" s="10">
        <f>+G48</f>
        <v>32913882.870000001</v>
      </c>
      <c r="I49" s="7"/>
    </row>
    <row r="50" spans="1:13" ht="15" customHeight="1" x14ac:dyDescent="0.2">
      <c r="A50" s="3"/>
      <c r="B50" s="3"/>
      <c r="C50" s="3"/>
      <c r="D50" s="3"/>
      <c r="E50" s="3"/>
      <c r="G50" s="5"/>
      <c r="H50" s="5"/>
      <c r="I50" s="5"/>
    </row>
    <row r="51" spans="1:13" ht="15" customHeight="1" x14ac:dyDescent="0.2">
      <c r="A51" s="6" t="s">
        <v>26</v>
      </c>
      <c r="B51" s="6"/>
      <c r="C51" s="6"/>
      <c r="D51" s="6"/>
      <c r="E51" s="6"/>
      <c r="G51" s="7"/>
      <c r="H51" s="7"/>
      <c r="I51" s="10">
        <f>-H49</f>
        <v>-32913882.870000001</v>
      </c>
    </row>
    <row r="52" spans="1:13" ht="15" customHeight="1" x14ac:dyDescent="0.2">
      <c r="A52" s="3"/>
      <c r="B52" s="3"/>
      <c r="C52" s="3"/>
      <c r="D52" s="3"/>
      <c r="E52" s="3"/>
      <c r="G52" s="5"/>
      <c r="H52" s="5"/>
      <c r="I52" s="5"/>
    </row>
    <row r="53" spans="1:13" ht="15" customHeight="1" x14ac:dyDescent="0.2">
      <c r="A53" s="6" t="s">
        <v>27</v>
      </c>
      <c r="B53" s="6"/>
      <c r="C53" s="6"/>
      <c r="D53" s="6"/>
      <c r="E53" s="6"/>
      <c r="G53" s="7"/>
      <c r="H53" s="7"/>
      <c r="I53" s="7">
        <f>+I51+I40+I27</f>
        <v>167796865.63000017</v>
      </c>
    </row>
    <row r="54" spans="1:13" ht="15" customHeight="1" x14ac:dyDescent="0.2">
      <c r="A54" s="3"/>
      <c r="B54" s="3"/>
      <c r="C54" s="3"/>
      <c r="D54" s="3"/>
      <c r="E54" s="3"/>
      <c r="G54" s="5"/>
      <c r="H54" s="5"/>
      <c r="I54" s="5"/>
    </row>
    <row r="55" spans="1:13" ht="15" customHeight="1" x14ac:dyDescent="0.2">
      <c r="A55" s="6" t="s">
        <v>28</v>
      </c>
      <c r="B55" s="6"/>
      <c r="C55" s="6"/>
      <c r="D55" s="6"/>
      <c r="E55" s="6"/>
      <c r="G55" s="7"/>
      <c r="H55" s="7"/>
      <c r="I55" s="10">
        <v>2153173058.0100002</v>
      </c>
    </row>
    <row r="56" spans="1:13" ht="15" customHeight="1" x14ac:dyDescent="0.2">
      <c r="A56" s="3"/>
      <c r="B56" s="3"/>
      <c r="C56" s="3"/>
      <c r="D56" s="3"/>
      <c r="E56" s="3"/>
      <c r="G56" s="5"/>
      <c r="H56" s="5"/>
      <c r="I56" s="5"/>
    </row>
    <row r="57" spans="1:13" ht="15" customHeight="1" thickBot="1" x14ac:dyDescent="0.25">
      <c r="A57" s="6" t="s">
        <v>29</v>
      </c>
      <c r="B57" s="6"/>
      <c r="C57" s="6"/>
      <c r="D57" s="6"/>
      <c r="E57" s="6"/>
      <c r="G57" s="7"/>
      <c r="H57" s="7"/>
      <c r="I57" s="27">
        <f>SUM(I53:I55)</f>
        <v>2320969923.6400003</v>
      </c>
    </row>
    <row r="58" spans="1:13" ht="13.5" thickTop="1" x14ac:dyDescent="0.2"/>
    <row r="61" spans="1:13" customFormat="1" ht="15" x14ac:dyDescent="0.25">
      <c r="A61" s="11" t="s">
        <v>40</v>
      </c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3"/>
      <c r="M61" s="14"/>
    </row>
    <row r="62" spans="1:13" customFormat="1" ht="15" x14ac:dyDescent="0.25">
      <c r="A62" s="11" t="s">
        <v>41</v>
      </c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3"/>
    </row>
    <row r="63" spans="1:13" customFormat="1" ht="15" x14ac:dyDescent="0.25">
      <c r="A63" s="11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3"/>
    </row>
    <row r="64" spans="1:13" customFormat="1" ht="15" x14ac:dyDescent="0.25">
      <c r="A64" s="11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3"/>
    </row>
    <row r="65" spans="1:12" customFormat="1" ht="15" x14ac:dyDescent="0.25">
      <c r="A65" s="11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3"/>
    </row>
    <row r="66" spans="1:12" customFormat="1" ht="15" x14ac:dyDescent="0.25">
      <c r="A66" s="16" t="s">
        <v>30</v>
      </c>
      <c r="B66" s="16"/>
      <c r="C66" s="16"/>
      <c r="D66" s="16"/>
      <c r="E66" s="16"/>
      <c r="F66" s="8"/>
      <c r="G66" s="17" t="s">
        <v>32</v>
      </c>
      <c r="H66" s="8"/>
      <c r="I66" s="18"/>
      <c r="J66" s="19"/>
      <c r="K66" s="19"/>
      <c r="L66" s="15" t="s">
        <v>33</v>
      </c>
    </row>
    <row r="67" spans="1:12" customFormat="1" ht="15" x14ac:dyDescent="0.25">
      <c r="A67" s="19"/>
      <c r="B67" s="24" t="s">
        <v>31</v>
      </c>
      <c r="C67" s="24"/>
      <c r="D67" s="19"/>
      <c r="E67" s="19"/>
      <c r="F67" s="8"/>
      <c r="G67" s="20" t="s">
        <v>34</v>
      </c>
      <c r="H67" s="8"/>
      <c r="I67" s="19"/>
      <c r="J67" s="19"/>
      <c r="K67" s="19"/>
      <c r="L67" s="19"/>
    </row>
  </sheetData>
  <mergeCells count="4">
    <mergeCell ref="A4:I4"/>
    <mergeCell ref="A5:I5"/>
    <mergeCell ref="A6:I6"/>
    <mergeCell ref="A7:I7"/>
  </mergeCells>
  <pageMargins left="0.70866141732283472" right="0.51181102362204722" top="0.55118110236220474" bottom="0.94488188976377963" header="0.31496062992125984" footer="0.31496062992125984"/>
  <pageSetup paperSize="256" scale="85" orientation="portrait" horizontalDpi="4294967293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N33" sqref="N33"/>
    </sheetView>
  </sheetViews>
  <sheetFormatPr defaultRowHeight="15" x14ac:dyDescent="0.25"/>
  <cols>
    <col min="1" max="1" width="6.42578125" customWidth="1"/>
    <col min="2" max="2" width="6.28515625" customWidth="1"/>
    <col min="4" max="4" width="6.42578125" customWidth="1"/>
    <col min="6" max="6" width="23.5703125" customWidth="1"/>
    <col min="7" max="7" width="3.85546875" customWidth="1"/>
    <col min="8" max="8" width="14.140625" customWidth="1"/>
  </cols>
  <sheetData>
    <row r="1" spans="1:12" x14ac:dyDescent="0.25">
      <c r="A1" s="21" t="s">
        <v>35</v>
      </c>
      <c r="B1" s="21"/>
      <c r="C1" s="21"/>
      <c r="D1" s="21"/>
      <c r="E1" s="21"/>
      <c r="F1" s="21"/>
      <c r="G1" s="21"/>
      <c r="H1" s="21"/>
      <c r="I1" s="21"/>
    </row>
    <row r="2" spans="1:12" ht="11.25" customHeight="1" x14ac:dyDescent="0.25">
      <c r="A2" s="21" t="s">
        <v>36</v>
      </c>
      <c r="B2" s="21"/>
      <c r="C2" s="21"/>
      <c r="D2" s="21"/>
      <c r="E2" s="21"/>
      <c r="F2" s="21"/>
      <c r="G2" s="21"/>
      <c r="H2" s="21"/>
      <c r="I2" s="21"/>
    </row>
    <row r="3" spans="1:12" x14ac:dyDescent="0.25">
      <c r="A3" s="21"/>
      <c r="B3" s="21"/>
      <c r="C3" s="21"/>
      <c r="D3" s="21"/>
      <c r="E3" s="21"/>
      <c r="F3" s="21"/>
      <c r="G3" s="21"/>
      <c r="H3" s="21"/>
      <c r="I3" s="21"/>
    </row>
    <row r="4" spans="1:12" ht="18.75" x14ac:dyDescent="0.3">
      <c r="A4" s="30" t="s">
        <v>43</v>
      </c>
      <c r="B4" s="30"/>
      <c r="C4" s="30"/>
      <c r="D4" s="30"/>
      <c r="E4" s="30"/>
      <c r="F4" s="30"/>
      <c r="G4" s="30"/>
      <c r="H4" s="30"/>
      <c r="I4" s="18"/>
      <c r="J4" s="18"/>
      <c r="K4" s="18"/>
      <c r="L4" s="22"/>
    </row>
    <row r="5" spans="1:12" ht="15.75" x14ac:dyDescent="0.25">
      <c r="A5" s="31" t="s">
        <v>37</v>
      </c>
      <c r="B5" s="31"/>
      <c r="C5" s="31"/>
      <c r="D5" s="31"/>
      <c r="E5" s="31"/>
      <c r="F5" s="31"/>
      <c r="G5" s="31"/>
      <c r="H5" s="31"/>
      <c r="I5" s="18"/>
      <c r="J5" s="18"/>
      <c r="K5" s="18"/>
      <c r="L5" s="22"/>
    </row>
    <row r="6" spans="1:12" x14ac:dyDescent="0.25">
      <c r="A6" s="28" t="s">
        <v>42</v>
      </c>
      <c r="B6" s="28"/>
      <c r="C6" s="28"/>
      <c r="D6" s="28"/>
      <c r="E6" s="28"/>
      <c r="F6" s="28"/>
      <c r="G6" s="28"/>
      <c r="H6" s="28"/>
      <c r="I6" s="18"/>
      <c r="J6" s="18"/>
      <c r="K6" s="18"/>
      <c r="L6" s="22"/>
    </row>
    <row r="7" spans="1:12" x14ac:dyDescent="0.25">
      <c r="A7" s="29" t="s">
        <v>38</v>
      </c>
      <c r="B7" s="29"/>
      <c r="C7" s="29"/>
      <c r="D7" s="29"/>
      <c r="E7" s="29"/>
      <c r="F7" s="29"/>
      <c r="G7" s="29"/>
      <c r="H7" s="29"/>
      <c r="I7" s="16"/>
      <c r="J7" s="16"/>
      <c r="K7" s="16"/>
      <c r="L7" s="23"/>
    </row>
    <row r="8" spans="1:12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5">
      <c r="A9" s="32" t="s">
        <v>0</v>
      </c>
      <c r="B9" s="32"/>
      <c r="C9" s="32"/>
      <c r="D9" s="32"/>
      <c r="E9" s="32"/>
      <c r="F9" s="33"/>
      <c r="G9" s="33"/>
      <c r="H9" s="34"/>
      <c r="I9" s="34"/>
      <c r="J9" s="34"/>
      <c r="K9" s="12"/>
      <c r="L9" s="35"/>
    </row>
    <row r="10" spans="1:12" x14ac:dyDescent="0.25">
      <c r="A10" s="32" t="s">
        <v>1</v>
      </c>
      <c r="B10" s="32"/>
      <c r="C10" s="32"/>
      <c r="D10" s="32"/>
      <c r="E10" s="32"/>
      <c r="F10" s="33"/>
      <c r="G10" s="33"/>
      <c r="H10" s="34"/>
      <c r="I10" s="34"/>
      <c r="J10" s="34"/>
      <c r="K10" s="12"/>
      <c r="L10" s="35"/>
    </row>
    <row r="11" spans="1:12" x14ac:dyDescent="0.25">
      <c r="A11" s="32"/>
      <c r="B11" s="32"/>
      <c r="C11" s="32" t="s">
        <v>5</v>
      </c>
      <c r="D11" s="32"/>
      <c r="E11" s="32"/>
      <c r="F11" s="12"/>
      <c r="G11" s="12" t="s">
        <v>44</v>
      </c>
      <c r="H11" s="34"/>
      <c r="I11" s="34"/>
      <c r="J11" s="34"/>
      <c r="K11" s="12"/>
      <c r="L11" s="36"/>
    </row>
    <row r="12" spans="1:12" x14ac:dyDescent="0.25">
      <c r="A12" s="32"/>
      <c r="B12" s="32"/>
      <c r="C12" s="32" t="s">
        <v>6</v>
      </c>
      <c r="D12" s="32"/>
      <c r="E12" s="32"/>
      <c r="F12" s="12"/>
      <c r="G12" s="12"/>
      <c r="H12" s="37">
        <v>105019885.20999999</v>
      </c>
      <c r="I12" s="34"/>
      <c r="J12" s="34"/>
      <c r="K12" s="12"/>
      <c r="L12" s="36"/>
    </row>
    <row r="13" spans="1:12" x14ac:dyDescent="0.25">
      <c r="A13" s="32"/>
      <c r="B13" s="32" t="s">
        <v>7</v>
      </c>
      <c r="C13" s="32"/>
      <c r="D13" s="32"/>
      <c r="E13" s="32"/>
      <c r="F13" s="12"/>
      <c r="G13" s="12" t="s">
        <v>44</v>
      </c>
      <c r="H13" s="38">
        <f>SUM(H11+H12)</f>
        <v>105019885.20999999</v>
      </c>
      <c r="I13" s="34"/>
      <c r="J13" s="34"/>
      <c r="K13" s="12"/>
      <c r="L13" s="36"/>
    </row>
    <row r="14" spans="1:12" x14ac:dyDescent="0.25">
      <c r="A14" s="32"/>
      <c r="B14" s="32"/>
      <c r="C14" s="32"/>
      <c r="D14" s="32"/>
      <c r="E14" s="32"/>
      <c r="F14" s="12"/>
      <c r="G14" s="12"/>
      <c r="H14" s="34"/>
      <c r="I14" s="34"/>
      <c r="J14" s="34"/>
      <c r="K14" s="12"/>
      <c r="L14" s="36"/>
    </row>
    <row r="15" spans="1:12" x14ac:dyDescent="0.25">
      <c r="A15" s="32" t="s">
        <v>8</v>
      </c>
      <c r="B15" s="32"/>
      <c r="C15" s="32"/>
      <c r="D15" s="32"/>
      <c r="E15" s="32"/>
      <c r="F15" s="12"/>
      <c r="G15" s="12"/>
      <c r="H15" s="34"/>
      <c r="I15" s="34"/>
      <c r="J15" s="34"/>
      <c r="K15" s="12"/>
      <c r="L15" s="36"/>
    </row>
    <row r="16" spans="1:12" x14ac:dyDescent="0.25">
      <c r="A16" s="32"/>
      <c r="B16" s="32"/>
      <c r="C16" s="32" t="s">
        <v>10</v>
      </c>
      <c r="D16" s="32"/>
      <c r="E16" s="32"/>
      <c r="F16" s="12"/>
      <c r="G16" s="12" t="s">
        <v>44</v>
      </c>
      <c r="H16" s="34">
        <v>5118103.0599999996</v>
      </c>
      <c r="I16" s="34"/>
      <c r="J16" s="34"/>
      <c r="K16" s="12"/>
      <c r="L16" s="36"/>
    </row>
    <row r="17" spans="1:12" x14ac:dyDescent="0.25">
      <c r="A17" s="32"/>
      <c r="B17" s="32"/>
      <c r="C17" s="32" t="s">
        <v>11</v>
      </c>
      <c r="D17" s="32"/>
      <c r="E17" s="32"/>
      <c r="F17" s="12"/>
      <c r="G17" s="12"/>
      <c r="H17" s="34">
        <v>14383063.949999999</v>
      </c>
      <c r="I17" s="34"/>
      <c r="J17" s="34"/>
      <c r="K17" s="12"/>
      <c r="L17" s="36"/>
    </row>
    <row r="18" spans="1:12" x14ac:dyDescent="0.25">
      <c r="A18" s="32"/>
      <c r="B18" s="32"/>
      <c r="C18" s="32" t="s">
        <v>12</v>
      </c>
      <c r="D18" s="32"/>
      <c r="E18" s="32"/>
      <c r="F18" s="12"/>
      <c r="G18" s="12"/>
      <c r="H18" s="37">
        <v>27131485.34</v>
      </c>
      <c r="I18" s="34"/>
      <c r="J18" s="34"/>
      <c r="K18" s="12"/>
      <c r="L18" s="36"/>
    </row>
    <row r="19" spans="1:12" x14ac:dyDescent="0.25">
      <c r="A19" s="32"/>
      <c r="B19" s="32" t="s">
        <v>14</v>
      </c>
      <c r="C19" s="32"/>
      <c r="D19" s="32"/>
      <c r="E19" s="32"/>
      <c r="F19" s="12"/>
      <c r="G19" s="12" t="s">
        <v>44</v>
      </c>
      <c r="H19" s="38">
        <f>SUM(H16+H17+H18)</f>
        <v>46632652.349999994</v>
      </c>
      <c r="I19" s="39"/>
      <c r="J19" s="34"/>
      <c r="K19" s="12"/>
      <c r="L19" s="36"/>
    </row>
    <row r="20" spans="1:12" x14ac:dyDescent="0.25">
      <c r="A20" s="32"/>
      <c r="B20" s="32"/>
      <c r="C20" s="32" t="s">
        <v>15</v>
      </c>
      <c r="D20" s="32"/>
      <c r="E20" s="32"/>
      <c r="F20" s="12"/>
      <c r="G20" s="12" t="s">
        <v>44</v>
      </c>
      <c r="H20" s="38">
        <f>+H13-H19</f>
        <v>58387232.859999999</v>
      </c>
      <c r="I20" s="34"/>
      <c r="J20" s="34"/>
      <c r="K20" s="12"/>
      <c r="L20" s="36"/>
    </row>
    <row r="21" spans="1:12" x14ac:dyDescent="0.25">
      <c r="A21" s="32" t="s">
        <v>16</v>
      </c>
      <c r="B21" s="32"/>
      <c r="C21" s="32"/>
      <c r="D21" s="32"/>
      <c r="E21" s="32"/>
      <c r="F21" s="12"/>
      <c r="G21" s="12"/>
      <c r="H21" s="34"/>
      <c r="I21" s="34"/>
      <c r="J21" s="34"/>
      <c r="K21" s="12"/>
      <c r="L21" s="36"/>
    </row>
    <row r="22" spans="1:12" x14ac:dyDescent="0.25">
      <c r="A22" s="32" t="s">
        <v>17</v>
      </c>
      <c r="B22" s="32"/>
      <c r="C22" s="32"/>
      <c r="D22" s="32"/>
      <c r="E22" s="32"/>
      <c r="F22" s="12"/>
      <c r="G22" s="12"/>
      <c r="H22" s="34"/>
      <c r="I22" s="34"/>
      <c r="J22" s="34"/>
      <c r="K22" s="12"/>
      <c r="L22" s="13"/>
    </row>
    <row r="23" spans="1:12" x14ac:dyDescent="0.25">
      <c r="A23" s="32"/>
      <c r="B23" s="32" t="s">
        <v>7</v>
      </c>
      <c r="C23" s="32"/>
      <c r="D23" s="32"/>
      <c r="E23" s="32"/>
      <c r="F23" s="12"/>
      <c r="G23" s="12"/>
      <c r="H23" s="34"/>
      <c r="I23" s="34" t="s">
        <v>23</v>
      </c>
      <c r="J23" s="34"/>
      <c r="K23" s="12"/>
      <c r="L23" s="13"/>
    </row>
    <row r="24" spans="1:12" x14ac:dyDescent="0.25">
      <c r="A24" s="32" t="s">
        <v>8</v>
      </c>
      <c r="B24" s="32"/>
      <c r="C24" s="32"/>
      <c r="D24" s="32"/>
      <c r="E24" s="32"/>
      <c r="F24" s="12"/>
      <c r="G24" s="12"/>
      <c r="H24" s="34"/>
      <c r="I24" s="34"/>
      <c r="J24" s="34"/>
      <c r="K24" s="12"/>
      <c r="L24" s="13"/>
    </row>
    <row r="25" spans="1:12" x14ac:dyDescent="0.25">
      <c r="A25" s="32"/>
      <c r="B25" s="32"/>
      <c r="C25" s="32" t="s">
        <v>19</v>
      </c>
      <c r="D25" s="32"/>
      <c r="E25" s="32"/>
      <c r="F25" s="12"/>
      <c r="G25" s="12" t="s">
        <v>44</v>
      </c>
      <c r="H25" s="37">
        <v>3969862.73</v>
      </c>
      <c r="I25" s="34"/>
      <c r="J25" s="34"/>
      <c r="K25" s="12"/>
      <c r="L25" s="13"/>
    </row>
    <row r="26" spans="1:12" x14ac:dyDescent="0.25">
      <c r="A26" s="32"/>
      <c r="B26" s="32" t="s">
        <v>14</v>
      </c>
      <c r="C26" s="32"/>
      <c r="D26" s="32"/>
      <c r="E26" s="32"/>
      <c r="F26" s="12"/>
      <c r="G26" s="12" t="s">
        <v>44</v>
      </c>
      <c r="H26" s="38">
        <f>+H25</f>
        <v>3969862.73</v>
      </c>
      <c r="I26" s="34"/>
      <c r="J26" s="34"/>
      <c r="K26" s="12"/>
      <c r="L26" s="13"/>
    </row>
    <row r="27" spans="1:12" x14ac:dyDescent="0.25">
      <c r="A27" s="32"/>
      <c r="B27" s="32"/>
      <c r="C27" s="32"/>
      <c r="D27" s="32"/>
      <c r="E27" s="32"/>
      <c r="F27" s="12"/>
      <c r="G27" s="12"/>
      <c r="H27" s="34"/>
      <c r="I27" s="34"/>
      <c r="J27" s="34"/>
      <c r="K27" s="12"/>
      <c r="L27" s="13"/>
    </row>
    <row r="28" spans="1:12" x14ac:dyDescent="0.25">
      <c r="A28" s="32"/>
      <c r="B28" s="32"/>
      <c r="C28" s="32" t="s">
        <v>21</v>
      </c>
      <c r="D28" s="32"/>
      <c r="E28" s="32"/>
      <c r="F28" s="12"/>
      <c r="G28" s="12" t="s">
        <v>44</v>
      </c>
      <c r="H28" s="34">
        <f>-H26</f>
        <v>-3969862.73</v>
      </c>
      <c r="I28" s="34"/>
      <c r="J28" s="34"/>
      <c r="K28" s="12"/>
      <c r="L28" s="13"/>
    </row>
    <row r="29" spans="1:12" x14ac:dyDescent="0.25">
      <c r="A29" s="32"/>
      <c r="B29" s="32"/>
      <c r="C29" s="32"/>
      <c r="D29" s="32"/>
      <c r="E29" s="32"/>
      <c r="F29" s="12"/>
      <c r="G29" s="12"/>
      <c r="H29" s="34"/>
      <c r="I29" s="34"/>
      <c r="J29" s="34"/>
      <c r="K29" s="12"/>
      <c r="L29" s="36"/>
    </row>
    <row r="30" spans="1:12" x14ac:dyDescent="0.25">
      <c r="A30" s="32" t="s">
        <v>22</v>
      </c>
      <c r="B30" s="32"/>
      <c r="C30" s="32"/>
      <c r="D30" s="32"/>
      <c r="E30" s="32"/>
      <c r="F30" s="12"/>
      <c r="G30" s="12"/>
      <c r="H30" s="34"/>
      <c r="I30" s="34"/>
      <c r="J30" s="34" t="s">
        <v>23</v>
      </c>
      <c r="K30" s="12"/>
      <c r="L30" s="40"/>
    </row>
    <row r="31" spans="1:12" x14ac:dyDescent="0.25">
      <c r="A31" s="32" t="s">
        <v>17</v>
      </c>
      <c r="B31" s="32"/>
      <c r="C31" s="32"/>
      <c r="D31" s="32"/>
      <c r="E31" s="32"/>
      <c r="F31" s="12"/>
      <c r="G31" s="12"/>
      <c r="H31" s="34"/>
      <c r="I31" s="34"/>
      <c r="J31" s="34"/>
      <c r="K31" s="12"/>
      <c r="L31" s="40"/>
    </row>
    <row r="32" spans="1:12" x14ac:dyDescent="0.25">
      <c r="A32" s="32"/>
      <c r="B32" s="32" t="s">
        <v>7</v>
      </c>
      <c r="C32" s="32"/>
      <c r="D32" s="32"/>
      <c r="E32" s="32"/>
      <c r="F32" s="12"/>
      <c r="G32" s="12"/>
      <c r="H32" s="34"/>
      <c r="I32" s="34"/>
      <c r="J32" s="34"/>
      <c r="K32" s="12"/>
      <c r="L32" s="41">
        <f>SUM(J31:J32)</f>
        <v>0</v>
      </c>
    </row>
    <row r="33" spans="1:12" x14ac:dyDescent="0.25">
      <c r="A33" s="32" t="s">
        <v>24</v>
      </c>
      <c r="B33" s="32"/>
      <c r="C33" s="32"/>
      <c r="D33" s="32"/>
      <c r="E33" s="32"/>
      <c r="F33" s="12"/>
      <c r="G33" s="12"/>
      <c r="H33" s="34"/>
      <c r="I33" s="34"/>
      <c r="J33" s="34"/>
      <c r="K33" s="12"/>
      <c r="L33" s="36"/>
    </row>
    <row r="34" spans="1:12" x14ac:dyDescent="0.25">
      <c r="A34" s="32"/>
      <c r="B34" s="32" t="s">
        <v>14</v>
      </c>
      <c r="C34" s="32"/>
      <c r="D34" s="32"/>
      <c r="E34" s="32"/>
      <c r="F34" s="12"/>
      <c r="G34" s="12"/>
      <c r="H34" s="34"/>
      <c r="I34" s="34"/>
      <c r="J34" s="34"/>
      <c r="K34" s="12"/>
      <c r="L34" s="36"/>
    </row>
    <row r="35" spans="1:12" x14ac:dyDescent="0.25">
      <c r="A35" s="32"/>
      <c r="B35" s="32"/>
      <c r="C35" s="32"/>
      <c r="D35" s="32"/>
      <c r="E35" s="32"/>
      <c r="F35" s="12"/>
      <c r="G35" s="12"/>
      <c r="H35" s="34"/>
      <c r="I35" s="34"/>
      <c r="J35" s="34"/>
      <c r="K35" s="12"/>
      <c r="L35" s="36"/>
    </row>
    <row r="36" spans="1:12" x14ac:dyDescent="0.25">
      <c r="A36" s="32"/>
      <c r="B36" s="32"/>
      <c r="C36" s="32" t="s">
        <v>26</v>
      </c>
      <c r="D36" s="32"/>
      <c r="E36" s="32"/>
      <c r="F36" s="12"/>
      <c r="G36" s="12"/>
      <c r="H36" s="34"/>
      <c r="I36" s="34"/>
      <c r="J36" s="34"/>
      <c r="K36" s="12"/>
      <c r="L36" s="36"/>
    </row>
    <row r="37" spans="1:12" x14ac:dyDescent="0.25">
      <c r="A37" s="32" t="s">
        <v>27</v>
      </c>
      <c r="B37" s="32"/>
      <c r="C37" s="32"/>
      <c r="D37" s="32"/>
      <c r="E37" s="32"/>
      <c r="F37" s="12"/>
      <c r="G37" s="12" t="s">
        <v>44</v>
      </c>
      <c r="H37" s="34">
        <f>+H28+H20</f>
        <v>54417370.130000003</v>
      </c>
      <c r="I37" s="34"/>
      <c r="J37" s="34"/>
      <c r="K37" s="12"/>
      <c r="L37" s="13"/>
    </row>
    <row r="38" spans="1:12" x14ac:dyDescent="0.25">
      <c r="A38" s="32"/>
      <c r="B38" s="32"/>
      <c r="C38" s="32"/>
      <c r="D38" s="32"/>
      <c r="E38" s="32"/>
      <c r="F38" s="12"/>
      <c r="G38" s="12"/>
      <c r="H38" s="34"/>
      <c r="I38" s="34"/>
      <c r="J38" s="34"/>
      <c r="K38" s="12"/>
      <c r="L38" s="13"/>
    </row>
    <row r="39" spans="1:12" x14ac:dyDescent="0.25">
      <c r="A39" s="32" t="s">
        <v>28</v>
      </c>
      <c r="B39" s="32"/>
      <c r="C39" s="32"/>
      <c r="D39" s="32"/>
      <c r="E39" s="32"/>
      <c r="F39" s="12"/>
      <c r="G39" s="12" t="s">
        <v>44</v>
      </c>
      <c r="H39" s="37">
        <v>216863287.16</v>
      </c>
      <c r="I39" s="39"/>
      <c r="J39" s="39"/>
      <c r="K39" s="12"/>
      <c r="L39" s="13"/>
    </row>
    <row r="40" spans="1:12" x14ac:dyDescent="0.25">
      <c r="A40" s="32"/>
      <c r="B40" s="32"/>
      <c r="C40" s="32"/>
      <c r="D40" s="32"/>
      <c r="E40" s="32"/>
      <c r="F40" s="12"/>
      <c r="G40" s="12"/>
      <c r="H40" s="34"/>
      <c r="I40" s="39"/>
      <c r="J40" s="39"/>
      <c r="K40" s="12"/>
      <c r="L40" s="13"/>
    </row>
    <row r="41" spans="1:12" ht="15.75" thickBot="1" x14ac:dyDescent="0.3">
      <c r="A41" s="32" t="s">
        <v>29</v>
      </c>
      <c r="B41" s="32"/>
      <c r="C41" s="32"/>
      <c r="D41" s="32"/>
      <c r="E41" s="32"/>
      <c r="F41" s="12"/>
      <c r="G41" s="12" t="s">
        <v>44</v>
      </c>
      <c r="H41" s="42">
        <f>SUM(H37:H40)</f>
        <v>271280657.29000002</v>
      </c>
      <c r="I41" s="39"/>
      <c r="J41" s="39"/>
      <c r="K41" s="12"/>
      <c r="L41" s="13"/>
    </row>
    <row r="42" spans="1:12" ht="15.75" thickTop="1" x14ac:dyDescent="0.25">
      <c r="A42" s="32"/>
      <c r="B42" s="32"/>
      <c r="C42" s="32"/>
      <c r="D42" s="32"/>
      <c r="E42" s="32"/>
      <c r="F42" s="12"/>
      <c r="G42" s="12"/>
      <c r="H42" s="39"/>
      <c r="I42" s="39"/>
      <c r="J42" s="39"/>
      <c r="K42" s="12"/>
      <c r="L42" s="13"/>
    </row>
    <row r="43" spans="1:12" x14ac:dyDescent="0.25">
      <c r="A43" s="11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3"/>
    </row>
    <row r="44" spans="1:12" x14ac:dyDescent="0.25">
      <c r="A44" s="11" t="s">
        <v>45</v>
      </c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3"/>
    </row>
    <row r="45" spans="1:12" x14ac:dyDescent="0.25">
      <c r="A45" s="11" t="s">
        <v>46</v>
      </c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3"/>
    </row>
    <row r="46" spans="1:12" x14ac:dyDescent="0.25">
      <c r="A46" s="11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3"/>
    </row>
    <row r="47" spans="1:12" x14ac:dyDescent="0.25">
      <c r="A47" s="11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3"/>
    </row>
    <row r="48" spans="1:12" x14ac:dyDescent="0.25">
      <c r="A48" s="11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3"/>
    </row>
    <row r="49" spans="1:12" x14ac:dyDescent="0.25">
      <c r="A49" s="11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3"/>
    </row>
    <row r="50" spans="1:12" x14ac:dyDescent="0.25">
      <c r="A50" s="11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3"/>
    </row>
    <row r="51" spans="1:12" x14ac:dyDescent="0.25">
      <c r="A51" s="11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3"/>
    </row>
    <row r="52" spans="1:12" x14ac:dyDescent="0.25">
      <c r="A52" s="11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3"/>
    </row>
    <row r="53" spans="1:12" x14ac:dyDescent="0.25">
      <c r="A53" s="43"/>
      <c r="B53" s="11"/>
      <c r="C53" s="44"/>
      <c r="D53" s="44"/>
      <c r="E53" s="45"/>
      <c r="F53" s="45"/>
      <c r="G53" s="45"/>
      <c r="H53" s="45"/>
      <c r="I53" s="45"/>
      <c r="J53" s="45"/>
      <c r="K53" s="45"/>
      <c r="L53" s="13"/>
    </row>
    <row r="54" spans="1:12" x14ac:dyDescent="0.25">
      <c r="A54" s="46"/>
      <c r="B54" s="46"/>
      <c r="C54" s="47"/>
      <c r="D54" s="47"/>
      <c r="E54" s="48"/>
      <c r="F54" s="48"/>
      <c r="G54" s="48"/>
      <c r="H54" s="48"/>
      <c r="I54" s="48"/>
      <c r="J54" s="48"/>
      <c r="K54" s="45"/>
      <c r="L54" s="15"/>
    </row>
    <row r="55" spans="1:12" x14ac:dyDescent="0.25">
      <c r="A55" s="16" t="s">
        <v>30</v>
      </c>
      <c r="B55" s="16"/>
      <c r="C55" s="16"/>
      <c r="D55" s="16"/>
      <c r="E55" s="16"/>
      <c r="F55" s="26" t="s">
        <v>32</v>
      </c>
      <c r="G55" s="18"/>
      <c r="H55" s="18"/>
      <c r="I55" s="18"/>
      <c r="J55" s="19"/>
      <c r="K55" s="19"/>
      <c r="L55" s="15" t="s">
        <v>33</v>
      </c>
    </row>
    <row r="56" spans="1:12" x14ac:dyDescent="0.25">
      <c r="A56" s="19"/>
      <c r="B56" s="19" t="s">
        <v>31</v>
      </c>
      <c r="C56" s="19"/>
      <c r="D56" s="19"/>
      <c r="E56" s="19"/>
      <c r="F56" s="25" t="s">
        <v>34</v>
      </c>
      <c r="G56" s="19"/>
      <c r="H56" s="19"/>
      <c r="I56" s="19"/>
      <c r="J56" s="19"/>
      <c r="K56" s="19"/>
      <c r="L56" s="19"/>
    </row>
    <row r="57" spans="1:12" x14ac:dyDescent="0.25">
      <c r="A57" s="19"/>
      <c r="B57" s="19"/>
      <c r="C57" s="19"/>
      <c r="D57" s="19"/>
      <c r="E57" s="19"/>
      <c r="F57" s="19"/>
      <c r="G57" s="19"/>
      <c r="H57" s="28"/>
      <c r="I57" s="28"/>
      <c r="J57" s="28"/>
      <c r="K57" s="28"/>
      <c r="L57" s="28"/>
    </row>
  </sheetData>
  <mergeCells count="5">
    <mergeCell ref="A4:H4"/>
    <mergeCell ref="A5:H5"/>
    <mergeCell ref="A6:H6"/>
    <mergeCell ref="A7:H7"/>
    <mergeCell ref="H57:L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CON-CF</vt:lpstr>
      <vt:lpstr>dilg-4th qrt'19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MORI</dc:creator>
  <cp:lastModifiedBy>pring</cp:lastModifiedBy>
  <cp:lastPrinted>2020-04-18T04:52:44Z</cp:lastPrinted>
  <dcterms:created xsi:type="dcterms:W3CDTF">2020-02-18T02:18:06Z</dcterms:created>
  <dcterms:modified xsi:type="dcterms:W3CDTF">2020-04-20T08:16:47Z</dcterms:modified>
</cp:coreProperties>
</file>