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codeName="Denne_projektmappe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13_ncr:1_{097B1BF1-672F-E64B-BCF6-5D969A74AA3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Ark1" sheetId="1" r:id="rId1"/>
    <sheet name="Sheet1" sheetId="2" r:id="rId2"/>
  </sheets>
  <definedNames>
    <definedName name="OLE_LINK4" localSheetId="0">'Ark1'!$A$34</definedName>
    <definedName name="xl0" localSheetId="0">'Ark1'!$B$62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A3" i="2"/>
  <c r="A4" i="2"/>
  <c r="A5" i="2"/>
  <c r="A6" i="2"/>
  <c r="A2" i="2"/>
  <c r="C84" i="1"/>
  <c r="D84" i="1"/>
  <c r="E84" i="1"/>
  <c r="F84" i="1"/>
  <c r="G84" i="1"/>
  <c r="H84" i="1"/>
  <c r="I84" i="1"/>
  <c r="J84" i="1"/>
  <c r="K84" i="1"/>
  <c r="L84" i="1"/>
  <c r="B84" i="1"/>
  <c r="L83" i="1" l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B81" i="1"/>
  <c r="B82" i="1"/>
  <c r="B83" i="1"/>
  <c r="B80" i="1"/>
</calcChain>
</file>

<file path=xl/sharedStrings.xml><?xml version="1.0" encoding="utf-8"?>
<sst xmlns="http://schemas.openxmlformats.org/spreadsheetml/2006/main" count="108" uniqueCount="69">
  <si>
    <t>EU’s indtægter fra medlemslande</t>
  </si>
  <si>
    <t>2019*</t>
  </si>
  <si>
    <t>Procent af samlede indtægter</t>
  </si>
  <si>
    <t>●</t>
  </si>
  <si>
    <t>Euro pr. indbygger</t>
  </si>
  <si>
    <t>EU’s indtægter fordelt efter indtægtskilde</t>
  </si>
  <si>
    <t>2018*</t>
  </si>
  <si>
    <t>Millioner euro</t>
  </si>
  <si>
    <t xml:space="preserve">Storbritannien  </t>
  </si>
  <si>
    <r>
      <t>I alt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</si>
  <si>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Belgien</t>
    </r>
    <r>
      <rPr>
        <sz val="10"/>
        <color rgb="FF000000"/>
        <rFont val="Arial"/>
        <family val="2"/>
      </rPr>
      <t xml:space="preserve">  </t>
    </r>
  </si>
  <si>
    <r>
      <t>Bulgarien</t>
    </r>
    <r>
      <rPr>
        <sz val="10"/>
        <color rgb="FF000000"/>
        <rFont val="Arial"/>
        <family val="2"/>
      </rPr>
      <t xml:space="preserve">  </t>
    </r>
  </si>
  <si>
    <r>
      <t>Cypern</t>
    </r>
    <r>
      <rPr>
        <sz val="10"/>
        <color rgb="FF000000"/>
        <rFont val="Arial"/>
        <family val="2"/>
      </rPr>
      <t xml:space="preserve">  </t>
    </r>
  </si>
  <si>
    <r>
      <t>Danmark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</si>
  <si>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Estland</t>
    </r>
    <r>
      <rPr>
        <sz val="10"/>
        <color rgb="FF000000"/>
        <rFont val="Arial"/>
        <family val="2"/>
      </rPr>
      <t xml:space="preserve">  </t>
    </r>
  </si>
  <si>
    <r>
      <t>Finland</t>
    </r>
    <r>
      <rPr>
        <sz val="10"/>
        <color rgb="FF000000"/>
        <rFont val="Arial"/>
        <family val="2"/>
      </rPr>
      <t xml:space="preserve">  </t>
    </r>
  </si>
  <si>
    <r>
      <t>Frankrig</t>
    </r>
    <r>
      <rPr>
        <sz val="10"/>
        <color rgb="FF000000"/>
        <rFont val="Arial"/>
        <family val="2"/>
      </rPr>
      <t xml:space="preserve">  </t>
    </r>
  </si>
  <si>
    <r>
      <t>Grækenland</t>
    </r>
    <r>
      <rPr>
        <sz val="10"/>
        <color rgb="FF000000"/>
        <rFont val="Arial"/>
        <family val="2"/>
      </rPr>
      <t xml:space="preserve">  </t>
    </r>
  </si>
  <si>
    <r>
      <t>Nederlandene</t>
    </r>
    <r>
      <rPr>
        <sz val="10"/>
        <color rgb="FF000000"/>
        <rFont val="Arial"/>
        <family val="2"/>
      </rPr>
      <t xml:space="preserve">  </t>
    </r>
  </si>
  <si>
    <r>
      <t>Irland</t>
    </r>
    <r>
      <rPr>
        <sz val="10"/>
        <color rgb="FF000000"/>
        <rFont val="Arial"/>
        <family val="2"/>
      </rPr>
      <t xml:space="preserve">  </t>
    </r>
  </si>
  <si>
    <r>
      <t>Italien</t>
    </r>
    <r>
      <rPr>
        <sz val="10"/>
        <color rgb="FF000000"/>
        <rFont val="Arial"/>
        <family val="2"/>
      </rPr>
      <t xml:space="preserve">  </t>
    </r>
  </si>
  <si>
    <r>
      <t>Kroatien</t>
    </r>
    <r>
      <rPr>
        <sz val="10"/>
        <color rgb="FF000000"/>
        <rFont val="Arial"/>
        <family val="2"/>
      </rPr>
      <t xml:space="preserve">  </t>
    </r>
  </si>
  <si>
    <r>
      <t>Letland</t>
    </r>
    <r>
      <rPr>
        <sz val="10"/>
        <color rgb="FF000000"/>
        <rFont val="Arial"/>
        <family val="2"/>
      </rPr>
      <t xml:space="preserve">  </t>
    </r>
  </si>
  <si>
    <r>
      <t>Litauen</t>
    </r>
    <r>
      <rPr>
        <sz val="10"/>
        <color rgb="FF000000"/>
        <rFont val="Arial"/>
        <family val="2"/>
      </rPr>
      <t xml:space="preserve">  </t>
    </r>
  </si>
  <si>
    <r>
      <t>Luxembourg</t>
    </r>
    <r>
      <rPr>
        <sz val="10"/>
        <color rgb="FF000000"/>
        <rFont val="Arial"/>
        <family val="2"/>
      </rPr>
      <t xml:space="preserve">  </t>
    </r>
  </si>
  <si>
    <r>
      <t>Malta</t>
    </r>
    <r>
      <rPr>
        <sz val="10"/>
        <color rgb="FF000000"/>
        <rFont val="Arial"/>
        <family val="2"/>
      </rPr>
      <t xml:space="preserve">  </t>
    </r>
  </si>
  <si>
    <r>
      <t>Polen</t>
    </r>
    <r>
      <rPr>
        <sz val="10"/>
        <color rgb="FF000000"/>
        <rFont val="Arial"/>
        <family val="2"/>
      </rPr>
      <t xml:space="preserve">  </t>
    </r>
  </si>
  <si>
    <r>
      <t>Portugal</t>
    </r>
    <r>
      <rPr>
        <sz val="10"/>
        <color rgb="FF000000"/>
        <rFont val="Arial"/>
        <family val="2"/>
      </rPr>
      <t xml:space="preserve">  </t>
    </r>
  </si>
  <si>
    <r>
      <t>Rumænien</t>
    </r>
    <r>
      <rPr>
        <sz val="10"/>
        <color rgb="FF000000"/>
        <rFont val="Arial"/>
        <family val="2"/>
      </rPr>
      <t xml:space="preserve">  </t>
    </r>
  </si>
  <si>
    <r>
      <t>Slovakiet</t>
    </r>
    <r>
      <rPr>
        <sz val="10"/>
        <color rgb="FF000000"/>
        <rFont val="Arial"/>
        <family val="2"/>
      </rPr>
      <t xml:space="preserve">  </t>
    </r>
  </si>
  <si>
    <r>
      <t>Slovenien</t>
    </r>
    <r>
      <rPr>
        <sz val="10"/>
        <color rgb="FF000000"/>
        <rFont val="Arial"/>
        <family val="2"/>
      </rPr>
      <t xml:space="preserve">  </t>
    </r>
  </si>
  <si>
    <r>
      <t>Spanien</t>
    </r>
    <r>
      <rPr>
        <sz val="10"/>
        <color rgb="FF000000"/>
        <rFont val="Arial"/>
        <family val="2"/>
      </rPr>
      <t xml:space="preserve">  </t>
    </r>
  </si>
  <si>
    <r>
      <t>Sverige</t>
    </r>
    <r>
      <rPr>
        <sz val="10"/>
        <color rgb="FF000000"/>
        <rFont val="Arial"/>
        <family val="2"/>
      </rPr>
      <t xml:space="preserve">  </t>
    </r>
  </si>
  <si>
    <r>
      <t>Tjekkiet</t>
    </r>
    <r>
      <rPr>
        <sz val="10"/>
        <color rgb="FF000000"/>
        <rFont val="Arial"/>
        <family val="2"/>
      </rPr>
      <t xml:space="preserve">  </t>
    </r>
  </si>
  <si>
    <r>
      <t>Tyskland</t>
    </r>
    <r>
      <rPr>
        <sz val="10"/>
        <color rgb="FF000000"/>
        <rFont val="Arial"/>
        <family val="2"/>
      </rPr>
      <t xml:space="preserve">  </t>
    </r>
  </si>
  <si>
    <r>
      <t>Ungarn</t>
    </r>
    <r>
      <rPr>
        <sz val="10"/>
        <color rgb="FF000000"/>
        <rFont val="Arial"/>
        <family val="2"/>
      </rPr>
      <t xml:space="preserve">  </t>
    </r>
  </si>
  <si>
    <r>
      <t>Østrig</t>
    </r>
    <r>
      <rPr>
        <sz val="10"/>
        <color rgb="FF000000"/>
        <rFont val="Arial"/>
        <family val="2"/>
      </rPr>
      <t xml:space="preserve">  </t>
    </r>
  </si>
  <si>
    <r>
      <t>EU</t>
    </r>
    <r>
      <rPr>
        <sz val="10"/>
        <rFont val="Arial"/>
        <family val="2"/>
      </rPr>
      <t xml:space="preserve">1  </t>
    </r>
    <r>
      <rPr>
        <sz val="10"/>
        <color rgb="FF000000"/>
        <rFont val="Arial"/>
        <family val="2"/>
      </rPr>
      <t xml:space="preserve">  </t>
    </r>
  </si>
  <si>
    <r>
      <t xml:space="preserve">Belgien </t>
    </r>
    <r>
      <rPr>
        <sz val="10"/>
        <color rgb="FF000000"/>
        <rFont val="Arial"/>
        <family val="2"/>
      </rPr>
      <t xml:space="preserve">  </t>
    </r>
  </si>
  <si>
    <r>
      <t xml:space="preserve">Danmark </t>
    </r>
    <r>
      <rPr>
        <sz val="10"/>
        <color rgb="FF000000"/>
        <rFont val="Arial"/>
        <family val="2"/>
      </rPr>
      <t xml:space="preserve">  </t>
    </r>
  </si>
  <si>
    <r>
      <t xml:space="preserve">Finland </t>
    </r>
    <r>
      <rPr>
        <sz val="10"/>
        <color rgb="FF000000"/>
        <rFont val="Arial"/>
        <family val="2"/>
      </rPr>
      <t xml:space="preserve">  </t>
    </r>
  </si>
  <si>
    <r>
      <t xml:space="preserve">Frankrig </t>
    </r>
    <r>
      <rPr>
        <sz val="10"/>
        <color rgb="FF000000"/>
        <rFont val="Arial"/>
        <family val="2"/>
      </rPr>
      <t xml:space="preserve">  </t>
    </r>
  </si>
  <si>
    <r>
      <t xml:space="preserve">Grækenland </t>
    </r>
    <r>
      <rPr>
        <sz val="10"/>
        <color rgb="FF000000"/>
        <rFont val="Arial"/>
        <family val="2"/>
      </rPr>
      <t xml:space="preserve">  </t>
    </r>
  </si>
  <si>
    <r>
      <t xml:space="preserve">Nederlandene </t>
    </r>
    <r>
      <rPr>
        <sz val="10"/>
        <color rgb="FF000000"/>
        <rFont val="Arial"/>
        <family val="2"/>
      </rPr>
      <t xml:space="preserve">  </t>
    </r>
  </si>
  <si>
    <r>
      <t xml:space="preserve">Irland </t>
    </r>
    <r>
      <rPr>
        <sz val="10"/>
        <color rgb="FF000000"/>
        <rFont val="Arial"/>
        <family val="2"/>
      </rPr>
      <t xml:space="preserve">  </t>
    </r>
  </si>
  <si>
    <r>
      <t xml:space="preserve">Italien </t>
    </r>
    <r>
      <rPr>
        <sz val="10"/>
        <color rgb="FF000000"/>
        <rFont val="Arial"/>
        <family val="2"/>
      </rPr>
      <t xml:space="preserve">  </t>
    </r>
  </si>
  <si>
    <r>
      <t xml:space="preserve">Spanien </t>
    </r>
    <r>
      <rPr>
        <sz val="10"/>
        <color rgb="FF000000"/>
        <rFont val="Arial"/>
        <family val="2"/>
      </rPr>
      <t xml:space="preserve">  </t>
    </r>
  </si>
  <si>
    <r>
      <t xml:space="preserve">Sverige </t>
    </r>
    <r>
      <rPr>
        <sz val="10"/>
        <color rgb="FF000000"/>
        <rFont val="Arial"/>
        <family val="2"/>
      </rPr>
      <t xml:space="preserve">  </t>
    </r>
  </si>
  <si>
    <r>
      <t xml:space="preserve">Tyskland </t>
    </r>
    <r>
      <rPr>
        <sz val="10"/>
        <color rgb="FF000000"/>
        <rFont val="Arial"/>
        <family val="2"/>
      </rPr>
      <t xml:space="preserve">  </t>
    </r>
  </si>
  <si>
    <r>
      <t xml:space="preserve">Østrig </t>
    </r>
    <r>
      <rPr>
        <sz val="10"/>
        <color rgb="FF000000"/>
        <rFont val="Arial"/>
        <family val="2"/>
      </rPr>
      <t xml:space="preserve">  </t>
    </r>
  </si>
  <si>
    <r>
      <t>I alt</t>
    </r>
    <r>
      <rPr>
        <sz val="10"/>
        <color rgb="FF000000"/>
        <rFont val="Arial"/>
        <family val="2"/>
      </rPr>
      <t xml:space="preserve">  </t>
    </r>
  </si>
  <si>
    <r>
      <t>Traditionelle egne ressourcer1</t>
    </r>
    <r>
      <rPr>
        <sz val="10"/>
        <color rgb="FF000000"/>
        <rFont val="Arial"/>
        <family val="2"/>
      </rPr>
      <t xml:space="preserve">  </t>
    </r>
  </si>
  <si>
    <r>
      <t>Moms</t>
    </r>
    <r>
      <rPr>
        <sz val="10"/>
        <color rgb="FF000000"/>
        <rFont val="Arial"/>
        <family val="2"/>
      </rPr>
      <t xml:space="preserve">  </t>
    </r>
  </si>
  <si>
    <r>
      <t>BNI</t>
    </r>
    <r>
      <rPr>
        <sz val="10"/>
        <color rgb="FF000000"/>
        <rFont val="Arial"/>
        <family val="2"/>
      </rPr>
      <t xml:space="preserve">  </t>
    </r>
  </si>
  <si>
    <r>
      <t>Andet</t>
    </r>
    <r>
      <rPr>
        <sz val="10"/>
        <color rgb="FF000000"/>
        <rFont val="Arial"/>
        <family val="2"/>
      </rPr>
      <t xml:space="preserve">  </t>
    </r>
  </si>
  <si>
    <t>Traditionelle egne ressourcer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</si>
  <si>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</si>
  <si>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</si>
  <si>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</si>
  <si>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</si>
  <si>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</si>
  <si>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</si>
  <si>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</si>
  <si>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</si>
  <si>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</si>
  <si>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</si>
  <si>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</si>
  <si>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</si>
  <si>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 xml:space="preserve">Tabel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</si>
</sst>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44266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2" fontId="8" fillId="0" borderId="0" xfId="0" applyNumberFormat="1" applyFont="1" applyAlignment="1">
      <alignment vertical="top"/>
    </xf>
    <xf numFmtId="2" fontId="0" fillId="0" borderId="0" xfId="0" applyNumberFormat="1"/>
    <xf numFmtId="164" fontId="8" fillId="0" borderId="0" xfId="0" applyNumberFormat="1" applyFont="1" applyAlignment="1">
      <alignment vertical="top"/>
    </xf>
    <xf numFmtId="164" fontId="0" fillId="0" borderId="0" xfId="0" applyNumberFormat="1"/>
  </cellXfs>
  <cellStyles count="1">
    <cellStyle name="Normal" xfId="0" builtinId="0"/>
  </cellStyles>
  <dxfs count="3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general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1. EU's indtægter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'Ark1'!$A$71</c:f>
              <c:strCache>
                <c:ptCount val="1"/>
                <c:pt idx="0">
                  <c:v>I alt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'Ark1'!$B$69:$L$69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'Ark1'!$B$71:$L$71</c:f>
              <c:numCache>
                <c:formatCode>General</c:formatCode>
                <c:ptCount val="11"/>
                <c:pt idx="0">
                  <c:v>121584</c:v>
                </c:pt>
                <c:pt idx="1">
                  <c:v>117626</c:v>
                </c:pt>
                <c:pt idx="2">
                  <c:v>127795</c:v>
                </c:pt>
                <c:pt idx="3">
                  <c:v>130000</c:v>
                </c:pt>
                <c:pt idx="4">
                  <c:v>139541</c:v>
                </c:pt>
                <c:pt idx="5">
                  <c:v>149503</c:v>
                </c:pt>
                <c:pt idx="6">
                  <c:v>143940</c:v>
                </c:pt>
                <c:pt idx="7">
                  <c:v>146027</c:v>
                </c:pt>
                <c:pt idx="8">
                  <c:v>144089</c:v>
                </c:pt>
                <c:pt idx="9">
                  <c:v>139023</c:v>
                </c:pt>
                <c:pt idx="10">
                  <c:v>158643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D-F04B-9F74-3937B59F8D8E}"/>
            </c:ext>
          </c:extLst>
        </c:ser>
        <c:ser>
          <c:idx val="1"/>
          <c:order val="1"/>
          <c:tx>
            <c:strRef>
              <c:f>'Ark1'!$A$72</c:f>
              <c:strCache>
                <c:ptCount val="1"/>
                <c:pt idx="0">
                  <c:v>Traditionelle egne ressourcer1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'Ark1'!$B$69:$L$69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'Ark1'!$B$72:$L$72</c:f>
              <c:numCache>
                <c:formatCode>General</c:formatCode>
                <c:ptCount val="11"/>
                <c:pt idx="0">
                  <c:v>17283</c:v>
                </c:pt>
                <c:pt idx="1">
                  <c:v>14528</c:v>
                </c:pt>
                <c:pt idx="2">
                  <c:v>15659</c:v>
                </c:pt>
                <c:pt idx="3">
                  <c:v>16778</c:v>
                </c:pt>
                <c:pt idx="4">
                  <c:v>16453</c:v>
                </c:pt>
                <c:pt idx="5">
                  <c:v>15365</c:v>
                </c:pt>
                <c:pt idx="6">
                  <c:v>16430</c:v>
                </c:pt>
                <c:pt idx="7">
                  <c:v>18730</c:v>
                </c:pt>
                <c:pt idx="8">
                  <c:v>20094</c:v>
                </c:pt>
                <c:pt idx="9">
                  <c:v>20459</c:v>
                </c:pt>
                <c:pt idx="10">
                  <c:v>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F04B-9F74-3937B59F8D8E}"/>
            </c:ext>
          </c:extLst>
        </c:ser>
        <c:ser>
          <c:idx val="2"/>
          <c:order val="2"/>
          <c:tx>
            <c:strRef>
              <c:f>'Ark1'!$A$73</c:f>
              <c:strCache>
                <c:ptCount val="1"/>
                <c:pt idx="0">
                  <c:v>Moms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'Ark1'!$B$69:$L$69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'Ark1'!$B$73:$L$73</c:f>
              <c:numCache>
                <c:formatCode>General</c:formatCode>
                <c:ptCount val="11"/>
                <c:pt idx="0">
                  <c:v>19008</c:v>
                </c:pt>
                <c:pt idx="1">
                  <c:v>12796</c:v>
                </c:pt>
                <c:pt idx="2">
                  <c:v>12471</c:v>
                </c:pt>
                <c:pt idx="3">
                  <c:v>14799</c:v>
                </c:pt>
                <c:pt idx="4">
                  <c:v>14871</c:v>
                </c:pt>
                <c:pt idx="5">
                  <c:v>14020</c:v>
                </c:pt>
                <c:pt idx="6">
                  <c:v>17667</c:v>
                </c:pt>
                <c:pt idx="7">
                  <c:v>18087</c:v>
                </c:pt>
                <c:pt idx="8">
                  <c:v>15895</c:v>
                </c:pt>
                <c:pt idx="9">
                  <c:v>16947</c:v>
                </c:pt>
                <c:pt idx="10">
                  <c:v>17625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D-F04B-9F74-3937B59F8D8E}"/>
            </c:ext>
          </c:extLst>
        </c:ser>
        <c:ser>
          <c:idx val="3"/>
          <c:order val="3"/>
          <c:tx>
            <c:strRef>
              <c:f>'Ark1'!$A$74</c:f>
              <c:strCache>
                <c:ptCount val="1"/>
                <c:pt idx="0">
                  <c:v>BNI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'Ark1'!$B$69:$L$69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'Ark1'!$B$74:$L$74</c:f>
              <c:numCache>
                <c:formatCode>General</c:formatCode>
                <c:ptCount val="11"/>
                <c:pt idx="0">
                  <c:v>74477</c:v>
                </c:pt>
                <c:pt idx="1">
                  <c:v>81983</c:v>
                </c:pt>
                <c:pt idx="2">
                  <c:v>91067</c:v>
                </c:pt>
                <c:pt idx="3">
                  <c:v>88414</c:v>
                </c:pt>
                <c:pt idx="4">
                  <c:v>98163</c:v>
                </c:pt>
                <c:pt idx="5">
                  <c:v>110195</c:v>
                </c:pt>
                <c:pt idx="6">
                  <c:v>99076</c:v>
                </c:pt>
                <c:pt idx="7">
                  <c:v>100967</c:v>
                </c:pt>
                <c:pt idx="8">
                  <c:v>95578</c:v>
                </c:pt>
                <c:pt idx="9">
                  <c:v>78620</c:v>
                </c:pt>
                <c:pt idx="10">
                  <c:v>105780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D-F04B-9F74-3937B59F8D8E}"/>
            </c:ext>
          </c:extLst>
        </c:ser>
        <c:ser>
          <c:idx val="4"/>
          <c:order val="4"/>
          <c:tx>
            <c:strRef>
              <c:f>'Ark1'!$A$75</c:f>
              <c:strCache>
                <c:ptCount val="1"/>
                <c:pt idx="0">
                  <c:v>Andet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'Ark1'!$B$69:$L$69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2018*</c:v>
                </c:pt>
              </c:strCache>
            </c:strRef>
          </c:cat>
          <c:val>
            <c:numRef>
              <c:f>'Ark1'!$B$75:$L$75</c:f>
              <c:numCache>
                <c:formatCode>General</c:formatCode>
                <c:ptCount val="11"/>
                <c:pt idx="0">
                  <c:v>10816</c:v>
                </c:pt>
                <c:pt idx="1">
                  <c:v>8319</c:v>
                </c:pt>
                <c:pt idx="2">
                  <c:v>8598</c:v>
                </c:pt>
                <c:pt idx="3">
                  <c:v>10009</c:v>
                </c:pt>
                <c:pt idx="4">
                  <c:v>10053</c:v>
                </c:pt>
                <c:pt idx="5">
                  <c:v>9924</c:v>
                </c:pt>
                <c:pt idx="6">
                  <c:v>10768</c:v>
                </c:pt>
                <c:pt idx="7">
                  <c:v>8243</c:v>
                </c:pt>
                <c:pt idx="8">
                  <c:v>12522</c:v>
                </c:pt>
                <c:pt idx="9">
                  <c:v>22997</c:v>
                </c:pt>
                <c:pt idx="10">
                  <c:v>15006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D-F04B-9F74-3937B59F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621839"/>
        <c:axId val="1661936783"/>
      </c:lineChart>
      <c:catAx>
        <c:axId val="16616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6783"/>
        <c:crosses val="autoZero"/>
        <c:auto val="1"/>
        <c:lblAlgn val="ctr"/>
        <c:lblOffset val="100"/>
        <c:noMultiLvlLbl val="0"/>
      </c:catAx>
      <c:valAx>
        <c:axId val="16619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 Andele af indtægten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'Ark1'!$A$80</c:f>
              <c:strCache>
                <c:ptCount val="1"/>
                <c:pt idx="0">
                  <c:v>Traditionelle egne ressourcer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'Ark1'!$B$80:$L$80</c:f>
              <c:numCache>
                <c:formatCode>0.00</c:formatCode>
                <c:ptCount val="11"/>
                <c:pt idx="0">
                  <c:v>0.14214863797868141</c:v>
                </c:pt>
                <c:pt idx="1">
                  <c:v>0.12351010830938738</c:v>
                </c:pt>
                <c:pt idx="2">
                  <c:v>0.12253218044524433</c:v>
                </c:pt>
                <c:pt idx="3">
                  <c:v>0.12906153846153845</c:v>
                </c:pt>
                <c:pt idx="4">
                  <c:v>0.11790799836607162</c:v>
                </c:pt>
                <c:pt idx="5">
                  <c:v>0.10277385738078834</c:v>
                </c:pt>
                <c:pt idx="6">
                  <c:v>0.114144782548284</c:v>
                </c:pt>
                <c:pt idx="7">
                  <c:v>0.12826395118710923</c:v>
                </c:pt>
                <c:pt idx="8">
                  <c:v>0.13945547543532122</c:v>
                </c:pt>
                <c:pt idx="9">
                  <c:v>0.14716269969717241</c:v>
                </c:pt>
                <c:pt idx="10">
                  <c:v>0.12753162761672435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C347-8F08-6586F155DD6D}"/>
            </c:ext>
          </c:extLst>
        </c:ser>
        <c:ser>
          <c:idx val="1"/>
          <c:order val="1"/>
          <c:tx>
            <c:strRef>
              <c:f>'Ark1'!$A$81</c:f>
              <c:strCache>
                <c:ptCount val="1"/>
                <c:pt idx="0">
                  <c:v>Moms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'Ark1'!$B$81:$L$81</c:f>
              <c:numCache>
                <c:formatCode>0.00</c:formatCode>
                <c:ptCount val="11"/>
                <c:pt idx="0">
                  <c:v>0.15633636004737467</c:v>
                </c:pt>
                <c:pt idx="1">
                  <c:v>0.10878547259959533</c:v>
                </c:pt>
                <c:pt idx="2">
                  <c:v>9.7585977542157365E-2</c:v>
                </c:pt>
                <c:pt idx="3">
                  <c:v>0.11383846153846154</c:v>
                </c:pt>
                <c:pt idx="4">
                  <c:v>0.10657082864534438</c:v>
                </c:pt>
                <c:pt idx="5">
                  <c:v>9.3777382393664344E-2</c:v>
                </c:pt>
                <c:pt idx="6">
                  <c:v>0.12273864110045853</c:v>
                </c:pt>
                <c:pt idx="7">
                  <c:v>0.12386065590609956</c:v>
                </c:pt>
                <c:pt idx="8">
                  <c:v>0.1103137644094969</c:v>
                </c:pt>
                <c:pt idx="9">
                  <c:v>0.12190069269113744</c:v>
                </c:pt>
                <c:pt idx="10">
                  <c:v>0.11109850418864999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C347-8F08-6586F155DD6D}"/>
            </c:ext>
          </c:extLst>
        </c:ser>
        <c:ser>
          <c:idx val="2"/>
          <c:order val="2"/>
          <c:tx>
            <c:strRef>
              <c:f>'Ark1'!$A$82</c:f>
              <c:strCache>
                <c:ptCount val="1"/>
                <c:pt idx="0">
                  <c:v>BNI 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'Ark1'!$B$82:$L$82</c:f>
              <c:numCache>
                <c:formatCode>0.00</c:formatCode>
                <c:ptCount val="11"/>
                <c:pt idx="0">
                  <c:v>0.61255592841163309</c:v>
                </c:pt>
                <c:pt idx="1">
                  <c:v>0.69698025946644449</c:v>
                </c:pt>
                <c:pt idx="2">
                  <c:v>0.71260221448413474</c:v>
                </c:pt>
                <c:pt idx="3">
                  <c:v>0.6801076923076923</c:v>
                </c:pt>
                <c:pt idx="4">
                  <c:v>0.70347066453587115</c:v>
                </c:pt>
                <c:pt idx="5">
                  <c:v>0.73707551019043094</c:v>
                </c:pt>
                <c:pt idx="6">
                  <c:v>0.6883145755175768</c:v>
                </c:pt>
                <c:pt idx="7">
                  <c:v>0.69142692789689575</c:v>
                </c:pt>
                <c:pt idx="8">
                  <c:v>0.66332613870593871</c:v>
                </c:pt>
                <c:pt idx="9">
                  <c:v>0.56551793588111321</c:v>
                </c:pt>
                <c:pt idx="10">
                  <c:v>0.66678012896881678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F-C347-8F08-6586F155DD6D}"/>
            </c:ext>
          </c:extLst>
        </c:ser>
        <c:ser>
          <c:idx val="3"/>
          <c:order val="3"/>
          <c:tx>
            <c:strRef>
              <c:f>'Ark1'!$A$83</c:f>
              <c:strCache>
                <c:ptCount val="1"/>
                <c:pt idx="0">
                  <c:v>Andet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'Ark1'!$B$83:$L$83</c:f>
              <c:numCache>
                <c:formatCode>0.00</c:formatCode>
                <c:ptCount val="11"/>
                <c:pt idx="0">
                  <c:v>8.8959073562310836E-2</c:v>
                </c:pt>
                <c:pt idx="1">
                  <c:v>7.0724159624572805E-2</c:v>
                </c:pt>
                <c:pt idx="2">
                  <c:v>6.7279627528463559E-2</c:v>
                </c:pt>
                <c:pt idx="3">
                  <c:v>7.6992307692307693E-2</c:v>
                </c:pt>
                <c:pt idx="4">
                  <c:v>7.204334210017127E-2</c:v>
                </c:pt>
                <c:pt idx="5">
                  <c:v>6.6379938864103066E-2</c:v>
                </c:pt>
                <c:pt idx="6">
                  <c:v>7.4808948172849804E-2</c:v>
                </c:pt>
                <c:pt idx="7">
                  <c:v>5.6448465009895428E-2</c:v>
                </c:pt>
                <c:pt idx="8">
                  <c:v>8.6904621449243172E-2</c:v>
                </c:pt>
                <c:pt idx="9">
                  <c:v>0.16541867173057695</c:v>
                </c:pt>
                <c:pt idx="10">
                  <c:v>9.4589739225808891E-2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F-C347-8F08-6586F155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68607"/>
        <c:axId val="1650137087"/>
      </c:barChart>
      <c:catAx>
        <c:axId val="16591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37087"/>
        <c:crosses val="autoZero"/>
        <c:auto val="1"/>
        <c:lblAlgn val="ctr"/>
        <c:lblOffset val="100"/>
        <c:noMultiLvlLbl val="0"/>
      </c:catAx>
      <c:valAx>
        <c:axId val="16501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70</xdr:row>
      <xdr:rowOff>76200</xdr:rowOff>
    </xdr:from>
    <xdr:to>
      <xdr:col>20</xdr:col>
      <xdr:colOff>596900</xdr:colOff>
      <xdr:row>88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62CE1-DF93-B241-B7C2-30A690BBD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</xdr:colOff>
      <xdr:row>85</xdr:row>
      <xdr:rowOff>76200</xdr:rowOff>
    </xdr:from>
    <xdr:to>
      <xdr:col>9</xdr:col>
      <xdr:colOff>857250</xdr:colOff>
      <xdr:row>99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8E57A6-9CFA-1B47-822A-D541D4187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50024-CE74-FC4B-9FE5-5A422EE4A84F}" name="Table1" displayName="Table1" ref="A78:L84" totalsRowCount="1" headerRowDxfId="24" dataDxfId="25">
  <autoFilter ref="A78:L83" xr:uid="{68DF70B8-3017-0946-8B55-FA13906CBE0A}"/>
  <tableColumns count="12">
    <tableColumn id="1" xr3:uid="{486F3CCA-4798-F742-9606-41E0938BE28C}" name="Column1" dataDxfId="23" totalsRowDxfId="22"/>
    <tableColumn id="2" xr3:uid="{1F1A586E-B586-6246-9CD1-B7ACBF22D3F3}" name="Column2" totalsRowFunction="custom" dataDxfId="36" totalsRowDxfId="21">
      <calculatedColumnFormula>B71/B$71</calculatedColumnFormula>
      <totalsRowFormula>SUM(B80:B83)</totalsRowFormula>
    </tableColumn>
    <tableColumn id="3" xr3:uid="{43E49EE1-2F0F-5D42-9F71-D48CB3563E39}" name="Column3" totalsRowFunction="custom" dataDxfId="35" totalsRowDxfId="20">
      <calculatedColumnFormula>C71/C$71</calculatedColumnFormula>
      <totalsRowFormula>SUM(C80:C83)</totalsRowFormula>
    </tableColumn>
    <tableColumn id="4" xr3:uid="{CFC00AD0-DCA8-6340-A1F8-091F73ED23C1}" name="Column4" totalsRowFunction="custom" dataDxfId="34" totalsRowDxfId="19">
      <calculatedColumnFormula>D71/D$71</calculatedColumnFormula>
      <totalsRowFormula>SUM(D80:D83)</totalsRowFormula>
    </tableColumn>
    <tableColumn id="5" xr3:uid="{586DC6ED-8173-4843-BC5C-836EBB566551}" name="Column5" totalsRowFunction="custom" dataDxfId="33" totalsRowDxfId="18">
      <calculatedColumnFormula>E71/E$71</calculatedColumnFormula>
      <totalsRowFormula>SUM(E80:E83)</totalsRowFormula>
    </tableColumn>
    <tableColumn id="6" xr3:uid="{4AA4ECBC-A778-4A4F-866A-96D98CC25C8C}" name="Column6" totalsRowFunction="custom" dataDxfId="32" totalsRowDxfId="17">
      <calculatedColumnFormula>F71/F$71</calculatedColumnFormula>
      <totalsRowFormula>SUM(F80:F83)</totalsRowFormula>
    </tableColumn>
    <tableColumn id="7" xr3:uid="{5A385CD1-ABA7-CF46-974E-11D872041C72}" name="Column7" totalsRowFunction="custom" dataDxfId="31" totalsRowDxfId="16">
      <calculatedColumnFormula>G71/G$71</calculatedColumnFormula>
      <totalsRowFormula>SUM(G80:G83)</totalsRowFormula>
    </tableColumn>
    <tableColumn id="8" xr3:uid="{FBDDC755-A125-1647-8641-F4DB0293CA4E}" name="Column8" totalsRowFunction="custom" dataDxfId="30" totalsRowDxfId="15">
      <calculatedColumnFormula>H71/H$71</calculatedColumnFormula>
      <totalsRowFormula>SUM(H80:H83)</totalsRowFormula>
    </tableColumn>
    <tableColumn id="9" xr3:uid="{B710CCFA-825C-AD42-80D5-FD1A2EFCFC5F}" name="Column9" totalsRowFunction="custom" dataDxfId="29" totalsRowDxfId="14">
      <calculatedColumnFormula>I71/I$71</calculatedColumnFormula>
      <totalsRowFormula>SUM(I80:I83)</totalsRowFormula>
    </tableColumn>
    <tableColumn id="10" xr3:uid="{920ED593-AA81-7145-BB10-72AAEE5AD5E5}" name="Column10" totalsRowFunction="custom" dataDxfId="28" totalsRowDxfId="13">
      <calculatedColumnFormula>J71/J$71</calculatedColumnFormula>
      <totalsRowFormula>SUM(J80:J83)</totalsRowFormula>
    </tableColumn>
    <tableColumn id="11" xr3:uid="{68564EFA-7DC7-AA45-ABE1-92617E56F286}" name="Column11" totalsRowFunction="custom" dataDxfId="27" totalsRowDxfId="12">
      <calculatedColumnFormula>K71/K$71</calculatedColumnFormula>
      <totalsRowFormula>SUM(K80:K83)</totalsRowFormula>
    </tableColumn>
    <tableColumn id="12" xr3:uid="{3893AA3A-0763-C240-86F2-B5DDD151164B}" name="Column12" totalsRowFunction="custom" dataDxfId="26" totalsRowDxfId="11">
      <calculatedColumnFormula>L71/L$71</calculatedColumnFormula>
      <totalsRowFormula>SUM(L80:L83)</totalsRow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DB87D-E225-3D43-839F-5CE7E8709AB9}" name="Table2" displayName="Table2" ref="A1:L6" totalsRowShown="0">
  <autoFilter ref="A1:L6" xr:uid="{35CE370A-3C0D-FB47-9F0F-2723A22C36BC}"/>
  <tableColumns count="12">
    <tableColumn id="1" xr3:uid="{E63D1660-20F9-4448-9FDB-4D9622E7226F}" name="Column1">
      <calculatedColumnFormula>'Ark1'!A79</calculatedColumnFormula>
    </tableColumn>
    <tableColumn id="2" xr3:uid="{DC0DD1BA-0533-4248-915E-D293F47D592A}" name="Column2" dataDxfId="10">
      <calculatedColumnFormula>'Ark1'!B79</calculatedColumnFormula>
    </tableColumn>
    <tableColumn id="3" xr3:uid="{A0B7F6B0-2CF9-BD45-B0A3-C5FBA39029CE}" name="Column3" dataDxfId="9">
      <calculatedColumnFormula>'Ark1'!C79</calculatedColumnFormula>
    </tableColumn>
    <tableColumn id="4" xr3:uid="{471D4A47-1E01-C745-94BB-61BB3FAC88FA}" name="Column4" dataDxfId="8">
      <calculatedColumnFormula>'Ark1'!D79</calculatedColumnFormula>
    </tableColumn>
    <tableColumn id="5" xr3:uid="{632942AD-558B-EF44-AF4E-8495CFBC42A5}" name="Column5" dataDxfId="7">
      <calculatedColumnFormula>'Ark1'!E79</calculatedColumnFormula>
    </tableColumn>
    <tableColumn id="6" xr3:uid="{01AB957F-682C-7D41-B67A-E77EC29F7085}" name="Column6" dataDxfId="6">
      <calculatedColumnFormula>'Ark1'!F79</calculatedColumnFormula>
    </tableColumn>
    <tableColumn id="7" xr3:uid="{20294A79-88AD-3E4C-BCBD-7F70BF2699C9}" name="Column7" dataDxfId="5">
      <calculatedColumnFormula>'Ark1'!G79</calculatedColumnFormula>
    </tableColumn>
    <tableColumn id="8" xr3:uid="{E7182963-4527-FE40-B6E5-B309C255449D}" name="Column8" dataDxfId="4">
      <calculatedColumnFormula>'Ark1'!H79</calculatedColumnFormula>
    </tableColumn>
    <tableColumn id="9" xr3:uid="{15095529-9795-154B-97A8-7FA3CEDE8E7C}" name="Column9" dataDxfId="3">
      <calculatedColumnFormula>'Ark1'!I79</calculatedColumnFormula>
    </tableColumn>
    <tableColumn id="10" xr3:uid="{A6FA1C84-E381-7B46-B9B1-F02D76C63821}" name="Column10" dataDxfId="2">
      <calculatedColumnFormula>'Ark1'!J79</calculatedColumnFormula>
    </tableColumn>
    <tableColumn id="11" xr3:uid="{C2B71822-8413-364C-A4DC-D080B0F25809}" name="Column11" dataDxfId="1">
      <calculatedColumnFormula>'Ark1'!K79</calculatedColumnFormula>
    </tableColumn>
    <tableColumn id="12" xr3:uid="{9733858C-7A1E-8D4D-86D2-B76D3D00B0FF}" name="Column12" dataDxfId="0">
      <calculatedColumnFormula>'Ark1'!L79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L84"/>
  <sheetViews>
    <sheetView tabSelected="1" topLeftCell="A58" workbookViewId="0">
      <selection activeCell="A78" sqref="A78:L84"/>
    </sheetView>
  </sheetViews>
  <sheetFormatPr baseColWidth="10" defaultColWidth="8.83203125" defaultRowHeight="15" x14ac:dyDescent="0.2"/>
  <cols>
    <col min="1" max="1" width="32.5" style="16" customWidth="1"/>
    <col min="2" max="12" width="20.83203125" customWidth="1"/>
  </cols>
  <sheetData>
    <row r="1" spans="1:12" x14ac:dyDescent="0.2">
      <c r="A1" s="1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2"/>
      <c r="B2" s="2">
        <v>2009</v>
      </c>
      <c r="C2" s="2">
        <v>2010</v>
      </c>
      <c r="D2" s="2">
        <v>2011</v>
      </c>
      <c r="E2" s="2">
        <v>2012</v>
      </c>
      <c r="F2" s="2">
        <v>2013</v>
      </c>
      <c r="G2" s="2">
        <v>2014</v>
      </c>
      <c r="H2" s="2">
        <v>2015</v>
      </c>
      <c r="I2" s="2">
        <v>2016</v>
      </c>
      <c r="J2" s="2">
        <v>2017</v>
      </c>
      <c r="K2" s="2">
        <v>2018</v>
      </c>
      <c r="L2" s="2" t="s">
        <v>1</v>
      </c>
    </row>
    <row r="3" spans="1:12" x14ac:dyDescent="0.2">
      <c r="A3" s="1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12" t="s">
        <v>9</v>
      </c>
      <c r="B4" s="4">
        <v>100</v>
      </c>
      <c r="C4" s="4">
        <v>100</v>
      </c>
      <c r="D4" s="4">
        <v>100</v>
      </c>
      <c r="E4" s="4">
        <v>100</v>
      </c>
      <c r="F4" s="4">
        <v>100</v>
      </c>
      <c r="G4" s="4">
        <v>100</v>
      </c>
      <c r="H4" s="4">
        <v>100</v>
      </c>
      <c r="I4" s="4">
        <v>100</v>
      </c>
      <c r="J4" s="4">
        <v>100</v>
      </c>
      <c r="K4" s="4">
        <v>100</v>
      </c>
      <c r="L4" s="4">
        <v>100</v>
      </c>
    </row>
    <row r="5" spans="1:12" x14ac:dyDescent="0.2">
      <c r="A5" s="14" t="s">
        <v>10</v>
      </c>
      <c r="B5" s="1">
        <v>4.3</v>
      </c>
      <c r="C5" s="1">
        <v>4</v>
      </c>
      <c r="D5" s="1">
        <v>4.0999999999999996</v>
      </c>
      <c r="E5" s="1">
        <v>4.0999999999999996</v>
      </c>
      <c r="F5" s="1">
        <v>3.8</v>
      </c>
      <c r="G5" s="1">
        <v>3.9</v>
      </c>
      <c r="H5" s="1">
        <v>4</v>
      </c>
      <c r="I5" s="1">
        <v>4.4000000000000004</v>
      </c>
      <c r="J5" s="1">
        <v>4.4000000000000004</v>
      </c>
      <c r="K5" s="1">
        <v>4.2</v>
      </c>
      <c r="L5" s="1">
        <v>4.2</v>
      </c>
    </row>
    <row r="6" spans="1:12" x14ac:dyDescent="0.2">
      <c r="A6" s="14" t="s">
        <v>11</v>
      </c>
      <c r="B6" s="1">
        <v>0.4</v>
      </c>
      <c r="C6" s="1">
        <v>0.3</v>
      </c>
      <c r="D6" s="1">
        <v>0.3</v>
      </c>
      <c r="E6" s="1">
        <v>0.3</v>
      </c>
      <c r="F6" s="1">
        <v>0.3</v>
      </c>
      <c r="G6" s="1">
        <v>0.3</v>
      </c>
      <c r="H6" s="1">
        <v>0.4</v>
      </c>
      <c r="I6" s="1">
        <v>0.3</v>
      </c>
      <c r="J6" s="1">
        <v>0.4</v>
      </c>
      <c r="K6" s="1">
        <v>0.4</v>
      </c>
      <c r="L6" s="1">
        <v>0.4</v>
      </c>
    </row>
    <row r="7" spans="1:12" x14ac:dyDescent="0.2">
      <c r="A7" s="14" t="s">
        <v>12</v>
      </c>
      <c r="B7" s="1">
        <v>0.2</v>
      </c>
      <c r="C7" s="1">
        <v>0.2</v>
      </c>
      <c r="D7" s="1">
        <v>0.2</v>
      </c>
      <c r="E7" s="1">
        <v>0.1</v>
      </c>
      <c r="F7" s="1">
        <v>0.1</v>
      </c>
      <c r="G7" s="1">
        <v>0.1</v>
      </c>
      <c r="H7" s="1">
        <v>0.2</v>
      </c>
      <c r="I7" s="1">
        <v>0.1</v>
      </c>
      <c r="J7" s="1">
        <v>0.1</v>
      </c>
      <c r="K7" s="1">
        <v>0.1</v>
      </c>
      <c r="L7" s="1">
        <v>0.1</v>
      </c>
    </row>
    <row r="8" spans="1:12" x14ac:dyDescent="0.2">
      <c r="A8" s="12" t="s">
        <v>13</v>
      </c>
      <c r="B8" s="4">
        <v>2.2000000000000002</v>
      </c>
      <c r="C8" s="4">
        <v>2</v>
      </c>
      <c r="D8" s="4">
        <v>2</v>
      </c>
      <c r="E8" s="4">
        <v>2.1</v>
      </c>
      <c r="F8" s="4">
        <v>2.1</v>
      </c>
      <c r="G8" s="4">
        <v>1.9</v>
      </c>
      <c r="H8" s="4">
        <v>1.8</v>
      </c>
      <c r="I8" s="4">
        <v>1.9</v>
      </c>
      <c r="J8" s="4">
        <v>2</v>
      </c>
      <c r="K8" s="4">
        <v>2</v>
      </c>
      <c r="L8" s="4">
        <v>1.9</v>
      </c>
    </row>
    <row r="9" spans="1:12" x14ac:dyDescent="0.2">
      <c r="A9" s="14" t="s">
        <v>14</v>
      </c>
      <c r="B9" s="1">
        <v>0.1</v>
      </c>
      <c r="C9" s="1">
        <v>0.1</v>
      </c>
      <c r="D9" s="1">
        <v>0.1</v>
      </c>
      <c r="E9" s="1">
        <v>0.1</v>
      </c>
      <c r="F9" s="1">
        <v>0.2</v>
      </c>
      <c r="G9" s="1">
        <v>0.2</v>
      </c>
      <c r="H9" s="1">
        <v>0.2</v>
      </c>
      <c r="I9" s="1">
        <v>0.2</v>
      </c>
      <c r="J9" s="1">
        <v>0.2</v>
      </c>
      <c r="K9" s="1">
        <v>0.2</v>
      </c>
      <c r="L9" s="1">
        <v>0.2</v>
      </c>
    </row>
    <row r="10" spans="1:12" x14ac:dyDescent="0.2">
      <c r="A10" s="14" t="s">
        <v>15</v>
      </c>
      <c r="B10" s="1">
        <v>1.7</v>
      </c>
      <c r="C10" s="1">
        <v>1.4</v>
      </c>
      <c r="D10" s="1">
        <v>1.6</v>
      </c>
      <c r="E10" s="1">
        <v>1.5</v>
      </c>
      <c r="F10" s="1">
        <v>1.5</v>
      </c>
      <c r="G10" s="1">
        <v>1.4</v>
      </c>
      <c r="H10" s="1">
        <v>1.4</v>
      </c>
      <c r="I10" s="1">
        <v>1.5</v>
      </c>
      <c r="J10" s="1">
        <v>1.5</v>
      </c>
      <c r="K10" s="1">
        <v>1.5</v>
      </c>
      <c r="L10" s="1">
        <v>1.5</v>
      </c>
    </row>
    <row r="11" spans="1:12" x14ac:dyDescent="0.2">
      <c r="A11" s="14" t="s">
        <v>16</v>
      </c>
      <c r="B11" s="1">
        <v>18.399999999999999</v>
      </c>
      <c r="C11" s="1">
        <v>16.399999999999999</v>
      </c>
      <c r="D11" s="1">
        <v>16.3</v>
      </c>
      <c r="E11" s="1">
        <v>16.5</v>
      </c>
      <c r="F11" s="1">
        <v>16.7</v>
      </c>
      <c r="G11" s="1">
        <v>15.8</v>
      </c>
      <c r="H11" s="1">
        <v>15</v>
      </c>
      <c r="I11" s="1">
        <v>16.2</v>
      </c>
      <c r="J11" s="1">
        <v>15.5</v>
      </c>
      <c r="K11" s="1">
        <v>15.6</v>
      </c>
      <c r="L11" s="1">
        <v>15.4</v>
      </c>
    </row>
    <row r="12" spans="1:12" x14ac:dyDescent="0.2">
      <c r="A12" s="14" t="s">
        <v>17</v>
      </c>
      <c r="B12" s="1">
        <v>2.2000000000000002</v>
      </c>
      <c r="C12" s="1">
        <v>1.9</v>
      </c>
      <c r="D12" s="1">
        <v>1.6</v>
      </c>
      <c r="E12" s="1">
        <v>1.4</v>
      </c>
      <c r="F12" s="1">
        <v>1.4</v>
      </c>
      <c r="G12" s="1">
        <v>1.5</v>
      </c>
      <c r="H12" s="1">
        <v>1</v>
      </c>
      <c r="I12" s="1">
        <v>1.3</v>
      </c>
      <c r="J12" s="1">
        <v>1.2</v>
      </c>
      <c r="K12" s="1">
        <v>1.2</v>
      </c>
      <c r="L12" s="1">
        <v>1.2</v>
      </c>
    </row>
    <row r="13" spans="1:12" x14ac:dyDescent="0.2">
      <c r="A13" s="14" t="s">
        <v>18</v>
      </c>
      <c r="B13" s="1">
        <v>3.1</v>
      </c>
      <c r="C13" s="1">
        <v>4.7</v>
      </c>
      <c r="D13" s="1">
        <v>4.9000000000000004</v>
      </c>
      <c r="E13" s="1">
        <v>4.7</v>
      </c>
      <c r="F13" s="1">
        <v>4.7</v>
      </c>
      <c r="G13" s="1">
        <v>6.3</v>
      </c>
      <c r="H13" s="1">
        <v>5.8</v>
      </c>
      <c r="I13" s="1">
        <v>5.2</v>
      </c>
      <c r="J13" s="1">
        <v>5.0999999999999996</v>
      </c>
      <c r="K13" s="1">
        <v>5.2</v>
      </c>
      <c r="L13" s="1">
        <v>5.3</v>
      </c>
    </row>
    <row r="14" spans="1:12" x14ac:dyDescent="0.2">
      <c r="A14" s="14" t="s">
        <v>19</v>
      </c>
      <c r="B14" s="1">
        <v>1.4</v>
      </c>
      <c r="C14" s="1">
        <v>1.2</v>
      </c>
      <c r="D14" s="1">
        <v>1.1000000000000001</v>
      </c>
      <c r="E14" s="1">
        <v>1.1000000000000001</v>
      </c>
      <c r="F14" s="1">
        <v>1.2</v>
      </c>
      <c r="G14" s="1">
        <v>1.2</v>
      </c>
      <c r="H14" s="1">
        <v>1.3</v>
      </c>
      <c r="I14" s="1">
        <v>1.5</v>
      </c>
      <c r="J14" s="1">
        <v>1.8</v>
      </c>
      <c r="K14" s="1">
        <v>1.8</v>
      </c>
      <c r="L14" s="1">
        <v>1.7</v>
      </c>
    </row>
    <row r="15" spans="1:12" x14ac:dyDescent="0.2">
      <c r="A15" s="14" t="s">
        <v>20</v>
      </c>
      <c r="B15" s="1">
        <v>14.2</v>
      </c>
      <c r="C15" s="1">
        <v>12.9</v>
      </c>
      <c r="D15" s="1">
        <v>13.4</v>
      </c>
      <c r="E15" s="1">
        <v>12.8</v>
      </c>
      <c r="F15" s="1">
        <v>12.3</v>
      </c>
      <c r="G15" s="1">
        <v>11.9</v>
      </c>
      <c r="H15" s="1">
        <v>11.6</v>
      </c>
      <c r="I15" s="1">
        <v>12.1</v>
      </c>
      <c r="J15" s="1">
        <v>12</v>
      </c>
      <c r="K15" s="1">
        <v>12</v>
      </c>
      <c r="L15" s="1">
        <v>11.6</v>
      </c>
    </row>
    <row r="16" spans="1:12" x14ac:dyDescent="0.2">
      <c r="A16" s="14" t="s">
        <v>21</v>
      </c>
      <c r="B16" s="1" t="s">
        <v>3</v>
      </c>
      <c r="C16" s="1" t="s">
        <v>3</v>
      </c>
      <c r="D16" s="1" t="s">
        <v>3</v>
      </c>
      <c r="E16" s="1" t="s">
        <v>3</v>
      </c>
      <c r="F16" s="1">
        <v>0.2</v>
      </c>
      <c r="G16" s="1">
        <v>0.3</v>
      </c>
      <c r="H16" s="1">
        <v>0.3</v>
      </c>
      <c r="I16" s="1">
        <v>0.3</v>
      </c>
      <c r="J16" s="1">
        <v>0.4</v>
      </c>
      <c r="K16" s="1">
        <v>0.3</v>
      </c>
      <c r="L16" s="1">
        <v>0.3</v>
      </c>
    </row>
    <row r="17" spans="1:12" x14ac:dyDescent="0.2">
      <c r="A17" s="14" t="s">
        <v>22</v>
      </c>
      <c r="B17" s="1">
        <v>0.2</v>
      </c>
      <c r="C17" s="1">
        <v>0.1</v>
      </c>
      <c r="D17" s="1">
        <v>0.2</v>
      </c>
      <c r="E17" s="1">
        <v>0.2</v>
      </c>
      <c r="F17" s="1">
        <v>0.2</v>
      </c>
      <c r="G17" s="1">
        <v>0.2</v>
      </c>
      <c r="H17" s="1">
        <v>0.2</v>
      </c>
      <c r="I17" s="1">
        <v>0.2</v>
      </c>
      <c r="J17" s="1">
        <v>0.2</v>
      </c>
      <c r="K17" s="1">
        <v>0.2</v>
      </c>
      <c r="L17" s="1">
        <v>0.2</v>
      </c>
    </row>
    <row r="18" spans="1:12" x14ac:dyDescent="0.2">
      <c r="A18" s="14" t="s">
        <v>23</v>
      </c>
      <c r="B18" s="1">
        <v>0.3</v>
      </c>
      <c r="C18" s="1">
        <v>0.2</v>
      </c>
      <c r="D18" s="1">
        <v>0.3</v>
      </c>
      <c r="E18" s="1">
        <v>0.3</v>
      </c>
      <c r="F18" s="1">
        <v>0.3</v>
      </c>
      <c r="G18" s="1">
        <v>0.3</v>
      </c>
      <c r="H18" s="1">
        <v>0.3</v>
      </c>
      <c r="I18" s="1">
        <v>0.3</v>
      </c>
      <c r="J18" s="1">
        <v>0.3</v>
      </c>
      <c r="K18" s="1">
        <v>0.3</v>
      </c>
      <c r="L18" s="1">
        <v>0.3</v>
      </c>
    </row>
    <row r="19" spans="1:12" x14ac:dyDescent="0.2">
      <c r="A19" s="14" t="s">
        <v>24</v>
      </c>
      <c r="B19" s="1">
        <v>0.3</v>
      </c>
      <c r="C19" s="1">
        <v>0.2</v>
      </c>
      <c r="D19" s="1">
        <v>0.2</v>
      </c>
      <c r="E19" s="1">
        <v>0.2</v>
      </c>
      <c r="F19" s="1">
        <v>0.2</v>
      </c>
      <c r="G19" s="1">
        <v>0.2</v>
      </c>
      <c r="H19" s="1">
        <v>0.3</v>
      </c>
      <c r="I19" s="1">
        <v>0.3</v>
      </c>
      <c r="J19" s="1">
        <v>0.3</v>
      </c>
      <c r="K19" s="1">
        <v>0.3</v>
      </c>
      <c r="L19" s="1">
        <v>0.3</v>
      </c>
    </row>
    <row r="20" spans="1:12" x14ac:dyDescent="0.2">
      <c r="A20" s="14" t="s">
        <v>25</v>
      </c>
      <c r="B20" s="1">
        <v>0.1</v>
      </c>
      <c r="C20" s="1">
        <v>0.1</v>
      </c>
      <c r="D20" s="1">
        <v>0.1</v>
      </c>
      <c r="E20" s="1">
        <v>0.1</v>
      </c>
      <c r="F20" s="1">
        <v>0.1</v>
      </c>
      <c r="G20" s="1">
        <v>0.1</v>
      </c>
      <c r="H20" s="1">
        <v>0.1</v>
      </c>
      <c r="I20" s="1">
        <v>0.1</v>
      </c>
      <c r="J20" s="1">
        <v>0.1</v>
      </c>
      <c r="K20" s="1">
        <v>0.1</v>
      </c>
      <c r="L20" s="1">
        <v>0.1</v>
      </c>
    </row>
    <row r="21" spans="1:12" x14ac:dyDescent="0.2">
      <c r="A21" s="14" t="s">
        <v>26</v>
      </c>
      <c r="B21" s="1">
        <v>2.9</v>
      </c>
      <c r="C21" s="1">
        <v>3.1</v>
      </c>
      <c r="D21" s="1">
        <v>3</v>
      </c>
      <c r="E21" s="1">
        <v>3</v>
      </c>
      <c r="F21" s="1">
        <v>3</v>
      </c>
      <c r="G21" s="1">
        <v>3</v>
      </c>
      <c r="H21" s="1">
        <v>3.1</v>
      </c>
      <c r="I21" s="1">
        <v>3.2</v>
      </c>
      <c r="J21" s="1">
        <v>3.2</v>
      </c>
      <c r="K21" s="1">
        <v>3.3</v>
      </c>
      <c r="L21" s="1">
        <v>3.4</v>
      </c>
    </row>
    <row r="22" spans="1:12" x14ac:dyDescent="0.2">
      <c r="A22" s="14" t="s">
        <v>27</v>
      </c>
      <c r="B22" s="1">
        <v>1.5</v>
      </c>
      <c r="C22" s="1">
        <v>1.6</v>
      </c>
      <c r="D22" s="1">
        <v>1.4</v>
      </c>
      <c r="E22" s="1">
        <v>1.4</v>
      </c>
      <c r="F22" s="1">
        <v>1.3</v>
      </c>
      <c r="G22" s="1">
        <v>1.3</v>
      </c>
      <c r="H22" s="1">
        <v>1.2</v>
      </c>
      <c r="I22" s="1">
        <v>1.3</v>
      </c>
      <c r="J22" s="1">
        <v>1.3</v>
      </c>
      <c r="K22" s="1">
        <v>1.3</v>
      </c>
      <c r="L22" s="1">
        <v>1.3</v>
      </c>
    </row>
    <row r="23" spans="1:12" x14ac:dyDescent="0.2">
      <c r="A23" s="14" t="s">
        <v>28</v>
      </c>
      <c r="B23" s="1">
        <v>1.2</v>
      </c>
      <c r="C23" s="1">
        <v>1</v>
      </c>
      <c r="D23" s="1">
        <v>1</v>
      </c>
      <c r="E23" s="1">
        <v>1.1000000000000001</v>
      </c>
      <c r="F23" s="1">
        <v>1.1000000000000001</v>
      </c>
      <c r="G23" s="1">
        <v>1.1000000000000001</v>
      </c>
      <c r="H23" s="1">
        <v>1.1000000000000001</v>
      </c>
      <c r="I23" s="1">
        <v>1.2</v>
      </c>
      <c r="J23" s="1">
        <v>1.2</v>
      </c>
      <c r="K23" s="1">
        <v>1.3</v>
      </c>
      <c r="L23" s="1">
        <v>1.3</v>
      </c>
    </row>
    <row r="24" spans="1:12" x14ac:dyDescent="0.2">
      <c r="A24" s="14" t="s">
        <v>29</v>
      </c>
      <c r="B24" s="1">
        <v>0.7</v>
      </c>
      <c r="C24" s="1">
        <v>0.5</v>
      </c>
      <c r="D24" s="1">
        <v>0.6</v>
      </c>
      <c r="E24" s="1">
        <v>0.6</v>
      </c>
      <c r="F24" s="1">
        <v>0.6</v>
      </c>
      <c r="G24" s="1">
        <v>0.5</v>
      </c>
      <c r="H24" s="1">
        <v>0.5</v>
      </c>
      <c r="I24" s="1">
        <v>0.6</v>
      </c>
      <c r="J24" s="1">
        <v>0.6</v>
      </c>
      <c r="K24" s="1">
        <v>0.6</v>
      </c>
      <c r="L24" s="1">
        <v>0.6</v>
      </c>
    </row>
    <row r="25" spans="1:12" x14ac:dyDescent="0.2">
      <c r="A25" s="14" t="s">
        <v>30</v>
      </c>
      <c r="B25" s="1">
        <v>0.4</v>
      </c>
      <c r="C25" s="1">
        <v>0.3</v>
      </c>
      <c r="D25" s="1">
        <v>0.3</v>
      </c>
      <c r="E25" s="1">
        <v>0.3</v>
      </c>
      <c r="F25" s="1">
        <v>0.3</v>
      </c>
      <c r="G25" s="1">
        <v>0.3</v>
      </c>
      <c r="H25" s="1">
        <v>0.3</v>
      </c>
      <c r="I25" s="1">
        <v>0.3</v>
      </c>
      <c r="J25" s="1">
        <v>0.3</v>
      </c>
      <c r="K25" s="1">
        <v>0.3</v>
      </c>
      <c r="L25" s="1">
        <v>0.3</v>
      </c>
    </row>
    <row r="26" spans="1:12" x14ac:dyDescent="0.2">
      <c r="A26" s="14" t="s">
        <v>31</v>
      </c>
      <c r="B26" s="1">
        <v>10.3</v>
      </c>
      <c r="C26" s="1">
        <v>8.5</v>
      </c>
      <c r="D26" s="1">
        <v>9.1999999999999993</v>
      </c>
      <c r="E26" s="1">
        <v>8.3000000000000007</v>
      </c>
      <c r="F26" s="1">
        <v>8.1</v>
      </c>
      <c r="G26" s="1">
        <v>8.4</v>
      </c>
      <c r="H26" s="1">
        <v>7.3</v>
      </c>
      <c r="I26" s="1">
        <v>8.5</v>
      </c>
      <c r="J26" s="1">
        <v>8.3000000000000007</v>
      </c>
      <c r="K26" s="1">
        <v>8.3000000000000007</v>
      </c>
      <c r="L26" s="1">
        <v>8.3000000000000007</v>
      </c>
    </row>
    <row r="27" spans="1:12" x14ac:dyDescent="0.2">
      <c r="A27" s="14" t="s">
        <v>8</v>
      </c>
      <c r="B27" s="1">
        <v>9.3000000000000007</v>
      </c>
      <c r="C27" s="1">
        <v>12.3</v>
      </c>
      <c r="D27" s="1">
        <v>11.5</v>
      </c>
      <c r="E27" s="1">
        <v>12.5</v>
      </c>
      <c r="F27" s="1">
        <v>12.2</v>
      </c>
      <c r="G27" s="1">
        <v>10.6</v>
      </c>
      <c r="H27" s="1">
        <v>15.6</v>
      </c>
      <c r="I27" s="1">
        <v>12.2</v>
      </c>
      <c r="J27" s="1">
        <v>11.9</v>
      </c>
      <c r="K27" s="1">
        <v>11.5</v>
      </c>
      <c r="L27" s="1">
        <v>12</v>
      </c>
    </row>
    <row r="28" spans="1:12" x14ac:dyDescent="0.2">
      <c r="A28" s="14" t="s">
        <v>32</v>
      </c>
      <c r="B28" s="1">
        <v>1.8</v>
      </c>
      <c r="C28" s="1">
        <v>2.7</v>
      </c>
      <c r="D28" s="1">
        <v>2.8</v>
      </c>
      <c r="E28" s="1">
        <v>2.9</v>
      </c>
      <c r="F28" s="1">
        <v>3</v>
      </c>
      <c r="G28" s="1">
        <v>3.2</v>
      </c>
      <c r="H28" s="1">
        <v>2.9</v>
      </c>
      <c r="I28" s="1">
        <v>1.5</v>
      </c>
      <c r="J28" s="1">
        <v>2.7</v>
      </c>
      <c r="K28" s="1">
        <v>2.7</v>
      </c>
      <c r="L28" s="1">
        <v>2.6</v>
      </c>
    </row>
    <row r="29" spans="1:12" x14ac:dyDescent="0.2">
      <c r="A29" s="14" t="s">
        <v>33</v>
      </c>
      <c r="B29" s="1">
        <v>1.3</v>
      </c>
      <c r="C29" s="1">
        <v>1.3</v>
      </c>
      <c r="D29" s="1">
        <v>1.4</v>
      </c>
      <c r="E29" s="1">
        <v>1.2</v>
      </c>
      <c r="F29" s="1">
        <v>1.2</v>
      </c>
      <c r="G29" s="1">
        <v>1.1000000000000001</v>
      </c>
      <c r="H29" s="1">
        <v>1.1000000000000001</v>
      </c>
      <c r="I29" s="1">
        <v>1.2</v>
      </c>
      <c r="J29" s="1">
        <v>1.3</v>
      </c>
      <c r="K29" s="1">
        <v>1.4</v>
      </c>
      <c r="L29" s="1">
        <v>1.4</v>
      </c>
    </row>
    <row r="30" spans="1:12" x14ac:dyDescent="0.2">
      <c r="A30" s="14" t="s">
        <v>34</v>
      </c>
      <c r="B30" s="1">
        <v>18.8</v>
      </c>
      <c r="C30" s="1">
        <v>20</v>
      </c>
      <c r="D30" s="1">
        <v>19.3</v>
      </c>
      <c r="E30" s="1">
        <v>20.3</v>
      </c>
      <c r="F30" s="1">
        <v>21</v>
      </c>
      <c r="G30" s="1">
        <v>21.9</v>
      </c>
      <c r="H30" s="1">
        <v>20.5</v>
      </c>
      <c r="I30" s="1">
        <v>21</v>
      </c>
      <c r="J30" s="1">
        <v>20.5</v>
      </c>
      <c r="K30" s="1">
        <v>20.6</v>
      </c>
      <c r="L30" s="1">
        <v>20.8</v>
      </c>
    </row>
    <row r="31" spans="1:12" x14ac:dyDescent="0.2">
      <c r="A31" s="14" t="s">
        <v>35</v>
      </c>
      <c r="B31" s="1">
        <v>0.8</v>
      </c>
      <c r="C31" s="1">
        <v>0.8</v>
      </c>
      <c r="D31" s="1">
        <v>0.8</v>
      </c>
      <c r="E31" s="1">
        <v>0.7</v>
      </c>
      <c r="F31" s="1">
        <v>0.7</v>
      </c>
      <c r="G31" s="1">
        <v>0.7</v>
      </c>
      <c r="H31" s="1">
        <v>0.8</v>
      </c>
      <c r="I31" s="1">
        <v>0.8</v>
      </c>
      <c r="J31" s="1">
        <v>0.8</v>
      </c>
      <c r="K31" s="1">
        <v>0.9</v>
      </c>
      <c r="L31" s="1">
        <v>0.9</v>
      </c>
    </row>
    <row r="32" spans="1:12" x14ac:dyDescent="0.2">
      <c r="A32" s="14" t="s">
        <v>36</v>
      </c>
      <c r="B32" s="1">
        <v>2.1</v>
      </c>
      <c r="C32" s="1">
        <v>2.2000000000000002</v>
      </c>
      <c r="D32" s="1">
        <v>2.2000000000000002</v>
      </c>
      <c r="E32" s="1">
        <v>2.2999999999999998</v>
      </c>
      <c r="F32" s="1">
        <v>2.2999999999999998</v>
      </c>
      <c r="G32" s="1">
        <v>2.2000000000000002</v>
      </c>
      <c r="H32" s="1">
        <v>2</v>
      </c>
      <c r="I32" s="1">
        <v>2.2999999999999998</v>
      </c>
      <c r="J32" s="1">
        <v>2.2999999999999998</v>
      </c>
      <c r="K32" s="1">
        <v>2.4</v>
      </c>
      <c r="L32" s="1">
        <v>2.2999999999999998</v>
      </c>
    </row>
    <row r="33" spans="1:12" x14ac:dyDescent="0.2">
      <c r="A33" s="13" t="s">
        <v>4</v>
      </c>
      <c r="B33" s="3"/>
      <c r="C33" s="6"/>
      <c r="D33" s="3"/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s="12" t="s">
        <v>37</v>
      </c>
      <c r="B34" s="4">
        <v>218</v>
      </c>
      <c r="C34" s="4">
        <v>238</v>
      </c>
      <c r="D34" s="4">
        <v>239</v>
      </c>
      <c r="E34" s="4">
        <v>258</v>
      </c>
      <c r="F34" s="4">
        <v>276</v>
      </c>
      <c r="G34" s="4">
        <v>262</v>
      </c>
      <c r="H34" s="4">
        <v>270</v>
      </c>
      <c r="I34" s="4">
        <v>255</v>
      </c>
      <c r="J34" s="4">
        <v>226</v>
      </c>
      <c r="K34" s="4">
        <v>278</v>
      </c>
      <c r="L34" s="4">
        <v>285</v>
      </c>
    </row>
    <row r="35" spans="1:12" x14ac:dyDescent="0.2">
      <c r="A35" s="14" t="s">
        <v>38</v>
      </c>
      <c r="B35" s="1">
        <v>432</v>
      </c>
      <c r="C35" s="1">
        <v>443</v>
      </c>
      <c r="D35" s="1">
        <v>448</v>
      </c>
      <c r="E35" s="1">
        <v>473</v>
      </c>
      <c r="F35" s="1">
        <v>474</v>
      </c>
      <c r="G35" s="1">
        <v>468</v>
      </c>
      <c r="H35" s="1">
        <v>487</v>
      </c>
      <c r="I35" s="1">
        <v>502</v>
      </c>
      <c r="J35" s="1">
        <v>449</v>
      </c>
      <c r="K35" s="1">
        <v>520</v>
      </c>
      <c r="L35" s="1">
        <v>537</v>
      </c>
    </row>
    <row r="36" spans="1:12" x14ac:dyDescent="0.2">
      <c r="A36" s="14" t="s">
        <v>11</v>
      </c>
      <c r="B36" s="1">
        <v>51</v>
      </c>
      <c r="C36" s="1">
        <v>46</v>
      </c>
      <c r="D36" s="1">
        <v>53</v>
      </c>
      <c r="E36" s="1">
        <v>57</v>
      </c>
      <c r="F36" s="1">
        <v>66</v>
      </c>
      <c r="G36" s="1">
        <v>64</v>
      </c>
      <c r="H36" s="1">
        <v>67</v>
      </c>
      <c r="I36" s="1">
        <v>63</v>
      </c>
      <c r="J36" s="1">
        <v>64</v>
      </c>
      <c r="K36" s="1">
        <v>83</v>
      </c>
      <c r="L36" s="1">
        <v>81</v>
      </c>
    </row>
    <row r="37" spans="1:12" x14ac:dyDescent="0.2">
      <c r="A37" s="14" t="s">
        <v>12</v>
      </c>
      <c r="B37" s="1">
        <v>249</v>
      </c>
      <c r="C37" s="1">
        <v>231</v>
      </c>
      <c r="D37" s="1">
        <v>231</v>
      </c>
      <c r="E37" s="1">
        <v>215</v>
      </c>
      <c r="F37" s="1">
        <v>213</v>
      </c>
      <c r="G37" s="1">
        <v>187</v>
      </c>
      <c r="H37" s="1">
        <v>272</v>
      </c>
      <c r="I37" s="1">
        <v>204</v>
      </c>
      <c r="J37" s="1">
        <v>186</v>
      </c>
      <c r="K37" s="1">
        <v>235</v>
      </c>
      <c r="L37" s="1">
        <v>231</v>
      </c>
    </row>
    <row r="38" spans="1:12" x14ac:dyDescent="0.2">
      <c r="A38" s="12" t="s">
        <v>39</v>
      </c>
      <c r="B38" s="4">
        <v>438</v>
      </c>
      <c r="C38" s="4">
        <v>433</v>
      </c>
      <c r="D38" s="4">
        <v>437</v>
      </c>
      <c r="E38" s="4">
        <v>483</v>
      </c>
      <c r="F38" s="4">
        <v>518</v>
      </c>
      <c r="G38" s="4">
        <v>446</v>
      </c>
      <c r="H38" s="4">
        <v>445</v>
      </c>
      <c r="I38" s="4">
        <v>445</v>
      </c>
      <c r="J38" s="4">
        <v>395</v>
      </c>
      <c r="K38" s="4">
        <v>498</v>
      </c>
      <c r="L38" s="4">
        <v>484</v>
      </c>
    </row>
    <row r="39" spans="1:12" x14ac:dyDescent="0.2">
      <c r="A39" s="14" t="s">
        <v>14</v>
      </c>
      <c r="B39" s="1">
        <v>122</v>
      </c>
      <c r="C39" s="1">
        <v>110</v>
      </c>
      <c r="D39" s="1">
        <v>122</v>
      </c>
      <c r="E39" s="1">
        <v>133</v>
      </c>
      <c r="F39" s="1">
        <v>161</v>
      </c>
      <c r="G39" s="1">
        <v>152</v>
      </c>
      <c r="H39" s="1">
        <v>160</v>
      </c>
      <c r="I39" s="1">
        <v>160</v>
      </c>
      <c r="J39" s="1">
        <v>140</v>
      </c>
      <c r="K39" s="1">
        <v>184</v>
      </c>
      <c r="L39" s="1">
        <v>191</v>
      </c>
    </row>
    <row r="40" spans="1:12" x14ac:dyDescent="0.2">
      <c r="A40" s="14" t="s">
        <v>40</v>
      </c>
      <c r="B40" s="1">
        <v>342</v>
      </c>
      <c r="C40" s="1">
        <v>315</v>
      </c>
      <c r="D40" s="1">
        <v>362</v>
      </c>
      <c r="E40" s="1">
        <v>371</v>
      </c>
      <c r="F40" s="1">
        <v>398</v>
      </c>
      <c r="G40" s="1">
        <v>349</v>
      </c>
      <c r="H40" s="1">
        <v>339</v>
      </c>
      <c r="I40" s="1">
        <v>358</v>
      </c>
      <c r="J40" s="1">
        <v>315</v>
      </c>
      <c r="K40" s="1">
        <v>391</v>
      </c>
      <c r="L40" s="1">
        <v>396</v>
      </c>
    </row>
    <row r="41" spans="1:12" x14ac:dyDescent="0.2">
      <c r="A41" s="14" t="s">
        <v>41</v>
      </c>
      <c r="B41" s="1">
        <v>312</v>
      </c>
      <c r="C41" s="1">
        <v>303</v>
      </c>
      <c r="D41" s="1">
        <v>302</v>
      </c>
      <c r="E41" s="1">
        <v>326</v>
      </c>
      <c r="F41" s="1">
        <v>355</v>
      </c>
      <c r="G41" s="1">
        <v>318</v>
      </c>
      <c r="H41" s="1">
        <v>310</v>
      </c>
      <c r="I41" s="1">
        <v>316</v>
      </c>
      <c r="J41" s="1">
        <v>268</v>
      </c>
      <c r="K41" s="1">
        <v>332</v>
      </c>
      <c r="L41" s="1">
        <v>337</v>
      </c>
    </row>
    <row r="42" spans="1:12" x14ac:dyDescent="0.2">
      <c r="A42" s="14" t="s">
        <v>42</v>
      </c>
      <c r="B42" s="1">
        <v>215</v>
      </c>
      <c r="C42" s="1">
        <v>204</v>
      </c>
      <c r="D42" s="1">
        <v>168</v>
      </c>
      <c r="E42" s="1">
        <v>162</v>
      </c>
      <c r="F42" s="1">
        <v>173</v>
      </c>
      <c r="G42" s="1">
        <v>178</v>
      </c>
      <c r="H42" s="1">
        <v>124</v>
      </c>
      <c r="I42" s="1">
        <v>155</v>
      </c>
      <c r="J42" s="1">
        <v>131</v>
      </c>
      <c r="K42" s="1">
        <v>155</v>
      </c>
      <c r="L42" s="1">
        <v>163</v>
      </c>
    </row>
    <row r="43" spans="1:12" x14ac:dyDescent="0.2">
      <c r="A43" s="14" t="s">
        <v>43</v>
      </c>
      <c r="B43" s="1">
        <v>202</v>
      </c>
      <c r="C43" s="1">
        <v>338</v>
      </c>
      <c r="D43" s="1">
        <v>351</v>
      </c>
      <c r="E43" s="1">
        <v>363</v>
      </c>
      <c r="F43" s="1">
        <v>390</v>
      </c>
      <c r="G43" s="1">
        <v>498</v>
      </c>
      <c r="H43" s="1">
        <v>470</v>
      </c>
      <c r="I43" s="1">
        <v>396</v>
      </c>
      <c r="J43" s="1">
        <v>342</v>
      </c>
      <c r="K43" s="1">
        <v>428</v>
      </c>
      <c r="L43" s="1">
        <v>446</v>
      </c>
    </row>
    <row r="44" spans="1:12" x14ac:dyDescent="0.2">
      <c r="A44" s="14" t="s">
        <v>44</v>
      </c>
      <c r="B44" s="1">
        <v>341</v>
      </c>
      <c r="C44" s="1">
        <v>310</v>
      </c>
      <c r="D44" s="1">
        <v>291</v>
      </c>
      <c r="E44" s="1">
        <v>314</v>
      </c>
      <c r="F44" s="1">
        <v>377</v>
      </c>
      <c r="G44" s="1">
        <v>358</v>
      </c>
      <c r="H44" s="1">
        <v>397</v>
      </c>
      <c r="I44" s="1">
        <v>415</v>
      </c>
      <c r="J44" s="1">
        <v>431</v>
      </c>
      <c r="K44" s="1">
        <v>539</v>
      </c>
      <c r="L44" s="1">
        <v>505</v>
      </c>
    </row>
    <row r="45" spans="1:12" x14ac:dyDescent="0.2">
      <c r="A45" s="14" t="s">
        <v>45</v>
      </c>
      <c r="B45" s="1">
        <v>257</v>
      </c>
      <c r="C45" s="1">
        <v>254</v>
      </c>
      <c r="D45" s="1">
        <v>265</v>
      </c>
      <c r="E45" s="1">
        <v>279</v>
      </c>
      <c r="F45" s="1">
        <v>288</v>
      </c>
      <c r="G45" s="1">
        <v>261</v>
      </c>
      <c r="H45" s="1">
        <v>262</v>
      </c>
      <c r="I45" s="1">
        <v>259</v>
      </c>
      <c r="J45" s="1">
        <v>228</v>
      </c>
      <c r="K45" s="1">
        <v>282</v>
      </c>
      <c r="L45" s="1">
        <v>282</v>
      </c>
    </row>
    <row r="46" spans="1:12" x14ac:dyDescent="0.2">
      <c r="A46" s="14" t="s">
        <v>21</v>
      </c>
      <c r="B46" s="1" t="s">
        <v>3</v>
      </c>
      <c r="C46" s="1" t="s">
        <v>3</v>
      </c>
      <c r="D46" s="1" t="s">
        <v>3</v>
      </c>
      <c r="E46" s="1" t="s">
        <v>3</v>
      </c>
      <c r="F46" s="1">
        <v>56</v>
      </c>
      <c r="G46" s="1">
        <v>101</v>
      </c>
      <c r="H46" s="1">
        <v>94</v>
      </c>
      <c r="I46" s="1">
        <v>104</v>
      </c>
      <c r="J46" s="1">
        <v>97</v>
      </c>
      <c r="K46" s="1">
        <v>119</v>
      </c>
      <c r="L46" s="1">
        <v>122</v>
      </c>
    </row>
    <row r="47" spans="1:12" x14ac:dyDescent="0.2">
      <c r="A47" s="14" t="s">
        <v>22</v>
      </c>
      <c r="B47" s="1">
        <v>94</v>
      </c>
      <c r="C47" s="1">
        <v>80</v>
      </c>
      <c r="D47" s="1">
        <v>87</v>
      </c>
      <c r="E47" s="1">
        <v>112</v>
      </c>
      <c r="F47" s="1">
        <v>133</v>
      </c>
      <c r="G47" s="1">
        <v>135</v>
      </c>
      <c r="H47" s="1">
        <v>119</v>
      </c>
      <c r="I47" s="1">
        <v>128</v>
      </c>
      <c r="J47" s="1">
        <v>112</v>
      </c>
      <c r="K47" s="1">
        <v>143</v>
      </c>
      <c r="L47" s="1">
        <v>150</v>
      </c>
    </row>
    <row r="48" spans="1:12" x14ac:dyDescent="0.2">
      <c r="A48" s="14" t="s">
        <v>23</v>
      </c>
      <c r="B48" s="1">
        <v>98</v>
      </c>
      <c r="C48" s="1">
        <v>82</v>
      </c>
      <c r="D48" s="1">
        <v>97</v>
      </c>
      <c r="E48" s="1">
        <v>114</v>
      </c>
      <c r="F48" s="1">
        <v>136</v>
      </c>
      <c r="G48" s="1">
        <v>131</v>
      </c>
      <c r="H48" s="1">
        <v>133</v>
      </c>
      <c r="I48" s="1">
        <v>137</v>
      </c>
      <c r="J48" s="1">
        <v>124</v>
      </c>
      <c r="K48" s="1">
        <v>159</v>
      </c>
      <c r="L48" s="1">
        <v>164</v>
      </c>
    </row>
    <row r="49" spans="1:12" x14ac:dyDescent="0.2">
      <c r="A49" s="14" t="s">
        <v>24</v>
      </c>
      <c r="B49" s="1">
        <v>573</v>
      </c>
      <c r="C49" s="1">
        <v>522</v>
      </c>
      <c r="D49" s="1">
        <v>586</v>
      </c>
      <c r="E49" s="1">
        <v>527</v>
      </c>
      <c r="F49" s="1">
        <v>599</v>
      </c>
      <c r="G49" s="1">
        <v>448</v>
      </c>
      <c r="H49" s="1">
        <v>652</v>
      </c>
      <c r="I49" s="1">
        <v>574</v>
      </c>
      <c r="J49" s="1">
        <v>557</v>
      </c>
      <c r="K49" s="1">
        <v>626</v>
      </c>
      <c r="L49" s="1">
        <v>614</v>
      </c>
    </row>
    <row r="50" spans="1:12" x14ac:dyDescent="0.2">
      <c r="A50" s="14" t="s">
        <v>25</v>
      </c>
      <c r="B50" s="1">
        <v>161</v>
      </c>
      <c r="C50" s="1">
        <v>153</v>
      </c>
      <c r="D50" s="1">
        <v>166</v>
      </c>
      <c r="E50" s="1">
        <v>164</v>
      </c>
      <c r="F50" s="1">
        <v>205</v>
      </c>
      <c r="G50" s="1">
        <v>179</v>
      </c>
      <c r="H50" s="1">
        <v>242</v>
      </c>
      <c r="I50" s="1">
        <v>213</v>
      </c>
      <c r="J50" s="1">
        <v>204</v>
      </c>
      <c r="K50" s="1">
        <v>243</v>
      </c>
      <c r="L50" s="1">
        <v>236</v>
      </c>
    </row>
    <row r="51" spans="1:12" x14ac:dyDescent="0.2">
      <c r="A51" s="14" t="s">
        <v>26</v>
      </c>
      <c r="B51" s="1">
        <v>82</v>
      </c>
      <c r="C51" s="1">
        <v>96</v>
      </c>
      <c r="D51" s="1">
        <v>93</v>
      </c>
      <c r="E51" s="1">
        <v>103</v>
      </c>
      <c r="F51" s="1">
        <v>111</v>
      </c>
      <c r="G51" s="1">
        <v>104</v>
      </c>
      <c r="H51" s="1">
        <v>111</v>
      </c>
      <c r="I51" s="1">
        <v>109</v>
      </c>
      <c r="J51" s="1">
        <v>98</v>
      </c>
      <c r="K51" s="1">
        <v>124</v>
      </c>
      <c r="L51" s="1">
        <v>130</v>
      </c>
    </row>
    <row r="52" spans="1:12" x14ac:dyDescent="0.2">
      <c r="A52" s="14" t="s">
        <v>27</v>
      </c>
      <c r="B52" s="1">
        <v>154</v>
      </c>
      <c r="C52" s="1">
        <v>174</v>
      </c>
      <c r="D52" s="1">
        <v>164</v>
      </c>
      <c r="E52" s="1">
        <v>167</v>
      </c>
      <c r="F52" s="1">
        <v>171</v>
      </c>
      <c r="G52" s="1">
        <v>168</v>
      </c>
      <c r="H52" s="1">
        <v>159</v>
      </c>
      <c r="I52" s="1">
        <v>167</v>
      </c>
      <c r="J52" s="1">
        <v>149</v>
      </c>
      <c r="K52" s="1">
        <v>182</v>
      </c>
      <c r="L52" s="1">
        <v>186</v>
      </c>
    </row>
    <row r="53" spans="1:12" x14ac:dyDescent="0.2">
      <c r="A53" s="14" t="s">
        <v>28</v>
      </c>
      <c r="B53" s="1">
        <v>62</v>
      </c>
      <c r="C53" s="1">
        <v>53</v>
      </c>
      <c r="D53" s="1">
        <v>57</v>
      </c>
      <c r="E53" s="1">
        <v>73</v>
      </c>
      <c r="F53" s="1">
        <v>74</v>
      </c>
      <c r="G53" s="1">
        <v>73</v>
      </c>
      <c r="H53" s="1">
        <v>73</v>
      </c>
      <c r="I53" s="1">
        <v>78</v>
      </c>
      <c r="J53" s="1">
        <v>71</v>
      </c>
      <c r="K53" s="1">
        <v>94</v>
      </c>
      <c r="L53" s="1">
        <v>99</v>
      </c>
    </row>
    <row r="54" spans="1:12" x14ac:dyDescent="0.2">
      <c r="A54" s="14" t="s">
        <v>29</v>
      </c>
      <c r="B54" s="1">
        <v>132</v>
      </c>
      <c r="C54" s="1">
        <v>120</v>
      </c>
      <c r="D54" s="1">
        <v>128</v>
      </c>
      <c r="E54" s="1">
        <v>137</v>
      </c>
      <c r="F54" s="1">
        <v>148</v>
      </c>
      <c r="G54" s="1">
        <v>133</v>
      </c>
      <c r="H54" s="1">
        <v>129</v>
      </c>
      <c r="I54" s="1">
        <v>137</v>
      </c>
      <c r="J54" s="1">
        <v>128</v>
      </c>
      <c r="K54" s="1">
        <v>157</v>
      </c>
      <c r="L54" s="1">
        <v>159</v>
      </c>
    </row>
    <row r="55" spans="1:12" x14ac:dyDescent="0.2">
      <c r="A55" s="14" t="s">
        <v>30</v>
      </c>
      <c r="B55" s="1">
        <v>214</v>
      </c>
      <c r="C55" s="1">
        <v>193</v>
      </c>
      <c r="D55" s="1">
        <v>191</v>
      </c>
      <c r="E55" s="1">
        <v>194</v>
      </c>
      <c r="F55" s="1">
        <v>207</v>
      </c>
      <c r="G55" s="1">
        <v>187</v>
      </c>
      <c r="H55" s="1">
        <v>196</v>
      </c>
      <c r="I55" s="1">
        <v>196</v>
      </c>
      <c r="J55" s="1">
        <v>174</v>
      </c>
      <c r="K55" s="1">
        <v>221</v>
      </c>
      <c r="L55" s="1">
        <v>231</v>
      </c>
    </row>
    <row r="56" spans="1:12" x14ac:dyDescent="0.2">
      <c r="A56" s="14" t="s">
        <v>46</v>
      </c>
      <c r="B56" s="1">
        <v>244</v>
      </c>
      <c r="C56" s="1">
        <v>219</v>
      </c>
      <c r="D56" s="1">
        <v>239</v>
      </c>
      <c r="E56" s="1">
        <v>230</v>
      </c>
      <c r="F56" s="1">
        <v>243</v>
      </c>
      <c r="G56" s="1">
        <v>239</v>
      </c>
      <c r="H56" s="1">
        <v>217</v>
      </c>
      <c r="I56" s="1">
        <v>238</v>
      </c>
      <c r="J56" s="1">
        <v>207</v>
      </c>
      <c r="K56" s="1">
        <v>254</v>
      </c>
      <c r="L56" s="1">
        <v>259</v>
      </c>
    </row>
    <row r="57" spans="1:12" x14ac:dyDescent="0.2">
      <c r="A57" s="14" t="s">
        <v>8</v>
      </c>
      <c r="B57" s="1">
        <v>164</v>
      </c>
      <c r="C57" s="1">
        <v>236</v>
      </c>
      <c r="D57" s="1">
        <v>221</v>
      </c>
      <c r="E57" s="1">
        <v>255</v>
      </c>
      <c r="F57" s="1">
        <v>267</v>
      </c>
      <c r="G57" s="1">
        <v>219</v>
      </c>
      <c r="H57" s="1">
        <v>330</v>
      </c>
      <c r="I57" s="1">
        <v>244</v>
      </c>
      <c r="J57" s="1">
        <v>209</v>
      </c>
      <c r="K57" s="1">
        <v>248</v>
      </c>
      <c r="L57" s="1">
        <v>262</v>
      </c>
    </row>
    <row r="58" spans="1:12" x14ac:dyDescent="0.2">
      <c r="A58" s="14" t="s">
        <v>47</v>
      </c>
      <c r="B58" s="1">
        <v>210</v>
      </c>
      <c r="C58" s="1">
        <v>349</v>
      </c>
      <c r="D58" s="1">
        <v>355</v>
      </c>
      <c r="E58" s="1">
        <v>396</v>
      </c>
      <c r="F58" s="1">
        <v>441</v>
      </c>
      <c r="G58" s="1">
        <v>445</v>
      </c>
      <c r="H58" s="1">
        <v>412</v>
      </c>
      <c r="I58" s="1">
        <v>199</v>
      </c>
      <c r="J58" s="1">
        <v>316</v>
      </c>
      <c r="K58" s="1">
        <v>375</v>
      </c>
      <c r="L58" s="1">
        <v>377</v>
      </c>
    </row>
    <row r="59" spans="1:12" x14ac:dyDescent="0.2">
      <c r="A59" s="14" t="s">
        <v>33</v>
      </c>
      <c r="B59" s="1">
        <v>131</v>
      </c>
      <c r="C59" s="1">
        <v>143</v>
      </c>
      <c r="D59" s="1">
        <v>160</v>
      </c>
      <c r="E59" s="1">
        <v>152</v>
      </c>
      <c r="F59" s="1">
        <v>154</v>
      </c>
      <c r="G59" s="1">
        <v>143</v>
      </c>
      <c r="H59" s="1">
        <v>146</v>
      </c>
      <c r="I59" s="1">
        <v>153</v>
      </c>
      <c r="J59" s="1">
        <v>146</v>
      </c>
      <c r="K59" s="1">
        <v>187</v>
      </c>
      <c r="L59" s="1">
        <v>189</v>
      </c>
    </row>
    <row r="60" spans="1:12" x14ac:dyDescent="0.2">
      <c r="A60" s="14" t="s">
        <v>48</v>
      </c>
      <c r="B60" s="1">
        <v>250</v>
      </c>
      <c r="C60" s="1">
        <v>291</v>
      </c>
      <c r="D60" s="1">
        <v>283</v>
      </c>
      <c r="E60" s="1">
        <v>320</v>
      </c>
      <c r="F60" s="1">
        <v>358</v>
      </c>
      <c r="G60" s="1">
        <v>361</v>
      </c>
      <c r="H60" s="1">
        <v>346</v>
      </c>
      <c r="I60" s="1">
        <v>334</v>
      </c>
      <c r="J60" s="1">
        <v>287</v>
      </c>
      <c r="K60" s="1">
        <v>353</v>
      </c>
      <c r="L60" s="1">
        <v>367</v>
      </c>
    </row>
    <row r="61" spans="1:12" x14ac:dyDescent="0.2">
      <c r="A61" s="14" t="s">
        <v>35</v>
      </c>
      <c r="B61" s="1">
        <v>91</v>
      </c>
      <c r="C61" s="1">
        <v>96</v>
      </c>
      <c r="D61" s="1">
        <v>94</v>
      </c>
      <c r="E61" s="1">
        <v>93</v>
      </c>
      <c r="F61" s="1">
        <v>102</v>
      </c>
      <c r="G61" s="1">
        <v>101</v>
      </c>
      <c r="H61" s="1">
        <v>109</v>
      </c>
      <c r="I61" s="1">
        <v>108</v>
      </c>
      <c r="J61" s="1">
        <v>99</v>
      </c>
      <c r="K61" s="1">
        <v>130</v>
      </c>
      <c r="L61" s="1">
        <v>131</v>
      </c>
    </row>
    <row r="62" spans="1:12" x14ac:dyDescent="0.2">
      <c r="A62" s="14" t="s">
        <v>49</v>
      </c>
      <c r="B62" s="1">
        <v>276</v>
      </c>
      <c r="C62" s="1">
        <v>313</v>
      </c>
      <c r="D62" s="1">
        <v>320</v>
      </c>
      <c r="E62" s="1">
        <v>350</v>
      </c>
      <c r="F62" s="1">
        <v>378</v>
      </c>
      <c r="G62" s="1">
        <v>337</v>
      </c>
      <c r="H62" s="1">
        <v>318</v>
      </c>
      <c r="I62" s="1">
        <v>343</v>
      </c>
      <c r="J62" s="1">
        <v>302</v>
      </c>
      <c r="K62" s="1">
        <v>395</v>
      </c>
      <c r="L62" s="1">
        <v>388</v>
      </c>
    </row>
    <row r="63" spans="1:12" ht="16" thickBot="1" x14ac:dyDescent="0.25">
      <c r="A63" s="15"/>
      <c r="B63" s="8"/>
      <c r="C63" s="8"/>
      <c r="D63" s="8"/>
      <c r="E63" s="7"/>
      <c r="F63" s="7"/>
      <c r="G63" s="7"/>
      <c r="H63" s="7"/>
      <c r="I63" s="7"/>
      <c r="J63" s="7"/>
      <c r="K63" s="8"/>
      <c r="L63" s="8"/>
    </row>
    <row r="64" spans="1:12" x14ac:dyDescent="0.2">
      <c r="A64" s="1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14"/>
      <c r="B65" s="5"/>
      <c r="C65" s="5"/>
      <c r="D65" s="5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1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s="1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s="11" t="s">
        <v>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s="12"/>
      <c r="B69" s="2">
        <v>2008</v>
      </c>
      <c r="C69" s="2">
        <v>2009</v>
      </c>
      <c r="D69" s="2">
        <v>2010</v>
      </c>
      <c r="E69" s="2">
        <v>2011</v>
      </c>
      <c r="F69" s="2">
        <v>2012</v>
      </c>
      <c r="G69" s="2">
        <v>2013</v>
      </c>
      <c r="H69" s="2">
        <v>2014</v>
      </c>
      <c r="I69" s="2">
        <v>2015</v>
      </c>
      <c r="J69" s="2">
        <v>2016</v>
      </c>
      <c r="K69" s="2">
        <v>2017</v>
      </c>
      <c r="L69" s="2" t="s">
        <v>6</v>
      </c>
    </row>
    <row r="70" spans="1:12" x14ac:dyDescent="0.2">
      <c r="A70" s="13" t="s">
        <v>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12" t="s">
        <v>50</v>
      </c>
      <c r="B71" s="2">
        <v>121584</v>
      </c>
      <c r="C71" s="2">
        <v>117626</v>
      </c>
      <c r="D71" s="2">
        <v>127795</v>
      </c>
      <c r="E71" s="2">
        <v>130000</v>
      </c>
      <c r="F71" s="2">
        <v>139541</v>
      </c>
      <c r="G71" s="9">
        <v>149503</v>
      </c>
      <c r="H71" s="9">
        <v>143940</v>
      </c>
      <c r="I71" s="9">
        <v>146027</v>
      </c>
      <c r="J71" s="9">
        <v>144089</v>
      </c>
      <c r="K71" s="9">
        <v>139023</v>
      </c>
      <c r="L71" s="9">
        <v>158643</v>
      </c>
    </row>
    <row r="72" spans="1:12" x14ac:dyDescent="0.2">
      <c r="A72" s="14" t="s">
        <v>51</v>
      </c>
      <c r="B72" s="5">
        <v>17283</v>
      </c>
      <c r="C72" s="5">
        <v>14528</v>
      </c>
      <c r="D72" s="5">
        <v>15659</v>
      </c>
      <c r="E72" s="5">
        <v>16778</v>
      </c>
      <c r="F72" s="5">
        <v>16453</v>
      </c>
      <c r="G72" s="10">
        <v>15365</v>
      </c>
      <c r="H72" s="10">
        <v>16430</v>
      </c>
      <c r="I72" s="10">
        <v>18730</v>
      </c>
      <c r="J72" s="10">
        <v>20094</v>
      </c>
      <c r="K72" s="10">
        <v>20459</v>
      </c>
      <c r="L72" s="10">
        <v>20232</v>
      </c>
    </row>
    <row r="73" spans="1:12" x14ac:dyDescent="0.2">
      <c r="A73" s="14" t="s">
        <v>52</v>
      </c>
      <c r="B73" s="5">
        <v>19008</v>
      </c>
      <c r="C73" s="5">
        <v>12796</v>
      </c>
      <c r="D73" s="5">
        <v>12471</v>
      </c>
      <c r="E73" s="5">
        <v>14799</v>
      </c>
      <c r="F73" s="5">
        <v>14871</v>
      </c>
      <c r="G73" s="10">
        <v>14020</v>
      </c>
      <c r="H73" s="10">
        <v>17667</v>
      </c>
      <c r="I73" s="10">
        <v>18087</v>
      </c>
      <c r="J73" s="10">
        <v>15895</v>
      </c>
      <c r="K73" s="10">
        <v>16947</v>
      </c>
      <c r="L73" s="10">
        <v>17625</v>
      </c>
    </row>
    <row r="74" spans="1:12" x14ac:dyDescent="0.2">
      <c r="A74" s="14" t="s">
        <v>53</v>
      </c>
      <c r="B74" s="5">
        <v>74477</v>
      </c>
      <c r="C74" s="5">
        <v>81983</v>
      </c>
      <c r="D74" s="5">
        <v>91067</v>
      </c>
      <c r="E74" s="5">
        <v>88414</v>
      </c>
      <c r="F74" s="5">
        <v>98163</v>
      </c>
      <c r="G74" s="10">
        <v>110195</v>
      </c>
      <c r="H74" s="10">
        <v>99076</v>
      </c>
      <c r="I74" s="10">
        <v>100967</v>
      </c>
      <c r="J74" s="10">
        <v>95578</v>
      </c>
      <c r="K74" s="10">
        <v>78620</v>
      </c>
      <c r="L74" s="10">
        <v>105780</v>
      </c>
    </row>
    <row r="75" spans="1:12" x14ac:dyDescent="0.2">
      <c r="A75" s="14" t="s">
        <v>54</v>
      </c>
      <c r="B75" s="5">
        <v>10816</v>
      </c>
      <c r="C75" s="5">
        <v>8319</v>
      </c>
      <c r="D75" s="5">
        <v>8598</v>
      </c>
      <c r="E75" s="5">
        <v>10009</v>
      </c>
      <c r="F75" s="5">
        <v>10053</v>
      </c>
      <c r="G75" s="10">
        <v>9924</v>
      </c>
      <c r="H75" s="10">
        <v>10768</v>
      </c>
      <c r="I75" s="10">
        <v>8243</v>
      </c>
      <c r="J75" s="10">
        <v>12522</v>
      </c>
      <c r="K75" s="10">
        <v>22997</v>
      </c>
      <c r="L75" s="10">
        <v>15006</v>
      </c>
    </row>
    <row r="76" spans="1:12" ht="16" thickBot="1" x14ac:dyDescent="0.25">
      <c r="A76" s="1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x14ac:dyDescent="0.2">
      <c r="A77" s="1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14" t="s">
        <v>56</v>
      </c>
      <c r="B78" s="2" t="s">
        <v>57</v>
      </c>
      <c r="C78" s="2" t="s">
        <v>58</v>
      </c>
      <c r="D78" s="2" t="s">
        <v>59</v>
      </c>
      <c r="E78" s="2" t="s">
        <v>60</v>
      </c>
      <c r="F78" s="2" t="s">
        <v>61</v>
      </c>
      <c r="G78" s="2" t="s">
        <v>62</v>
      </c>
      <c r="H78" s="2" t="s">
        <v>63</v>
      </c>
      <c r="I78" s="2" t="s">
        <v>64</v>
      </c>
      <c r="J78" s="2" t="s">
        <v>65</v>
      </c>
      <c r="K78" s="2" t="s">
        <v>66</v>
      </c>
      <c r="L78" s="2" t="s">
        <v>67</v>
      </c>
    </row>
    <row r="79" spans="1:12" x14ac:dyDescent="0.2">
      <c r="A79" s="14" t="s">
        <v>68</v>
      </c>
      <c r="B79" s="2">
        <v>2008</v>
      </c>
      <c r="C79" s="2">
        <v>2009</v>
      </c>
      <c r="D79" s="2">
        <v>2010</v>
      </c>
      <c r="E79" s="2">
        <v>2011</v>
      </c>
      <c r="F79" s="2">
        <v>2012</v>
      </c>
      <c r="G79" s="2">
        <v>2013</v>
      </c>
      <c r="H79" s="2">
        <v>2014</v>
      </c>
      <c r="I79" s="2">
        <v>2015</v>
      </c>
      <c r="J79" s="2">
        <v>2016</v>
      </c>
      <c r="K79" s="2">
        <v>2017</v>
      </c>
      <c r="L79" s="2" t="s">
        <v>6</v>
      </c>
    </row>
    <row r="80" spans="1:12" x14ac:dyDescent="0.2">
      <c r="A80" s="14" t="s">
        <v>55</v>
      </c>
      <c r="B80" s="17">
        <f>B72/B$71</f>
        <v>0.14214863797868141</v>
      </c>
      <c r="C80" s="17">
        <f>C72/C$71</f>
        <v>0.12351010830938738</v>
      </c>
      <c r="D80" s="17">
        <f>D72/D$71</f>
        <v>0.12253218044524433</v>
      </c>
      <c r="E80" s="17">
        <f>E72/E$71</f>
        <v>0.12906153846153845</v>
      </c>
      <c r="F80" s="17">
        <f>F72/F$71</f>
        <v>0.11790799836607162</v>
      </c>
      <c r="G80" s="17">
        <f>G72/G$71</f>
        <v>0.10277385738078834</v>
      </c>
      <c r="H80" s="17">
        <f>H72/H$71</f>
        <v>0.114144782548284</v>
      </c>
      <c r="I80" s="17">
        <f>I72/I$71</f>
        <v>0.12826395118710923</v>
      </c>
      <c r="J80" s="17">
        <f>J72/J$71</f>
        <v>0.13945547543532122</v>
      </c>
      <c r="K80" s="17">
        <f>K72/K$71</f>
        <v>0.14716269969717241</v>
      </c>
      <c r="L80" s="17">
        <f>L72/L$71</f>
        <v>0.12753162761672435</v>
      </c>
    </row>
    <row r="81" spans="1:12" x14ac:dyDescent="0.2">
      <c r="A81" s="14" t="s">
        <v>52</v>
      </c>
      <c r="B81" s="17">
        <f>B73/B$71</f>
        <v>0.15633636004737467</v>
      </c>
      <c r="C81" s="17">
        <f>C73/C$71</f>
        <v>0.10878547259959533</v>
      </c>
      <c r="D81" s="17">
        <f>D73/D$71</f>
        <v>9.7585977542157365E-2</v>
      </c>
      <c r="E81" s="17">
        <f>E73/E$71</f>
        <v>0.11383846153846154</v>
      </c>
      <c r="F81" s="17">
        <f>F73/F$71</f>
        <v>0.10657082864534438</v>
      </c>
      <c r="G81" s="17">
        <f>G73/G$71</f>
        <v>9.3777382393664344E-2</v>
      </c>
      <c r="H81" s="17">
        <f>H73/H$71</f>
        <v>0.12273864110045853</v>
      </c>
      <c r="I81" s="17">
        <f>I73/I$71</f>
        <v>0.12386065590609956</v>
      </c>
      <c r="J81" s="17">
        <f>J73/J$71</f>
        <v>0.1103137644094969</v>
      </c>
      <c r="K81" s="17">
        <f>K73/K$71</f>
        <v>0.12190069269113744</v>
      </c>
      <c r="L81" s="17">
        <f>L73/L$71</f>
        <v>0.11109850418864999</v>
      </c>
    </row>
    <row r="82" spans="1:12" x14ac:dyDescent="0.2">
      <c r="A82" s="14" t="s">
        <v>53</v>
      </c>
      <c r="B82" s="17">
        <f>B74/B$71</f>
        <v>0.61255592841163309</v>
      </c>
      <c r="C82" s="17">
        <f>C74/C$71</f>
        <v>0.69698025946644449</v>
      </c>
      <c r="D82" s="17">
        <f>D74/D$71</f>
        <v>0.71260221448413474</v>
      </c>
      <c r="E82" s="17">
        <f>E74/E$71</f>
        <v>0.6801076923076923</v>
      </c>
      <c r="F82" s="17">
        <f>F74/F$71</f>
        <v>0.70347066453587115</v>
      </c>
      <c r="G82" s="17">
        <f>G74/G$71</f>
        <v>0.73707551019043094</v>
      </c>
      <c r="H82" s="17">
        <f>H74/H$71</f>
        <v>0.6883145755175768</v>
      </c>
      <c r="I82" s="17">
        <f>I74/I$71</f>
        <v>0.69142692789689575</v>
      </c>
      <c r="J82" s="17">
        <f>J74/J$71</f>
        <v>0.66332613870593871</v>
      </c>
      <c r="K82" s="17">
        <f>K74/K$71</f>
        <v>0.56551793588111321</v>
      </c>
      <c r="L82" s="17">
        <f>L74/L$71</f>
        <v>0.66678012896881678</v>
      </c>
    </row>
    <row r="83" spans="1:12" x14ac:dyDescent="0.2">
      <c r="A83" s="14" t="s">
        <v>54</v>
      </c>
      <c r="B83" s="17">
        <f>B75/B$71</f>
        <v>8.8959073562310836E-2</v>
      </c>
      <c r="C83" s="17">
        <f>C75/C$71</f>
        <v>7.0724159624572805E-2</v>
      </c>
      <c r="D83" s="17">
        <f>D75/D$71</f>
        <v>6.7279627528463559E-2</v>
      </c>
      <c r="E83" s="17">
        <f>E75/E$71</f>
        <v>7.6992307692307693E-2</v>
      </c>
      <c r="F83" s="17">
        <f>F75/F$71</f>
        <v>7.204334210017127E-2</v>
      </c>
      <c r="G83" s="17">
        <f>G75/G$71</f>
        <v>6.6379938864103066E-2</v>
      </c>
      <c r="H83" s="17">
        <f>H75/H$71</f>
        <v>7.4808948172849804E-2</v>
      </c>
      <c r="I83" s="17">
        <f>I75/I$71</f>
        <v>5.6448465009895428E-2</v>
      </c>
      <c r="J83" s="17">
        <f>J75/J$71</f>
        <v>8.6904621449243172E-2</v>
      </c>
      <c r="K83" s="17">
        <f>K75/K$71</f>
        <v>0.16541867173057695</v>
      </c>
      <c r="L83" s="17">
        <f>L75/L$71</f>
        <v>9.4589739225808891E-2</v>
      </c>
    </row>
    <row r="84" spans="1:12" x14ac:dyDescent="0.2">
      <c r="B84" s="19">
        <f>SUM(B80:B83)</f>
        <v>1</v>
      </c>
      <c r="C84" s="19">
        <f t="shared" ref="C84:L84" si="0">SUM(C80:C83)</f>
        <v>1</v>
      </c>
      <c r="D84" s="19">
        <f t="shared" si="0"/>
        <v>1</v>
      </c>
      <c r="E84" s="19">
        <f t="shared" si="0"/>
        <v>1</v>
      </c>
      <c r="F84" s="19">
        <f t="shared" si="0"/>
        <v>0.99999283364745839</v>
      </c>
      <c r="G84" s="19">
        <f t="shared" si="0"/>
        <v>1.0000066888289867</v>
      </c>
      <c r="H84" s="19">
        <f t="shared" si="0"/>
        <v>1.0000069473391691</v>
      </c>
      <c r="I84" s="19">
        <f t="shared" si="0"/>
        <v>0.99999999999999989</v>
      </c>
      <c r="J84" s="19">
        <f t="shared" si="0"/>
        <v>1</v>
      </c>
      <c r="K84" s="19">
        <f t="shared" si="0"/>
        <v>1</v>
      </c>
      <c r="L84" s="19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041E-6C78-A740-AB05-CCA8C5062A75}">
  <dimension ref="A1:L7"/>
  <sheetViews>
    <sheetView workbookViewId="0">
      <selection activeCell="A2" sqref="A2:L6"/>
    </sheetView>
  </sheetViews>
  <sheetFormatPr baseColWidth="10" defaultRowHeight="15" x14ac:dyDescent="0.2"/>
  <cols>
    <col min="1" max="1" width="23.5" customWidth="1"/>
    <col min="2" max="5" width="10.5" customWidth="1"/>
    <col min="6" max="6" width="10.6640625" customWidth="1"/>
    <col min="7" max="9" width="10.5" customWidth="1"/>
    <col min="10" max="12" width="11.5" customWidth="1"/>
  </cols>
  <sheetData>
    <row r="1" spans="1:12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">
      <c r="A2" t="str">
        <f>'Ark1'!A79</f>
        <v xml:space="preserve">Tabel 1 </v>
      </c>
      <c r="B2">
        <f>'Ark1'!B79</f>
        <v>2008</v>
      </c>
      <c r="C2">
        <f>'Ark1'!C79</f>
        <v>2009</v>
      </c>
      <c r="D2">
        <f>'Ark1'!D79</f>
        <v>2010</v>
      </c>
      <c r="E2">
        <f>'Ark1'!E79</f>
        <v>2011</v>
      </c>
      <c r="F2">
        <f>'Ark1'!F79</f>
        <v>2012</v>
      </c>
      <c r="G2">
        <f>'Ark1'!G79</f>
        <v>2013</v>
      </c>
      <c r="H2">
        <f>'Ark1'!H79</f>
        <v>2014</v>
      </c>
      <c r="I2">
        <f>'Ark1'!I79</f>
        <v>2015</v>
      </c>
      <c r="J2">
        <f>'Ark1'!J79</f>
        <v>2016</v>
      </c>
      <c r="K2">
        <f>'Ark1'!K79</f>
        <v>2017</v>
      </c>
      <c r="L2" t="str">
        <f>'Ark1'!L79</f>
        <v>2018*</v>
      </c>
    </row>
    <row r="3" spans="1:12" x14ac:dyDescent="0.2">
      <c r="A3" t="str">
        <f>'Ark1'!A80</f>
        <v>Traditionelle egne ressourcer</v>
      </c>
      <c r="B3" s="18">
        <f>'Ark1'!B80</f>
        <v>0.14214863797868141</v>
      </c>
      <c r="C3" s="18">
        <f>'Ark1'!C80</f>
        <v>0.12351010830938738</v>
      </c>
      <c r="D3" s="18">
        <f>'Ark1'!D80</f>
        <v>0.12253218044524433</v>
      </c>
      <c r="E3" s="18">
        <f>'Ark1'!E80</f>
        <v>0.12906153846153845</v>
      </c>
      <c r="F3" s="18">
        <f>'Ark1'!F80</f>
        <v>0.11790799836607162</v>
      </c>
      <c r="G3" s="18">
        <f>'Ark1'!G80</f>
        <v>0.10277385738078834</v>
      </c>
      <c r="H3" s="18">
        <f>'Ark1'!H80</f>
        <v>0.114144782548284</v>
      </c>
      <c r="I3" s="18">
        <f>'Ark1'!I80</f>
        <v>0.12826395118710923</v>
      </c>
      <c r="J3" s="18">
        <f>'Ark1'!J80</f>
        <v>0.13945547543532122</v>
      </c>
      <c r="K3" s="18">
        <f>'Ark1'!K80</f>
        <v>0.14716269969717241</v>
      </c>
      <c r="L3" s="18">
        <f>'Ark1'!L80</f>
        <v>0.12753162761672435</v>
      </c>
    </row>
    <row r="4" spans="1:12" x14ac:dyDescent="0.2">
      <c r="A4" t="str">
        <f>'Ark1'!A81</f>
        <v xml:space="preserve">Moms  </v>
      </c>
      <c r="B4" s="18">
        <f>'Ark1'!B81</f>
        <v>0.15633636004737467</v>
      </c>
      <c r="C4" s="18">
        <f>'Ark1'!C81</f>
        <v>0.10878547259959533</v>
      </c>
      <c r="D4" s="18">
        <f>'Ark1'!D81</f>
        <v>9.7585977542157365E-2</v>
      </c>
      <c r="E4" s="18">
        <f>'Ark1'!E81</f>
        <v>0.11383846153846154</v>
      </c>
      <c r="F4" s="18">
        <f>'Ark1'!F81</f>
        <v>0.10657082864534438</v>
      </c>
      <c r="G4" s="18">
        <f>'Ark1'!G81</f>
        <v>9.3777382393664344E-2</v>
      </c>
      <c r="H4" s="18">
        <f>'Ark1'!H81</f>
        <v>0.12273864110045853</v>
      </c>
      <c r="I4" s="18">
        <f>'Ark1'!I81</f>
        <v>0.12386065590609956</v>
      </c>
      <c r="J4" s="18">
        <f>'Ark1'!J81</f>
        <v>0.1103137644094969</v>
      </c>
      <c r="K4" s="18">
        <f>'Ark1'!K81</f>
        <v>0.12190069269113744</v>
      </c>
      <c r="L4" s="18">
        <f>'Ark1'!L81</f>
        <v>0.11109850418864999</v>
      </c>
    </row>
    <row r="5" spans="1:12" x14ac:dyDescent="0.2">
      <c r="A5" t="str">
        <f>'Ark1'!A82</f>
        <v xml:space="preserve">BNI  </v>
      </c>
      <c r="B5" s="18">
        <f>'Ark1'!B82</f>
        <v>0.61255592841163309</v>
      </c>
      <c r="C5" s="18">
        <f>'Ark1'!C82</f>
        <v>0.69698025946644449</v>
      </c>
      <c r="D5" s="18">
        <f>'Ark1'!D82</f>
        <v>0.71260221448413474</v>
      </c>
      <c r="E5" s="18">
        <f>'Ark1'!E82</f>
        <v>0.6801076923076923</v>
      </c>
      <c r="F5" s="18">
        <f>'Ark1'!F82</f>
        <v>0.70347066453587115</v>
      </c>
      <c r="G5" s="18">
        <f>'Ark1'!G82</f>
        <v>0.73707551019043094</v>
      </c>
      <c r="H5" s="18">
        <f>'Ark1'!H82</f>
        <v>0.6883145755175768</v>
      </c>
      <c r="I5" s="18">
        <f>'Ark1'!I82</f>
        <v>0.69142692789689575</v>
      </c>
      <c r="J5" s="18">
        <f>'Ark1'!J82</f>
        <v>0.66332613870593871</v>
      </c>
      <c r="K5" s="18">
        <f>'Ark1'!K82</f>
        <v>0.56551793588111321</v>
      </c>
      <c r="L5" s="18">
        <f>'Ark1'!L82</f>
        <v>0.66678012896881678</v>
      </c>
    </row>
    <row r="6" spans="1:12" x14ac:dyDescent="0.2">
      <c r="A6" t="str">
        <f>'Ark1'!A83</f>
        <v xml:space="preserve">Andet  </v>
      </c>
      <c r="B6" s="18">
        <f>'Ark1'!B83</f>
        <v>8.8959073562310836E-2</v>
      </c>
      <c r="C6" s="18">
        <f>'Ark1'!C83</f>
        <v>7.0724159624572805E-2</v>
      </c>
      <c r="D6" s="18">
        <f>'Ark1'!D83</f>
        <v>6.7279627528463559E-2</v>
      </c>
      <c r="E6" s="18">
        <f>'Ark1'!E83</f>
        <v>7.6992307692307693E-2</v>
      </c>
      <c r="F6" s="18">
        <f>'Ark1'!F83</f>
        <v>7.204334210017127E-2</v>
      </c>
      <c r="G6" s="18">
        <f>'Ark1'!G83</f>
        <v>6.6379938864103066E-2</v>
      </c>
      <c r="H6" s="18">
        <f>'Ark1'!H83</f>
        <v>7.4808948172849804E-2</v>
      </c>
      <c r="I6" s="18">
        <f>'Ark1'!I83</f>
        <v>5.6448465009895428E-2</v>
      </c>
      <c r="J6" s="18">
        <f>'Ark1'!J83</f>
        <v>8.6904621449243172E-2</v>
      </c>
      <c r="K6" s="18">
        <f>'Ark1'!K83</f>
        <v>0.16541867173057695</v>
      </c>
      <c r="L6" s="18">
        <f>'Ark1'!L83</f>
        <v>9.4589739225808891E-2</v>
      </c>
    </row>
    <row r="7" spans="1:12" x14ac:dyDescent="0.2">
      <c r="B7" s="20">
        <f>'Ark1'!B84</f>
        <v>1</v>
      </c>
      <c r="C7" s="20">
        <f>'Ark1'!C84</f>
        <v>1</v>
      </c>
      <c r="D7" s="20">
        <f>'Ark1'!D84</f>
        <v>1</v>
      </c>
      <c r="E7" s="20">
        <f>'Ark1'!E84</f>
        <v>1</v>
      </c>
      <c r="F7" s="20">
        <f>'Ark1'!F84</f>
        <v>0.99999283364745839</v>
      </c>
      <c r="G7" s="20">
        <f>'Ark1'!G84</f>
        <v>1.0000066888289867</v>
      </c>
      <c r="H7" s="20">
        <f>'Ark1'!H84</f>
        <v>1.0000069473391691</v>
      </c>
      <c r="I7" s="20">
        <f>'Ark1'!I84</f>
        <v>0.99999999999999989</v>
      </c>
      <c r="J7" s="20">
        <f>'Ark1'!J84</f>
        <v>1</v>
      </c>
      <c r="K7" s="20">
        <f>'Ark1'!K84</f>
        <v>1</v>
      </c>
      <c r="L7" s="20">
        <f>'Ark1'!L84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Ark1</vt:lpstr>
      <vt:lpstr>Sheet1</vt:lpstr>
      <vt:lpstr>'Ark1'!OLE_LINK4</vt:lpstr>
      <vt:lpstr>'Ark1'!xl0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Dyreby Poulin</dc:creator>
  <cp:lastModifiedBy>Jeppe Vanderhaegen</cp:lastModifiedBy>
  <dcterms:created xsi:type="dcterms:W3CDTF">2020-08-06T07:25:38Z</dcterms:created>
  <dcterms:modified xsi:type="dcterms:W3CDTF">2020-12-03T09:51:35Z</dcterms:modified>
</cp:coreProperties>
</file>