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pee/Documents/University/Samf A /Opgaver/"/>
    </mc:Choice>
  </mc:AlternateContent>
  <xr:revisionPtr revIDLastSave="0" documentId="13_ncr:1_{28D6B3CD-50CF-4A44-A48D-ACC4205F9236}" xr6:coauthVersionLast="45" xr6:coauthVersionMax="45" xr10:uidLastSave="{00000000-0000-0000-0000-000000000000}"/>
  <bookViews>
    <workbookView xWindow="240" yWindow="460" windowWidth="23020" windowHeight="14120" xr2:uid="{00000000-000D-0000-FFFF-FFFF00000000}"/>
  </bookViews>
  <sheets>
    <sheet name="data" sheetId="1" r:id="rId1"/>
    <sheet name="Ark2" sheetId="2" r:id="rId2"/>
    <sheet name="Ark3" sheetId="3" r:id="rId3"/>
  </sheets>
  <definedNames>
    <definedName name="_xlnm._FilterDatabase" localSheetId="0" hidden="1">data!$B$19:$B$318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V186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20" i="1"/>
  <c r="S22" i="1"/>
  <c r="S23" i="1"/>
  <c r="S24" i="1"/>
  <c r="S25" i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21" i="1"/>
  <c r="S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20" i="1"/>
  <c r="P21" i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F19" i="1" l="1"/>
  <c r="F20" i="1"/>
  <c r="F21" i="1"/>
  <c r="F22" i="1"/>
  <c r="F23" i="1"/>
  <c r="F24" i="1"/>
  <c r="F25" i="1"/>
  <c r="E7" i="1"/>
  <c r="E6" i="1"/>
  <c r="E5" i="1"/>
  <c r="E4" i="1"/>
  <c r="E3" i="1"/>
  <c r="B9" i="1"/>
  <c r="B6" i="1"/>
  <c r="B5" i="1"/>
  <c r="B4" i="1"/>
  <c r="B7" i="1"/>
  <c r="B3" i="1"/>
  <c r="C18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20" i="1"/>
</calcChain>
</file>

<file path=xl/sharedStrings.xml><?xml version="1.0" encoding="utf-8"?>
<sst xmlns="http://schemas.openxmlformats.org/spreadsheetml/2006/main" count="37" uniqueCount="21">
  <si>
    <t>Grunddata</t>
  </si>
  <si>
    <t>Person nr.</t>
  </si>
  <si>
    <t>Personindkomst (kr.)</t>
  </si>
  <si>
    <t>Minimum</t>
  </si>
  <si>
    <t>Nedre</t>
  </si>
  <si>
    <t>Median</t>
  </si>
  <si>
    <t>Øvre Kvartil</t>
  </si>
  <si>
    <t>Maksimum</t>
  </si>
  <si>
    <t xml:space="preserve">Gennemsnit </t>
  </si>
  <si>
    <t>Boxplot</t>
  </si>
  <si>
    <t>Øvre</t>
  </si>
  <si>
    <t>Intervaller</t>
  </si>
  <si>
    <t>100;200</t>
  </si>
  <si>
    <t>200;300</t>
  </si>
  <si>
    <t>300;400</t>
  </si>
  <si>
    <t>400;500</t>
  </si>
  <si>
    <t>500;600</t>
  </si>
  <si>
    <t>600;700</t>
  </si>
  <si>
    <t>700;800</t>
  </si>
  <si>
    <t>Max- Udjævningsgrad</t>
  </si>
  <si>
    <t>Gennemsnit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</si>
</sst>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quotePrefix="1" applyFont="1"/>
    <xf numFmtId="165" fontId="0" fillId="0" borderId="0" xfId="0" applyNumberForma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data!$D$3</c:f>
              <c:strCache>
                <c:ptCount val="1"/>
                <c:pt idx="0">
                  <c:v>Nedre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data!$D$7</c:f>
              <c:strCache>
                <c:ptCount val="1"/>
                <c:pt idx="0">
                  <c:v>Øvre</c:v>
                </c:pt>
              </c:strCache>
            </c:strRef>
          </c:cat>
          <c:val>
            <c:numRef>
              <c:f>data!$E$3</c:f>
              <c:numCache>
                <c:formatCode>General</c:formatCode>
                <c:ptCount val="1"/>
                <c:pt idx="0">
                  <c:v>268067.5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3F-634F-8862-58BD07CC0B4B}"/>
            </c:ext>
          </c:extLst>
        </c:ser>
        <c:ser>
          <c:idx val="1"/>
          <c:order val="1"/>
          <c:tx>
            <c:strRef>
              <c:f>data!$D$4</c:f>
              <c:strCache>
                <c:ptCount val="1"/>
                <c:pt idx="0">
                  <c:v>Minimum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data!$D$7</c:f>
              <c:strCache>
                <c:ptCount val="1"/>
                <c:pt idx="0">
                  <c:v>Øvre</c:v>
                </c:pt>
              </c:strCache>
            </c:strRef>
          </c:cat>
          <c:val>
            <c:numRef>
              <c:f>data!$E$4</c:f>
              <c:numCache>
                <c:formatCode>#,##0</c:formatCode>
                <c:ptCount val="1"/>
                <c:pt idx="0">
                  <c:v>100536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B2-BB4B-8CF2-5BCAFB924343}"/>
            </c:ext>
          </c:extLst>
        </c:ser>
        <c:ser>
          <c:idx val="2"/>
          <c:order val="2"/>
          <c:tx>
            <c:strRef>
              <c:f>data!$D$5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data!$D$7</c:f>
              <c:strCache>
                <c:ptCount val="1"/>
                <c:pt idx="0">
                  <c:v>Øvre</c:v>
                </c:pt>
              </c:strCache>
            </c:strRef>
          </c:cat>
          <c:val>
            <c:numRef>
              <c:f>data!$E$5</c:f>
              <c:numCache>
                <c:formatCode>General</c:formatCode>
                <c:ptCount val="1"/>
                <c:pt idx="0">
                  <c:v>367716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B2-BB4B-8CF2-5BCAFB924343}"/>
            </c:ext>
          </c:extLst>
        </c:ser>
        <c:ser>
          <c:idx val="3"/>
          <c:order val="3"/>
          <c:tx>
            <c:strRef>
              <c:f>data!$D$6</c:f>
              <c:strCache>
                <c:ptCount val="1"/>
                <c:pt idx="0">
                  <c:v>Maksimum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data!$D$7</c:f>
              <c:strCache>
                <c:ptCount val="1"/>
                <c:pt idx="0">
                  <c:v>Øvre</c:v>
                </c:pt>
              </c:strCache>
            </c:strRef>
          </c:cat>
          <c:val>
            <c:numRef>
              <c:f>data!$E$6</c:f>
              <c:numCache>
                <c:formatCode>#,##0</c:formatCode>
                <c:ptCount val="1"/>
                <c:pt idx="0">
                  <c:v>795749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B2-BB4B-8CF2-5BCAFB924343}"/>
            </c:ext>
          </c:extLst>
        </c:ser>
        <c:ser>
          <c:idx val="4"/>
          <c:order val="4"/>
          <c:tx>
            <c:strRef>
              <c:f>data!$D$7</c:f>
              <c:strCache>
                <c:ptCount val="1"/>
                <c:pt idx="0">
                  <c:v>Øvre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data!$D$7</c:f>
              <c:strCache>
                <c:ptCount val="1"/>
                <c:pt idx="0">
                  <c:v>Øvre</c:v>
                </c:pt>
              </c:strCache>
            </c:strRef>
          </c:cat>
          <c:val>
            <c:numRef>
              <c:f>data!$E$7</c:f>
              <c:numCache>
                <c:formatCode>General</c:formatCode>
                <c:ptCount val="1"/>
                <c:pt idx="0">
                  <c:v>488410.5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B2-BB4B-8CF2-5BCAFB924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2114953439"/>
        <c:axId val="2113962367"/>
      </c:lineChart>
      <c:catAx>
        <c:axId val="21149534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3962367"/>
        <c:crosses val="autoZero"/>
        <c:auto val="1"/>
        <c:lblAlgn val="ctr"/>
        <c:lblOffset val="100"/>
        <c:noMultiLvlLbl val="0"/>
      </c:catAx>
      <c:valAx>
        <c:axId val="211396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95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data!$H$19:$N$19</c:f>
              <c:strCache>
                <c:ptCount val="7"/>
                <c:pt idx="0">
                  <c:v>100;200</c:v>
                </c:pt>
                <c:pt idx="1">
                  <c:v>200;300</c:v>
                </c:pt>
                <c:pt idx="2">
                  <c:v>300;400</c:v>
                </c:pt>
                <c:pt idx="3">
                  <c:v>400;500</c:v>
                </c:pt>
                <c:pt idx="4">
                  <c:v>500;600</c:v>
                </c:pt>
                <c:pt idx="5">
                  <c:v>600;700</c:v>
                </c:pt>
                <c:pt idx="6">
                  <c:v>700;800</c:v>
                </c:pt>
              </c:strCache>
            </c:strRef>
          </c:cat>
          <c:val>
            <c:numRef>
              <c:f>data!$H$20:$N$20</c:f>
              <c:numCache>
                <c:formatCode>General</c:formatCode>
                <c:ptCount val="7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50</c:v>
                </c:pt>
                <c:pt idx="4">
                  <c:v>40</c:v>
                </c:pt>
                <c:pt idx="5">
                  <c:v>20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F-DD47-8391-A55AAFF22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6"/>
        <c:axId val="2078919631"/>
        <c:axId val="2128024671"/>
      </c:barChart>
      <c:catAx>
        <c:axId val="207891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024671"/>
        <c:crosses val="autoZero"/>
        <c:auto val="1"/>
        <c:lblAlgn val="ctr"/>
        <c:lblOffset val="100"/>
        <c:noMultiLvlLbl val="0"/>
      </c:catAx>
      <c:valAx>
        <c:axId val="21280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91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Lorenz-Kurve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data!$R$20:$R$319</c:f>
              <c:numCache>
                <c:formatCode>0.0000</c:formatCode>
                <c:ptCount val="300"/>
                <c:pt idx="0">
                  <c:v>3.3333333333333335E-3</c:v>
                </c:pt>
                <c:pt idx="1">
                  <c:v>6.6666666666666671E-3</c:v>
                </c:pt>
                <c:pt idx="2">
                  <c:v>0.01</c:v>
                </c:pt>
                <c:pt idx="3">
                  <c:v>1.3333333333333334E-2</c:v>
                </c:pt>
                <c:pt idx="4">
                  <c:v>1.6666666666666666E-2</c:v>
                </c:pt>
                <c:pt idx="5">
                  <c:v>0.02</c:v>
                </c:pt>
                <c:pt idx="6">
                  <c:v>2.3333333333333334E-2</c:v>
                </c:pt>
                <c:pt idx="7">
                  <c:v>2.6666666666666668E-2</c:v>
                </c:pt>
                <c:pt idx="8">
                  <c:v>0.03</c:v>
                </c:pt>
                <c:pt idx="9">
                  <c:v>3.3333333333333333E-2</c:v>
                </c:pt>
                <c:pt idx="10">
                  <c:v>3.6666666666666667E-2</c:v>
                </c:pt>
                <c:pt idx="11">
                  <c:v>0.04</c:v>
                </c:pt>
                <c:pt idx="12">
                  <c:v>4.3333333333333335E-2</c:v>
                </c:pt>
                <c:pt idx="13">
                  <c:v>4.6666666666666669E-2</c:v>
                </c:pt>
                <c:pt idx="14">
                  <c:v>0.05</c:v>
                </c:pt>
                <c:pt idx="15">
                  <c:v>5.3333333333333337E-2</c:v>
                </c:pt>
                <c:pt idx="16">
                  <c:v>5.6666666666666664E-2</c:v>
                </c:pt>
                <c:pt idx="17">
                  <c:v>0.06</c:v>
                </c:pt>
                <c:pt idx="18">
                  <c:v>6.3333333333333339E-2</c:v>
                </c:pt>
                <c:pt idx="19">
                  <c:v>6.6666666666666666E-2</c:v>
                </c:pt>
                <c:pt idx="20">
                  <c:v>7.0000000000000007E-2</c:v>
                </c:pt>
                <c:pt idx="21">
                  <c:v>7.3333333333333334E-2</c:v>
                </c:pt>
                <c:pt idx="22">
                  <c:v>7.6666666666666661E-2</c:v>
                </c:pt>
                <c:pt idx="23">
                  <c:v>0.08</c:v>
                </c:pt>
                <c:pt idx="24">
                  <c:v>8.3333333333333329E-2</c:v>
                </c:pt>
                <c:pt idx="25">
                  <c:v>8.666666666666667E-2</c:v>
                </c:pt>
                <c:pt idx="26">
                  <c:v>0.09</c:v>
                </c:pt>
                <c:pt idx="27">
                  <c:v>9.3333333333333338E-2</c:v>
                </c:pt>
                <c:pt idx="28">
                  <c:v>9.6666666666666665E-2</c:v>
                </c:pt>
                <c:pt idx="29">
                  <c:v>0.1</c:v>
                </c:pt>
                <c:pt idx="30">
                  <c:v>0.10333333333333333</c:v>
                </c:pt>
                <c:pt idx="31">
                  <c:v>0.10666666666666667</c:v>
                </c:pt>
                <c:pt idx="32">
                  <c:v>0.11</c:v>
                </c:pt>
                <c:pt idx="33">
                  <c:v>0.11333333333333333</c:v>
                </c:pt>
                <c:pt idx="34">
                  <c:v>0.11666666666666667</c:v>
                </c:pt>
                <c:pt idx="35">
                  <c:v>0.12</c:v>
                </c:pt>
                <c:pt idx="36">
                  <c:v>0.12333333333333334</c:v>
                </c:pt>
                <c:pt idx="37">
                  <c:v>0.12666666666666668</c:v>
                </c:pt>
                <c:pt idx="38">
                  <c:v>0.13</c:v>
                </c:pt>
                <c:pt idx="39">
                  <c:v>0.13333333333333333</c:v>
                </c:pt>
                <c:pt idx="40">
                  <c:v>0.13666666666666666</c:v>
                </c:pt>
                <c:pt idx="41">
                  <c:v>0.14000000000000001</c:v>
                </c:pt>
                <c:pt idx="42">
                  <c:v>0.14333333333333334</c:v>
                </c:pt>
                <c:pt idx="43">
                  <c:v>0.14666666666666667</c:v>
                </c:pt>
                <c:pt idx="44">
                  <c:v>0.15</c:v>
                </c:pt>
                <c:pt idx="45">
                  <c:v>0.15333333333333332</c:v>
                </c:pt>
                <c:pt idx="46">
                  <c:v>0.15666666666666668</c:v>
                </c:pt>
                <c:pt idx="47">
                  <c:v>0.16</c:v>
                </c:pt>
                <c:pt idx="48">
                  <c:v>0.16333333333333333</c:v>
                </c:pt>
                <c:pt idx="49">
                  <c:v>0.16666666666666666</c:v>
                </c:pt>
                <c:pt idx="50">
                  <c:v>0.17</c:v>
                </c:pt>
                <c:pt idx="51">
                  <c:v>0.17333333333333334</c:v>
                </c:pt>
                <c:pt idx="52">
                  <c:v>0.17666666666666667</c:v>
                </c:pt>
                <c:pt idx="53">
                  <c:v>0.18</c:v>
                </c:pt>
                <c:pt idx="54">
                  <c:v>0.18333333333333332</c:v>
                </c:pt>
                <c:pt idx="55">
                  <c:v>0.18666666666666668</c:v>
                </c:pt>
                <c:pt idx="56">
                  <c:v>0.19</c:v>
                </c:pt>
                <c:pt idx="57">
                  <c:v>0.19333333333333333</c:v>
                </c:pt>
                <c:pt idx="58">
                  <c:v>0.19666666666666666</c:v>
                </c:pt>
                <c:pt idx="59">
                  <c:v>0.2</c:v>
                </c:pt>
                <c:pt idx="60">
                  <c:v>0.20333333333333334</c:v>
                </c:pt>
                <c:pt idx="61">
                  <c:v>0.20666666666666667</c:v>
                </c:pt>
                <c:pt idx="62">
                  <c:v>0.21</c:v>
                </c:pt>
                <c:pt idx="63">
                  <c:v>0.21333333333333335</c:v>
                </c:pt>
                <c:pt idx="64">
                  <c:v>0.21666666666666667</c:v>
                </c:pt>
                <c:pt idx="65">
                  <c:v>0.22</c:v>
                </c:pt>
                <c:pt idx="66">
                  <c:v>0.22333333333333333</c:v>
                </c:pt>
                <c:pt idx="67">
                  <c:v>0.22666666666666666</c:v>
                </c:pt>
                <c:pt idx="68">
                  <c:v>0.23</c:v>
                </c:pt>
                <c:pt idx="69">
                  <c:v>0.23333333333333334</c:v>
                </c:pt>
                <c:pt idx="70">
                  <c:v>0.23666666666666666</c:v>
                </c:pt>
                <c:pt idx="71">
                  <c:v>0.24</c:v>
                </c:pt>
                <c:pt idx="72">
                  <c:v>0.24333333333333335</c:v>
                </c:pt>
                <c:pt idx="73">
                  <c:v>0.24666666666666667</c:v>
                </c:pt>
                <c:pt idx="74">
                  <c:v>0.25</c:v>
                </c:pt>
                <c:pt idx="75">
                  <c:v>0.25333333333333335</c:v>
                </c:pt>
                <c:pt idx="76">
                  <c:v>0.25666666666666665</c:v>
                </c:pt>
                <c:pt idx="77">
                  <c:v>0.26</c:v>
                </c:pt>
                <c:pt idx="78">
                  <c:v>0.26333333333333331</c:v>
                </c:pt>
                <c:pt idx="79">
                  <c:v>0.26666666666666666</c:v>
                </c:pt>
                <c:pt idx="80">
                  <c:v>0.27</c:v>
                </c:pt>
                <c:pt idx="81">
                  <c:v>0.27333333333333332</c:v>
                </c:pt>
                <c:pt idx="82">
                  <c:v>0.27666666666666667</c:v>
                </c:pt>
                <c:pt idx="83">
                  <c:v>0.28000000000000003</c:v>
                </c:pt>
                <c:pt idx="84">
                  <c:v>0.28333333333333333</c:v>
                </c:pt>
                <c:pt idx="85">
                  <c:v>0.28666666666666668</c:v>
                </c:pt>
                <c:pt idx="86">
                  <c:v>0.28999999999999998</c:v>
                </c:pt>
                <c:pt idx="87">
                  <c:v>0.29333333333333333</c:v>
                </c:pt>
                <c:pt idx="88">
                  <c:v>0.29666666666666669</c:v>
                </c:pt>
                <c:pt idx="89">
                  <c:v>0.3</c:v>
                </c:pt>
                <c:pt idx="90">
                  <c:v>0.30333333333333334</c:v>
                </c:pt>
                <c:pt idx="91">
                  <c:v>0.30666666666666664</c:v>
                </c:pt>
                <c:pt idx="92">
                  <c:v>0.31</c:v>
                </c:pt>
                <c:pt idx="93">
                  <c:v>0.31333333333333335</c:v>
                </c:pt>
                <c:pt idx="94">
                  <c:v>0.31666666666666665</c:v>
                </c:pt>
                <c:pt idx="95">
                  <c:v>0.32</c:v>
                </c:pt>
                <c:pt idx="96">
                  <c:v>0.32333333333333331</c:v>
                </c:pt>
                <c:pt idx="97">
                  <c:v>0.32666666666666666</c:v>
                </c:pt>
                <c:pt idx="98">
                  <c:v>0.33</c:v>
                </c:pt>
                <c:pt idx="99">
                  <c:v>0.33333333333333331</c:v>
                </c:pt>
                <c:pt idx="100">
                  <c:v>0.33666666666666667</c:v>
                </c:pt>
                <c:pt idx="101">
                  <c:v>0.34</c:v>
                </c:pt>
                <c:pt idx="102">
                  <c:v>0.34333333333333332</c:v>
                </c:pt>
                <c:pt idx="103">
                  <c:v>0.34666666666666668</c:v>
                </c:pt>
                <c:pt idx="104">
                  <c:v>0.35</c:v>
                </c:pt>
                <c:pt idx="105">
                  <c:v>0.35333333333333333</c:v>
                </c:pt>
                <c:pt idx="106">
                  <c:v>0.35666666666666669</c:v>
                </c:pt>
                <c:pt idx="107">
                  <c:v>0.36</c:v>
                </c:pt>
                <c:pt idx="108">
                  <c:v>0.36333333333333334</c:v>
                </c:pt>
                <c:pt idx="109">
                  <c:v>0.36666666666666664</c:v>
                </c:pt>
                <c:pt idx="110">
                  <c:v>0.37</c:v>
                </c:pt>
                <c:pt idx="111">
                  <c:v>0.37333333333333335</c:v>
                </c:pt>
                <c:pt idx="112">
                  <c:v>0.37666666666666665</c:v>
                </c:pt>
                <c:pt idx="113">
                  <c:v>0.38</c:v>
                </c:pt>
                <c:pt idx="114">
                  <c:v>0.38333333333333336</c:v>
                </c:pt>
                <c:pt idx="115">
                  <c:v>0.38666666666666666</c:v>
                </c:pt>
                <c:pt idx="116">
                  <c:v>0.39</c:v>
                </c:pt>
                <c:pt idx="117">
                  <c:v>0.39333333333333331</c:v>
                </c:pt>
                <c:pt idx="118">
                  <c:v>0.39666666666666667</c:v>
                </c:pt>
                <c:pt idx="119">
                  <c:v>0.4</c:v>
                </c:pt>
                <c:pt idx="120">
                  <c:v>0.40333333333333332</c:v>
                </c:pt>
                <c:pt idx="121">
                  <c:v>0.40666666666666668</c:v>
                </c:pt>
                <c:pt idx="122">
                  <c:v>0.41</c:v>
                </c:pt>
                <c:pt idx="123">
                  <c:v>0.41333333333333333</c:v>
                </c:pt>
                <c:pt idx="124">
                  <c:v>0.41666666666666669</c:v>
                </c:pt>
                <c:pt idx="125">
                  <c:v>0.42</c:v>
                </c:pt>
                <c:pt idx="126">
                  <c:v>0.42333333333333334</c:v>
                </c:pt>
                <c:pt idx="127">
                  <c:v>0.42666666666666669</c:v>
                </c:pt>
                <c:pt idx="128">
                  <c:v>0.43</c:v>
                </c:pt>
                <c:pt idx="129">
                  <c:v>0.43333333333333335</c:v>
                </c:pt>
                <c:pt idx="130">
                  <c:v>0.43666666666666665</c:v>
                </c:pt>
                <c:pt idx="131">
                  <c:v>0.44</c:v>
                </c:pt>
                <c:pt idx="132">
                  <c:v>0.44333333333333336</c:v>
                </c:pt>
                <c:pt idx="133">
                  <c:v>0.44666666666666666</c:v>
                </c:pt>
                <c:pt idx="134">
                  <c:v>0.45</c:v>
                </c:pt>
                <c:pt idx="135">
                  <c:v>0.45333333333333331</c:v>
                </c:pt>
                <c:pt idx="136">
                  <c:v>0.45666666666666667</c:v>
                </c:pt>
                <c:pt idx="137">
                  <c:v>0.46</c:v>
                </c:pt>
                <c:pt idx="138">
                  <c:v>0.46333333333333332</c:v>
                </c:pt>
                <c:pt idx="139">
                  <c:v>0.46666666666666667</c:v>
                </c:pt>
                <c:pt idx="140">
                  <c:v>0.47</c:v>
                </c:pt>
                <c:pt idx="141">
                  <c:v>0.47333333333333333</c:v>
                </c:pt>
                <c:pt idx="142">
                  <c:v>0.47666666666666668</c:v>
                </c:pt>
                <c:pt idx="143">
                  <c:v>0.48</c:v>
                </c:pt>
                <c:pt idx="144">
                  <c:v>0.48333333333333334</c:v>
                </c:pt>
                <c:pt idx="145">
                  <c:v>0.48666666666666669</c:v>
                </c:pt>
                <c:pt idx="146">
                  <c:v>0.49</c:v>
                </c:pt>
                <c:pt idx="147">
                  <c:v>0.49333333333333335</c:v>
                </c:pt>
                <c:pt idx="148">
                  <c:v>0.49666666666666665</c:v>
                </c:pt>
                <c:pt idx="149">
                  <c:v>0.5</c:v>
                </c:pt>
                <c:pt idx="150">
                  <c:v>0.5033333333333333</c:v>
                </c:pt>
                <c:pt idx="151">
                  <c:v>0.50666666666666671</c:v>
                </c:pt>
                <c:pt idx="152">
                  <c:v>0.51</c:v>
                </c:pt>
                <c:pt idx="153">
                  <c:v>0.51333333333333331</c:v>
                </c:pt>
                <c:pt idx="154">
                  <c:v>0.51666666666666672</c:v>
                </c:pt>
                <c:pt idx="155">
                  <c:v>0.52</c:v>
                </c:pt>
                <c:pt idx="156">
                  <c:v>0.52333333333333332</c:v>
                </c:pt>
                <c:pt idx="157">
                  <c:v>0.52666666666666662</c:v>
                </c:pt>
                <c:pt idx="158">
                  <c:v>0.53</c:v>
                </c:pt>
                <c:pt idx="159">
                  <c:v>0.53333333333333333</c:v>
                </c:pt>
                <c:pt idx="160">
                  <c:v>0.53666666666666663</c:v>
                </c:pt>
                <c:pt idx="161">
                  <c:v>0.54</c:v>
                </c:pt>
                <c:pt idx="162">
                  <c:v>0.54333333333333333</c:v>
                </c:pt>
                <c:pt idx="163">
                  <c:v>0.54666666666666663</c:v>
                </c:pt>
                <c:pt idx="164">
                  <c:v>0.55000000000000004</c:v>
                </c:pt>
                <c:pt idx="165">
                  <c:v>0.55333333333333334</c:v>
                </c:pt>
                <c:pt idx="166">
                  <c:v>0.55666666666666664</c:v>
                </c:pt>
                <c:pt idx="167">
                  <c:v>0.56000000000000005</c:v>
                </c:pt>
                <c:pt idx="168">
                  <c:v>0.56333333333333335</c:v>
                </c:pt>
                <c:pt idx="169">
                  <c:v>0.56666666666666665</c:v>
                </c:pt>
                <c:pt idx="170">
                  <c:v>0.56999999999999995</c:v>
                </c:pt>
                <c:pt idx="171">
                  <c:v>0.57333333333333336</c:v>
                </c:pt>
                <c:pt idx="172">
                  <c:v>0.57666666666666666</c:v>
                </c:pt>
                <c:pt idx="173">
                  <c:v>0.57999999999999996</c:v>
                </c:pt>
                <c:pt idx="174">
                  <c:v>0.58333333333333337</c:v>
                </c:pt>
                <c:pt idx="175">
                  <c:v>0.58666666666666667</c:v>
                </c:pt>
                <c:pt idx="176">
                  <c:v>0.59</c:v>
                </c:pt>
                <c:pt idx="177">
                  <c:v>0.59333333333333338</c:v>
                </c:pt>
                <c:pt idx="178">
                  <c:v>0.59666666666666668</c:v>
                </c:pt>
                <c:pt idx="179">
                  <c:v>0.6</c:v>
                </c:pt>
                <c:pt idx="180">
                  <c:v>0.60333333333333339</c:v>
                </c:pt>
                <c:pt idx="181">
                  <c:v>0.60666666666666669</c:v>
                </c:pt>
                <c:pt idx="182">
                  <c:v>0.61</c:v>
                </c:pt>
                <c:pt idx="183">
                  <c:v>0.61333333333333329</c:v>
                </c:pt>
                <c:pt idx="184">
                  <c:v>0.6166666666666667</c:v>
                </c:pt>
                <c:pt idx="185">
                  <c:v>0.62</c:v>
                </c:pt>
                <c:pt idx="186">
                  <c:v>0.62333333333333329</c:v>
                </c:pt>
                <c:pt idx="187">
                  <c:v>0.62666666666666671</c:v>
                </c:pt>
                <c:pt idx="188">
                  <c:v>0.63</c:v>
                </c:pt>
                <c:pt idx="189">
                  <c:v>0.6333333333333333</c:v>
                </c:pt>
                <c:pt idx="190">
                  <c:v>0.63666666666666671</c:v>
                </c:pt>
                <c:pt idx="191">
                  <c:v>0.64</c:v>
                </c:pt>
                <c:pt idx="192">
                  <c:v>0.64333333333333331</c:v>
                </c:pt>
                <c:pt idx="193">
                  <c:v>0.64666666666666661</c:v>
                </c:pt>
                <c:pt idx="194">
                  <c:v>0.65</c:v>
                </c:pt>
                <c:pt idx="195">
                  <c:v>0.65333333333333332</c:v>
                </c:pt>
                <c:pt idx="196">
                  <c:v>0.65666666666666662</c:v>
                </c:pt>
                <c:pt idx="197">
                  <c:v>0.66</c:v>
                </c:pt>
                <c:pt idx="198">
                  <c:v>0.66333333333333333</c:v>
                </c:pt>
                <c:pt idx="199">
                  <c:v>0.66666666666666663</c:v>
                </c:pt>
                <c:pt idx="200">
                  <c:v>0.67</c:v>
                </c:pt>
                <c:pt idx="201">
                  <c:v>0.67333333333333334</c:v>
                </c:pt>
                <c:pt idx="202">
                  <c:v>0.67666666666666664</c:v>
                </c:pt>
                <c:pt idx="203">
                  <c:v>0.68</c:v>
                </c:pt>
                <c:pt idx="204">
                  <c:v>0.68333333333333335</c:v>
                </c:pt>
                <c:pt idx="205">
                  <c:v>0.68666666666666665</c:v>
                </c:pt>
                <c:pt idx="206">
                  <c:v>0.69</c:v>
                </c:pt>
                <c:pt idx="207">
                  <c:v>0.69333333333333336</c:v>
                </c:pt>
                <c:pt idx="208">
                  <c:v>0.69666666666666666</c:v>
                </c:pt>
                <c:pt idx="209">
                  <c:v>0.7</c:v>
                </c:pt>
                <c:pt idx="210">
                  <c:v>0.70333333333333337</c:v>
                </c:pt>
                <c:pt idx="211">
                  <c:v>0.70666666666666667</c:v>
                </c:pt>
                <c:pt idx="212">
                  <c:v>0.71</c:v>
                </c:pt>
                <c:pt idx="213">
                  <c:v>0.71333333333333337</c:v>
                </c:pt>
                <c:pt idx="214">
                  <c:v>0.71666666666666667</c:v>
                </c:pt>
                <c:pt idx="215">
                  <c:v>0.72</c:v>
                </c:pt>
                <c:pt idx="216">
                  <c:v>0.72333333333333338</c:v>
                </c:pt>
                <c:pt idx="217">
                  <c:v>0.72666666666666668</c:v>
                </c:pt>
                <c:pt idx="218">
                  <c:v>0.73</c:v>
                </c:pt>
                <c:pt idx="219">
                  <c:v>0.73333333333333328</c:v>
                </c:pt>
                <c:pt idx="220">
                  <c:v>0.73666666666666669</c:v>
                </c:pt>
                <c:pt idx="221">
                  <c:v>0.74</c:v>
                </c:pt>
                <c:pt idx="222">
                  <c:v>0.74333333333333329</c:v>
                </c:pt>
                <c:pt idx="223">
                  <c:v>0.7466666666666667</c:v>
                </c:pt>
                <c:pt idx="224">
                  <c:v>0.75</c:v>
                </c:pt>
                <c:pt idx="225">
                  <c:v>0.7533333333333333</c:v>
                </c:pt>
                <c:pt idx="226">
                  <c:v>0.75666666666666671</c:v>
                </c:pt>
                <c:pt idx="227">
                  <c:v>0.76</c:v>
                </c:pt>
                <c:pt idx="228">
                  <c:v>0.76333333333333331</c:v>
                </c:pt>
                <c:pt idx="229">
                  <c:v>0.76666666666666672</c:v>
                </c:pt>
                <c:pt idx="230">
                  <c:v>0.77</c:v>
                </c:pt>
                <c:pt idx="231">
                  <c:v>0.77333333333333332</c:v>
                </c:pt>
                <c:pt idx="232">
                  <c:v>0.77666666666666662</c:v>
                </c:pt>
                <c:pt idx="233">
                  <c:v>0.78</c:v>
                </c:pt>
                <c:pt idx="234">
                  <c:v>0.78333333333333333</c:v>
                </c:pt>
                <c:pt idx="235">
                  <c:v>0.78666666666666663</c:v>
                </c:pt>
                <c:pt idx="236">
                  <c:v>0.79</c:v>
                </c:pt>
                <c:pt idx="237">
                  <c:v>0.79333333333333333</c:v>
                </c:pt>
                <c:pt idx="238">
                  <c:v>0.79666666666666663</c:v>
                </c:pt>
                <c:pt idx="239">
                  <c:v>0.8</c:v>
                </c:pt>
                <c:pt idx="240">
                  <c:v>0.80333333333333334</c:v>
                </c:pt>
                <c:pt idx="241">
                  <c:v>0.80666666666666664</c:v>
                </c:pt>
                <c:pt idx="242">
                  <c:v>0.81</c:v>
                </c:pt>
                <c:pt idx="243">
                  <c:v>0.81333333333333335</c:v>
                </c:pt>
                <c:pt idx="244">
                  <c:v>0.81666666666666665</c:v>
                </c:pt>
                <c:pt idx="245">
                  <c:v>0.82</c:v>
                </c:pt>
                <c:pt idx="246">
                  <c:v>0.82333333333333336</c:v>
                </c:pt>
                <c:pt idx="247">
                  <c:v>0.82666666666666666</c:v>
                </c:pt>
                <c:pt idx="248">
                  <c:v>0.83</c:v>
                </c:pt>
                <c:pt idx="249">
                  <c:v>0.83333333333333337</c:v>
                </c:pt>
                <c:pt idx="250">
                  <c:v>0.83666666666666667</c:v>
                </c:pt>
                <c:pt idx="251">
                  <c:v>0.84</c:v>
                </c:pt>
                <c:pt idx="252">
                  <c:v>0.84333333333333338</c:v>
                </c:pt>
                <c:pt idx="253">
                  <c:v>0.84666666666666668</c:v>
                </c:pt>
                <c:pt idx="254">
                  <c:v>0.85</c:v>
                </c:pt>
                <c:pt idx="255">
                  <c:v>0.85333333333333339</c:v>
                </c:pt>
                <c:pt idx="256">
                  <c:v>0.85666666666666669</c:v>
                </c:pt>
                <c:pt idx="257">
                  <c:v>0.86</c:v>
                </c:pt>
                <c:pt idx="258">
                  <c:v>0.86333333333333329</c:v>
                </c:pt>
                <c:pt idx="259">
                  <c:v>0.8666666666666667</c:v>
                </c:pt>
                <c:pt idx="260">
                  <c:v>0.87</c:v>
                </c:pt>
                <c:pt idx="261">
                  <c:v>0.87333333333333329</c:v>
                </c:pt>
                <c:pt idx="262">
                  <c:v>0.87666666666666671</c:v>
                </c:pt>
                <c:pt idx="263">
                  <c:v>0.88</c:v>
                </c:pt>
                <c:pt idx="264">
                  <c:v>0.8833333333333333</c:v>
                </c:pt>
                <c:pt idx="265">
                  <c:v>0.88666666666666671</c:v>
                </c:pt>
                <c:pt idx="266">
                  <c:v>0.89</c:v>
                </c:pt>
                <c:pt idx="267">
                  <c:v>0.89333333333333331</c:v>
                </c:pt>
                <c:pt idx="268">
                  <c:v>0.89666666666666661</c:v>
                </c:pt>
                <c:pt idx="269">
                  <c:v>0.9</c:v>
                </c:pt>
                <c:pt idx="270">
                  <c:v>0.90333333333333332</c:v>
                </c:pt>
                <c:pt idx="271">
                  <c:v>0.90666666666666662</c:v>
                </c:pt>
                <c:pt idx="272">
                  <c:v>0.91</c:v>
                </c:pt>
                <c:pt idx="273">
                  <c:v>0.91333333333333333</c:v>
                </c:pt>
                <c:pt idx="274">
                  <c:v>0.91666666666666663</c:v>
                </c:pt>
                <c:pt idx="275">
                  <c:v>0.92</c:v>
                </c:pt>
                <c:pt idx="276">
                  <c:v>0.92333333333333334</c:v>
                </c:pt>
                <c:pt idx="277">
                  <c:v>0.92666666666666664</c:v>
                </c:pt>
                <c:pt idx="278">
                  <c:v>0.93</c:v>
                </c:pt>
                <c:pt idx="279">
                  <c:v>0.93333333333333335</c:v>
                </c:pt>
                <c:pt idx="280">
                  <c:v>0.93666666666666665</c:v>
                </c:pt>
                <c:pt idx="281">
                  <c:v>0.94</c:v>
                </c:pt>
                <c:pt idx="282">
                  <c:v>0.94333333333333336</c:v>
                </c:pt>
                <c:pt idx="283">
                  <c:v>0.94666666666666666</c:v>
                </c:pt>
                <c:pt idx="284">
                  <c:v>0.95</c:v>
                </c:pt>
                <c:pt idx="285">
                  <c:v>0.95333333333333337</c:v>
                </c:pt>
                <c:pt idx="286">
                  <c:v>0.95666666666666667</c:v>
                </c:pt>
                <c:pt idx="287">
                  <c:v>0.96</c:v>
                </c:pt>
                <c:pt idx="288">
                  <c:v>0.96333333333333337</c:v>
                </c:pt>
                <c:pt idx="289">
                  <c:v>0.96666666666666667</c:v>
                </c:pt>
                <c:pt idx="290">
                  <c:v>0.97</c:v>
                </c:pt>
                <c:pt idx="291">
                  <c:v>0.97333333333333338</c:v>
                </c:pt>
                <c:pt idx="292">
                  <c:v>0.97666666666666668</c:v>
                </c:pt>
                <c:pt idx="293">
                  <c:v>0.98</c:v>
                </c:pt>
                <c:pt idx="294">
                  <c:v>0.98333333333333328</c:v>
                </c:pt>
                <c:pt idx="295">
                  <c:v>0.98666666666666669</c:v>
                </c:pt>
                <c:pt idx="296">
                  <c:v>0.99</c:v>
                </c:pt>
                <c:pt idx="297">
                  <c:v>0.99333333333333329</c:v>
                </c:pt>
                <c:pt idx="298">
                  <c:v>0.9966666666666667</c:v>
                </c:pt>
                <c:pt idx="299">
                  <c:v>1</c:v>
                </c:pt>
              </c:numCache>
            </c:numRef>
          </c:xVal>
          <c:yVal>
            <c:numRef>
              <c:f>data!$T$20:$T$319</c:f>
              <c:numCache>
                <c:formatCode>General</c:formatCode>
                <c:ptCount val="300"/>
                <c:pt idx="0">
                  <c:v>8.7290942074833174E-4</c:v>
                </c:pt>
                <c:pt idx="1">
                  <c:v>1.7544319367598761E-3</c:v>
                </c:pt>
                <c:pt idx="2">
                  <c:v>2.6438816261336313E-3</c:v>
                </c:pt>
                <c:pt idx="3">
                  <c:v>3.5598304755308998E-3</c:v>
                </c:pt>
                <c:pt idx="4">
                  <c:v>4.5117858834529088E-3</c:v>
                </c:pt>
                <c:pt idx="5">
                  <c:v>5.483268359164197E-3</c:v>
                </c:pt>
                <c:pt idx="6">
                  <c:v>6.4689294483480922E-3</c:v>
                </c:pt>
                <c:pt idx="7">
                  <c:v>7.4555369361042562E-3</c:v>
                </c:pt>
                <c:pt idx="8">
                  <c:v>8.461211316197129E-3</c:v>
                </c:pt>
                <c:pt idx="9">
                  <c:v>9.4812900562110392E-3</c:v>
                </c:pt>
                <c:pt idx="10">
                  <c:v>1.0515825251480241E-2</c:v>
                </c:pt>
                <c:pt idx="11">
                  <c:v>1.1616556251473972E-2</c:v>
                </c:pt>
                <c:pt idx="12">
                  <c:v>1.2730111386249725E-2</c:v>
                </c:pt>
                <c:pt idx="13">
                  <c:v>1.3845238063608786E-2</c:v>
                </c:pt>
                <c:pt idx="14">
                  <c:v>1.4990640812724724E-2</c:v>
                </c:pt>
                <c:pt idx="15">
                  <c:v>1.613955131434705E-2</c:v>
                </c:pt>
                <c:pt idx="16">
                  <c:v>1.7298993756044254E-2</c:v>
                </c:pt>
                <c:pt idx="17">
                  <c:v>1.8477034232069884E-2</c:v>
                </c:pt>
                <c:pt idx="18">
                  <c:v>1.9665589283058973E-2</c:v>
                </c:pt>
                <c:pt idx="19">
                  <c:v>2.0858086214339898E-2</c:v>
                </c:pt>
                <c:pt idx="20">
                  <c:v>2.2166434486444456E-2</c:v>
                </c:pt>
                <c:pt idx="21">
                  <c:v>2.3563179858221157E-2</c:v>
                </c:pt>
                <c:pt idx="22">
                  <c:v>2.5003945787441903E-2</c:v>
                </c:pt>
                <c:pt idx="23">
                  <c:v>2.6464334292564722E-2</c:v>
                </c:pt>
                <c:pt idx="24">
                  <c:v>2.7926242244936599E-2</c:v>
                </c:pt>
                <c:pt idx="25">
                  <c:v>2.9423297182818036E-2</c:v>
                </c:pt>
                <c:pt idx="26">
                  <c:v>3.105352516016233E-2</c:v>
                </c:pt>
                <c:pt idx="27">
                  <c:v>3.2727435075278019E-2</c:v>
                </c:pt>
                <c:pt idx="28">
                  <c:v>3.441468139596255E-2</c:v>
                </c:pt>
                <c:pt idx="29">
                  <c:v>3.6125474807729582E-2</c:v>
                </c:pt>
                <c:pt idx="30">
                  <c:v>3.7876954675548434E-2</c:v>
                </c:pt>
                <c:pt idx="31">
                  <c:v>3.9647952928600863E-2</c:v>
                </c:pt>
                <c:pt idx="32">
                  <c:v>4.1420583502126559E-2</c:v>
                </c:pt>
                <c:pt idx="33">
                  <c:v>4.3228786506391552E-2</c:v>
                </c:pt>
                <c:pt idx="34">
                  <c:v>4.5071936797384797E-2</c:v>
                </c:pt>
                <c:pt idx="35">
                  <c:v>4.692164241793826E-2</c:v>
                </c:pt>
                <c:pt idx="36">
                  <c:v>4.8772954311297856E-2</c:v>
                </c:pt>
                <c:pt idx="37">
                  <c:v>5.0628807181293208E-2</c:v>
                </c:pt>
                <c:pt idx="38">
                  <c:v>5.2488706122248888E-2</c:v>
                </c:pt>
                <c:pt idx="39">
                  <c:v>5.4356428045898283E-2</c:v>
                </c:pt>
                <c:pt idx="40">
                  <c:v>5.6232285524246896E-2</c:v>
                </c:pt>
                <c:pt idx="41">
                  <c:v>5.811048729263691E-2</c:v>
                </c:pt>
                <c:pt idx="42">
                  <c:v>5.9995626423038323E-2</c:v>
                </c:pt>
                <c:pt idx="43">
                  <c:v>6.1886990945883E-2</c:v>
                </c:pt>
                <c:pt idx="44">
                  <c:v>6.3781498553894297E-2</c:v>
                </c:pt>
                <c:pt idx="45">
                  <c:v>6.5687510548219863E-2</c:v>
                </c:pt>
                <c:pt idx="46">
                  <c:v>6.7613049610334708E-2</c:v>
                </c:pt>
                <c:pt idx="47">
                  <c:v>6.9558028914681755E-2</c:v>
                </c:pt>
                <c:pt idx="48">
                  <c:v>7.1504024078046735E-2</c:v>
                </c:pt>
                <c:pt idx="49">
                  <c:v>7.3457989827552458E-2</c:v>
                </c:pt>
                <c:pt idx="50">
                  <c:v>7.5435450572806428E-2</c:v>
                </c:pt>
                <c:pt idx="51">
                  <c:v>7.7422401351450218E-2</c:v>
                </c:pt>
                <c:pt idx="52">
                  <c:v>7.9411201514459989E-2</c:v>
                </c:pt>
                <c:pt idx="53">
                  <c:v>8.1418017980565693E-2</c:v>
                </c:pt>
                <c:pt idx="54">
                  <c:v>8.3431658935458591E-2</c:v>
                </c:pt>
                <c:pt idx="55">
                  <c:v>8.5453409397383578E-2</c:v>
                </c:pt>
                <c:pt idx="56">
                  <c:v>8.749371448085845E-2</c:v>
                </c:pt>
                <c:pt idx="57">
                  <c:v>8.953895993853167E-2</c:v>
                </c:pt>
                <c:pt idx="58">
                  <c:v>9.1594832844392571E-2</c:v>
                </c:pt>
                <c:pt idx="59">
                  <c:v>9.3651435084933024E-2</c:v>
                </c:pt>
                <c:pt idx="60">
                  <c:v>9.5708619056705968E-2</c:v>
                </c:pt>
                <c:pt idx="61">
                  <c:v>9.7793526428857372E-2</c:v>
                </c:pt>
                <c:pt idx="62">
                  <c:v>9.9885848703584162E-2</c:v>
                </c:pt>
                <c:pt idx="63">
                  <c:v>0.10197869193165349</c:v>
                </c:pt>
                <c:pt idx="64">
                  <c:v>0.10409364094655764</c:v>
                </c:pt>
                <c:pt idx="65">
                  <c:v>0.1062121237616353</c:v>
                </c:pt>
                <c:pt idx="66">
                  <c:v>0.10838045312903766</c:v>
                </c:pt>
                <c:pt idx="67">
                  <c:v>0.11057004607537108</c:v>
                </c:pt>
                <c:pt idx="68">
                  <c:v>0.11276827816463483</c:v>
                </c:pt>
                <c:pt idx="69">
                  <c:v>0.11496794287559056</c:v>
                </c:pt>
                <c:pt idx="70">
                  <c:v>0.11721027366529974</c:v>
                </c:pt>
                <c:pt idx="71">
                  <c:v>0.11947366833515867</c:v>
                </c:pt>
                <c:pt idx="72">
                  <c:v>0.1217572933598193</c:v>
                </c:pt>
                <c:pt idx="73">
                  <c:v>0.12404330608729987</c:v>
                </c:pt>
                <c:pt idx="74">
                  <c:v>0.1263478560712189</c:v>
                </c:pt>
                <c:pt idx="75">
                  <c:v>0.12868302074656746</c:v>
                </c:pt>
                <c:pt idx="76">
                  <c:v>0.13103021944412854</c:v>
                </c:pt>
                <c:pt idx="77">
                  <c:v>0.13339134496104668</c:v>
                </c:pt>
                <c:pt idx="78">
                  <c:v>0.13577072121006487</c:v>
                </c:pt>
                <c:pt idx="79">
                  <c:v>0.13816523983623935</c:v>
                </c:pt>
                <c:pt idx="80">
                  <c:v>0.14056586229907719</c:v>
                </c:pt>
                <c:pt idx="81">
                  <c:v>0.14303611885870027</c:v>
                </c:pt>
                <c:pt idx="82">
                  <c:v>0.14551161099941581</c:v>
                </c:pt>
                <c:pt idx="83">
                  <c:v>0.14802391717633703</c:v>
                </c:pt>
                <c:pt idx="84">
                  <c:v>0.15053720448205335</c:v>
                </c:pt>
                <c:pt idx="85">
                  <c:v>0.15306191803108254</c:v>
                </c:pt>
                <c:pt idx="86">
                  <c:v>0.15559362972001312</c:v>
                </c:pt>
                <c:pt idx="87">
                  <c:v>0.15813495299811339</c:v>
                </c:pt>
                <c:pt idx="88">
                  <c:v>0.16067852505814231</c:v>
                </c:pt>
                <c:pt idx="89">
                  <c:v>0.16324523612913538</c:v>
                </c:pt>
                <c:pt idx="90">
                  <c:v>0.1658542312464307</c:v>
                </c:pt>
                <c:pt idx="91">
                  <c:v>0.16847358465268675</c:v>
                </c:pt>
                <c:pt idx="92">
                  <c:v>0.1711076984036479</c:v>
                </c:pt>
                <c:pt idx="93">
                  <c:v>0.17374536331989396</c:v>
                </c:pt>
                <c:pt idx="94">
                  <c:v>0.17638626682941944</c:v>
                </c:pt>
                <c:pt idx="95">
                  <c:v>0.17902746554583901</c:v>
                </c:pt>
                <c:pt idx="96">
                  <c:v>0.18167010556650628</c:v>
                </c:pt>
                <c:pt idx="97">
                  <c:v>0.18431779015204042</c:v>
                </c:pt>
                <c:pt idx="98">
                  <c:v>0.18696554419802019</c:v>
                </c:pt>
                <c:pt idx="99">
                  <c:v>0.18962139038592069</c:v>
                </c:pt>
                <c:pt idx="100">
                  <c:v>0.19227882548151587</c:v>
                </c:pt>
                <c:pt idx="101">
                  <c:v>0.194948789504999</c:v>
                </c:pt>
                <c:pt idx="102">
                  <c:v>0.19762017746761837</c:v>
                </c:pt>
                <c:pt idx="103">
                  <c:v>0.20029779082268101</c:v>
                </c:pt>
                <c:pt idx="104">
                  <c:v>0.20300168627387444</c:v>
                </c:pt>
                <c:pt idx="105">
                  <c:v>0.20571378674021279</c:v>
                </c:pt>
                <c:pt idx="106">
                  <c:v>0.20847852085925836</c:v>
                </c:pt>
                <c:pt idx="107">
                  <c:v>0.21125411685549575</c:v>
                </c:pt>
                <c:pt idx="108">
                  <c:v>0.2140314059500964</c:v>
                </c:pt>
                <c:pt idx="109">
                  <c:v>0.21681422583268359</c:v>
                </c:pt>
                <c:pt idx="110">
                  <c:v>0.21962308469984171</c:v>
                </c:pt>
                <c:pt idx="111">
                  <c:v>0.2224406000750416</c:v>
                </c:pt>
                <c:pt idx="112">
                  <c:v>0.22528587358084279</c:v>
                </c:pt>
                <c:pt idx="113">
                  <c:v>0.22814145328027041</c:v>
                </c:pt>
                <c:pt idx="114">
                  <c:v>0.23100253772001747</c:v>
                </c:pt>
                <c:pt idx="115">
                  <c:v>0.23386383054110155</c:v>
                </c:pt>
                <c:pt idx="116">
                  <c:v>0.23673286820187797</c:v>
                </c:pt>
                <c:pt idx="117">
                  <c:v>0.23960542229771647</c:v>
                </c:pt>
                <c:pt idx="118">
                  <c:v>0.24248609458314277</c:v>
                </c:pt>
                <c:pt idx="119">
                  <c:v>0.2453970776705488</c:v>
                </c:pt>
                <c:pt idx="120">
                  <c:v>0.24831497207229908</c:v>
                </c:pt>
                <c:pt idx="121">
                  <c:v>0.25123290120427222</c:v>
                </c:pt>
                <c:pt idx="122">
                  <c:v>0.25415084770135676</c:v>
                </c:pt>
                <c:pt idx="123">
                  <c:v>0.25708729672465691</c:v>
                </c:pt>
                <c:pt idx="124">
                  <c:v>0.26003617048517652</c:v>
                </c:pt>
                <c:pt idx="125">
                  <c:v>0.26298559124670579</c:v>
                </c:pt>
                <c:pt idx="126">
                  <c:v>0.2659378338388404</c:v>
                </c:pt>
                <c:pt idx="127">
                  <c:v>0.26889577218752009</c:v>
                </c:pt>
                <c:pt idx="128">
                  <c:v>0.27186335685559232</c:v>
                </c:pt>
                <c:pt idx="129">
                  <c:v>0.27484486834302158</c:v>
                </c:pt>
                <c:pt idx="130">
                  <c:v>0.27785260983124743</c:v>
                </c:pt>
                <c:pt idx="131">
                  <c:v>0.28086057706592166</c:v>
                </c:pt>
                <c:pt idx="132">
                  <c:v>0.28387753942831034</c:v>
                </c:pt>
                <c:pt idx="133">
                  <c:v>0.28689461466392319</c:v>
                </c:pt>
                <c:pt idx="134">
                  <c:v>0.28993307503424703</c:v>
                </c:pt>
                <c:pt idx="135">
                  <c:v>0.29297399256783652</c:v>
                </c:pt>
                <c:pt idx="136">
                  <c:v>0.29601581308721969</c:v>
                </c:pt>
                <c:pt idx="137">
                  <c:v>0.2990685996744632</c:v>
                </c:pt>
                <c:pt idx="138">
                  <c:v>0.30212353085296678</c:v>
                </c:pt>
                <c:pt idx="139">
                  <c:v>0.30518348923122585</c:v>
                </c:pt>
                <c:pt idx="140">
                  <c:v>0.3082635043131724</c:v>
                </c:pt>
                <c:pt idx="141">
                  <c:v>0.31134524722370505</c:v>
                </c:pt>
                <c:pt idx="142">
                  <c:v>0.31442789312003144</c:v>
                </c:pt>
                <c:pt idx="143">
                  <c:v>0.31751868325361271</c:v>
                </c:pt>
                <c:pt idx="144">
                  <c:v>0.32061804306967867</c:v>
                </c:pt>
                <c:pt idx="145">
                  <c:v>0.3237407415954901</c:v>
                </c:pt>
                <c:pt idx="146">
                  <c:v>0.32687787052888972</c:v>
                </c:pt>
                <c:pt idx="147">
                  <c:v>0.33001678806876533</c:v>
                </c:pt>
                <c:pt idx="148">
                  <c:v>0.33319180767527851</c:v>
                </c:pt>
                <c:pt idx="149">
                  <c:v>0.33637372123102455</c:v>
                </c:pt>
                <c:pt idx="150">
                  <c:v>0.33957723698537429</c:v>
                </c:pt>
                <c:pt idx="151">
                  <c:v>0.34278268894964709</c:v>
                </c:pt>
                <c:pt idx="152">
                  <c:v>0.34601445774027356</c:v>
                </c:pt>
                <c:pt idx="153">
                  <c:v>0.34925565578639983</c:v>
                </c:pt>
                <c:pt idx="154">
                  <c:v>0.35249700143597318</c:v>
                </c:pt>
                <c:pt idx="155">
                  <c:v>0.35573845995877074</c:v>
                </c:pt>
                <c:pt idx="156">
                  <c:v>0.35898344359918605</c:v>
                </c:pt>
                <c:pt idx="157">
                  <c:v>0.36223846427400092</c:v>
                </c:pt>
                <c:pt idx="158">
                  <c:v>0.36551176172858291</c:v>
                </c:pt>
                <c:pt idx="159">
                  <c:v>0.36878669150363824</c:v>
                </c:pt>
                <c:pt idx="160">
                  <c:v>0.37207012150073254</c:v>
                </c:pt>
                <c:pt idx="161">
                  <c:v>0.3753586047452494</c:v>
                </c:pt>
                <c:pt idx="162">
                  <c:v>0.37865867051908192</c:v>
                </c:pt>
                <c:pt idx="163">
                  <c:v>0.38195895335680713</c:v>
                </c:pt>
                <c:pt idx="164">
                  <c:v>0.38526518374519297</c:v>
                </c:pt>
                <c:pt idx="165">
                  <c:v>0.38857229107170538</c:v>
                </c:pt>
                <c:pt idx="166">
                  <c:v>0.39187972833533474</c:v>
                </c:pt>
                <c:pt idx="167">
                  <c:v>0.39521996829443229</c:v>
                </c:pt>
                <c:pt idx="168">
                  <c:v>0.39856687645631422</c:v>
                </c:pt>
                <c:pt idx="169">
                  <c:v>0.40191499149343968</c:v>
                </c:pt>
                <c:pt idx="170">
                  <c:v>0.40526576339261211</c:v>
                </c:pt>
                <c:pt idx="171">
                  <c:v>0.4086266244215182</c:v>
                </c:pt>
                <c:pt idx="172">
                  <c:v>0.41200303590769893</c:v>
                </c:pt>
                <c:pt idx="173">
                  <c:v>0.41538777396480447</c:v>
                </c:pt>
                <c:pt idx="174">
                  <c:v>0.41879003341933058</c:v>
                </c:pt>
                <c:pt idx="175">
                  <c:v>0.42221939981277978</c:v>
                </c:pt>
                <c:pt idx="176">
                  <c:v>0.42565641553780853</c:v>
                </c:pt>
                <c:pt idx="177">
                  <c:v>0.42911144756593322</c:v>
                </c:pt>
                <c:pt idx="178">
                  <c:v>0.43257221008082575</c:v>
                </c:pt>
                <c:pt idx="179">
                  <c:v>0.43603333726305804</c:v>
                </c:pt>
                <c:pt idx="180">
                  <c:v>0.4395285087462249</c:v>
                </c:pt>
                <c:pt idx="181">
                  <c:v>0.44302862060359011</c:v>
                </c:pt>
                <c:pt idx="182">
                  <c:v>0.44654389220322299</c:v>
                </c:pt>
                <c:pt idx="183">
                  <c:v>0.45006999963238059</c:v>
                </c:pt>
                <c:pt idx="184">
                  <c:v>0.45361737932302493</c:v>
                </c:pt>
                <c:pt idx="185">
                  <c:v>0.45716916106941374</c:v>
                </c:pt>
                <c:pt idx="186">
                  <c:v>0.4607311535013161</c:v>
                </c:pt>
                <c:pt idx="187">
                  <c:v>0.46430416409641312</c:v>
                </c:pt>
                <c:pt idx="188">
                  <c:v>0.46789683199763499</c:v>
                </c:pt>
                <c:pt idx="189">
                  <c:v>0.47149674983287382</c:v>
                </c:pt>
                <c:pt idx="190">
                  <c:v>0.47510513315992881</c:v>
                </c:pt>
                <c:pt idx="191">
                  <c:v>0.47872871095947434</c:v>
                </c:pt>
                <c:pt idx="192">
                  <c:v>0.48236880297997814</c:v>
                </c:pt>
                <c:pt idx="193">
                  <c:v>0.4860242804891981</c:v>
                </c:pt>
                <c:pt idx="194">
                  <c:v>0.48972354412685798</c:v>
                </c:pt>
                <c:pt idx="195">
                  <c:v>0.4934256903730132</c:v>
                </c:pt>
                <c:pt idx="196">
                  <c:v>0.49714172002574691</c:v>
                </c:pt>
                <c:pt idx="197">
                  <c:v>0.50092283411607441</c:v>
                </c:pt>
                <c:pt idx="198">
                  <c:v>0.50470494670030841</c:v>
                </c:pt>
                <c:pt idx="199">
                  <c:v>0.50848965536869939</c:v>
                </c:pt>
                <c:pt idx="200">
                  <c:v>0.5122819960035585</c:v>
                </c:pt>
                <c:pt idx="201">
                  <c:v>0.51607585608566664</c:v>
                </c:pt>
                <c:pt idx="202">
                  <c:v>0.51991574239558758</c:v>
                </c:pt>
                <c:pt idx="203">
                  <c:v>0.52375964872880176</c:v>
                </c:pt>
                <c:pt idx="204">
                  <c:v>0.52762199681034161</c:v>
                </c:pt>
                <c:pt idx="205">
                  <c:v>0.53149795913923292</c:v>
                </c:pt>
                <c:pt idx="206">
                  <c:v>0.53537473762836096</c:v>
                </c:pt>
                <c:pt idx="207">
                  <c:v>0.53929017953806058</c:v>
                </c:pt>
                <c:pt idx="208">
                  <c:v>0.5432066025765554</c:v>
                </c:pt>
                <c:pt idx="209">
                  <c:v>0.54716821831751483</c:v>
                </c:pt>
                <c:pt idx="210">
                  <c:v>0.55113520856045817</c:v>
                </c:pt>
                <c:pt idx="211">
                  <c:v>0.55512508602025001</c:v>
                </c:pt>
                <c:pt idx="212">
                  <c:v>0.55912464452965738</c:v>
                </c:pt>
                <c:pt idx="213">
                  <c:v>0.5631700469332076</c:v>
                </c:pt>
                <c:pt idx="214">
                  <c:v>0.56723668686802176</c:v>
                </c:pt>
                <c:pt idx="215">
                  <c:v>0.57131800900453955</c:v>
                </c:pt>
                <c:pt idx="216">
                  <c:v>0.57540167543109888</c:v>
                </c:pt>
                <c:pt idx="217">
                  <c:v>0.57949543966994754</c:v>
                </c:pt>
                <c:pt idx="218">
                  <c:v>0.58361217795120202</c:v>
                </c:pt>
                <c:pt idx="219">
                  <c:v>0.5877404727141049</c:v>
                </c:pt>
                <c:pt idx="220">
                  <c:v>0.591880723356219</c:v>
                </c:pt>
                <c:pt idx="221">
                  <c:v>0.59608360995521692</c:v>
                </c:pt>
                <c:pt idx="222">
                  <c:v>0.60031017388363306</c:v>
                </c:pt>
                <c:pt idx="223">
                  <c:v>0.60454084466089941</c:v>
                </c:pt>
                <c:pt idx="224">
                  <c:v>0.60877386841076286</c:v>
                </c:pt>
                <c:pt idx="225">
                  <c:v>0.6130374026613874</c:v>
                </c:pt>
                <c:pt idx="226">
                  <c:v>0.61734401975343933</c:v>
                </c:pt>
                <c:pt idx="227">
                  <c:v>0.6216549781233458</c:v>
                </c:pt>
                <c:pt idx="228">
                  <c:v>0.6259785088339187</c:v>
                </c:pt>
                <c:pt idx="229">
                  <c:v>0.63031365680403006</c:v>
                </c:pt>
                <c:pt idx="230">
                  <c:v>0.63468062634081457</c:v>
                </c:pt>
                <c:pt idx="231">
                  <c:v>0.63905773710266689</c:v>
                </c:pt>
                <c:pt idx="232">
                  <c:v>0.64347726214915724</c:v>
                </c:pt>
                <c:pt idx="233">
                  <c:v>0.64791759059912601</c:v>
                </c:pt>
                <c:pt idx="234">
                  <c:v>0.65236562047600866</c:v>
                </c:pt>
                <c:pt idx="235">
                  <c:v>0.65681593386504267</c:v>
                </c:pt>
                <c:pt idx="236">
                  <c:v>0.66128923866159373</c:v>
                </c:pt>
                <c:pt idx="237">
                  <c:v>0.66582119412195839</c:v>
                </c:pt>
                <c:pt idx="238">
                  <c:v>0.67038003945735347</c:v>
                </c:pt>
                <c:pt idx="239">
                  <c:v>0.67497205215555645</c:v>
                </c:pt>
                <c:pt idx="240">
                  <c:v>0.67957498750884127</c:v>
                </c:pt>
                <c:pt idx="241">
                  <c:v>0.68417935548381792</c:v>
                </c:pt>
                <c:pt idx="242">
                  <c:v>0.68881603124858748</c:v>
                </c:pt>
                <c:pt idx="243">
                  <c:v>0.69346495809946218</c:v>
                </c:pt>
                <c:pt idx="244">
                  <c:v>0.69813239615910827</c:v>
                </c:pt>
                <c:pt idx="245">
                  <c:v>0.70281637448737977</c:v>
                </c:pt>
                <c:pt idx="246">
                  <c:v>0.7075331120983408</c:v>
                </c:pt>
                <c:pt idx="247">
                  <c:v>0.71225976518792156</c:v>
                </c:pt>
                <c:pt idx="248">
                  <c:v>0.71700059689097473</c:v>
                </c:pt>
                <c:pt idx="249">
                  <c:v>0.72174729800168724</c:v>
                </c:pt>
                <c:pt idx="250">
                  <c:v>0.72650670169140175</c:v>
                </c:pt>
                <c:pt idx="251">
                  <c:v>0.7312778094662119</c:v>
                </c:pt>
                <c:pt idx="252">
                  <c:v>0.73605932762531701</c:v>
                </c:pt>
                <c:pt idx="253">
                  <c:v>0.740863785096605</c:v>
                </c:pt>
                <c:pt idx="254">
                  <c:v>0.7456734521013183</c:v>
                </c:pt>
                <c:pt idx="255">
                  <c:v>0.75049295644164971</c:v>
                </c:pt>
                <c:pt idx="256">
                  <c:v>0.75534305810829927</c:v>
                </c:pt>
                <c:pt idx="257">
                  <c:v>0.76027329108158614</c:v>
                </c:pt>
                <c:pt idx="258">
                  <c:v>0.76525906636374275</c:v>
                </c:pt>
                <c:pt idx="259">
                  <c:v>0.77027698446713355</c:v>
                </c:pt>
                <c:pt idx="260">
                  <c:v>0.77532950255502431</c:v>
                </c:pt>
                <c:pt idx="261">
                  <c:v>0.78042012837992136</c:v>
                </c:pt>
                <c:pt idx="262">
                  <c:v>0.78551418381432347</c:v>
                </c:pt>
                <c:pt idx="263">
                  <c:v>0.7906210547009519</c:v>
                </c:pt>
                <c:pt idx="264">
                  <c:v>0.79579112591058521</c:v>
                </c:pt>
                <c:pt idx="265">
                  <c:v>0.80096187435956379</c:v>
                </c:pt>
                <c:pt idx="266">
                  <c:v>0.80613836197786604</c:v>
                </c:pt>
                <c:pt idx="267">
                  <c:v>0.81131960763669675</c:v>
                </c:pt>
                <c:pt idx="268">
                  <c:v>0.81650239010788783</c:v>
                </c:pt>
                <c:pt idx="269">
                  <c:v>0.82169197970275476</c:v>
                </c:pt>
                <c:pt idx="270">
                  <c:v>0.82690223378020888</c:v>
                </c:pt>
                <c:pt idx="271">
                  <c:v>0.8321949721368973</c:v>
                </c:pt>
                <c:pt idx="272">
                  <c:v>0.83749286793167688</c:v>
                </c:pt>
                <c:pt idx="273">
                  <c:v>0.84281091593825663</c:v>
                </c:pt>
                <c:pt idx="274">
                  <c:v>0.84817039710067932</c:v>
                </c:pt>
                <c:pt idx="275">
                  <c:v>0.85353027766066458</c:v>
                </c:pt>
                <c:pt idx="276">
                  <c:v>0.85892779709964784</c:v>
                </c:pt>
                <c:pt idx="277">
                  <c:v>0.86435326568545801</c:v>
                </c:pt>
                <c:pt idx="278">
                  <c:v>0.86985359526659012</c:v>
                </c:pt>
                <c:pt idx="279">
                  <c:v>0.87536832052508762</c:v>
                </c:pt>
                <c:pt idx="280">
                  <c:v>0.88092902859861932</c:v>
                </c:pt>
                <c:pt idx="281">
                  <c:v>0.88660262726147798</c:v>
                </c:pt>
                <c:pt idx="282">
                  <c:v>0.8923007801918813</c:v>
                </c:pt>
                <c:pt idx="283">
                  <c:v>0.89806126518971874</c:v>
                </c:pt>
                <c:pt idx="284">
                  <c:v>0.90386221089715968</c:v>
                </c:pt>
                <c:pt idx="285">
                  <c:v>0.90975970662408323</c:v>
                </c:pt>
                <c:pt idx="286">
                  <c:v>0.91572133170747272</c:v>
                </c:pt>
                <c:pt idx="287">
                  <c:v>0.92170237966798285</c:v>
                </c:pt>
                <c:pt idx="288">
                  <c:v>0.92772785626605547</c:v>
                </c:pt>
                <c:pt idx="289">
                  <c:v>0.93375586817039502</c:v>
                </c:pt>
                <c:pt idx="290">
                  <c:v>0.93997069394336696</c:v>
                </c:pt>
                <c:pt idx="291">
                  <c:v>0.94630279499629877</c:v>
                </c:pt>
                <c:pt idx="292">
                  <c:v>0.95267829146266347</c:v>
                </c:pt>
                <c:pt idx="293">
                  <c:v>0.95928976242808439</c:v>
                </c:pt>
                <c:pt idx="294">
                  <c:v>0.96596815853290929</c:v>
                </c:pt>
                <c:pt idx="295">
                  <c:v>0.97270649031979262</c:v>
                </c:pt>
                <c:pt idx="296">
                  <c:v>0.97945966927693817</c:v>
                </c:pt>
                <c:pt idx="297">
                  <c:v>0.98622513405041168</c:v>
                </c:pt>
                <c:pt idx="298">
                  <c:v>0.99309086497721155</c:v>
                </c:pt>
                <c:pt idx="2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19-D44A-B3EF-23DCBBBC182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data!$R$20:$R$319</c:f>
              <c:numCache>
                <c:formatCode>0.0000</c:formatCode>
                <c:ptCount val="300"/>
                <c:pt idx="0">
                  <c:v>3.3333333333333335E-3</c:v>
                </c:pt>
                <c:pt idx="1">
                  <c:v>6.6666666666666671E-3</c:v>
                </c:pt>
                <c:pt idx="2">
                  <c:v>0.01</c:v>
                </c:pt>
                <c:pt idx="3">
                  <c:v>1.3333333333333334E-2</c:v>
                </c:pt>
                <c:pt idx="4">
                  <c:v>1.6666666666666666E-2</c:v>
                </c:pt>
                <c:pt idx="5">
                  <c:v>0.02</c:v>
                </c:pt>
                <c:pt idx="6">
                  <c:v>2.3333333333333334E-2</c:v>
                </c:pt>
                <c:pt idx="7">
                  <c:v>2.6666666666666668E-2</c:v>
                </c:pt>
                <c:pt idx="8">
                  <c:v>0.03</c:v>
                </c:pt>
                <c:pt idx="9">
                  <c:v>3.3333333333333333E-2</c:v>
                </c:pt>
                <c:pt idx="10">
                  <c:v>3.6666666666666667E-2</c:v>
                </c:pt>
                <c:pt idx="11">
                  <c:v>0.04</c:v>
                </c:pt>
                <c:pt idx="12">
                  <c:v>4.3333333333333335E-2</c:v>
                </c:pt>
                <c:pt idx="13">
                  <c:v>4.6666666666666669E-2</c:v>
                </c:pt>
                <c:pt idx="14">
                  <c:v>0.05</c:v>
                </c:pt>
                <c:pt idx="15">
                  <c:v>5.3333333333333337E-2</c:v>
                </c:pt>
                <c:pt idx="16">
                  <c:v>5.6666666666666664E-2</c:v>
                </c:pt>
                <c:pt idx="17">
                  <c:v>0.06</c:v>
                </c:pt>
                <c:pt idx="18">
                  <c:v>6.3333333333333339E-2</c:v>
                </c:pt>
                <c:pt idx="19">
                  <c:v>6.6666666666666666E-2</c:v>
                </c:pt>
                <c:pt idx="20">
                  <c:v>7.0000000000000007E-2</c:v>
                </c:pt>
                <c:pt idx="21">
                  <c:v>7.3333333333333334E-2</c:v>
                </c:pt>
                <c:pt idx="22">
                  <c:v>7.6666666666666661E-2</c:v>
                </c:pt>
                <c:pt idx="23">
                  <c:v>0.08</c:v>
                </c:pt>
                <c:pt idx="24">
                  <c:v>8.3333333333333329E-2</c:v>
                </c:pt>
                <c:pt idx="25">
                  <c:v>8.666666666666667E-2</c:v>
                </c:pt>
                <c:pt idx="26">
                  <c:v>0.09</c:v>
                </c:pt>
                <c:pt idx="27">
                  <c:v>9.3333333333333338E-2</c:v>
                </c:pt>
                <c:pt idx="28">
                  <c:v>9.6666666666666665E-2</c:v>
                </c:pt>
                <c:pt idx="29">
                  <c:v>0.1</c:v>
                </c:pt>
                <c:pt idx="30">
                  <c:v>0.10333333333333333</c:v>
                </c:pt>
                <c:pt idx="31">
                  <c:v>0.10666666666666667</c:v>
                </c:pt>
                <c:pt idx="32">
                  <c:v>0.11</c:v>
                </c:pt>
                <c:pt idx="33">
                  <c:v>0.11333333333333333</c:v>
                </c:pt>
                <c:pt idx="34">
                  <c:v>0.11666666666666667</c:v>
                </c:pt>
                <c:pt idx="35">
                  <c:v>0.12</c:v>
                </c:pt>
                <c:pt idx="36">
                  <c:v>0.12333333333333334</c:v>
                </c:pt>
                <c:pt idx="37">
                  <c:v>0.12666666666666668</c:v>
                </c:pt>
                <c:pt idx="38">
                  <c:v>0.13</c:v>
                </c:pt>
                <c:pt idx="39">
                  <c:v>0.13333333333333333</c:v>
                </c:pt>
                <c:pt idx="40">
                  <c:v>0.13666666666666666</c:v>
                </c:pt>
                <c:pt idx="41">
                  <c:v>0.14000000000000001</c:v>
                </c:pt>
                <c:pt idx="42">
                  <c:v>0.14333333333333334</c:v>
                </c:pt>
                <c:pt idx="43">
                  <c:v>0.14666666666666667</c:v>
                </c:pt>
                <c:pt idx="44">
                  <c:v>0.15</c:v>
                </c:pt>
                <c:pt idx="45">
                  <c:v>0.15333333333333332</c:v>
                </c:pt>
                <c:pt idx="46">
                  <c:v>0.15666666666666668</c:v>
                </c:pt>
                <c:pt idx="47">
                  <c:v>0.16</c:v>
                </c:pt>
                <c:pt idx="48">
                  <c:v>0.16333333333333333</c:v>
                </c:pt>
                <c:pt idx="49">
                  <c:v>0.16666666666666666</c:v>
                </c:pt>
                <c:pt idx="50">
                  <c:v>0.17</c:v>
                </c:pt>
                <c:pt idx="51">
                  <c:v>0.17333333333333334</c:v>
                </c:pt>
                <c:pt idx="52">
                  <c:v>0.17666666666666667</c:v>
                </c:pt>
                <c:pt idx="53">
                  <c:v>0.18</c:v>
                </c:pt>
                <c:pt idx="54">
                  <c:v>0.18333333333333332</c:v>
                </c:pt>
                <c:pt idx="55">
                  <c:v>0.18666666666666668</c:v>
                </c:pt>
                <c:pt idx="56">
                  <c:v>0.19</c:v>
                </c:pt>
                <c:pt idx="57">
                  <c:v>0.19333333333333333</c:v>
                </c:pt>
                <c:pt idx="58">
                  <c:v>0.19666666666666666</c:v>
                </c:pt>
                <c:pt idx="59">
                  <c:v>0.2</c:v>
                </c:pt>
                <c:pt idx="60">
                  <c:v>0.20333333333333334</c:v>
                </c:pt>
                <c:pt idx="61">
                  <c:v>0.20666666666666667</c:v>
                </c:pt>
                <c:pt idx="62">
                  <c:v>0.21</c:v>
                </c:pt>
                <c:pt idx="63">
                  <c:v>0.21333333333333335</c:v>
                </c:pt>
                <c:pt idx="64">
                  <c:v>0.21666666666666667</c:v>
                </c:pt>
                <c:pt idx="65">
                  <c:v>0.22</c:v>
                </c:pt>
                <c:pt idx="66">
                  <c:v>0.22333333333333333</c:v>
                </c:pt>
                <c:pt idx="67">
                  <c:v>0.22666666666666666</c:v>
                </c:pt>
                <c:pt idx="68">
                  <c:v>0.23</c:v>
                </c:pt>
                <c:pt idx="69">
                  <c:v>0.23333333333333334</c:v>
                </c:pt>
                <c:pt idx="70">
                  <c:v>0.23666666666666666</c:v>
                </c:pt>
                <c:pt idx="71">
                  <c:v>0.24</c:v>
                </c:pt>
                <c:pt idx="72">
                  <c:v>0.24333333333333335</c:v>
                </c:pt>
                <c:pt idx="73">
                  <c:v>0.24666666666666667</c:v>
                </c:pt>
                <c:pt idx="74">
                  <c:v>0.25</c:v>
                </c:pt>
                <c:pt idx="75">
                  <c:v>0.25333333333333335</c:v>
                </c:pt>
                <c:pt idx="76">
                  <c:v>0.25666666666666665</c:v>
                </c:pt>
                <c:pt idx="77">
                  <c:v>0.26</c:v>
                </c:pt>
                <c:pt idx="78">
                  <c:v>0.26333333333333331</c:v>
                </c:pt>
                <c:pt idx="79">
                  <c:v>0.26666666666666666</c:v>
                </c:pt>
                <c:pt idx="80">
                  <c:v>0.27</c:v>
                </c:pt>
                <c:pt idx="81">
                  <c:v>0.27333333333333332</c:v>
                </c:pt>
                <c:pt idx="82">
                  <c:v>0.27666666666666667</c:v>
                </c:pt>
                <c:pt idx="83">
                  <c:v>0.28000000000000003</c:v>
                </c:pt>
                <c:pt idx="84">
                  <c:v>0.28333333333333333</c:v>
                </c:pt>
                <c:pt idx="85">
                  <c:v>0.28666666666666668</c:v>
                </c:pt>
                <c:pt idx="86">
                  <c:v>0.28999999999999998</c:v>
                </c:pt>
                <c:pt idx="87">
                  <c:v>0.29333333333333333</c:v>
                </c:pt>
                <c:pt idx="88">
                  <c:v>0.29666666666666669</c:v>
                </c:pt>
                <c:pt idx="89">
                  <c:v>0.3</c:v>
                </c:pt>
                <c:pt idx="90">
                  <c:v>0.30333333333333334</c:v>
                </c:pt>
                <c:pt idx="91">
                  <c:v>0.30666666666666664</c:v>
                </c:pt>
                <c:pt idx="92">
                  <c:v>0.31</c:v>
                </c:pt>
                <c:pt idx="93">
                  <c:v>0.31333333333333335</c:v>
                </c:pt>
                <c:pt idx="94">
                  <c:v>0.31666666666666665</c:v>
                </c:pt>
                <c:pt idx="95">
                  <c:v>0.32</c:v>
                </c:pt>
                <c:pt idx="96">
                  <c:v>0.32333333333333331</c:v>
                </c:pt>
                <c:pt idx="97">
                  <c:v>0.32666666666666666</c:v>
                </c:pt>
                <c:pt idx="98">
                  <c:v>0.33</c:v>
                </c:pt>
                <c:pt idx="99">
                  <c:v>0.33333333333333331</c:v>
                </c:pt>
                <c:pt idx="100">
                  <c:v>0.33666666666666667</c:v>
                </c:pt>
                <c:pt idx="101">
                  <c:v>0.34</c:v>
                </c:pt>
                <c:pt idx="102">
                  <c:v>0.34333333333333332</c:v>
                </c:pt>
                <c:pt idx="103">
                  <c:v>0.34666666666666668</c:v>
                </c:pt>
                <c:pt idx="104">
                  <c:v>0.35</c:v>
                </c:pt>
                <c:pt idx="105">
                  <c:v>0.35333333333333333</c:v>
                </c:pt>
                <c:pt idx="106">
                  <c:v>0.35666666666666669</c:v>
                </c:pt>
                <c:pt idx="107">
                  <c:v>0.36</c:v>
                </c:pt>
                <c:pt idx="108">
                  <c:v>0.36333333333333334</c:v>
                </c:pt>
                <c:pt idx="109">
                  <c:v>0.36666666666666664</c:v>
                </c:pt>
                <c:pt idx="110">
                  <c:v>0.37</c:v>
                </c:pt>
                <c:pt idx="111">
                  <c:v>0.37333333333333335</c:v>
                </c:pt>
                <c:pt idx="112">
                  <c:v>0.37666666666666665</c:v>
                </c:pt>
                <c:pt idx="113">
                  <c:v>0.38</c:v>
                </c:pt>
                <c:pt idx="114">
                  <c:v>0.38333333333333336</c:v>
                </c:pt>
                <c:pt idx="115">
                  <c:v>0.38666666666666666</c:v>
                </c:pt>
                <c:pt idx="116">
                  <c:v>0.39</c:v>
                </c:pt>
                <c:pt idx="117">
                  <c:v>0.39333333333333331</c:v>
                </c:pt>
                <c:pt idx="118">
                  <c:v>0.39666666666666667</c:v>
                </c:pt>
                <c:pt idx="119">
                  <c:v>0.4</c:v>
                </c:pt>
                <c:pt idx="120">
                  <c:v>0.40333333333333332</c:v>
                </c:pt>
                <c:pt idx="121">
                  <c:v>0.40666666666666668</c:v>
                </c:pt>
                <c:pt idx="122">
                  <c:v>0.41</c:v>
                </c:pt>
                <c:pt idx="123">
                  <c:v>0.41333333333333333</c:v>
                </c:pt>
                <c:pt idx="124">
                  <c:v>0.41666666666666669</c:v>
                </c:pt>
                <c:pt idx="125">
                  <c:v>0.42</c:v>
                </c:pt>
                <c:pt idx="126">
                  <c:v>0.42333333333333334</c:v>
                </c:pt>
                <c:pt idx="127">
                  <c:v>0.42666666666666669</c:v>
                </c:pt>
                <c:pt idx="128">
                  <c:v>0.43</c:v>
                </c:pt>
                <c:pt idx="129">
                  <c:v>0.43333333333333335</c:v>
                </c:pt>
                <c:pt idx="130">
                  <c:v>0.43666666666666665</c:v>
                </c:pt>
                <c:pt idx="131">
                  <c:v>0.44</c:v>
                </c:pt>
                <c:pt idx="132">
                  <c:v>0.44333333333333336</c:v>
                </c:pt>
                <c:pt idx="133">
                  <c:v>0.44666666666666666</c:v>
                </c:pt>
                <c:pt idx="134">
                  <c:v>0.45</c:v>
                </c:pt>
                <c:pt idx="135">
                  <c:v>0.45333333333333331</c:v>
                </c:pt>
                <c:pt idx="136">
                  <c:v>0.45666666666666667</c:v>
                </c:pt>
                <c:pt idx="137">
                  <c:v>0.46</c:v>
                </c:pt>
                <c:pt idx="138">
                  <c:v>0.46333333333333332</c:v>
                </c:pt>
                <c:pt idx="139">
                  <c:v>0.46666666666666667</c:v>
                </c:pt>
                <c:pt idx="140">
                  <c:v>0.47</c:v>
                </c:pt>
                <c:pt idx="141">
                  <c:v>0.47333333333333333</c:v>
                </c:pt>
                <c:pt idx="142">
                  <c:v>0.47666666666666668</c:v>
                </c:pt>
                <c:pt idx="143">
                  <c:v>0.48</c:v>
                </c:pt>
                <c:pt idx="144">
                  <c:v>0.48333333333333334</c:v>
                </c:pt>
                <c:pt idx="145">
                  <c:v>0.48666666666666669</c:v>
                </c:pt>
                <c:pt idx="146">
                  <c:v>0.49</c:v>
                </c:pt>
                <c:pt idx="147">
                  <c:v>0.49333333333333335</c:v>
                </c:pt>
                <c:pt idx="148">
                  <c:v>0.49666666666666665</c:v>
                </c:pt>
                <c:pt idx="149">
                  <c:v>0.5</c:v>
                </c:pt>
                <c:pt idx="150">
                  <c:v>0.5033333333333333</c:v>
                </c:pt>
                <c:pt idx="151">
                  <c:v>0.50666666666666671</c:v>
                </c:pt>
                <c:pt idx="152">
                  <c:v>0.51</c:v>
                </c:pt>
                <c:pt idx="153">
                  <c:v>0.51333333333333331</c:v>
                </c:pt>
                <c:pt idx="154">
                  <c:v>0.51666666666666672</c:v>
                </c:pt>
                <c:pt idx="155">
                  <c:v>0.52</c:v>
                </c:pt>
                <c:pt idx="156">
                  <c:v>0.52333333333333332</c:v>
                </c:pt>
                <c:pt idx="157">
                  <c:v>0.52666666666666662</c:v>
                </c:pt>
                <c:pt idx="158">
                  <c:v>0.53</c:v>
                </c:pt>
                <c:pt idx="159">
                  <c:v>0.53333333333333333</c:v>
                </c:pt>
                <c:pt idx="160">
                  <c:v>0.53666666666666663</c:v>
                </c:pt>
                <c:pt idx="161">
                  <c:v>0.54</c:v>
                </c:pt>
                <c:pt idx="162">
                  <c:v>0.54333333333333333</c:v>
                </c:pt>
                <c:pt idx="163">
                  <c:v>0.54666666666666663</c:v>
                </c:pt>
                <c:pt idx="164">
                  <c:v>0.55000000000000004</c:v>
                </c:pt>
                <c:pt idx="165">
                  <c:v>0.55333333333333334</c:v>
                </c:pt>
                <c:pt idx="166">
                  <c:v>0.55666666666666664</c:v>
                </c:pt>
                <c:pt idx="167">
                  <c:v>0.56000000000000005</c:v>
                </c:pt>
                <c:pt idx="168">
                  <c:v>0.56333333333333335</c:v>
                </c:pt>
                <c:pt idx="169">
                  <c:v>0.56666666666666665</c:v>
                </c:pt>
                <c:pt idx="170">
                  <c:v>0.56999999999999995</c:v>
                </c:pt>
                <c:pt idx="171">
                  <c:v>0.57333333333333336</c:v>
                </c:pt>
                <c:pt idx="172">
                  <c:v>0.57666666666666666</c:v>
                </c:pt>
                <c:pt idx="173">
                  <c:v>0.57999999999999996</c:v>
                </c:pt>
                <c:pt idx="174">
                  <c:v>0.58333333333333337</c:v>
                </c:pt>
                <c:pt idx="175">
                  <c:v>0.58666666666666667</c:v>
                </c:pt>
                <c:pt idx="176">
                  <c:v>0.59</c:v>
                </c:pt>
                <c:pt idx="177">
                  <c:v>0.59333333333333338</c:v>
                </c:pt>
                <c:pt idx="178">
                  <c:v>0.59666666666666668</c:v>
                </c:pt>
                <c:pt idx="179">
                  <c:v>0.6</c:v>
                </c:pt>
                <c:pt idx="180">
                  <c:v>0.60333333333333339</c:v>
                </c:pt>
                <c:pt idx="181">
                  <c:v>0.60666666666666669</c:v>
                </c:pt>
                <c:pt idx="182">
                  <c:v>0.61</c:v>
                </c:pt>
                <c:pt idx="183">
                  <c:v>0.61333333333333329</c:v>
                </c:pt>
                <c:pt idx="184">
                  <c:v>0.6166666666666667</c:v>
                </c:pt>
                <c:pt idx="185">
                  <c:v>0.62</c:v>
                </c:pt>
                <c:pt idx="186">
                  <c:v>0.62333333333333329</c:v>
                </c:pt>
                <c:pt idx="187">
                  <c:v>0.62666666666666671</c:v>
                </c:pt>
                <c:pt idx="188">
                  <c:v>0.63</c:v>
                </c:pt>
                <c:pt idx="189">
                  <c:v>0.6333333333333333</c:v>
                </c:pt>
                <c:pt idx="190">
                  <c:v>0.63666666666666671</c:v>
                </c:pt>
                <c:pt idx="191">
                  <c:v>0.64</c:v>
                </c:pt>
                <c:pt idx="192">
                  <c:v>0.64333333333333331</c:v>
                </c:pt>
                <c:pt idx="193">
                  <c:v>0.64666666666666661</c:v>
                </c:pt>
                <c:pt idx="194">
                  <c:v>0.65</c:v>
                </c:pt>
                <c:pt idx="195">
                  <c:v>0.65333333333333332</c:v>
                </c:pt>
                <c:pt idx="196">
                  <c:v>0.65666666666666662</c:v>
                </c:pt>
                <c:pt idx="197">
                  <c:v>0.66</c:v>
                </c:pt>
                <c:pt idx="198">
                  <c:v>0.66333333333333333</c:v>
                </c:pt>
                <c:pt idx="199">
                  <c:v>0.66666666666666663</c:v>
                </c:pt>
                <c:pt idx="200">
                  <c:v>0.67</c:v>
                </c:pt>
                <c:pt idx="201">
                  <c:v>0.67333333333333334</c:v>
                </c:pt>
                <c:pt idx="202">
                  <c:v>0.67666666666666664</c:v>
                </c:pt>
                <c:pt idx="203">
                  <c:v>0.68</c:v>
                </c:pt>
                <c:pt idx="204">
                  <c:v>0.68333333333333335</c:v>
                </c:pt>
                <c:pt idx="205">
                  <c:v>0.68666666666666665</c:v>
                </c:pt>
                <c:pt idx="206">
                  <c:v>0.69</c:v>
                </c:pt>
                <c:pt idx="207">
                  <c:v>0.69333333333333336</c:v>
                </c:pt>
                <c:pt idx="208">
                  <c:v>0.69666666666666666</c:v>
                </c:pt>
                <c:pt idx="209">
                  <c:v>0.7</c:v>
                </c:pt>
                <c:pt idx="210">
                  <c:v>0.70333333333333337</c:v>
                </c:pt>
                <c:pt idx="211">
                  <c:v>0.70666666666666667</c:v>
                </c:pt>
                <c:pt idx="212">
                  <c:v>0.71</c:v>
                </c:pt>
                <c:pt idx="213">
                  <c:v>0.71333333333333337</c:v>
                </c:pt>
                <c:pt idx="214">
                  <c:v>0.71666666666666667</c:v>
                </c:pt>
                <c:pt idx="215">
                  <c:v>0.72</c:v>
                </c:pt>
                <c:pt idx="216">
                  <c:v>0.72333333333333338</c:v>
                </c:pt>
                <c:pt idx="217">
                  <c:v>0.72666666666666668</c:v>
                </c:pt>
                <c:pt idx="218">
                  <c:v>0.73</c:v>
                </c:pt>
                <c:pt idx="219">
                  <c:v>0.73333333333333328</c:v>
                </c:pt>
                <c:pt idx="220">
                  <c:v>0.73666666666666669</c:v>
                </c:pt>
                <c:pt idx="221">
                  <c:v>0.74</c:v>
                </c:pt>
                <c:pt idx="222">
                  <c:v>0.74333333333333329</c:v>
                </c:pt>
                <c:pt idx="223">
                  <c:v>0.7466666666666667</c:v>
                </c:pt>
                <c:pt idx="224">
                  <c:v>0.75</c:v>
                </c:pt>
                <c:pt idx="225">
                  <c:v>0.7533333333333333</c:v>
                </c:pt>
                <c:pt idx="226">
                  <c:v>0.75666666666666671</c:v>
                </c:pt>
                <c:pt idx="227">
                  <c:v>0.76</c:v>
                </c:pt>
                <c:pt idx="228">
                  <c:v>0.76333333333333331</c:v>
                </c:pt>
                <c:pt idx="229">
                  <c:v>0.76666666666666672</c:v>
                </c:pt>
                <c:pt idx="230">
                  <c:v>0.77</c:v>
                </c:pt>
                <c:pt idx="231">
                  <c:v>0.77333333333333332</c:v>
                </c:pt>
                <c:pt idx="232">
                  <c:v>0.77666666666666662</c:v>
                </c:pt>
                <c:pt idx="233">
                  <c:v>0.78</c:v>
                </c:pt>
                <c:pt idx="234">
                  <c:v>0.78333333333333333</c:v>
                </c:pt>
                <c:pt idx="235">
                  <c:v>0.78666666666666663</c:v>
                </c:pt>
                <c:pt idx="236">
                  <c:v>0.79</c:v>
                </c:pt>
                <c:pt idx="237">
                  <c:v>0.79333333333333333</c:v>
                </c:pt>
                <c:pt idx="238">
                  <c:v>0.79666666666666663</c:v>
                </c:pt>
                <c:pt idx="239">
                  <c:v>0.8</c:v>
                </c:pt>
                <c:pt idx="240">
                  <c:v>0.80333333333333334</c:v>
                </c:pt>
                <c:pt idx="241">
                  <c:v>0.80666666666666664</c:v>
                </c:pt>
                <c:pt idx="242">
                  <c:v>0.81</c:v>
                </c:pt>
                <c:pt idx="243">
                  <c:v>0.81333333333333335</c:v>
                </c:pt>
                <c:pt idx="244">
                  <c:v>0.81666666666666665</c:v>
                </c:pt>
                <c:pt idx="245">
                  <c:v>0.82</c:v>
                </c:pt>
                <c:pt idx="246">
                  <c:v>0.82333333333333336</c:v>
                </c:pt>
                <c:pt idx="247">
                  <c:v>0.82666666666666666</c:v>
                </c:pt>
                <c:pt idx="248">
                  <c:v>0.83</c:v>
                </c:pt>
                <c:pt idx="249">
                  <c:v>0.83333333333333337</c:v>
                </c:pt>
                <c:pt idx="250">
                  <c:v>0.83666666666666667</c:v>
                </c:pt>
                <c:pt idx="251">
                  <c:v>0.84</c:v>
                </c:pt>
                <c:pt idx="252">
                  <c:v>0.84333333333333338</c:v>
                </c:pt>
                <c:pt idx="253">
                  <c:v>0.84666666666666668</c:v>
                </c:pt>
                <c:pt idx="254">
                  <c:v>0.85</c:v>
                </c:pt>
                <c:pt idx="255">
                  <c:v>0.85333333333333339</c:v>
                </c:pt>
                <c:pt idx="256">
                  <c:v>0.85666666666666669</c:v>
                </c:pt>
                <c:pt idx="257">
                  <c:v>0.86</c:v>
                </c:pt>
                <c:pt idx="258">
                  <c:v>0.86333333333333329</c:v>
                </c:pt>
                <c:pt idx="259">
                  <c:v>0.8666666666666667</c:v>
                </c:pt>
                <c:pt idx="260">
                  <c:v>0.87</c:v>
                </c:pt>
                <c:pt idx="261">
                  <c:v>0.87333333333333329</c:v>
                </c:pt>
                <c:pt idx="262">
                  <c:v>0.87666666666666671</c:v>
                </c:pt>
                <c:pt idx="263">
                  <c:v>0.88</c:v>
                </c:pt>
                <c:pt idx="264">
                  <c:v>0.8833333333333333</c:v>
                </c:pt>
                <c:pt idx="265">
                  <c:v>0.88666666666666671</c:v>
                </c:pt>
                <c:pt idx="266">
                  <c:v>0.89</c:v>
                </c:pt>
                <c:pt idx="267">
                  <c:v>0.89333333333333331</c:v>
                </c:pt>
                <c:pt idx="268">
                  <c:v>0.89666666666666661</c:v>
                </c:pt>
                <c:pt idx="269">
                  <c:v>0.9</c:v>
                </c:pt>
                <c:pt idx="270">
                  <c:v>0.90333333333333332</c:v>
                </c:pt>
                <c:pt idx="271">
                  <c:v>0.90666666666666662</c:v>
                </c:pt>
                <c:pt idx="272">
                  <c:v>0.91</c:v>
                </c:pt>
                <c:pt idx="273">
                  <c:v>0.91333333333333333</c:v>
                </c:pt>
                <c:pt idx="274">
                  <c:v>0.91666666666666663</c:v>
                </c:pt>
                <c:pt idx="275">
                  <c:v>0.92</c:v>
                </c:pt>
                <c:pt idx="276">
                  <c:v>0.92333333333333334</c:v>
                </c:pt>
                <c:pt idx="277">
                  <c:v>0.92666666666666664</c:v>
                </c:pt>
                <c:pt idx="278">
                  <c:v>0.93</c:v>
                </c:pt>
                <c:pt idx="279">
                  <c:v>0.93333333333333335</c:v>
                </c:pt>
                <c:pt idx="280">
                  <c:v>0.93666666666666665</c:v>
                </c:pt>
                <c:pt idx="281">
                  <c:v>0.94</c:v>
                </c:pt>
                <c:pt idx="282">
                  <c:v>0.94333333333333336</c:v>
                </c:pt>
                <c:pt idx="283">
                  <c:v>0.94666666666666666</c:v>
                </c:pt>
                <c:pt idx="284">
                  <c:v>0.95</c:v>
                </c:pt>
                <c:pt idx="285">
                  <c:v>0.95333333333333337</c:v>
                </c:pt>
                <c:pt idx="286">
                  <c:v>0.95666666666666667</c:v>
                </c:pt>
                <c:pt idx="287">
                  <c:v>0.96</c:v>
                </c:pt>
                <c:pt idx="288">
                  <c:v>0.96333333333333337</c:v>
                </c:pt>
                <c:pt idx="289">
                  <c:v>0.96666666666666667</c:v>
                </c:pt>
                <c:pt idx="290">
                  <c:v>0.97</c:v>
                </c:pt>
                <c:pt idx="291">
                  <c:v>0.97333333333333338</c:v>
                </c:pt>
                <c:pt idx="292">
                  <c:v>0.97666666666666668</c:v>
                </c:pt>
                <c:pt idx="293">
                  <c:v>0.98</c:v>
                </c:pt>
                <c:pt idx="294">
                  <c:v>0.98333333333333328</c:v>
                </c:pt>
                <c:pt idx="295">
                  <c:v>0.98666666666666669</c:v>
                </c:pt>
                <c:pt idx="296">
                  <c:v>0.99</c:v>
                </c:pt>
                <c:pt idx="297">
                  <c:v>0.99333333333333329</c:v>
                </c:pt>
                <c:pt idx="298">
                  <c:v>0.9966666666666667</c:v>
                </c:pt>
                <c:pt idx="299">
                  <c:v>1</c:v>
                </c:pt>
              </c:numCache>
            </c:numRef>
          </c:xVal>
          <c:yVal>
            <c:numRef>
              <c:f>data!$R$20:$R$319</c:f>
              <c:numCache>
                <c:formatCode>0.0000</c:formatCode>
                <c:ptCount val="300"/>
                <c:pt idx="0">
                  <c:v>3.3333333333333335E-3</c:v>
                </c:pt>
                <c:pt idx="1">
                  <c:v>6.6666666666666671E-3</c:v>
                </c:pt>
                <c:pt idx="2">
                  <c:v>0.01</c:v>
                </c:pt>
                <c:pt idx="3">
                  <c:v>1.3333333333333334E-2</c:v>
                </c:pt>
                <c:pt idx="4">
                  <c:v>1.6666666666666666E-2</c:v>
                </c:pt>
                <c:pt idx="5">
                  <c:v>0.02</c:v>
                </c:pt>
                <c:pt idx="6">
                  <c:v>2.3333333333333334E-2</c:v>
                </c:pt>
                <c:pt idx="7">
                  <c:v>2.6666666666666668E-2</c:v>
                </c:pt>
                <c:pt idx="8">
                  <c:v>0.03</c:v>
                </c:pt>
                <c:pt idx="9">
                  <c:v>3.3333333333333333E-2</c:v>
                </c:pt>
                <c:pt idx="10">
                  <c:v>3.6666666666666667E-2</c:v>
                </c:pt>
                <c:pt idx="11">
                  <c:v>0.04</c:v>
                </c:pt>
                <c:pt idx="12">
                  <c:v>4.3333333333333335E-2</c:v>
                </c:pt>
                <c:pt idx="13">
                  <c:v>4.6666666666666669E-2</c:v>
                </c:pt>
                <c:pt idx="14">
                  <c:v>0.05</c:v>
                </c:pt>
                <c:pt idx="15">
                  <c:v>5.3333333333333337E-2</c:v>
                </c:pt>
                <c:pt idx="16">
                  <c:v>5.6666666666666664E-2</c:v>
                </c:pt>
                <c:pt idx="17">
                  <c:v>0.06</c:v>
                </c:pt>
                <c:pt idx="18">
                  <c:v>6.3333333333333339E-2</c:v>
                </c:pt>
                <c:pt idx="19">
                  <c:v>6.6666666666666666E-2</c:v>
                </c:pt>
                <c:pt idx="20">
                  <c:v>7.0000000000000007E-2</c:v>
                </c:pt>
                <c:pt idx="21">
                  <c:v>7.3333333333333334E-2</c:v>
                </c:pt>
                <c:pt idx="22">
                  <c:v>7.6666666666666661E-2</c:v>
                </c:pt>
                <c:pt idx="23">
                  <c:v>0.08</c:v>
                </c:pt>
                <c:pt idx="24">
                  <c:v>8.3333333333333329E-2</c:v>
                </c:pt>
                <c:pt idx="25">
                  <c:v>8.666666666666667E-2</c:v>
                </c:pt>
                <c:pt idx="26">
                  <c:v>0.09</c:v>
                </c:pt>
                <c:pt idx="27">
                  <c:v>9.3333333333333338E-2</c:v>
                </c:pt>
                <c:pt idx="28">
                  <c:v>9.6666666666666665E-2</c:v>
                </c:pt>
                <c:pt idx="29">
                  <c:v>0.1</c:v>
                </c:pt>
                <c:pt idx="30">
                  <c:v>0.10333333333333333</c:v>
                </c:pt>
                <c:pt idx="31">
                  <c:v>0.10666666666666667</c:v>
                </c:pt>
                <c:pt idx="32">
                  <c:v>0.11</c:v>
                </c:pt>
                <c:pt idx="33">
                  <c:v>0.11333333333333333</c:v>
                </c:pt>
                <c:pt idx="34">
                  <c:v>0.11666666666666667</c:v>
                </c:pt>
                <c:pt idx="35">
                  <c:v>0.12</c:v>
                </c:pt>
                <c:pt idx="36">
                  <c:v>0.12333333333333334</c:v>
                </c:pt>
                <c:pt idx="37">
                  <c:v>0.12666666666666668</c:v>
                </c:pt>
                <c:pt idx="38">
                  <c:v>0.13</c:v>
                </c:pt>
                <c:pt idx="39">
                  <c:v>0.13333333333333333</c:v>
                </c:pt>
                <c:pt idx="40">
                  <c:v>0.13666666666666666</c:v>
                </c:pt>
                <c:pt idx="41">
                  <c:v>0.14000000000000001</c:v>
                </c:pt>
                <c:pt idx="42">
                  <c:v>0.14333333333333334</c:v>
                </c:pt>
                <c:pt idx="43">
                  <c:v>0.14666666666666667</c:v>
                </c:pt>
                <c:pt idx="44">
                  <c:v>0.15</c:v>
                </c:pt>
                <c:pt idx="45">
                  <c:v>0.15333333333333332</c:v>
                </c:pt>
                <c:pt idx="46">
                  <c:v>0.15666666666666668</c:v>
                </c:pt>
                <c:pt idx="47">
                  <c:v>0.16</c:v>
                </c:pt>
                <c:pt idx="48">
                  <c:v>0.16333333333333333</c:v>
                </c:pt>
                <c:pt idx="49">
                  <c:v>0.16666666666666666</c:v>
                </c:pt>
                <c:pt idx="50">
                  <c:v>0.17</c:v>
                </c:pt>
                <c:pt idx="51">
                  <c:v>0.17333333333333334</c:v>
                </c:pt>
                <c:pt idx="52">
                  <c:v>0.17666666666666667</c:v>
                </c:pt>
                <c:pt idx="53">
                  <c:v>0.18</c:v>
                </c:pt>
                <c:pt idx="54">
                  <c:v>0.18333333333333332</c:v>
                </c:pt>
                <c:pt idx="55">
                  <c:v>0.18666666666666668</c:v>
                </c:pt>
                <c:pt idx="56">
                  <c:v>0.19</c:v>
                </c:pt>
                <c:pt idx="57">
                  <c:v>0.19333333333333333</c:v>
                </c:pt>
                <c:pt idx="58">
                  <c:v>0.19666666666666666</c:v>
                </c:pt>
                <c:pt idx="59">
                  <c:v>0.2</c:v>
                </c:pt>
                <c:pt idx="60">
                  <c:v>0.20333333333333334</c:v>
                </c:pt>
                <c:pt idx="61">
                  <c:v>0.20666666666666667</c:v>
                </c:pt>
                <c:pt idx="62">
                  <c:v>0.21</c:v>
                </c:pt>
                <c:pt idx="63">
                  <c:v>0.21333333333333335</c:v>
                </c:pt>
                <c:pt idx="64">
                  <c:v>0.21666666666666667</c:v>
                </c:pt>
                <c:pt idx="65">
                  <c:v>0.22</c:v>
                </c:pt>
                <c:pt idx="66">
                  <c:v>0.22333333333333333</c:v>
                </c:pt>
                <c:pt idx="67">
                  <c:v>0.22666666666666666</c:v>
                </c:pt>
                <c:pt idx="68">
                  <c:v>0.23</c:v>
                </c:pt>
                <c:pt idx="69">
                  <c:v>0.23333333333333334</c:v>
                </c:pt>
                <c:pt idx="70">
                  <c:v>0.23666666666666666</c:v>
                </c:pt>
                <c:pt idx="71">
                  <c:v>0.24</c:v>
                </c:pt>
                <c:pt idx="72">
                  <c:v>0.24333333333333335</c:v>
                </c:pt>
                <c:pt idx="73">
                  <c:v>0.24666666666666667</c:v>
                </c:pt>
                <c:pt idx="74">
                  <c:v>0.25</c:v>
                </c:pt>
                <c:pt idx="75">
                  <c:v>0.25333333333333335</c:v>
                </c:pt>
                <c:pt idx="76">
                  <c:v>0.25666666666666665</c:v>
                </c:pt>
                <c:pt idx="77">
                  <c:v>0.26</c:v>
                </c:pt>
                <c:pt idx="78">
                  <c:v>0.26333333333333331</c:v>
                </c:pt>
                <c:pt idx="79">
                  <c:v>0.26666666666666666</c:v>
                </c:pt>
                <c:pt idx="80">
                  <c:v>0.27</c:v>
                </c:pt>
                <c:pt idx="81">
                  <c:v>0.27333333333333332</c:v>
                </c:pt>
                <c:pt idx="82">
                  <c:v>0.27666666666666667</c:v>
                </c:pt>
                <c:pt idx="83">
                  <c:v>0.28000000000000003</c:v>
                </c:pt>
                <c:pt idx="84">
                  <c:v>0.28333333333333333</c:v>
                </c:pt>
                <c:pt idx="85">
                  <c:v>0.28666666666666668</c:v>
                </c:pt>
                <c:pt idx="86">
                  <c:v>0.28999999999999998</c:v>
                </c:pt>
                <c:pt idx="87">
                  <c:v>0.29333333333333333</c:v>
                </c:pt>
                <c:pt idx="88">
                  <c:v>0.29666666666666669</c:v>
                </c:pt>
                <c:pt idx="89">
                  <c:v>0.3</c:v>
                </c:pt>
                <c:pt idx="90">
                  <c:v>0.30333333333333334</c:v>
                </c:pt>
                <c:pt idx="91">
                  <c:v>0.30666666666666664</c:v>
                </c:pt>
                <c:pt idx="92">
                  <c:v>0.31</c:v>
                </c:pt>
                <c:pt idx="93">
                  <c:v>0.31333333333333335</c:v>
                </c:pt>
                <c:pt idx="94">
                  <c:v>0.31666666666666665</c:v>
                </c:pt>
                <c:pt idx="95">
                  <c:v>0.32</c:v>
                </c:pt>
                <c:pt idx="96">
                  <c:v>0.32333333333333331</c:v>
                </c:pt>
                <c:pt idx="97">
                  <c:v>0.32666666666666666</c:v>
                </c:pt>
                <c:pt idx="98">
                  <c:v>0.33</c:v>
                </c:pt>
                <c:pt idx="99">
                  <c:v>0.33333333333333331</c:v>
                </c:pt>
                <c:pt idx="100">
                  <c:v>0.33666666666666667</c:v>
                </c:pt>
                <c:pt idx="101">
                  <c:v>0.34</c:v>
                </c:pt>
                <c:pt idx="102">
                  <c:v>0.34333333333333332</c:v>
                </c:pt>
                <c:pt idx="103">
                  <c:v>0.34666666666666668</c:v>
                </c:pt>
                <c:pt idx="104">
                  <c:v>0.35</c:v>
                </c:pt>
                <c:pt idx="105">
                  <c:v>0.35333333333333333</c:v>
                </c:pt>
                <c:pt idx="106">
                  <c:v>0.35666666666666669</c:v>
                </c:pt>
                <c:pt idx="107">
                  <c:v>0.36</c:v>
                </c:pt>
                <c:pt idx="108">
                  <c:v>0.36333333333333334</c:v>
                </c:pt>
                <c:pt idx="109">
                  <c:v>0.36666666666666664</c:v>
                </c:pt>
                <c:pt idx="110">
                  <c:v>0.37</c:v>
                </c:pt>
                <c:pt idx="111">
                  <c:v>0.37333333333333335</c:v>
                </c:pt>
                <c:pt idx="112">
                  <c:v>0.37666666666666665</c:v>
                </c:pt>
                <c:pt idx="113">
                  <c:v>0.38</c:v>
                </c:pt>
                <c:pt idx="114">
                  <c:v>0.38333333333333336</c:v>
                </c:pt>
                <c:pt idx="115">
                  <c:v>0.38666666666666666</c:v>
                </c:pt>
                <c:pt idx="116">
                  <c:v>0.39</c:v>
                </c:pt>
                <c:pt idx="117">
                  <c:v>0.39333333333333331</c:v>
                </c:pt>
                <c:pt idx="118">
                  <c:v>0.39666666666666667</c:v>
                </c:pt>
                <c:pt idx="119">
                  <c:v>0.4</c:v>
                </c:pt>
                <c:pt idx="120">
                  <c:v>0.40333333333333332</c:v>
                </c:pt>
                <c:pt idx="121">
                  <c:v>0.40666666666666668</c:v>
                </c:pt>
                <c:pt idx="122">
                  <c:v>0.41</c:v>
                </c:pt>
                <c:pt idx="123">
                  <c:v>0.41333333333333333</c:v>
                </c:pt>
                <c:pt idx="124">
                  <c:v>0.41666666666666669</c:v>
                </c:pt>
                <c:pt idx="125">
                  <c:v>0.42</c:v>
                </c:pt>
                <c:pt idx="126">
                  <c:v>0.42333333333333334</c:v>
                </c:pt>
                <c:pt idx="127">
                  <c:v>0.42666666666666669</c:v>
                </c:pt>
                <c:pt idx="128">
                  <c:v>0.43</c:v>
                </c:pt>
                <c:pt idx="129">
                  <c:v>0.43333333333333335</c:v>
                </c:pt>
                <c:pt idx="130">
                  <c:v>0.43666666666666665</c:v>
                </c:pt>
                <c:pt idx="131">
                  <c:v>0.44</c:v>
                </c:pt>
                <c:pt idx="132">
                  <c:v>0.44333333333333336</c:v>
                </c:pt>
                <c:pt idx="133">
                  <c:v>0.44666666666666666</c:v>
                </c:pt>
                <c:pt idx="134">
                  <c:v>0.45</c:v>
                </c:pt>
                <c:pt idx="135">
                  <c:v>0.45333333333333331</c:v>
                </c:pt>
                <c:pt idx="136">
                  <c:v>0.45666666666666667</c:v>
                </c:pt>
                <c:pt idx="137">
                  <c:v>0.46</c:v>
                </c:pt>
                <c:pt idx="138">
                  <c:v>0.46333333333333332</c:v>
                </c:pt>
                <c:pt idx="139">
                  <c:v>0.46666666666666667</c:v>
                </c:pt>
                <c:pt idx="140">
                  <c:v>0.47</c:v>
                </c:pt>
                <c:pt idx="141">
                  <c:v>0.47333333333333333</c:v>
                </c:pt>
                <c:pt idx="142">
                  <c:v>0.47666666666666668</c:v>
                </c:pt>
                <c:pt idx="143">
                  <c:v>0.48</c:v>
                </c:pt>
                <c:pt idx="144">
                  <c:v>0.48333333333333334</c:v>
                </c:pt>
                <c:pt idx="145">
                  <c:v>0.48666666666666669</c:v>
                </c:pt>
                <c:pt idx="146">
                  <c:v>0.49</c:v>
                </c:pt>
                <c:pt idx="147">
                  <c:v>0.49333333333333335</c:v>
                </c:pt>
                <c:pt idx="148">
                  <c:v>0.49666666666666665</c:v>
                </c:pt>
                <c:pt idx="149">
                  <c:v>0.5</c:v>
                </c:pt>
                <c:pt idx="150">
                  <c:v>0.5033333333333333</c:v>
                </c:pt>
                <c:pt idx="151">
                  <c:v>0.50666666666666671</c:v>
                </c:pt>
                <c:pt idx="152">
                  <c:v>0.51</c:v>
                </c:pt>
                <c:pt idx="153">
                  <c:v>0.51333333333333331</c:v>
                </c:pt>
                <c:pt idx="154">
                  <c:v>0.51666666666666672</c:v>
                </c:pt>
                <c:pt idx="155">
                  <c:v>0.52</c:v>
                </c:pt>
                <c:pt idx="156">
                  <c:v>0.52333333333333332</c:v>
                </c:pt>
                <c:pt idx="157">
                  <c:v>0.52666666666666662</c:v>
                </c:pt>
                <c:pt idx="158">
                  <c:v>0.53</c:v>
                </c:pt>
                <c:pt idx="159">
                  <c:v>0.53333333333333333</c:v>
                </c:pt>
                <c:pt idx="160">
                  <c:v>0.53666666666666663</c:v>
                </c:pt>
                <c:pt idx="161">
                  <c:v>0.54</c:v>
                </c:pt>
                <c:pt idx="162">
                  <c:v>0.54333333333333333</c:v>
                </c:pt>
                <c:pt idx="163">
                  <c:v>0.54666666666666663</c:v>
                </c:pt>
                <c:pt idx="164">
                  <c:v>0.55000000000000004</c:v>
                </c:pt>
                <c:pt idx="165">
                  <c:v>0.55333333333333334</c:v>
                </c:pt>
                <c:pt idx="166">
                  <c:v>0.55666666666666664</c:v>
                </c:pt>
                <c:pt idx="167">
                  <c:v>0.56000000000000005</c:v>
                </c:pt>
                <c:pt idx="168">
                  <c:v>0.56333333333333335</c:v>
                </c:pt>
                <c:pt idx="169">
                  <c:v>0.56666666666666665</c:v>
                </c:pt>
                <c:pt idx="170">
                  <c:v>0.56999999999999995</c:v>
                </c:pt>
                <c:pt idx="171">
                  <c:v>0.57333333333333336</c:v>
                </c:pt>
                <c:pt idx="172">
                  <c:v>0.57666666666666666</c:v>
                </c:pt>
                <c:pt idx="173">
                  <c:v>0.57999999999999996</c:v>
                </c:pt>
                <c:pt idx="174">
                  <c:v>0.58333333333333337</c:v>
                </c:pt>
                <c:pt idx="175">
                  <c:v>0.58666666666666667</c:v>
                </c:pt>
                <c:pt idx="176">
                  <c:v>0.59</c:v>
                </c:pt>
                <c:pt idx="177">
                  <c:v>0.59333333333333338</c:v>
                </c:pt>
                <c:pt idx="178">
                  <c:v>0.59666666666666668</c:v>
                </c:pt>
                <c:pt idx="179">
                  <c:v>0.6</c:v>
                </c:pt>
                <c:pt idx="180">
                  <c:v>0.60333333333333339</c:v>
                </c:pt>
                <c:pt idx="181">
                  <c:v>0.60666666666666669</c:v>
                </c:pt>
                <c:pt idx="182">
                  <c:v>0.61</c:v>
                </c:pt>
                <c:pt idx="183">
                  <c:v>0.61333333333333329</c:v>
                </c:pt>
                <c:pt idx="184">
                  <c:v>0.6166666666666667</c:v>
                </c:pt>
                <c:pt idx="185">
                  <c:v>0.62</c:v>
                </c:pt>
                <c:pt idx="186">
                  <c:v>0.62333333333333329</c:v>
                </c:pt>
                <c:pt idx="187">
                  <c:v>0.62666666666666671</c:v>
                </c:pt>
                <c:pt idx="188">
                  <c:v>0.63</c:v>
                </c:pt>
                <c:pt idx="189">
                  <c:v>0.6333333333333333</c:v>
                </c:pt>
                <c:pt idx="190">
                  <c:v>0.63666666666666671</c:v>
                </c:pt>
                <c:pt idx="191">
                  <c:v>0.64</c:v>
                </c:pt>
                <c:pt idx="192">
                  <c:v>0.64333333333333331</c:v>
                </c:pt>
                <c:pt idx="193">
                  <c:v>0.64666666666666661</c:v>
                </c:pt>
                <c:pt idx="194">
                  <c:v>0.65</c:v>
                </c:pt>
                <c:pt idx="195">
                  <c:v>0.65333333333333332</c:v>
                </c:pt>
                <c:pt idx="196">
                  <c:v>0.65666666666666662</c:v>
                </c:pt>
                <c:pt idx="197">
                  <c:v>0.66</c:v>
                </c:pt>
                <c:pt idx="198">
                  <c:v>0.66333333333333333</c:v>
                </c:pt>
                <c:pt idx="199">
                  <c:v>0.66666666666666663</c:v>
                </c:pt>
                <c:pt idx="200">
                  <c:v>0.67</c:v>
                </c:pt>
                <c:pt idx="201">
                  <c:v>0.67333333333333334</c:v>
                </c:pt>
                <c:pt idx="202">
                  <c:v>0.67666666666666664</c:v>
                </c:pt>
                <c:pt idx="203">
                  <c:v>0.68</c:v>
                </c:pt>
                <c:pt idx="204">
                  <c:v>0.68333333333333335</c:v>
                </c:pt>
                <c:pt idx="205">
                  <c:v>0.68666666666666665</c:v>
                </c:pt>
                <c:pt idx="206">
                  <c:v>0.69</c:v>
                </c:pt>
                <c:pt idx="207">
                  <c:v>0.69333333333333336</c:v>
                </c:pt>
                <c:pt idx="208">
                  <c:v>0.69666666666666666</c:v>
                </c:pt>
                <c:pt idx="209">
                  <c:v>0.7</c:v>
                </c:pt>
                <c:pt idx="210">
                  <c:v>0.70333333333333337</c:v>
                </c:pt>
                <c:pt idx="211">
                  <c:v>0.70666666666666667</c:v>
                </c:pt>
                <c:pt idx="212">
                  <c:v>0.71</c:v>
                </c:pt>
                <c:pt idx="213">
                  <c:v>0.71333333333333337</c:v>
                </c:pt>
                <c:pt idx="214">
                  <c:v>0.71666666666666667</c:v>
                </c:pt>
                <c:pt idx="215">
                  <c:v>0.72</c:v>
                </c:pt>
                <c:pt idx="216">
                  <c:v>0.72333333333333338</c:v>
                </c:pt>
                <c:pt idx="217">
                  <c:v>0.72666666666666668</c:v>
                </c:pt>
                <c:pt idx="218">
                  <c:v>0.73</c:v>
                </c:pt>
                <c:pt idx="219">
                  <c:v>0.73333333333333328</c:v>
                </c:pt>
                <c:pt idx="220">
                  <c:v>0.73666666666666669</c:v>
                </c:pt>
                <c:pt idx="221">
                  <c:v>0.74</c:v>
                </c:pt>
                <c:pt idx="222">
                  <c:v>0.74333333333333329</c:v>
                </c:pt>
                <c:pt idx="223">
                  <c:v>0.7466666666666667</c:v>
                </c:pt>
                <c:pt idx="224">
                  <c:v>0.75</c:v>
                </c:pt>
                <c:pt idx="225">
                  <c:v>0.7533333333333333</c:v>
                </c:pt>
                <c:pt idx="226">
                  <c:v>0.75666666666666671</c:v>
                </c:pt>
                <c:pt idx="227">
                  <c:v>0.76</c:v>
                </c:pt>
                <c:pt idx="228">
                  <c:v>0.76333333333333331</c:v>
                </c:pt>
                <c:pt idx="229">
                  <c:v>0.76666666666666672</c:v>
                </c:pt>
                <c:pt idx="230">
                  <c:v>0.77</c:v>
                </c:pt>
                <c:pt idx="231">
                  <c:v>0.77333333333333332</c:v>
                </c:pt>
                <c:pt idx="232">
                  <c:v>0.77666666666666662</c:v>
                </c:pt>
                <c:pt idx="233">
                  <c:v>0.78</c:v>
                </c:pt>
                <c:pt idx="234">
                  <c:v>0.78333333333333333</c:v>
                </c:pt>
                <c:pt idx="235">
                  <c:v>0.78666666666666663</c:v>
                </c:pt>
                <c:pt idx="236">
                  <c:v>0.79</c:v>
                </c:pt>
                <c:pt idx="237">
                  <c:v>0.79333333333333333</c:v>
                </c:pt>
                <c:pt idx="238">
                  <c:v>0.79666666666666663</c:v>
                </c:pt>
                <c:pt idx="239">
                  <c:v>0.8</c:v>
                </c:pt>
                <c:pt idx="240">
                  <c:v>0.80333333333333334</c:v>
                </c:pt>
                <c:pt idx="241">
                  <c:v>0.80666666666666664</c:v>
                </c:pt>
                <c:pt idx="242">
                  <c:v>0.81</c:v>
                </c:pt>
                <c:pt idx="243">
                  <c:v>0.81333333333333335</c:v>
                </c:pt>
                <c:pt idx="244">
                  <c:v>0.81666666666666665</c:v>
                </c:pt>
                <c:pt idx="245">
                  <c:v>0.82</c:v>
                </c:pt>
                <c:pt idx="246">
                  <c:v>0.82333333333333336</c:v>
                </c:pt>
                <c:pt idx="247">
                  <c:v>0.82666666666666666</c:v>
                </c:pt>
                <c:pt idx="248">
                  <c:v>0.83</c:v>
                </c:pt>
                <c:pt idx="249">
                  <c:v>0.83333333333333337</c:v>
                </c:pt>
                <c:pt idx="250">
                  <c:v>0.83666666666666667</c:v>
                </c:pt>
                <c:pt idx="251">
                  <c:v>0.84</c:v>
                </c:pt>
                <c:pt idx="252">
                  <c:v>0.84333333333333338</c:v>
                </c:pt>
                <c:pt idx="253">
                  <c:v>0.84666666666666668</c:v>
                </c:pt>
                <c:pt idx="254">
                  <c:v>0.85</c:v>
                </c:pt>
                <c:pt idx="255">
                  <c:v>0.85333333333333339</c:v>
                </c:pt>
                <c:pt idx="256">
                  <c:v>0.85666666666666669</c:v>
                </c:pt>
                <c:pt idx="257">
                  <c:v>0.86</c:v>
                </c:pt>
                <c:pt idx="258">
                  <c:v>0.86333333333333329</c:v>
                </c:pt>
                <c:pt idx="259">
                  <c:v>0.8666666666666667</c:v>
                </c:pt>
                <c:pt idx="260">
                  <c:v>0.87</c:v>
                </c:pt>
                <c:pt idx="261">
                  <c:v>0.87333333333333329</c:v>
                </c:pt>
                <c:pt idx="262">
                  <c:v>0.87666666666666671</c:v>
                </c:pt>
                <c:pt idx="263">
                  <c:v>0.88</c:v>
                </c:pt>
                <c:pt idx="264">
                  <c:v>0.8833333333333333</c:v>
                </c:pt>
                <c:pt idx="265">
                  <c:v>0.88666666666666671</c:v>
                </c:pt>
                <c:pt idx="266">
                  <c:v>0.89</c:v>
                </c:pt>
                <c:pt idx="267">
                  <c:v>0.89333333333333331</c:v>
                </c:pt>
                <c:pt idx="268">
                  <c:v>0.89666666666666661</c:v>
                </c:pt>
                <c:pt idx="269">
                  <c:v>0.9</c:v>
                </c:pt>
                <c:pt idx="270">
                  <c:v>0.90333333333333332</c:v>
                </c:pt>
                <c:pt idx="271">
                  <c:v>0.90666666666666662</c:v>
                </c:pt>
                <c:pt idx="272">
                  <c:v>0.91</c:v>
                </c:pt>
                <c:pt idx="273">
                  <c:v>0.91333333333333333</c:v>
                </c:pt>
                <c:pt idx="274">
                  <c:v>0.91666666666666663</c:v>
                </c:pt>
                <c:pt idx="275">
                  <c:v>0.92</c:v>
                </c:pt>
                <c:pt idx="276">
                  <c:v>0.92333333333333334</c:v>
                </c:pt>
                <c:pt idx="277">
                  <c:v>0.92666666666666664</c:v>
                </c:pt>
                <c:pt idx="278">
                  <c:v>0.93</c:v>
                </c:pt>
                <c:pt idx="279">
                  <c:v>0.93333333333333335</c:v>
                </c:pt>
                <c:pt idx="280">
                  <c:v>0.93666666666666665</c:v>
                </c:pt>
                <c:pt idx="281">
                  <c:v>0.94</c:v>
                </c:pt>
                <c:pt idx="282">
                  <c:v>0.94333333333333336</c:v>
                </c:pt>
                <c:pt idx="283">
                  <c:v>0.94666666666666666</c:v>
                </c:pt>
                <c:pt idx="284">
                  <c:v>0.95</c:v>
                </c:pt>
                <c:pt idx="285">
                  <c:v>0.95333333333333337</c:v>
                </c:pt>
                <c:pt idx="286">
                  <c:v>0.95666666666666667</c:v>
                </c:pt>
                <c:pt idx="287">
                  <c:v>0.96</c:v>
                </c:pt>
                <c:pt idx="288">
                  <c:v>0.96333333333333337</c:v>
                </c:pt>
                <c:pt idx="289">
                  <c:v>0.96666666666666667</c:v>
                </c:pt>
                <c:pt idx="290">
                  <c:v>0.97</c:v>
                </c:pt>
                <c:pt idx="291">
                  <c:v>0.97333333333333338</c:v>
                </c:pt>
                <c:pt idx="292">
                  <c:v>0.97666666666666668</c:v>
                </c:pt>
                <c:pt idx="293">
                  <c:v>0.98</c:v>
                </c:pt>
                <c:pt idx="294">
                  <c:v>0.98333333333333328</c:v>
                </c:pt>
                <c:pt idx="295">
                  <c:v>0.98666666666666669</c:v>
                </c:pt>
                <c:pt idx="296">
                  <c:v>0.99</c:v>
                </c:pt>
                <c:pt idx="297">
                  <c:v>0.99333333333333329</c:v>
                </c:pt>
                <c:pt idx="298">
                  <c:v>0.9966666666666667</c:v>
                </c:pt>
                <c:pt idx="2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19-D44A-B3EF-23DCBBBC1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678047"/>
        <c:axId val="2074510111"/>
      </c:scatterChart>
      <c:valAx>
        <c:axId val="200767804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510111"/>
        <c:crosses val="autoZero"/>
        <c:crossBetween val="midCat"/>
      </c:valAx>
      <c:valAx>
        <c:axId val="20745101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67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0</xdr:row>
      <xdr:rowOff>95250</xdr:rowOff>
    </xdr:from>
    <xdr:to>
      <xdr:col>12</xdr:col>
      <xdr:colOff>127000</xdr:colOff>
      <xdr:row>17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F9F9AB-64F7-BF4B-B964-980F589FD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101600</xdr:colOff>
      <xdr:row>21</xdr:row>
      <xdr:rowOff>133350</xdr:rowOff>
    </xdr:from>
    <xdr:to>
      <xdr:col>12</xdr:col>
      <xdr:colOff>635000</xdr:colOff>
      <xdr:row>38</xdr:row>
      <xdr:rowOff>69850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70C726C-369C-BE4C-AFA5-B31BF8FE7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571500</xdr:colOff>
      <xdr:row>0</xdr:row>
      <xdr:rowOff>12700</xdr:rowOff>
    </xdr:from>
    <xdr:to>
      <xdr:col>21</xdr:col>
      <xdr:colOff>171450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943853-6100-2846-9042-FABB14A04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319"/>
  <sheetViews>
    <sheetView tabSelected="1" workbookViewId="0">
      <pane xSplit="1" ySplit="18" topLeftCell="N84" activePane="bottomRight" state="frozen"/>
      <selection pane="topRight" activeCell="B1" sqref="B1"/>
      <selection pane="bottomLeft" activeCell="A3" sqref="A3"/>
      <selection pane="bottomRight" activeCell="P5" sqref="P5"/>
    </sheetView>
  </sheetViews>
  <sheetFormatPr baseColWidth="10" defaultColWidth="8.83203125" defaultRowHeight="13" x14ac:dyDescent="0.15"/>
  <cols>
    <col min="1" max="1" width="17.83203125" style="4" customWidth="1"/>
    <col min="2" max="2" width="20.33203125" style="2" customWidth="1"/>
    <col min="3" max="3" width="11.1640625" bestFit="1" customWidth="1"/>
    <col min="16" max="16" width="10.6640625" customWidth="1"/>
    <col min="17" max="17" width="13.6640625" customWidth="1"/>
    <col min="19" max="19" width="15.6640625" bestFit="1" customWidth="1"/>
    <col min="21" max="21" width="11.83203125" customWidth="1"/>
    <col min="22" max="22" width="10.1640625" bestFit="1" customWidth="1"/>
  </cols>
  <sheetData>
    <row r="2" spans="1:5" x14ac:dyDescent="0.15">
      <c r="D2" s="8" t="s">
        <v>9</v>
      </c>
    </row>
    <row r="3" spans="1:5" x14ac:dyDescent="0.15">
      <c r="A3" s="7" t="s">
        <v>3</v>
      </c>
      <c r="B3" s="1">
        <f>MIN(B19:B318)</f>
        <v>100536</v>
      </c>
      <c r="D3" s="8" t="s">
        <v>4</v>
      </c>
      <c r="E3">
        <f>B4</f>
        <v>268067.5</v>
      </c>
    </row>
    <row r="4" spans="1:5" x14ac:dyDescent="0.15">
      <c r="A4" s="7" t="s">
        <v>4</v>
      </c>
      <c r="B4" s="2">
        <f>QUARTILE(B19:B318,1)</f>
        <v>268067.5</v>
      </c>
      <c r="D4" s="8" t="s">
        <v>3</v>
      </c>
      <c r="E4" s="6">
        <f>B3</f>
        <v>100536</v>
      </c>
    </row>
    <row r="5" spans="1:5" x14ac:dyDescent="0.15">
      <c r="A5" s="7" t="s">
        <v>5</v>
      </c>
      <c r="B5" s="2">
        <f>QUARTILE(B19:B318,2)</f>
        <v>367716</v>
      </c>
      <c r="D5" s="8" t="s">
        <v>5</v>
      </c>
      <c r="E5">
        <f>B5</f>
        <v>367716</v>
      </c>
    </row>
    <row r="6" spans="1:5" x14ac:dyDescent="0.15">
      <c r="A6" s="7" t="s">
        <v>6</v>
      </c>
      <c r="B6" s="2">
        <f>QUARTILE(B19:B318,3)</f>
        <v>488410.5</v>
      </c>
      <c r="D6" s="8" t="s">
        <v>7</v>
      </c>
      <c r="E6" s="6">
        <f>B7</f>
        <v>795749</v>
      </c>
    </row>
    <row r="7" spans="1:5" x14ac:dyDescent="0.15">
      <c r="A7" s="7" t="s">
        <v>7</v>
      </c>
      <c r="B7" s="1">
        <f>MAX(B19:B318)</f>
        <v>795749</v>
      </c>
      <c r="D7" s="8" t="s">
        <v>10</v>
      </c>
      <c r="E7">
        <f>B6</f>
        <v>488410.5</v>
      </c>
    </row>
    <row r="9" spans="1:5" x14ac:dyDescent="0.15">
      <c r="A9" s="7" t="s">
        <v>8</v>
      </c>
      <c r="B9" s="1">
        <f>AVERAGE(B19:B318)</f>
        <v>383911.54</v>
      </c>
    </row>
    <row r="12" spans="1:5" x14ac:dyDescent="0.15">
      <c r="A12" s="7" t="s">
        <v>19</v>
      </c>
      <c r="B12" s="2">
        <f>V186/S319*100</f>
        <v>16.478693833133089</v>
      </c>
    </row>
    <row r="17" spans="1:21" x14ac:dyDescent="0.15">
      <c r="A17" s="3" t="s">
        <v>0</v>
      </c>
    </row>
    <row r="18" spans="1:21" x14ac:dyDescent="0.15">
      <c r="A18" s="4" t="s">
        <v>1</v>
      </c>
      <c r="B18" s="2" t="s">
        <v>2</v>
      </c>
      <c r="C18" s="6">
        <f>SUM(B19:B318)</f>
        <v>115173462</v>
      </c>
      <c r="D18" s="8" t="s">
        <v>11</v>
      </c>
    </row>
    <row r="19" spans="1:21" x14ac:dyDescent="0.15">
      <c r="A19" s="5">
        <v>1</v>
      </c>
      <c r="B19" s="1">
        <v>100536</v>
      </c>
      <c r="D19" s="8" t="s">
        <v>12</v>
      </c>
      <c r="E19" s="9">
        <v>30</v>
      </c>
      <c r="F19">
        <f>COUNTIF($B$19:$B$318,"&lt;200000")</f>
        <v>30</v>
      </c>
      <c r="H19" t="s">
        <v>12</v>
      </c>
      <c r="I19" t="s">
        <v>13</v>
      </c>
      <c r="J19" t="s">
        <v>14</v>
      </c>
      <c r="K19" t="s">
        <v>15</v>
      </c>
      <c r="L19" t="s">
        <v>16</v>
      </c>
      <c r="M19" t="s">
        <v>17</v>
      </c>
      <c r="N19" t="s">
        <v>18</v>
      </c>
      <c r="P19" s="4" t="s">
        <v>1</v>
      </c>
      <c r="Q19" s="2" t="s">
        <v>2</v>
      </c>
      <c r="U19" s="8" t="s">
        <v>20</v>
      </c>
    </row>
    <row r="20" spans="1:21" x14ac:dyDescent="0.15">
      <c r="A20" s="5">
        <f>A19+1</f>
        <v>2</v>
      </c>
      <c r="B20" s="1">
        <v>101528</v>
      </c>
      <c r="D20" s="8" t="s">
        <v>13</v>
      </c>
      <c r="E20">
        <v>60</v>
      </c>
      <c r="F20">
        <f>COUNTIF($B$19:$B$318,"&lt;300000")</f>
        <v>90</v>
      </c>
      <c r="H20">
        <v>30</v>
      </c>
      <c r="I20">
        <v>60</v>
      </c>
      <c r="J20">
        <v>90</v>
      </c>
      <c r="K20">
        <v>50</v>
      </c>
      <c r="L20">
        <v>40</v>
      </c>
      <c r="M20">
        <v>20</v>
      </c>
      <c r="N20">
        <v>10</v>
      </c>
      <c r="P20" s="5">
        <v>1</v>
      </c>
      <c r="Q20" s="1">
        <v>100536</v>
      </c>
      <c r="R20" s="10">
        <f>P20/$P$319</f>
        <v>3.3333333333333335E-3</v>
      </c>
      <c r="S20" s="11">
        <f>Q20</f>
        <v>100536</v>
      </c>
      <c r="T20">
        <f>S20/$S$319</f>
        <v>8.7290942074833174E-4</v>
      </c>
      <c r="U20" s="6">
        <f>$B$9-Q20</f>
        <v>283375.53999999998</v>
      </c>
    </row>
    <row r="21" spans="1:21" x14ac:dyDescent="0.15">
      <c r="A21" s="5">
        <f t="shared" ref="A21:A84" si="0">A20+1</f>
        <v>3</v>
      </c>
      <c r="B21" s="1">
        <v>102441</v>
      </c>
      <c r="D21" s="8" t="s">
        <v>14</v>
      </c>
      <c r="E21">
        <v>90</v>
      </c>
      <c r="F21">
        <f>COUNTIF($B$19:$B$318,"&lt;400000")</f>
        <v>180</v>
      </c>
      <c r="P21" s="5">
        <f>P20+1</f>
        <v>2</v>
      </c>
      <c r="Q21" s="1">
        <v>101528</v>
      </c>
      <c r="R21" s="10">
        <f t="shared" ref="R21:R84" si="1">P21/$P$319</f>
        <v>6.6666666666666671E-3</v>
      </c>
      <c r="S21" s="6">
        <f>S20+Q21</f>
        <v>202064</v>
      </c>
      <c r="T21">
        <f t="shared" ref="T21:T84" si="2">S21/$S$319</f>
        <v>1.7544319367598761E-3</v>
      </c>
      <c r="U21" s="6">
        <f t="shared" ref="U21:U84" si="3">$B$9-Q21</f>
        <v>282383.53999999998</v>
      </c>
    </row>
    <row r="22" spans="1:21" x14ac:dyDescent="0.15">
      <c r="A22" s="5">
        <f t="shared" si="0"/>
        <v>4</v>
      </c>
      <c r="B22" s="1">
        <v>105493</v>
      </c>
      <c r="D22" s="8" t="s">
        <v>15</v>
      </c>
      <c r="E22">
        <v>50</v>
      </c>
      <c r="F22">
        <f>COUNTIF($B$19:$B$318,"&lt;500000")</f>
        <v>230</v>
      </c>
      <c r="P22" s="5">
        <f t="shared" ref="P22:P85" si="4">P21+1</f>
        <v>3</v>
      </c>
      <c r="Q22" s="1">
        <v>102441</v>
      </c>
      <c r="R22" s="10">
        <f t="shared" si="1"/>
        <v>0.01</v>
      </c>
      <c r="S22" s="6">
        <f t="shared" ref="S22:S85" si="5">S21+Q22</f>
        <v>304505</v>
      </c>
      <c r="T22">
        <f t="shared" si="2"/>
        <v>2.6438816261336313E-3</v>
      </c>
      <c r="U22" s="6">
        <f t="shared" si="3"/>
        <v>281470.53999999998</v>
      </c>
    </row>
    <row r="23" spans="1:21" x14ac:dyDescent="0.15">
      <c r="A23" s="5">
        <f t="shared" si="0"/>
        <v>5</v>
      </c>
      <c r="B23" s="1">
        <v>109640</v>
      </c>
      <c r="D23" s="8" t="s">
        <v>16</v>
      </c>
      <c r="E23">
        <v>40</v>
      </c>
      <c r="F23">
        <f>COUNTIF($B$19:$B$318,"&lt;600000")</f>
        <v>270</v>
      </c>
      <c r="P23" s="5">
        <f t="shared" si="4"/>
        <v>4</v>
      </c>
      <c r="Q23" s="1">
        <v>105493</v>
      </c>
      <c r="R23" s="10">
        <f t="shared" si="1"/>
        <v>1.3333333333333334E-2</v>
      </c>
      <c r="S23" s="6">
        <f t="shared" si="5"/>
        <v>409998</v>
      </c>
      <c r="T23">
        <f t="shared" si="2"/>
        <v>3.5598304755308998E-3</v>
      </c>
      <c r="U23" s="6">
        <f t="shared" si="3"/>
        <v>278418.53999999998</v>
      </c>
    </row>
    <row r="24" spans="1:21" x14ac:dyDescent="0.15">
      <c r="A24" s="5">
        <f t="shared" si="0"/>
        <v>6</v>
      </c>
      <c r="B24" s="1">
        <v>111889</v>
      </c>
      <c r="D24" s="8" t="s">
        <v>17</v>
      </c>
      <c r="E24">
        <v>20</v>
      </c>
      <c r="F24">
        <f>COUNTIF($B$19:$B$318,"&lt;700000")</f>
        <v>290</v>
      </c>
      <c r="P24" s="5">
        <f t="shared" si="4"/>
        <v>5</v>
      </c>
      <c r="Q24" s="1">
        <v>109640</v>
      </c>
      <c r="R24" s="10">
        <f t="shared" si="1"/>
        <v>1.6666666666666666E-2</v>
      </c>
      <c r="S24" s="6">
        <f t="shared" si="5"/>
        <v>519638</v>
      </c>
      <c r="T24">
        <f t="shared" si="2"/>
        <v>4.5117858834529088E-3</v>
      </c>
      <c r="U24" s="6">
        <f t="shared" si="3"/>
        <v>274271.53999999998</v>
      </c>
    </row>
    <row r="25" spans="1:21" x14ac:dyDescent="0.15">
      <c r="A25" s="5">
        <f t="shared" si="0"/>
        <v>7</v>
      </c>
      <c r="B25" s="1">
        <v>113522</v>
      </c>
      <c r="D25" s="8" t="s">
        <v>18</v>
      </c>
      <c r="E25">
        <v>10</v>
      </c>
      <c r="F25">
        <f>COUNTIF($B$19:$B$318,"&lt;800000")</f>
        <v>300</v>
      </c>
      <c r="P25" s="5">
        <f t="shared" si="4"/>
        <v>6</v>
      </c>
      <c r="Q25" s="1">
        <v>111889</v>
      </c>
      <c r="R25" s="10">
        <f t="shared" si="1"/>
        <v>0.02</v>
      </c>
      <c r="S25" s="6">
        <f t="shared" si="5"/>
        <v>631527</v>
      </c>
      <c r="T25">
        <f t="shared" si="2"/>
        <v>5.483268359164197E-3</v>
      </c>
      <c r="U25" s="6">
        <f t="shared" si="3"/>
        <v>272022.53999999998</v>
      </c>
    </row>
    <row r="26" spans="1:21" x14ac:dyDescent="0.15">
      <c r="A26" s="5">
        <f t="shared" si="0"/>
        <v>8</v>
      </c>
      <c r="B26" s="1">
        <v>113631</v>
      </c>
      <c r="P26" s="5">
        <f t="shared" si="4"/>
        <v>7</v>
      </c>
      <c r="Q26" s="1">
        <v>113522</v>
      </c>
      <c r="R26" s="10">
        <f t="shared" si="1"/>
        <v>2.3333333333333334E-2</v>
      </c>
      <c r="S26" s="6">
        <f t="shared" si="5"/>
        <v>745049</v>
      </c>
      <c r="T26">
        <f t="shared" si="2"/>
        <v>6.4689294483480922E-3</v>
      </c>
      <c r="U26" s="6">
        <f t="shared" si="3"/>
        <v>270389.53999999998</v>
      </c>
    </row>
    <row r="27" spans="1:21" x14ac:dyDescent="0.15">
      <c r="A27" s="5">
        <f t="shared" si="0"/>
        <v>9</v>
      </c>
      <c r="B27" s="1">
        <v>115827</v>
      </c>
      <c r="P27" s="5">
        <f t="shared" si="4"/>
        <v>8</v>
      </c>
      <c r="Q27" s="1">
        <v>113631</v>
      </c>
      <c r="R27" s="10">
        <f t="shared" si="1"/>
        <v>2.6666666666666668E-2</v>
      </c>
      <c r="S27" s="6">
        <f t="shared" si="5"/>
        <v>858680</v>
      </c>
      <c r="T27">
        <f t="shared" si="2"/>
        <v>7.4555369361042562E-3</v>
      </c>
      <c r="U27" s="6">
        <f t="shared" si="3"/>
        <v>270280.53999999998</v>
      </c>
    </row>
    <row r="28" spans="1:21" x14ac:dyDescent="0.15">
      <c r="A28" s="5">
        <f t="shared" si="0"/>
        <v>10</v>
      </c>
      <c r="B28" s="1">
        <v>117486</v>
      </c>
      <c r="P28" s="5">
        <f t="shared" si="4"/>
        <v>9</v>
      </c>
      <c r="Q28" s="1">
        <v>115827</v>
      </c>
      <c r="R28" s="10">
        <f t="shared" si="1"/>
        <v>0.03</v>
      </c>
      <c r="S28" s="6">
        <f t="shared" si="5"/>
        <v>974507</v>
      </c>
      <c r="T28">
        <f t="shared" si="2"/>
        <v>8.461211316197129E-3</v>
      </c>
      <c r="U28" s="6">
        <f t="shared" si="3"/>
        <v>268084.53999999998</v>
      </c>
    </row>
    <row r="29" spans="1:21" x14ac:dyDescent="0.15">
      <c r="A29" s="5">
        <f t="shared" si="0"/>
        <v>11</v>
      </c>
      <c r="B29" s="1">
        <v>119151</v>
      </c>
      <c r="P29" s="5">
        <f t="shared" si="4"/>
        <v>10</v>
      </c>
      <c r="Q29" s="1">
        <v>117486</v>
      </c>
      <c r="R29" s="10">
        <f t="shared" si="1"/>
        <v>3.3333333333333333E-2</v>
      </c>
      <c r="S29" s="6">
        <f t="shared" si="5"/>
        <v>1091993</v>
      </c>
      <c r="T29">
        <f t="shared" si="2"/>
        <v>9.4812900562110392E-3</v>
      </c>
      <c r="U29" s="6">
        <f t="shared" si="3"/>
        <v>266425.53999999998</v>
      </c>
    </row>
    <row r="30" spans="1:21" x14ac:dyDescent="0.15">
      <c r="A30" s="5">
        <f t="shared" si="0"/>
        <v>12</v>
      </c>
      <c r="B30" s="1">
        <v>126775</v>
      </c>
      <c r="P30" s="5">
        <f t="shared" si="4"/>
        <v>11</v>
      </c>
      <c r="Q30" s="1">
        <v>119151</v>
      </c>
      <c r="R30" s="10">
        <f t="shared" si="1"/>
        <v>3.6666666666666667E-2</v>
      </c>
      <c r="S30" s="6">
        <f t="shared" si="5"/>
        <v>1211144</v>
      </c>
      <c r="T30">
        <f t="shared" si="2"/>
        <v>1.0515825251480241E-2</v>
      </c>
      <c r="U30" s="6">
        <f t="shared" si="3"/>
        <v>264760.53999999998</v>
      </c>
    </row>
    <row r="31" spans="1:21" x14ac:dyDescent="0.15">
      <c r="A31" s="5">
        <f t="shared" si="0"/>
        <v>13</v>
      </c>
      <c r="B31" s="1">
        <v>128252</v>
      </c>
      <c r="P31" s="5">
        <f t="shared" si="4"/>
        <v>12</v>
      </c>
      <c r="Q31" s="1">
        <v>126775</v>
      </c>
      <c r="R31" s="10">
        <f t="shared" si="1"/>
        <v>0.04</v>
      </c>
      <c r="S31" s="6">
        <f t="shared" si="5"/>
        <v>1337919</v>
      </c>
      <c r="T31">
        <f t="shared" si="2"/>
        <v>1.1616556251473972E-2</v>
      </c>
      <c r="U31" s="6">
        <f t="shared" si="3"/>
        <v>257136.53999999998</v>
      </c>
    </row>
    <row r="32" spans="1:21" x14ac:dyDescent="0.15">
      <c r="A32" s="5">
        <f t="shared" si="0"/>
        <v>14</v>
      </c>
      <c r="B32" s="1">
        <v>128433</v>
      </c>
      <c r="P32" s="5">
        <f t="shared" si="4"/>
        <v>13</v>
      </c>
      <c r="Q32" s="1">
        <v>128252</v>
      </c>
      <c r="R32" s="10">
        <f t="shared" si="1"/>
        <v>4.3333333333333335E-2</v>
      </c>
      <c r="S32" s="6">
        <f t="shared" si="5"/>
        <v>1466171</v>
      </c>
      <c r="T32">
        <f t="shared" si="2"/>
        <v>1.2730111386249725E-2</v>
      </c>
      <c r="U32" s="6">
        <f t="shared" si="3"/>
        <v>255659.53999999998</v>
      </c>
    </row>
    <row r="33" spans="1:21" x14ac:dyDescent="0.15">
      <c r="A33" s="5">
        <f t="shared" si="0"/>
        <v>15</v>
      </c>
      <c r="B33" s="1">
        <v>131920</v>
      </c>
      <c r="P33" s="5">
        <f t="shared" si="4"/>
        <v>14</v>
      </c>
      <c r="Q33" s="1">
        <v>128433</v>
      </c>
      <c r="R33" s="10">
        <f t="shared" si="1"/>
        <v>4.6666666666666669E-2</v>
      </c>
      <c r="S33" s="6">
        <f t="shared" si="5"/>
        <v>1594604</v>
      </c>
      <c r="T33">
        <f t="shared" si="2"/>
        <v>1.3845238063608786E-2</v>
      </c>
      <c r="U33" s="6">
        <f t="shared" si="3"/>
        <v>255478.53999999998</v>
      </c>
    </row>
    <row r="34" spans="1:21" x14ac:dyDescent="0.15">
      <c r="A34" s="5">
        <f t="shared" si="0"/>
        <v>16</v>
      </c>
      <c r="B34" s="1">
        <v>132324</v>
      </c>
      <c r="P34" s="5">
        <f t="shared" si="4"/>
        <v>15</v>
      </c>
      <c r="Q34" s="1">
        <v>131920</v>
      </c>
      <c r="R34" s="10">
        <f t="shared" si="1"/>
        <v>0.05</v>
      </c>
      <c r="S34" s="6">
        <f t="shared" si="5"/>
        <v>1726524</v>
      </c>
      <c r="T34">
        <f t="shared" si="2"/>
        <v>1.4990640812724724E-2</v>
      </c>
      <c r="U34" s="6">
        <f t="shared" si="3"/>
        <v>251991.53999999998</v>
      </c>
    </row>
    <row r="35" spans="1:21" x14ac:dyDescent="0.15">
      <c r="A35" s="5">
        <f t="shared" si="0"/>
        <v>17</v>
      </c>
      <c r="B35" s="1">
        <v>133537</v>
      </c>
      <c r="P35" s="5">
        <f t="shared" si="4"/>
        <v>16</v>
      </c>
      <c r="Q35" s="1">
        <v>132324</v>
      </c>
      <c r="R35" s="10">
        <f t="shared" si="1"/>
        <v>5.3333333333333337E-2</v>
      </c>
      <c r="S35" s="6">
        <f t="shared" si="5"/>
        <v>1858848</v>
      </c>
      <c r="T35">
        <f t="shared" si="2"/>
        <v>1.613955131434705E-2</v>
      </c>
      <c r="U35" s="6">
        <f t="shared" si="3"/>
        <v>251587.53999999998</v>
      </c>
    </row>
    <row r="36" spans="1:21" x14ac:dyDescent="0.15">
      <c r="A36" s="5">
        <f t="shared" si="0"/>
        <v>18</v>
      </c>
      <c r="B36" s="1">
        <v>135679</v>
      </c>
      <c r="P36" s="5">
        <f t="shared" si="4"/>
        <v>17</v>
      </c>
      <c r="Q36" s="1">
        <v>133537</v>
      </c>
      <c r="R36" s="10">
        <f t="shared" si="1"/>
        <v>5.6666666666666664E-2</v>
      </c>
      <c r="S36" s="6">
        <f t="shared" si="5"/>
        <v>1992385</v>
      </c>
      <c r="T36">
        <f t="shared" si="2"/>
        <v>1.7298993756044254E-2</v>
      </c>
      <c r="U36" s="6">
        <f t="shared" si="3"/>
        <v>250374.53999999998</v>
      </c>
    </row>
    <row r="37" spans="1:21" x14ac:dyDescent="0.15">
      <c r="A37" s="5">
        <f t="shared" si="0"/>
        <v>19</v>
      </c>
      <c r="B37" s="1">
        <v>136890</v>
      </c>
      <c r="P37" s="5">
        <f t="shared" si="4"/>
        <v>18</v>
      </c>
      <c r="Q37" s="1">
        <v>135679</v>
      </c>
      <c r="R37" s="10">
        <f t="shared" si="1"/>
        <v>0.06</v>
      </c>
      <c r="S37" s="6">
        <f t="shared" si="5"/>
        <v>2128064</v>
      </c>
      <c r="T37">
        <f t="shared" si="2"/>
        <v>1.8477034232069884E-2</v>
      </c>
      <c r="U37" s="6">
        <f t="shared" si="3"/>
        <v>248232.53999999998</v>
      </c>
    </row>
    <row r="38" spans="1:21" x14ac:dyDescent="0.15">
      <c r="A38" s="5">
        <f t="shared" si="0"/>
        <v>20</v>
      </c>
      <c r="B38" s="1">
        <v>137344</v>
      </c>
      <c r="P38" s="5">
        <f t="shared" si="4"/>
        <v>19</v>
      </c>
      <c r="Q38" s="1">
        <v>136890</v>
      </c>
      <c r="R38" s="10">
        <f t="shared" si="1"/>
        <v>6.3333333333333339E-2</v>
      </c>
      <c r="S38" s="6">
        <f t="shared" si="5"/>
        <v>2264954</v>
      </c>
      <c r="T38">
        <f t="shared" si="2"/>
        <v>1.9665589283058973E-2</v>
      </c>
      <c r="U38" s="6">
        <f t="shared" si="3"/>
        <v>247021.53999999998</v>
      </c>
    </row>
    <row r="39" spans="1:21" x14ac:dyDescent="0.15">
      <c r="A39" s="5">
        <f t="shared" si="0"/>
        <v>21</v>
      </c>
      <c r="B39" s="1">
        <v>150687</v>
      </c>
      <c r="P39" s="5">
        <f t="shared" si="4"/>
        <v>20</v>
      </c>
      <c r="Q39" s="1">
        <v>137344</v>
      </c>
      <c r="R39" s="10">
        <f t="shared" si="1"/>
        <v>6.6666666666666666E-2</v>
      </c>
      <c r="S39" s="6">
        <f t="shared" si="5"/>
        <v>2402298</v>
      </c>
      <c r="T39">
        <f t="shared" si="2"/>
        <v>2.0858086214339898E-2</v>
      </c>
      <c r="U39" s="6">
        <f t="shared" si="3"/>
        <v>246567.53999999998</v>
      </c>
    </row>
    <row r="40" spans="1:21" x14ac:dyDescent="0.15">
      <c r="A40" s="5">
        <f t="shared" si="0"/>
        <v>22</v>
      </c>
      <c r="B40" s="1">
        <v>160868</v>
      </c>
      <c r="P40" s="5">
        <f t="shared" si="4"/>
        <v>21</v>
      </c>
      <c r="Q40" s="1">
        <v>150687</v>
      </c>
      <c r="R40" s="10">
        <f t="shared" si="1"/>
        <v>7.0000000000000007E-2</v>
      </c>
      <c r="S40" s="6">
        <f t="shared" si="5"/>
        <v>2552985</v>
      </c>
      <c r="T40">
        <f t="shared" si="2"/>
        <v>2.2166434486444456E-2</v>
      </c>
      <c r="U40" s="6">
        <f t="shared" si="3"/>
        <v>233224.53999999998</v>
      </c>
    </row>
    <row r="41" spans="1:21" x14ac:dyDescent="0.15">
      <c r="A41" s="5">
        <f t="shared" si="0"/>
        <v>23</v>
      </c>
      <c r="B41" s="1">
        <v>165938</v>
      </c>
      <c r="P41" s="5">
        <f t="shared" si="4"/>
        <v>22</v>
      </c>
      <c r="Q41" s="1">
        <v>160868</v>
      </c>
      <c r="R41" s="10">
        <f t="shared" si="1"/>
        <v>7.3333333333333334E-2</v>
      </c>
      <c r="S41" s="6">
        <f t="shared" si="5"/>
        <v>2713853</v>
      </c>
      <c r="T41">
        <f t="shared" si="2"/>
        <v>2.3563179858221157E-2</v>
      </c>
      <c r="U41" s="6">
        <f t="shared" si="3"/>
        <v>223043.53999999998</v>
      </c>
    </row>
    <row r="42" spans="1:21" x14ac:dyDescent="0.15">
      <c r="A42" s="5">
        <f t="shared" si="0"/>
        <v>24</v>
      </c>
      <c r="B42" s="1">
        <v>168198</v>
      </c>
      <c r="P42" s="5">
        <f t="shared" si="4"/>
        <v>23</v>
      </c>
      <c r="Q42" s="1">
        <v>165938</v>
      </c>
      <c r="R42" s="10">
        <f t="shared" si="1"/>
        <v>7.6666666666666661E-2</v>
      </c>
      <c r="S42" s="6">
        <f t="shared" si="5"/>
        <v>2879791</v>
      </c>
      <c r="T42">
        <f t="shared" si="2"/>
        <v>2.5003945787441903E-2</v>
      </c>
      <c r="U42" s="6">
        <f t="shared" si="3"/>
        <v>217973.53999999998</v>
      </c>
    </row>
    <row r="43" spans="1:21" x14ac:dyDescent="0.15">
      <c r="A43" s="5">
        <f t="shared" si="0"/>
        <v>25</v>
      </c>
      <c r="B43" s="1">
        <v>168373</v>
      </c>
      <c r="P43" s="5">
        <f t="shared" si="4"/>
        <v>24</v>
      </c>
      <c r="Q43" s="1">
        <v>168198</v>
      </c>
      <c r="R43" s="10">
        <f t="shared" si="1"/>
        <v>0.08</v>
      </c>
      <c r="S43" s="6">
        <f t="shared" si="5"/>
        <v>3047989</v>
      </c>
      <c r="T43">
        <f t="shared" si="2"/>
        <v>2.6464334292564722E-2</v>
      </c>
      <c r="U43" s="6">
        <f t="shared" si="3"/>
        <v>215713.53999999998</v>
      </c>
    </row>
    <row r="44" spans="1:21" x14ac:dyDescent="0.15">
      <c r="A44" s="5">
        <f t="shared" si="0"/>
        <v>26</v>
      </c>
      <c r="B44" s="1">
        <v>172421</v>
      </c>
      <c r="P44" s="5">
        <f t="shared" si="4"/>
        <v>25</v>
      </c>
      <c r="Q44" s="1">
        <v>168373</v>
      </c>
      <c r="R44" s="10">
        <f t="shared" si="1"/>
        <v>8.3333333333333329E-2</v>
      </c>
      <c r="S44" s="6">
        <f t="shared" si="5"/>
        <v>3216362</v>
      </c>
      <c r="T44">
        <f t="shared" si="2"/>
        <v>2.7926242244936599E-2</v>
      </c>
      <c r="U44" s="6">
        <f t="shared" si="3"/>
        <v>215538.53999999998</v>
      </c>
    </row>
    <row r="45" spans="1:21" x14ac:dyDescent="0.15">
      <c r="A45" s="5">
        <f t="shared" si="0"/>
        <v>27</v>
      </c>
      <c r="B45" s="1">
        <v>187759</v>
      </c>
      <c r="P45" s="5">
        <f t="shared" si="4"/>
        <v>26</v>
      </c>
      <c r="Q45" s="1">
        <v>172421</v>
      </c>
      <c r="R45" s="10">
        <f t="shared" si="1"/>
        <v>8.666666666666667E-2</v>
      </c>
      <c r="S45" s="6">
        <f t="shared" si="5"/>
        <v>3388783</v>
      </c>
      <c r="T45">
        <f t="shared" si="2"/>
        <v>2.9423297182818036E-2</v>
      </c>
      <c r="U45" s="6">
        <f t="shared" si="3"/>
        <v>211490.53999999998</v>
      </c>
    </row>
    <row r="46" spans="1:21" x14ac:dyDescent="0.15">
      <c r="A46" s="5">
        <f t="shared" si="0"/>
        <v>28</v>
      </c>
      <c r="B46" s="1">
        <v>192790</v>
      </c>
      <c r="P46" s="5">
        <f t="shared" si="4"/>
        <v>27</v>
      </c>
      <c r="Q46" s="1">
        <v>187759</v>
      </c>
      <c r="R46" s="10">
        <f t="shared" si="1"/>
        <v>0.09</v>
      </c>
      <c r="S46" s="6">
        <f t="shared" si="5"/>
        <v>3576542</v>
      </c>
      <c r="T46">
        <f t="shared" si="2"/>
        <v>3.105352516016233E-2</v>
      </c>
      <c r="U46" s="6">
        <f t="shared" si="3"/>
        <v>196152.53999999998</v>
      </c>
    </row>
    <row r="47" spans="1:21" x14ac:dyDescent="0.15">
      <c r="A47" s="5">
        <f t="shared" si="0"/>
        <v>29</v>
      </c>
      <c r="B47" s="1">
        <v>194326</v>
      </c>
      <c r="P47" s="5">
        <f t="shared" si="4"/>
        <v>28</v>
      </c>
      <c r="Q47" s="1">
        <v>192790</v>
      </c>
      <c r="R47" s="10">
        <f t="shared" si="1"/>
        <v>9.3333333333333338E-2</v>
      </c>
      <c r="S47" s="6">
        <f t="shared" si="5"/>
        <v>3769332</v>
      </c>
      <c r="T47">
        <f t="shared" si="2"/>
        <v>3.2727435075278019E-2</v>
      </c>
      <c r="U47" s="6">
        <f t="shared" si="3"/>
        <v>191121.53999999998</v>
      </c>
    </row>
    <row r="48" spans="1:21" x14ac:dyDescent="0.15">
      <c r="A48" s="5">
        <f t="shared" si="0"/>
        <v>30</v>
      </c>
      <c r="B48" s="1">
        <v>197038</v>
      </c>
      <c r="P48" s="5">
        <f t="shared" si="4"/>
        <v>29</v>
      </c>
      <c r="Q48" s="1">
        <v>194326</v>
      </c>
      <c r="R48" s="10">
        <f t="shared" si="1"/>
        <v>9.6666666666666665E-2</v>
      </c>
      <c r="S48" s="6">
        <f t="shared" si="5"/>
        <v>3963658</v>
      </c>
      <c r="T48">
        <f t="shared" si="2"/>
        <v>3.441468139596255E-2</v>
      </c>
      <c r="U48" s="6">
        <f t="shared" si="3"/>
        <v>189585.53999999998</v>
      </c>
    </row>
    <row r="49" spans="1:21" x14ac:dyDescent="0.15">
      <c r="A49" s="5">
        <f t="shared" si="0"/>
        <v>31</v>
      </c>
      <c r="B49" s="1">
        <v>201724</v>
      </c>
      <c r="P49" s="5">
        <f t="shared" si="4"/>
        <v>30</v>
      </c>
      <c r="Q49" s="1">
        <v>197038</v>
      </c>
      <c r="R49" s="10">
        <f t="shared" si="1"/>
        <v>0.1</v>
      </c>
      <c r="S49" s="6">
        <f t="shared" si="5"/>
        <v>4160696</v>
      </c>
      <c r="T49">
        <f t="shared" si="2"/>
        <v>3.6125474807729582E-2</v>
      </c>
      <c r="U49" s="6">
        <f t="shared" si="3"/>
        <v>186873.53999999998</v>
      </c>
    </row>
    <row r="50" spans="1:21" x14ac:dyDescent="0.15">
      <c r="A50" s="5">
        <f t="shared" si="0"/>
        <v>32</v>
      </c>
      <c r="B50" s="1">
        <v>203972</v>
      </c>
      <c r="P50" s="5">
        <f t="shared" si="4"/>
        <v>31</v>
      </c>
      <c r="Q50" s="1">
        <v>201724</v>
      </c>
      <c r="R50" s="10">
        <f t="shared" si="1"/>
        <v>0.10333333333333333</v>
      </c>
      <c r="S50" s="6">
        <f t="shared" si="5"/>
        <v>4362420</v>
      </c>
      <c r="T50">
        <f t="shared" si="2"/>
        <v>3.7876954675548434E-2</v>
      </c>
      <c r="U50" s="6">
        <f t="shared" si="3"/>
        <v>182187.53999999998</v>
      </c>
    </row>
    <row r="51" spans="1:21" x14ac:dyDescent="0.15">
      <c r="A51" s="5">
        <f t="shared" si="0"/>
        <v>33</v>
      </c>
      <c r="B51" s="1">
        <v>204160</v>
      </c>
      <c r="P51" s="5">
        <f t="shared" si="4"/>
        <v>32</v>
      </c>
      <c r="Q51" s="1">
        <v>203972</v>
      </c>
      <c r="R51" s="10">
        <f t="shared" si="1"/>
        <v>0.10666666666666667</v>
      </c>
      <c r="S51" s="6">
        <f t="shared" si="5"/>
        <v>4566392</v>
      </c>
      <c r="T51">
        <f t="shared" si="2"/>
        <v>3.9647952928600863E-2</v>
      </c>
      <c r="U51" s="6">
        <f t="shared" si="3"/>
        <v>179939.53999999998</v>
      </c>
    </row>
    <row r="52" spans="1:21" x14ac:dyDescent="0.15">
      <c r="A52" s="5">
        <f t="shared" si="0"/>
        <v>34</v>
      </c>
      <c r="B52" s="1">
        <v>208257</v>
      </c>
      <c r="P52" s="5">
        <f t="shared" si="4"/>
        <v>33</v>
      </c>
      <c r="Q52" s="1">
        <v>204160</v>
      </c>
      <c r="R52" s="10">
        <f t="shared" si="1"/>
        <v>0.11</v>
      </c>
      <c r="S52" s="6">
        <f t="shared" si="5"/>
        <v>4770552</v>
      </c>
      <c r="T52">
        <f t="shared" si="2"/>
        <v>4.1420583502126559E-2</v>
      </c>
      <c r="U52" s="6">
        <f t="shared" si="3"/>
        <v>179751.53999999998</v>
      </c>
    </row>
    <row r="53" spans="1:21" x14ac:dyDescent="0.15">
      <c r="A53" s="5">
        <f t="shared" si="0"/>
        <v>35</v>
      </c>
      <c r="B53" s="1">
        <v>212282</v>
      </c>
      <c r="P53" s="5">
        <f t="shared" si="4"/>
        <v>34</v>
      </c>
      <c r="Q53" s="1">
        <v>208257</v>
      </c>
      <c r="R53" s="10">
        <f t="shared" si="1"/>
        <v>0.11333333333333333</v>
      </c>
      <c r="S53" s="6">
        <f t="shared" si="5"/>
        <v>4978809</v>
      </c>
      <c r="T53">
        <f t="shared" si="2"/>
        <v>4.3228786506391552E-2</v>
      </c>
      <c r="U53" s="6">
        <f t="shared" si="3"/>
        <v>175654.53999999998</v>
      </c>
    </row>
    <row r="54" spans="1:21" x14ac:dyDescent="0.15">
      <c r="A54" s="5">
        <f t="shared" si="0"/>
        <v>36</v>
      </c>
      <c r="B54" s="1">
        <v>213037</v>
      </c>
      <c r="P54" s="5">
        <f t="shared" si="4"/>
        <v>35</v>
      </c>
      <c r="Q54" s="1">
        <v>212282</v>
      </c>
      <c r="R54" s="10">
        <f t="shared" si="1"/>
        <v>0.11666666666666667</v>
      </c>
      <c r="S54" s="6">
        <f t="shared" si="5"/>
        <v>5191091</v>
      </c>
      <c r="T54">
        <f t="shared" si="2"/>
        <v>4.5071936797384797E-2</v>
      </c>
      <c r="U54" s="6">
        <f t="shared" si="3"/>
        <v>171629.53999999998</v>
      </c>
    </row>
    <row r="55" spans="1:21" x14ac:dyDescent="0.15">
      <c r="A55" s="5">
        <f t="shared" si="0"/>
        <v>37</v>
      </c>
      <c r="B55" s="1">
        <v>213222</v>
      </c>
      <c r="P55" s="5">
        <f t="shared" si="4"/>
        <v>36</v>
      </c>
      <c r="Q55" s="1">
        <v>213037</v>
      </c>
      <c r="R55" s="10">
        <f t="shared" si="1"/>
        <v>0.12</v>
      </c>
      <c r="S55" s="6">
        <f t="shared" si="5"/>
        <v>5404128</v>
      </c>
      <c r="T55">
        <f t="shared" si="2"/>
        <v>4.692164241793826E-2</v>
      </c>
      <c r="U55" s="6">
        <f t="shared" si="3"/>
        <v>170874.53999999998</v>
      </c>
    </row>
    <row r="56" spans="1:21" x14ac:dyDescent="0.15">
      <c r="A56" s="5">
        <f t="shared" si="0"/>
        <v>38</v>
      </c>
      <c r="B56" s="1">
        <v>213745</v>
      </c>
      <c r="P56" s="5">
        <f t="shared" si="4"/>
        <v>37</v>
      </c>
      <c r="Q56" s="1">
        <v>213222</v>
      </c>
      <c r="R56" s="10">
        <f t="shared" si="1"/>
        <v>0.12333333333333334</v>
      </c>
      <c r="S56" s="6">
        <f t="shared" si="5"/>
        <v>5617350</v>
      </c>
      <c r="T56">
        <f t="shared" si="2"/>
        <v>4.8772954311297856E-2</v>
      </c>
      <c r="U56" s="6">
        <f t="shared" si="3"/>
        <v>170689.53999999998</v>
      </c>
    </row>
    <row r="57" spans="1:21" x14ac:dyDescent="0.15">
      <c r="A57" s="5">
        <f t="shared" si="0"/>
        <v>39</v>
      </c>
      <c r="B57" s="1">
        <v>214211</v>
      </c>
      <c r="P57" s="5">
        <f t="shared" si="4"/>
        <v>38</v>
      </c>
      <c r="Q57" s="1">
        <v>213745</v>
      </c>
      <c r="R57" s="10">
        <f t="shared" si="1"/>
        <v>0.12666666666666668</v>
      </c>
      <c r="S57" s="6">
        <f t="shared" si="5"/>
        <v>5831095</v>
      </c>
      <c r="T57">
        <f t="shared" si="2"/>
        <v>5.0628807181293208E-2</v>
      </c>
      <c r="U57" s="6">
        <f t="shared" si="3"/>
        <v>170166.53999999998</v>
      </c>
    </row>
    <row r="58" spans="1:21" x14ac:dyDescent="0.15">
      <c r="A58" s="5">
        <f t="shared" si="0"/>
        <v>40</v>
      </c>
      <c r="B58" s="1">
        <v>215112</v>
      </c>
      <c r="P58" s="5">
        <f t="shared" si="4"/>
        <v>39</v>
      </c>
      <c r="Q58" s="1">
        <v>214211</v>
      </c>
      <c r="R58" s="10">
        <f t="shared" si="1"/>
        <v>0.13</v>
      </c>
      <c r="S58" s="6">
        <f t="shared" si="5"/>
        <v>6045306</v>
      </c>
      <c r="T58">
        <f t="shared" si="2"/>
        <v>5.2488706122248888E-2</v>
      </c>
      <c r="U58" s="6">
        <f t="shared" si="3"/>
        <v>169700.53999999998</v>
      </c>
    </row>
    <row r="59" spans="1:21" x14ac:dyDescent="0.15">
      <c r="A59" s="5">
        <f t="shared" si="0"/>
        <v>41</v>
      </c>
      <c r="B59" s="1">
        <v>216049</v>
      </c>
      <c r="P59" s="5">
        <f t="shared" si="4"/>
        <v>40</v>
      </c>
      <c r="Q59" s="1">
        <v>215112</v>
      </c>
      <c r="R59" s="10">
        <f t="shared" si="1"/>
        <v>0.13333333333333333</v>
      </c>
      <c r="S59" s="6">
        <f t="shared" si="5"/>
        <v>6260418</v>
      </c>
      <c r="T59">
        <f t="shared" si="2"/>
        <v>5.4356428045898283E-2</v>
      </c>
      <c r="U59" s="6">
        <f t="shared" si="3"/>
        <v>168799.53999999998</v>
      </c>
    </row>
    <row r="60" spans="1:21" x14ac:dyDescent="0.15">
      <c r="A60" s="5">
        <f t="shared" si="0"/>
        <v>42</v>
      </c>
      <c r="B60" s="1">
        <v>216319</v>
      </c>
      <c r="P60" s="5">
        <f t="shared" si="4"/>
        <v>41</v>
      </c>
      <c r="Q60" s="1">
        <v>216049</v>
      </c>
      <c r="R60" s="10">
        <f t="shared" si="1"/>
        <v>0.13666666666666666</v>
      </c>
      <c r="S60" s="6">
        <f t="shared" si="5"/>
        <v>6476467</v>
      </c>
      <c r="T60">
        <f t="shared" si="2"/>
        <v>5.6232285524246896E-2</v>
      </c>
      <c r="U60" s="6">
        <f t="shared" si="3"/>
        <v>167862.53999999998</v>
      </c>
    </row>
    <row r="61" spans="1:21" x14ac:dyDescent="0.15">
      <c r="A61" s="5">
        <f t="shared" si="0"/>
        <v>43</v>
      </c>
      <c r="B61" s="1">
        <v>217118</v>
      </c>
      <c r="P61" s="5">
        <f t="shared" si="4"/>
        <v>42</v>
      </c>
      <c r="Q61" s="1">
        <v>216319</v>
      </c>
      <c r="R61" s="10">
        <f t="shared" si="1"/>
        <v>0.14000000000000001</v>
      </c>
      <c r="S61" s="6">
        <f t="shared" si="5"/>
        <v>6692786</v>
      </c>
      <c r="T61">
        <f t="shared" si="2"/>
        <v>5.811048729263691E-2</v>
      </c>
      <c r="U61" s="6">
        <f t="shared" si="3"/>
        <v>167592.53999999998</v>
      </c>
    </row>
    <row r="62" spans="1:21" x14ac:dyDescent="0.15">
      <c r="A62" s="5">
        <f t="shared" si="0"/>
        <v>44</v>
      </c>
      <c r="B62" s="1">
        <v>217835</v>
      </c>
      <c r="P62" s="5">
        <f t="shared" si="4"/>
        <v>43</v>
      </c>
      <c r="Q62" s="1">
        <v>217118</v>
      </c>
      <c r="R62" s="10">
        <f t="shared" si="1"/>
        <v>0.14333333333333334</v>
      </c>
      <c r="S62" s="6">
        <f t="shared" si="5"/>
        <v>6909904</v>
      </c>
      <c r="T62">
        <f t="shared" si="2"/>
        <v>5.9995626423038323E-2</v>
      </c>
      <c r="U62" s="6">
        <f t="shared" si="3"/>
        <v>166793.53999999998</v>
      </c>
    </row>
    <row r="63" spans="1:21" x14ac:dyDescent="0.15">
      <c r="A63" s="5">
        <f t="shared" si="0"/>
        <v>45</v>
      </c>
      <c r="B63" s="1">
        <v>218197</v>
      </c>
      <c r="P63" s="5">
        <f t="shared" si="4"/>
        <v>44</v>
      </c>
      <c r="Q63" s="1">
        <v>217835</v>
      </c>
      <c r="R63" s="10">
        <f t="shared" si="1"/>
        <v>0.14666666666666667</v>
      </c>
      <c r="S63" s="6">
        <f t="shared" si="5"/>
        <v>7127739</v>
      </c>
      <c r="T63">
        <f t="shared" si="2"/>
        <v>6.1886990945883E-2</v>
      </c>
      <c r="U63" s="6">
        <f t="shared" si="3"/>
        <v>166076.53999999998</v>
      </c>
    </row>
    <row r="64" spans="1:21" x14ac:dyDescent="0.15">
      <c r="A64" s="5">
        <f t="shared" si="0"/>
        <v>46</v>
      </c>
      <c r="B64" s="1">
        <v>219522</v>
      </c>
      <c r="P64" s="5">
        <f t="shared" si="4"/>
        <v>45</v>
      </c>
      <c r="Q64" s="1">
        <v>218197</v>
      </c>
      <c r="R64" s="10">
        <f t="shared" si="1"/>
        <v>0.15</v>
      </c>
      <c r="S64" s="6">
        <f t="shared" si="5"/>
        <v>7345936</v>
      </c>
      <c r="T64">
        <f t="shared" si="2"/>
        <v>6.3781498553894297E-2</v>
      </c>
      <c r="U64" s="6">
        <f t="shared" si="3"/>
        <v>165714.53999999998</v>
      </c>
    </row>
    <row r="65" spans="1:21" x14ac:dyDescent="0.15">
      <c r="A65" s="5">
        <f t="shared" si="0"/>
        <v>47</v>
      </c>
      <c r="B65" s="1">
        <v>221771</v>
      </c>
      <c r="P65" s="5">
        <f t="shared" si="4"/>
        <v>46</v>
      </c>
      <c r="Q65" s="1">
        <v>219522</v>
      </c>
      <c r="R65" s="10">
        <f t="shared" si="1"/>
        <v>0.15333333333333332</v>
      </c>
      <c r="S65" s="6">
        <f t="shared" si="5"/>
        <v>7565458</v>
      </c>
      <c r="T65">
        <f t="shared" si="2"/>
        <v>6.5687510548219863E-2</v>
      </c>
      <c r="U65" s="6">
        <f t="shared" si="3"/>
        <v>164389.53999999998</v>
      </c>
    </row>
    <row r="66" spans="1:21" x14ac:dyDescent="0.15">
      <c r="A66" s="5">
        <f t="shared" si="0"/>
        <v>48</v>
      </c>
      <c r="B66" s="1">
        <v>224010</v>
      </c>
      <c r="P66" s="5">
        <f t="shared" si="4"/>
        <v>47</v>
      </c>
      <c r="Q66" s="1">
        <v>221771</v>
      </c>
      <c r="R66" s="10">
        <f t="shared" si="1"/>
        <v>0.15666666666666668</v>
      </c>
      <c r="S66" s="6">
        <f t="shared" si="5"/>
        <v>7787229</v>
      </c>
      <c r="T66">
        <f t="shared" si="2"/>
        <v>6.7613049610334708E-2</v>
      </c>
      <c r="U66" s="6">
        <f t="shared" si="3"/>
        <v>162140.53999999998</v>
      </c>
    </row>
    <row r="67" spans="1:21" x14ac:dyDescent="0.15">
      <c r="A67" s="5">
        <f t="shared" si="0"/>
        <v>49</v>
      </c>
      <c r="B67" s="1">
        <v>224127</v>
      </c>
      <c r="P67" s="5">
        <f t="shared" si="4"/>
        <v>48</v>
      </c>
      <c r="Q67" s="1">
        <v>224010</v>
      </c>
      <c r="R67" s="10">
        <f t="shared" si="1"/>
        <v>0.16</v>
      </c>
      <c r="S67" s="6">
        <f t="shared" si="5"/>
        <v>8011239</v>
      </c>
      <c r="T67">
        <f t="shared" si="2"/>
        <v>6.9558028914681755E-2</v>
      </c>
      <c r="U67" s="6">
        <f t="shared" si="3"/>
        <v>159901.53999999998</v>
      </c>
    </row>
    <row r="68" spans="1:21" x14ac:dyDescent="0.15">
      <c r="A68" s="5">
        <f t="shared" si="0"/>
        <v>50</v>
      </c>
      <c r="B68" s="1">
        <v>225045</v>
      </c>
      <c r="P68" s="5">
        <f t="shared" si="4"/>
        <v>49</v>
      </c>
      <c r="Q68" s="1">
        <v>224127</v>
      </c>
      <c r="R68" s="10">
        <f t="shared" si="1"/>
        <v>0.16333333333333333</v>
      </c>
      <c r="S68" s="6">
        <f t="shared" si="5"/>
        <v>8235366</v>
      </c>
      <c r="T68">
        <f t="shared" si="2"/>
        <v>7.1504024078046735E-2</v>
      </c>
      <c r="U68" s="6">
        <f t="shared" si="3"/>
        <v>159784.53999999998</v>
      </c>
    </row>
    <row r="69" spans="1:21" x14ac:dyDescent="0.15">
      <c r="A69" s="5">
        <f t="shared" si="0"/>
        <v>51</v>
      </c>
      <c r="B69" s="1">
        <v>227751</v>
      </c>
      <c r="P69" s="5">
        <f t="shared" si="4"/>
        <v>50</v>
      </c>
      <c r="Q69" s="1">
        <v>225045</v>
      </c>
      <c r="R69" s="10">
        <f t="shared" si="1"/>
        <v>0.16666666666666666</v>
      </c>
      <c r="S69" s="6">
        <f t="shared" si="5"/>
        <v>8460411</v>
      </c>
      <c r="T69">
        <f t="shared" si="2"/>
        <v>7.3457989827552458E-2</v>
      </c>
      <c r="U69" s="6">
        <f t="shared" si="3"/>
        <v>158866.53999999998</v>
      </c>
    </row>
    <row r="70" spans="1:21" x14ac:dyDescent="0.15">
      <c r="A70" s="5">
        <f t="shared" si="0"/>
        <v>52</v>
      </c>
      <c r="B70" s="1">
        <v>228844</v>
      </c>
      <c r="P70" s="5">
        <f t="shared" si="4"/>
        <v>51</v>
      </c>
      <c r="Q70" s="1">
        <v>227751</v>
      </c>
      <c r="R70" s="10">
        <f t="shared" si="1"/>
        <v>0.17</v>
      </c>
      <c r="S70" s="6">
        <f t="shared" si="5"/>
        <v>8688162</v>
      </c>
      <c r="T70">
        <f t="shared" si="2"/>
        <v>7.5435450572806428E-2</v>
      </c>
      <c r="U70" s="6">
        <f t="shared" si="3"/>
        <v>156160.53999999998</v>
      </c>
    </row>
    <row r="71" spans="1:21" x14ac:dyDescent="0.15">
      <c r="A71" s="5">
        <f t="shared" si="0"/>
        <v>53</v>
      </c>
      <c r="B71" s="1">
        <v>229057</v>
      </c>
      <c r="P71" s="5">
        <f t="shared" si="4"/>
        <v>52</v>
      </c>
      <c r="Q71" s="1">
        <v>228844</v>
      </c>
      <c r="R71" s="10">
        <f t="shared" si="1"/>
        <v>0.17333333333333334</v>
      </c>
      <c r="S71" s="6">
        <f t="shared" si="5"/>
        <v>8917006</v>
      </c>
      <c r="T71">
        <f t="shared" si="2"/>
        <v>7.7422401351450218E-2</v>
      </c>
      <c r="U71" s="6">
        <f t="shared" si="3"/>
        <v>155067.53999999998</v>
      </c>
    </row>
    <row r="72" spans="1:21" x14ac:dyDescent="0.15">
      <c r="A72" s="5">
        <f t="shared" si="0"/>
        <v>54</v>
      </c>
      <c r="B72" s="1">
        <v>231132</v>
      </c>
      <c r="P72" s="5">
        <f t="shared" si="4"/>
        <v>53</v>
      </c>
      <c r="Q72" s="1">
        <v>229057</v>
      </c>
      <c r="R72" s="10">
        <f t="shared" si="1"/>
        <v>0.17666666666666667</v>
      </c>
      <c r="S72" s="6">
        <f t="shared" si="5"/>
        <v>9146063</v>
      </c>
      <c r="T72">
        <f t="shared" si="2"/>
        <v>7.9411201514459989E-2</v>
      </c>
      <c r="U72" s="6">
        <f t="shared" si="3"/>
        <v>154854.53999999998</v>
      </c>
    </row>
    <row r="73" spans="1:21" x14ac:dyDescent="0.15">
      <c r="A73" s="5">
        <f t="shared" si="0"/>
        <v>55</v>
      </c>
      <c r="B73" s="1">
        <v>231918</v>
      </c>
      <c r="P73" s="5">
        <f t="shared" si="4"/>
        <v>54</v>
      </c>
      <c r="Q73" s="1">
        <v>231132</v>
      </c>
      <c r="R73" s="10">
        <f t="shared" si="1"/>
        <v>0.18</v>
      </c>
      <c r="S73" s="6">
        <f t="shared" si="5"/>
        <v>9377195</v>
      </c>
      <c r="T73">
        <f t="shared" si="2"/>
        <v>8.1418017980565693E-2</v>
      </c>
      <c r="U73" s="6">
        <f t="shared" si="3"/>
        <v>152779.53999999998</v>
      </c>
    </row>
    <row r="74" spans="1:21" x14ac:dyDescent="0.15">
      <c r="A74" s="5">
        <f t="shared" si="0"/>
        <v>56</v>
      </c>
      <c r="B74" s="1">
        <v>232852</v>
      </c>
      <c r="P74" s="5">
        <f t="shared" si="4"/>
        <v>55</v>
      </c>
      <c r="Q74" s="1">
        <v>231918</v>
      </c>
      <c r="R74" s="10">
        <f t="shared" si="1"/>
        <v>0.18333333333333332</v>
      </c>
      <c r="S74" s="6">
        <f t="shared" si="5"/>
        <v>9609113</v>
      </c>
      <c r="T74">
        <f t="shared" si="2"/>
        <v>8.3431658935458591E-2</v>
      </c>
      <c r="U74" s="6">
        <f t="shared" si="3"/>
        <v>151993.53999999998</v>
      </c>
    </row>
    <row r="75" spans="1:21" x14ac:dyDescent="0.15">
      <c r="A75" s="5">
        <f t="shared" si="0"/>
        <v>57</v>
      </c>
      <c r="B75" s="1">
        <v>234989</v>
      </c>
      <c r="P75" s="5">
        <f t="shared" si="4"/>
        <v>56</v>
      </c>
      <c r="Q75" s="1">
        <v>232852</v>
      </c>
      <c r="R75" s="10">
        <f t="shared" si="1"/>
        <v>0.18666666666666668</v>
      </c>
      <c r="S75" s="6">
        <f t="shared" si="5"/>
        <v>9841965</v>
      </c>
      <c r="T75">
        <f t="shared" si="2"/>
        <v>8.5453409397383578E-2</v>
      </c>
      <c r="U75" s="6">
        <f t="shared" si="3"/>
        <v>151059.53999999998</v>
      </c>
    </row>
    <row r="76" spans="1:21" x14ac:dyDescent="0.15">
      <c r="A76" s="5">
        <f t="shared" si="0"/>
        <v>58</v>
      </c>
      <c r="B76" s="1">
        <v>235558</v>
      </c>
      <c r="P76" s="5">
        <f t="shared" si="4"/>
        <v>57</v>
      </c>
      <c r="Q76" s="1">
        <v>234989</v>
      </c>
      <c r="R76" s="10">
        <f t="shared" si="1"/>
        <v>0.19</v>
      </c>
      <c r="S76" s="6">
        <f t="shared" si="5"/>
        <v>10076954</v>
      </c>
      <c r="T76">
        <f t="shared" si="2"/>
        <v>8.749371448085845E-2</v>
      </c>
      <c r="U76" s="6">
        <f t="shared" si="3"/>
        <v>148922.53999999998</v>
      </c>
    </row>
    <row r="77" spans="1:21" x14ac:dyDescent="0.15">
      <c r="A77" s="5">
        <f t="shared" si="0"/>
        <v>59</v>
      </c>
      <c r="B77" s="1">
        <v>236782</v>
      </c>
      <c r="P77" s="5">
        <f t="shared" si="4"/>
        <v>58</v>
      </c>
      <c r="Q77" s="1">
        <v>235558</v>
      </c>
      <c r="R77" s="10">
        <f t="shared" si="1"/>
        <v>0.19333333333333333</v>
      </c>
      <c r="S77" s="6">
        <f t="shared" si="5"/>
        <v>10312512</v>
      </c>
      <c r="T77">
        <f t="shared" si="2"/>
        <v>8.953895993853167E-2</v>
      </c>
      <c r="U77" s="6">
        <f t="shared" si="3"/>
        <v>148353.53999999998</v>
      </c>
    </row>
    <row r="78" spans="1:21" x14ac:dyDescent="0.15">
      <c r="A78" s="5">
        <f t="shared" si="0"/>
        <v>60</v>
      </c>
      <c r="B78" s="1">
        <v>236866</v>
      </c>
      <c r="P78" s="5">
        <f t="shared" si="4"/>
        <v>59</v>
      </c>
      <c r="Q78" s="1">
        <v>236782</v>
      </c>
      <c r="R78" s="10">
        <f t="shared" si="1"/>
        <v>0.19666666666666666</v>
      </c>
      <c r="S78" s="6">
        <f t="shared" si="5"/>
        <v>10549294</v>
      </c>
      <c r="T78">
        <f t="shared" si="2"/>
        <v>9.1594832844392571E-2</v>
      </c>
      <c r="U78" s="6">
        <f t="shared" si="3"/>
        <v>147129.53999999998</v>
      </c>
    </row>
    <row r="79" spans="1:21" x14ac:dyDescent="0.15">
      <c r="A79" s="5">
        <f t="shared" si="0"/>
        <v>61</v>
      </c>
      <c r="B79" s="1">
        <v>236933</v>
      </c>
      <c r="P79" s="5">
        <f t="shared" si="4"/>
        <v>60</v>
      </c>
      <c r="Q79" s="1">
        <v>236866</v>
      </c>
      <c r="R79" s="10">
        <f t="shared" si="1"/>
        <v>0.2</v>
      </c>
      <c r="S79" s="6">
        <f t="shared" si="5"/>
        <v>10786160</v>
      </c>
      <c r="T79">
        <f t="shared" si="2"/>
        <v>9.3651435084933024E-2</v>
      </c>
      <c r="U79" s="6">
        <f t="shared" si="3"/>
        <v>147045.53999999998</v>
      </c>
    </row>
    <row r="80" spans="1:21" x14ac:dyDescent="0.15">
      <c r="A80" s="5">
        <f t="shared" si="0"/>
        <v>62</v>
      </c>
      <c r="B80" s="1">
        <v>240126</v>
      </c>
      <c r="P80" s="5">
        <f t="shared" si="4"/>
        <v>61</v>
      </c>
      <c r="Q80" s="1">
        <v>236933</v>
      </c>
      <c r="R80" s="10">
        <f t="shared" si="1"/>
        <v>0.20333333333333334</v>
      </c>
      <c r="S80" s="6">
        <f t="shared" si="5"/>
        <v>11023093</v>
      </c>
      <c r="T80">
        <f t="shared" si="2"/>
        <v>9.5708619056705968E-2</v>
      </c>
      <c r="U80" s="6">
        <f t="shared" si="3"/>
        <v>146978.53999999998</v>
      </c>
    </row>
    <row r="81" spans="1:21" x14ac:dyDescent="0.15">
      <c r="A81" s="5">
        <f t="shared" si="0"/>
        <v>63</v>
      </c>
      <c r="B81" s="1">
        <v>240980</v>
      </c>
      <c r="P81" s="5">
        <f t="shared" si="4"/>
        <v>62</v>
      </c>
      <c r="Q81" s="1">
        <v>240126</v>
      </c>
      <c r="R81" s="10">
        <f t="shared" si="1"/>
        <v>0.20666666666666667</v>
      </c>
      <c r="S81" s="6">
        <f t="shared" si="5"/>
        <v>11263219</v>
      </c>
      <c r="T81">
        <f t="shared" si="2"/>
        <v>9.7793526428857372E-2</v>
      </c>
      <c r="U81" s="6">
        <f t="shared" si="3"/>
        <v>143785.53999999998</v>
      </c>
    </row>
    <row r="82" spans="1:21" x14ac:dyDescent="0.15">
      <c r="A82" s="5">
        <f t="shared" si="0"/>
        <v>64</v>
      </c>
      <c r="B82" s="1">
        <v>241040</v>
      </c>
      <c r="P82" s="5">
        <f t="shared" si="4"/>
        <v>63</v>
      </c>
      <c r="Q82" s="1">
        <v>240980</v>
      </c>
      <c r="R82" s="10">
        <f t="shared" si="1"/>
        <v>0.21</v>
      </c>
      <c r="S82" s="6">
        <f t="shared" si="5"/>
        <v>11504199</v>
      </c>
      <c r="T82">
        <f t="shared" si="2"/>
        <v>9.9885848703584162E-2</v>
      </c>
      <c r="U82" s="6">
        <f t="shared" si="3"/>
        <v>142931.53999999998</v>
      </c>
    </row>
    <row r="83" spans="1:21" x14ac:dyDescent="0.15">
      <c r="A83" s="5">
        <f t="shared" si="0"/>
        <v>65</v>
      </c>
      <c r="B83" s="1">
        <v>243586</v>
      </c>
      <c r="P83" s="5">
        <f t="shared" si="4"/>
        <v>64</v>
      </c>
      <c r="Q83" s="1">
        <v>241040</v>
      </c>
      <c r="R83" s="10">
        <f t="shared" si="1"/>
        <v>0.21333333333333335</v>
      </c>
      <c r="S83" s="6">
        <f t="shared" si="5"/>
        <v>11745239</v>
      </c>
      <c r="T83">
        <f t="shared" si="2"/>
        <v>0.10197869193165349</v>
      </c>
      <c r="U83" s="6">
        <f t="shared" si="3"/>
        <v>142871.53999999998</v>
      </c>
    </row>
    <row r="84" spans="1:21" x14ac:dyDescent="0.15">
      <c r="A84" s="5">
        <f t="shared" si="0"/>
        <v>66</v>
      </c>
      <c r="B84" s="1">
        <v>243993</v>
      </c>
      <c r="P84" s="5">
        <f t="shared" si="4"/>
        <v>65</v>
      </c>
      <c r="Q84" s="1">
        <v>243586</v>
      </c>
      <c r="R84" s="10">
        <f t="shared" si="1"/>
        <v>0.21666666666666667</v>
      </c>
      <c r="S84" s="6">
        <f t="shared" si="5"/>
        <v>11988825</v>
      </c>
      <c r="T84">
        <f t="shared" si="2"/>
        <v>0.10409364094655764</v>
      </c>
      <c r="U84" s="6">
        <f t="shared" si="3"/>
        <v>140325.53999999998</v>
      </c>
    </row>
    <row r="85" spans="1:21" x14ac:dyDescent="0.15">
      <c r="A85" s="5">
        <f t="shared" ref="A85:A148" si="6">A84+1</f>
        <v>67</v>
      </c>
      <c r="B85" s="1">
        <v>249734</v>
      </c>
      <c r="P85" s="5">
        <f t="shared" si="4"/>
        <v>66</v>
      </c>
      <c r="Q85" s="1">
        <v>243993</v>
      </c>
      <c r="R85" s="10">
        <f t="shared" ref="R85:R148" si="7">P85/$P$319</f>
        <v>0.22</v>
      </c>
      <c r="S85" s="6">
        <f t="shared" si="5"/>
        <v>12232818</v>
      </c>
      <c r="T85">
        <f t="shared" ref="T85:T148" si="8">S85/$S$319</f>
        <v>0.1062121237616353</v>
      </c>
      <c r="U85" s="6">
        <f t="shared" ref="U85:U148" si="9">$B$9-Q85</f>
        <v>139918.53999999998</v>
      </c>
    </row>
    <row r="86" spans="1:21" x14ac:dyDescent="0.15">
      <c r="A86" s="5">
        <f t="shared" si="6"/>
        <v>68</v>
      </c>
      <c r="B86" s="1">
        <v>252183</v>
      </c>
      <c r="P86" s="5">
        <f t="shared" ref="P86:P149" si="10">P85+1</f>
        <v>67</v>
      </c>
      <c r="Q86" s="1">
        <v>249734</v>
      </c>
      <c r="R86" s="10">
        <f t="shared" si="7"/>
        <v>0.22333333333333333</v>
      </c>
      <c r="S86" s="6">
        <f t="shared" ref="S86:S149" si="11">S85+Q86</f>
        <v>12482552</v>
      </c>
      <c r="T86">
        <f t="shared" si="8"/>
        <v>0.10838045312903766</v>
      </c>
      <c r="U86" s="6">
        <f t="shared" si="9"/>
        <v>134177.53999999998</v>
      </c>
    </row>
    <row r="87" spans="1:21" x14ac:dyDescent="0.15">
      <c r="A87" s="5">
        <f t="shared" si="6"/>
        <v>69</v>
      </c>
      <c r="B87" s="1">
        <v>253178</v>
      </c>
      <c r="P87" s="5">
        <f t="shared" si="10"/>
        <v>68</v>
      </c>
      <c r="Q87" s="1">
        <v>252183</v>
      </c>
      <c r="R87" s="10">
        <f t="shared" si="7"/>
        <v>0.22666666666666666</v>
      </c>
      <c r="S87" s="6">
        <f t="shared" si="11"/>
        <v>12734735</v>
      </c>
      <c r="T87">
        <f t="shared" si="8"/>
        <v>0.11057004607537108</v>
      </c>
      <c r="U87" s="6">
        <f t="shared" si="9"/>
        <v>131728.53999999998</v>
      </c>
    </row>
    <row r="88" spans="1:21" x14ac:dyDescent="0.15">
      <c r="A88" s="5">
        <f t="shared" si="6"/>
        <v>70</v>
      </c>
      <c r="B88" s="1">
        <v>253343</v>
      </c>
      <c r="P88" s="5">
        <f t="shared" si="10"/>
        <v>69</v>
      </c>
      <c r="Q88" s="1">
        <v>253178</v>
      </c>
      <c r="R88" s="10">
        <f t="shared" si="7"/>
        <v>0.23</v>
      </c>
      <c r="S88" s="6">
        <f t="shared" si="11"/>
        <v>12987913</v>
      </c>
      <c r="T88">
        <f t="shared" si="8"/>
        <v>0.11276827816463483</v>
      </c>
      <c r="U88" s="6">
        <f t="shared" si="9"/>
        <v>130733.53999999998</v>
      </c>
    </row>
    <row r="89" spans="1:21" x14ac:dyDescent="0.15">
      <c r="A89" s="5">
        <f t="shared" si="6"/>
        <v>71</v>
      </c>
      <c r="B89" s="1">
        <v>258257</v>
      </c>
      <c r="P89" s="5">
        <f t="shared" si="10"/>
        <v>70</v>
      </c>
      <c r="Q89" s="1">
        <v>253343</v>
      </c>
      <c r="R89" s="10">
        <f t="shared" si="7"/>
        <v>0.23333333333333334</v>
      </c>
      <c r="S89" s="6">
        <f t="shared" si="11"/>
        <v>13241256</v>
      </c>
      <c r="T89">
        <f t="shared" si="8"/>
        <v>0.11496794287559056</v>
      </c>
      <c r="U89" s="6">
        <f t="shared" si="9"/>
        <v>130568.53999999998</v>
      </c>
    </row>
    <row r="90" spans="1:21" x14ac:dyDescent="0.15">
      <c r="A90" s="5">
        <f t="shared" si="6"/>
        <v>72</v>
      </c>
      <c r="B90" s="1">
        <v>260683</v>
      </c>
      <c r="P90" s="5">
        <f t="shared" si="10"/>
        <v>71</v>
      </c>
      <c r="Q90" s="1">
        <v>258257</v>
      </c>
      <c r="R90" s="10">
        <f t="shared" si="7"/>
        <v>0.23666666666666666</v>
      </c>
      <c r="S90" s="6">
        <f t="shared" si="11"/>
        <v>13499513</v>
      </c>
      <c r="T90">
        <f t="shared" si="8"/>
        <v>0.11721027366529974</v>
      </c>
      <c r="U90" s="6">
        <f t="shared" si="9"/>
        <v>125654.53999999998</v>
      </c>
    </row>
    <row r="91" spans="1:21" x14ac:dyDescent="0.15">
      <c r="A91" s="5">
        <f t="shared" si="6"/>
        <v>73</v>
      </c>
      <c r="B91" s="1">
        <v>263013</v>
      </c>
      <c r="P91" s="5">
        <f t="shared" si="10"/>
        <v>72</v>
      </c>
      <c r="Q91" s="1">
        <v>260683</v>
      </c>
      <c r="R91" s="10">
        <f t="shared" si="7"/>
        <v>0.24</v>
      </c>
      <c r="S91" s="6">
        <f t="shared" si="11"/>
        <v>13760196</v>
      </c>
      <c r="T91">
        <f t="shared" si="8"/>
        <v>0.11947366833515867</v>
      </c>
      <c r="U91" s="6">
        <f t="shared" si="9"/>
        <v>123228.53999999998</v>
      </c>
    </row>
    <row r="92" spans="1:21" x14ac:dyDescent="0.15">
      <c r="A92" s="5">
        <f t="shared" si="6"/>
        <v>74</v>
      </c>
      <c r="B92" s="1">
        <v>263288</v>
      </c>
      <c r="P92" s="5">
        <f t="shared" si="10"/>
        <v>73</v>
      </c>
      <c r="Q92" s="1">
        <v>263013</v>
      </c>
      <c r="R92" s="10">
        <f t="shared" si="7"/>
        <v>0.24333333333333335</v>
      </c>
      <c r="S92" s="6">
        <f t="shared" si="11"/>
        <v>14023209</v>
      </c>
      <c r="T92">
        <f t="shared" si="8"/>
        <v>0.1217572933598193</v>
      </c>
      <c r="U92" s="6">
        <f t="shared" si="9"/>
        <v>120898.53999999998</v>
      </c>
    </row>
    <row r="93" spans="1:21" x14ac:dyDescent="0.15">
      <c r="A93" s="5">
        <f t="shared" si="6"/>
        <v>75</v>
      </c>
      <c r="B93" s="1">
        <v>265423</v>
      </c>
      <c r="P93" s="5">
        <f t="shared" si="10"/>
        <v>74</v>
      </c>
      <c r="Q93" s="1">
        <v>263288</v>
      </c>
      <c r="R93" s="10">
        <f t="shared" si="7"/>
        <v>0.24666666666666667</v>
      </c>
      <c r="S93" s="6">
        <f t="shared" si="11"/>
        <v>14286497</v>
      </c>
      <c r="T93">
        <f t="shared" si="8"/>
        <v>0.12404330608729987</v>
      </c>
      <c r="U93" s="6">
        <f t="shared" si="9"/>
        <v>120623.53999999998</v>
      </c>
    </row>
    <row r="94" spans="1:21" x14ac:dyDescent="0.15">
      <c r="A94" s="5">
        <f t="shared" si="6"/>
        <v>76</v>
      </c>
      <c r="B94" s="1">
        <v>268949</v>
      </c>
      <c r="P94" s="5">
        <f t="shared" si="10"/>
        <v>75</v>
      </c>
      <c r="Q94" s="1">
        <v>265423</v>
      </c>
      <c r="R94" s="10">
        <f t="shared" si="7"/>
        <v>0.25</v>
      </c>
      <c r="S94" s="6">
        <f t="shared" si="11"/>
        <v>14551920</v>
      </c>
      <c r="T94">
        <f t="shared" si="8"/>
        <v>0.1263478560712189</v>
      </c>
      <c r="U94" s="6">
        <f t="shared" si="9"/>
        <v>118488.53999999998</v>
      </c>
    </row>
    <row r="95" spans="1:21" x14ac:dyDescent="0.15">
      <c r="A95" s="5">
        <f t="shared" si="6"/>
        <v>77</v>
      </c>
      <c r="B95" s="1">
        <v>270335</v>
      </c>
      <c r="P95" s="5">
        <f t="shared" si="10"/>
        <v>76</v>
      </c>
      <c r="Q95" s="1">
        <v>268949</v>
      </c>
      <c r="R95" s="10">
        <f t="shared" si="7"/>
        <v>0.25333333333333335</v>
      </c>
      <c r="S95" s="6">
        <f t="shared" si="11"/>
        <v>14820869</v>
      </c>
      <c r="T95">
        <f t="shared" si="8"/>
        <v>0.12868302074656746</v>
      </c>
      <c r="U95" s="6">
        <f t="shared" si="9"/>
        <v>114962.53999999998</v>
      </c>
    </row>
    <row r="96" spans="1:21" x14ac:dyDescent="0.15">
      <c r="A96" s="5">
        <f t="shared" si="6"/>
        <v>78</v>
      </c>
      <c r="B96" s="1">
        <v>271939</v>
      </c>
      <c r="P96" s="5">
        <f t="shared" si="10"/>
        <v>77</v>
      </c>
      <c r="Q96" s="1">
        <v>270335</v>
      </c>
      <c r="R96" s="10">
        <f t="shared" si="7"/>
        <v>0.25666666666666665</v>
      </c>
      <c r="S96" s="6">
        <f t="shared" si="11"/>
        <v>15091204</v>
      </c>
      <c r="T96">
        <f t="shared" si="8"/>
        <v>0.13103021944412854</v>
      </c>
      <c r="U96" s="6">
        <f t="shared" si="9"/>
        <v>113576.53999999998</v>
      </c>
    </row>
    <row r="97" spans="1:21" x14ac:dyDescent="0.15">
      <c r="A97" s="5">
        <f t="shared" si="6"/>
        <v>79</v>
      </c>
      <c r="B97" s="1">
        <v>274041</v>
      </c>
      <c r="P97" s="5">
        <f t="shared" si="10"/>
        <v>78</v>
      </c>
      <c r="Q97" s="1">
        <v>271939</v>
      </c>
      <c r="R97" s="10">
        <f t="shared" si="7"/>
        <v>0.26</v>
      </c>
      <c r="S97" s="6">
        <f t="shared" si="11"/>
        <v>15363143</v>
      </c>
      <c r="T97">
        <f t="shared" si="8"/>
        <v>0.13339134496104668</v>
      </c>
      <c r="U97" s="6">
        <f t="shared" si="9"/>
        <v>111972.53999999998</v>
      </c>
    </row>
    <row r="98" spans="1:21" x14ac:dyDescent="0.15">
      <c r="A98" s="5">
        <f t="shared" si="6"/>
        <v>80</v>
      </c>
      <c r="B98" s="1">
        <v>275785</v>
      </c>
      <c r="P98" s="5">
        <f t="shared" si="10"/>
        <v>79</v>
      </c>
      <c r="Q98" s="1">
        <v>274041</v>
      </c>
      <c r="R98" s="10">
        <f t="shared" si="7"/>
        <v>0.26333333333333331</v>
      </c>
      <c r="S98" s="6">
        <f t="shared" si="11"/>
        <v>15637184</v>
      </c>
      <c r="T98">
        <f t="shared" si="8"/>
        <v>0.13577072121006487</v>
      </c>
      <c r="U98" s="6">
        <f t="shared" si="9"/>
        <v>109870.53999999998</v>
      </c>
    </row>
    <row r="99" spans="1:21" x14ac:dyDescent="0.15">
      <c r="A99" s="5">
        <f t="shared" si="6"/>
        <v>81</v>
      </c>
      <c r="B99" s="1">
        <v>276488</v>
      </c>
      <c r="P99" s="5">
        <f t="shared" si="10"/>
        <v>80</v>
      </c>
      <c r="Q99" s="1">
        <v>275785</v>
      </c>
      <c r="R99" s="10">
        <f t="shared" si="7"/>
        <v>0.26666666666666666</v>
      </c>
      <c r="S99" s="6">
        <f t="shared" si="11"/>
        <v>15912969</v>
      </c>
      <c r="T99">
        <f t="shared" si="8"/>
        <v>0.13816523983623935</v>
      </c>
      <c r="U99" s="6">
        <f t="shared" si="9"/>
        <v>108126.53999999998</v>
      </c>
    </row>
    <row r="100" spans="1:21" x14ac:dyDescent="0.15">
      <c r="A100" s="5">
        <f t="shared" si="6"/>
        <v>82</v>
      </c>
      <c r="B100" s="1">
        <v>284508</v>
      </c>
      <c r="P100" s="5">
        <f t="shared" si="10"/>
        <v>81</v>
      </c>
      <c r="Q100" s="1">
        <v>276488</v>
      </c>
      <c r="R100" s="10">
        <f t="shared" si="7"/>
        <v>0.27</v>
      </c>
      <c r="S100" s="6">
        <f t="shared" si="11"/>
        <v>16189457</v>
      </c>
      <c r="T100">
        <f t="shared" si="8"/>
        <v>0.14056586229907719</v>
      </c>
      <c r="U100" s="6">
        <f t="shared" si="9"/>
        <v>107423.53999999998</v>
      </c>
    </row>
    <row r="101" spans="1:21" x14ac:dyDescent="0.15">
      <c r="A101" s="5">
        <f t="shared" si="6"/>
        <v>83</v>
      </c>
      <c r="B101" s="1">
        <v>285111</v>
      </c>
      <c r="P101" s="5">
        <f t="shared" si="10"/>
        <v>82</v>
      </c>
      <c r="Q101" s="1">
        <v>284508</v>
      </c>
      <c r="R101" s="10">
        <f t="shared" si="7"/>
        <v>0.27333333333333332</v>
      </c>
      <c r="S101" s="6">
        <f t="shared" si="11"/>
        <v>16473965</v>
      </c>
      <c r="T101">
        <f t="shared" si="8"/>
        <v>0.14303611885870027</v>
      </c>
      <c r="U101" s="6">
        <f t="shared" si="9"/>
        <v>99403.539999999979</v>
      </c>
    </row>
    <row r="102" spans="1:21" x14ac:dyDescent="0.15">
      <c r="A102" s="5">
        <f t="shared" si="6"/>
        <v>84</v>
      </c>
      <c r="B102" s="1">
        <v>289351</v>
      </c>
      <c r="P102" s="5">
        <f t="shared" si="10"/>
        <v>83</v>
      </c>
      <c r="Q102" s="1">
        <v>285111</v>
      </c>
      <c r="R102" s="10">
        <f t="shared" si="7"/>
        <v>0.27666666666666667</v>
      </c>
      <c r="S102" s="6">
        <f t="shared" si="11"/>
        <v>16759076</v>
      </c>
      <c r="T102">
        <f t="shared" si="8"/>
        <v>0.14551161099941581</v>
      </c>
      <c r="U102" s="6">
        <f t="shared" si="9"/>
        <v>98800.539999999979</v>
      </c>
    </row>
    <row r="103" spans="1:21" x14ac:dyDescent="0.15">
      <c r="A103" s="5">
        <f t="shared" si="6"/>
        <v>85</v>
      </c>
      <c r="B103" s="1">
        <v>289464</v>
      </c>
      <c r="P103" s="5">
        <f t="shared" si="10"/>
        <v>84</v>
      </c>
      <c r="Q103" s="1">
        <v>289351</v>
      </c>
      <c r="R103" s="10">
        <f t="shared" si="7"/>
        <v>0.28000000000000003</v>
      </c>
      <c r="S103" s="6">
        <f t="shared" si="11"/>
        <v>17048427</v>
      </c>
      <c r="T103">
        <f t="shared" si="8"/>
        <v>0.14802391717633703</v>
      </c>
      <c r="U103" s="6">
        <f t="shared" si="9"/>
        <v>94560.539999999979</v>
      </c>
    </row>
    <row r="104" spans="1:21" x14ac:dyDescent="0.15">
      <c r="A104" s="5">
        <f t="shared" si="6"/>
        <v>86</v>
      </c>
      <c r="B104" s="1">
        <v>290780</v>
      </c>
      <c r="P104" s="5">
        <f t="shared" si="10"/>
        <v>85</v>
      </c>
      <c r="Q104" s="1">
        <v>289464</v>
      </c>
      <c r="R104" s="10">
        <f t="shared" si="7"/>
        <v>0.28333333333333333</v>
      </c>
      <c r="S104" s="6">
        <f t="shared" si="11"/>
        <v>17337891</v>
      </c>
      <c r="T104">
        <f t="shared" si="8"/>
        <v>0.15053720448205335</v>
      </c>
      <c r="U104" s="6">
        <f t="shared" si="9"/>
        <v>94447.539999999979</v>
      </c>
    </row>
    <row r="105" spans="1:21" x14ac:dyDescent="0.15">
      <c r="A105" s="5">
        <f t="shared" si="6"/>
        <v>87</v>
      </c>
      <c r="B105" s="1">
        <v>291586</v>
      </c>
      <c r="P105" s="5">
        <f t="shared" si="10"/>
        <v>86</v>
      </c>
      <c r="Q105" s="1">
        <v>290780</v>
      </c>
      <c r="R105" s="10">
        <f t="shared" si="7"/>
        <v>0.28666666666666668</v>
      </c>
      <c r="S105" s="6">
        <f t="shared" si="11"/>
        <v>17628671</v>
      </c>
      <c r="T105">
        <f t="shared" si="8"/>
        <v>0.15306191803108254</v>
      </c>
      <c r="U105" s="6">
        <f t="shared" si="9"/>
        <v>93131.539999999979</v>
      </c>
    </row>
    <row r="106" spans="1:21" x14ac:dyDescent="0.15">
      <c r="A106" s="5">
        <f t="shared" si="6"/>
        <v>88</v>
      </c>
      <c r="B106" s="1">
        <v>292693</v>
      </c>
      <c r="P106" s="5">
        <f t="shared" si="10"/>
        <v>87</v>
      </c>
      <c r="Q106" s="1">
        <v>291586</v>
      </c>
      <c r="R106" s="10">
        <f t="shared" si="7"/>
        <v>0.28999999999999998</v>
      </c>
      <c r="S106" s="6">
        <f t="shared" si="11"/>
        <v>17920257</v>
      </c>
      <c r="T106">
        <f t="shared" si="8"/>
        <v>0.15559362972001312</v>
      </c>
      <c r="U106" s="6">
        <f t="shared" si="9"/>
        <v>92325.539999999979</v>
      </c>
    </row>
    <row r="107" spans="1:21" x14ac:dyDescent="0.15">
      <c r="A107" s="5">
        <f t="shared" si="6"/>
        <v>89</v>
      </c>
      <c r="B107" s="1">
        <v>292952</v>
      </c>
      <c r="P107" s="5">
        <f t="shared" si="10"/>
        <v>88</v>
      </c>
      <c r="Q107" s="1">
        <v>292693</v>
      </c>
      <c r="R107" s="10">
        <f t="shared" si="7"/>
        <v>0.29333333333333333</v>
      </c>
      <c r="S107" s="6">
        <f t="shared" si="11"/>
        <v>18212950</v>
      </c>
      <c r="T107">
        <f t="shared" si="8"/>
        <v>0.15813495299811339</v>
      </c>
      <c r="U107" s="6">
        <f t="shared" si="9"/>
        <v>91218.539999999979</v>
      </c>
    </row>
    <row r="108" spans="1:21" x14ac:dyDescent="0.15">
      <c r="A108" s="5">
        <f t="shared" si="6"/>
        <v>90</v>
      </c>
      <c r="B108" s="1">
        <v>295617</v>
      </c>
      <c r="P108" s="5">
        <f t="shared" si="10"/>
        <v>89</v>
      </c>
      <c r="Q108" s="1">
        <v>292952</v>
      </c>
      <c r="R108" s="10">
        <f t="shared" si="7"/>
        <v>0.29666666666666669</v>
      </c>
      <c r="S108" s="6">
        <f t="shared" si="11"/>
        <v>18505902</v>
      </c>
      <c r="T108">
        <f t="shared" si="8"/>
        <v>0.16067852505814231</v>
      </c>
      <c r="U108" s="6">
        <f t="shared" si="9"/>
        <v>90959.539999999979</v>
      </c>
    </row>
    <row r="109" spans="1:21" x14ac:dyDescent="0.15">
      <c r="A109" s="5">
        <f t="shared" si="6"/>
        <v>91</v>
      </c>
      <c r="B109" s="1">
        <v>300487</v>
      </c>
      <c r="P109" s="5">
        <f t="shared" si="10"/>
        <v>90</v>
      </c>
      <c r="Q109" s="1">
        <v>295617</v>
      </c>
      <c r="R109" s="10">
        <f t="shared" si="7"/>
        <v>0.3</v>
      </c>
      <c r="S109" s="6">
        <f t="shared" si="11"/>
        <v>18801519</v>
      </c>
      <c r="T109">
        <f t="shared" si="8"/>
        <v>0.16324523612913538</v>
      </c>
      <c r="U109" s="6">
        <f t="shared" si="9"/>
        <v>88294.539999999979</v>
      </c>
    </row>
    <row r="110" spans="1:21" x14ac:dyDescent="0.15">
      <c r="A110" s="5">
        <f t="shared" si="6"/>
        <v>92</v>
      </c>
      <c r="B110" s="1">
        <v>301680</v>
      </c>
      <c r="P110" s="5">
        <f t="shared" si="10"/>
        <v>91</v>
      </c>
      <c r="Q110" s="1">
        <v>300487</v>
      </c>
      <c r="R110" s="10">
        <f t="shared" si="7"/>
        <v>0.30333333333333334</v>
      </c>
      <c r="S110" s="6">
        <f t="shared" si="11"/>
        <v>19102006</v>
      </c>
      <c r="T110">
        <f t="shared" si="8"/>
        <v>0.1658542312464307</v>
      </c>
      <c r="U110" s="6">
        <f t="shared" si="9"/>
        <v>83424.539999999979</v>
      </c>
    </row>
    <row r="111" spans="1:21" x14ac:dyDescent="0.15">
      <c r="A111" s="5">
        <f t="shared" si="6"/>
        <v>93</v>
      </c>
      <c r="B111" s="1">
        <v>303380</v>
      </c>
      <c r="P111" s="5">
        <f t="shared" si="10"/>
        <v>92</v>
      </c>
      <c r="Q111" s="1">
        <v>301680</v>
      </c>
      <c r="R111" s="10">
        <f t="shared" si="7"/>
        <v>0.30666666666666664</v>
      </c>
      <c r="S111" s="6">
        <f t="shared" si="11"/>
        <v>19403686</v>
      </c>
      <c r="T111">
        <f t="shared" si="8"/>
        <v>0.16847358465268675</v>
      </c>
      <c r="U111" s="6">
        <f t="shared" si="9"/>
        <v>82231.539999999979</v>
      </c>
    </row>
    <row r="112" spans="1:21" x14ac:dyDescent="0.15">
      <c r="A112" s="5">
        <f t="shared" si="6"/>
        <v>94</v>
      </c>
      <c r="B112" s="1">
        <v>303789</v>
      </c>
      <c r="P112" s="5">
        <f t="shared" si="10"/>
        <v>93</v>
      </c>
      <c r="Q112" s="1">
        <v>303380</v>
      </c>
      <c r="R112" s="10">
        <f t="shared" si="7"/>
        <v>0.31</v>
      </c>
      <c r="S112" s="6">
        <f t="shared" si="11"/>
        <v>19707066</v>
      </c>
      <c r="T112">
        <f t="shared" si="8"/>
        <v>0.1711076984036479</v>
      </c>
      <c r="U112" s="6">
        <f t="shared" si="9"/>
        <v>80531.539999999979</v>
      </c>
    </row>
    <row r="113" spans="1:21" x14ac:dyDescent="0.15">
      <c r="A113" s="5">
        <f t="shared" si="6"/>
        <v>95</v>
      </c>
      <c r="B113" s="1">
        <v>304162</v>
      </c>
      <c r="P113" s="5">
        <f t="shared" si="10"/>
        <v>94</v>
      </c>
      <c r="Q113" s="1">
        <v>303789</v>
      </c>
      <c r="R113" s="10">
        <f t="shared" si="7"/>
        <v>0.31333333333333335</v>
      </c>
      <c r="S113" s="6">
        <f t="shared" si="11"/>
        <v>20010855</v>
      </c>
      <c r="T113">
        <f t="shared" si="8"/>
        <v>0.17374536331989396</v>
      </c>
      <c r="U113" s="6">
        <f t="shared" si="9"/>
        <v>80122.539999999979</v>
      </c>
    </row>
    <row r="114" spans="1:21" x14ac:dyDescent="0.15">
      <c r="A114" s="5">
        <f t="shared" si="6"/>
        <v>96</v>
      </c>
      <c r="B114" s="1">
        <v>304196</v>
      </c>
      <c r="P114" s="5">
        <f t="shared" si="10"/>
        <v>95</v>
      </c>
      <c r="Q114" s="1">
        <v>304162</v>
      </c>
      <c r="R114" s="10">
        <f t="shared" si="7"/>
        <v>0.31666666666666665</v>
      </c>
      <c r="S114" s="6">
        <f t="shared" si="11"/>
        <v>20315017</v>
      </c>
      <c r="T114">
        <f t="shared" si="8"/>
        <v>0.17638626682941944</v>
      </c>
      <c r="U114" s="6">
        <f t="shared" si="9"/>
        <v>79749.539999999979</v>
      </c>
    </row>
    <row r="115" spans="1:21" x14ac:dyDescent="0.15">
      <c r="A115" s="5">
        <f t="shared" si="6"/>
        <v>97</v>
      </c>
      <c r="B115" s="1">
        <v>304362</v>
      </c>
      <c r="P115" s="5">
        <f t="shared" si="10"/>
        <v>96</v>
      </c>
      <c r="Q115" s="1">
        <v>304196</v>
      </c>
      <c r="R115" s="10">
        <f t="shared" si="7"/>
        <v>0.32</v>
      </c>
      <c r="S115" s="6">
        <f t="shared" si="11"/>
        <v>20619213</v>
      </c>
      <c r="T115">
        <f t="shared" si="8"/>
        <v>0.17902746554583901</v>
      </c>
      <c r="U115" s="6">
        <f t="shared" si="9"/>
        <v>79715.539999999979</v>
      </c>
    </row>
    <row r="116" spans="1:21" x14ac:dyDescent="0.15">
      <c r="A116" s="5">
        <f t="shared" si="6"/>
        <v>98</v>
      </c>
      <c r="B116" s="1">
        <v>304943</v>
      </c>
      <c r="P116" s="5">
        <f t="shared" si="10"/>
        <v>97</v>
      </c>
      <c r="Q116" s="1">
        <v>304362</v>
      </c>
      <c r="R116" s="10">
        <f t="shared" si="7"/>
        <v>0.32333333333333331</v>
      </c>
      <c r="S116" s="6">
        <f t="shared" si="11"/>
        <v>20923575</v>
      </c>
      <c r="T116">
        <f t="shared" si="8"/>
        <v>0.18167010556650628</v>
      </c>
      <c r="U116" s="6">
        <f t="shared" si="9"/>
        <v>79549.539999999979</v>
      </c>
    </row>
    <row r="117" spans="1:21" x14ac:dyDescent="0.15">
      <c r="A117" s="5">
        <f t="shared" si="6"/>
        <v>99</v>
      </c>
      <c r="B117" s="1">
        <v>304951</v>
      </c>
      <c r="P117" s="5">
        <f t="shared" si="10"/>
        <v>98</v>
      </c>
      <c r="Q117" s="1">
        <v>304943</v>
      </c>
      <c r="R117" s="10">
        <f t="shared" si="7"/>
        <v>0.32666666666666666</v>
      </c>
      <c r="S117" s="6">
        <f t="shared" si="11"/>
        <v>21228518</v>
      </c>
      <c r="T117">
        <f t="shared" si="8"/>
        <v>0.18431779015204042</v>
      </c>
      <c r="U117" s="6">
        <f t="shared" si="9"/>
        <v>78968.539999999979</v>
      </c>
    </row>
    <row r="118" spans="1:21" x14ac:dyDescent="0.15">
      <c r="A118" s="5">
        <f t="shared" si="6"/>
        <v>100</v>
      </c>
      <c r="B118" s="1">
        <v>305883</v>
      </c>
      <c r="P118" s="5">
        <f t="shared" si="10"/>
        <v>99</v>
      </c>
      <c r="Q118" s="1">
        <v>304951</v>
      </c>
      <c r="R118" s="10">
        <f t="shared" si="7"/>
        <v>0.33</v>
      </c>
      <c r="S118" s="6">
        <f t="shared" si="11"/>
        <v>21533469</v>
      </c>
      <c r="T118">
        <f t="shared" si="8"/>
        <v>0.18696554419802019</v>
      </c>
      <c r="U118" s="6">
        <f t="shared" si="9"/>
        <v>78960.539999999979</v>
      </c>
    </row>
    <row r="119" spans="1:21" x14ac:dyDescent="0.15">
      <c r="A119" s="5">
        <f t="shared" si="6"/>
        <v>101</v>
      </c>
      <c r="B119" s="1">
        <v>306066</v>
      </c>
      <c r="P119" s="5">
        <f t="shared" si="10"/>
        <v>100</v>
      </c>
      <c r="Q119" s="1">
        <v>305883</v>
      </c>
      <c r="R119" s="10">
        <f t="shared" si="7"/>
        <v>0.33333333333333331</v>
      </c>
      <c r="S119" s="6">
        <f t="shared" si="11"/>
        <v>21839352</v>
      </c>
      <c r="T119">
        <f t="shared" si="8"/>
        <v>0.18962139038592069</v>
      </c>
      <c r="U119" s="6">
        <f t="shared" si="9"/>
        <v>78028.539999999979</v>
      </c>
    </row>
    <row r="120" spans="1:21" x14ac:dyDescent="0.15">
      <c r="A120" s="5">
        <f t="shared" si="6"/>
        <v>102</v>
      </c>
      <c r="B120" s="1">
        <v>307509</v>
      </c>
      <c r="P120" s="5">
        <f t="shared" si="10"/>
        <v>101</v>
      </c>
      <c r="Q120" s="1">
        <v>306066</v>
      </c>
      <c r="R120" s="10">
        <f t="shared" si="7"/>
        <v>0.33666666666666667</v>
      </c>
      <c r="S120" s="6">
        <f t="shared" si="11"/>
        <v>22145418</v>
      </c>
      <c r="T120">
        <f t="shared" si="8"/>
        <v>0.19227882548151587</v>
      </c>
      <c r="U120" s="6">
        <f t="shared" si="9"/>
        <v>77845.539999999979</v>
      </c>
    </row>
    <row r="121" spans="1:21" x14ac:dyDescent="0.15">
      <c r="A121" s="5">
        <f t="shared" si="6"/>
        <v>103</v>
      </c>
      <c r="B121" s="1">
        <v>307673</v>
      </c>
      <c r="P121" s="5">
        <f t="shared" si="10"/>
        <v>102</v>
      </c>
      <c r="Q121" s="1">
        <v>307509</v>
      </c>
      <c r="R121" s="10">
        <f t="shared" si="7"/>
        <v>0.34</v>
      </c>
      <c r="S121" s="6">
        <f t="shared" si="11"/>
        <v>22452927</v>
      </c>
      <c r="T121">
        <f t="shared" si="8"/>
        <v>0.194948789504999</v>
      </c>
      <c r="U121" s="6">
        <f t="shared" si="9"/>
        <v>76402.539999999979</v>
      </c>
    </row>
    <row r="122" spans="1:21" x14ac:dyDescent="0.15">
      <c r="A122" s="5">
        <f t="shared" si="6"/>
        <v>104</v>
      </c>
      <c r="B122" s="1">
        <v>308390</v>
      </c>
      <c r="P122" s="5">
        <f t="shared" si="10"/>
        <v>103</v>
      </c>
      <c r="Q122" s="1">
        <v>307673</v>
      </c>
      <c r="R122" s="10">
        <f t="shared" si="7"/>
        <v>0.34333333333333332</v>
      </c>
      <c r="S122" s="6">
        <f t="shared" si="11"/>
        <v>22760600</v>
      </c>
      <c r="T122">
        <f t="shared" si="8"/>
        <v>0.19762017746761837</v>
      </c>
      <c r="U122" s="6">
        <f t="shared" si="9"/>
        <v>76238.539999999979</v>
      </c>
    </row>
    <row r="123" spans="1:21" x14ac:dyDescent="0.15">
      <c r="A123" s="5">
        <f t="shared" si="6"/>
        <v>105</v>
      </c>
      <c r="B123" s="1">
        <v>311417</v>
      </c>
      <c r="P123" s="5">
        <f t="shared" si="10"/>
        <v>104</v>
      </c>
      <c r="Q123" s="1">
        <v>308390</v>
      </c>
      <c r="R123" s="10">
        <f t="shared" si="7"/>
        <v>0.34666666666666668</v>
      </c>
      <c r="S123" s="6">
        <f t="shared" si="11"/>
        <v>23068990</v>
      </c>
      <c r="T123">
        <f t="shared" si="8"/>
        <v>0.20029779082268101</v>
      </c>
      <c r="U123" s="6">
        <f t="shared" si="9"/>
        <v>75521.539999999979</v>
      </c>
    </row>
    <row r="124" spans="1:21" x14ac:dyDescent="0.15">
      <c r="A124" s="5">
        <f t="shared" si="6"/>
        <v>106</v>
      </c>
      <c r="B124" s="1">
        <v>312362</v>
      </c>
      <c r="P124" s="5">
        <f t="shared" si="10"/>
        <v>105</v>
      </c>
      <c r="Q124" s="1">
        <v>311417</v>
      </c>
      <c r="R124" s="10">
        <f t="shared" si="7"/>
        <v>0.35</v>
      </c>
      <c r="S124" s="6">
        <f t="shared" si="11"/>
        <v>23380407</v>
      </c>
      <c r="T124">
        <f t="shared" si="8"/>
        <v>0.20300168627387444</v>
      </c>
      <c r="U124" s="6">
        <f t="shared" si="9"/>
        <v>72494.539999999979</v>
      </c>
    </row>
    <row r="125" spans="1:21" x14ac:dyDescent="0.15">
      <c r="A125" s="5">
        <f t="shared" si="6"/>
        <v>107</v>
      </c>
      <c r="B125" s="1">
        <v>318424</v>
      </c>
      <c r="P125" s="5">
        <f t="shared" si="10"/>
        <v>106</v>
      </c>
      <c r="Q125" s="1">
        <v>312362</v>
      </c>
      <c r="R125" s="10">
        <f t="shared" si="7"/>
        <v>0.35333333333333333</v>
      </c>
      <c r="S125" s="6">
        <f t="shared" si="11"/>
        <v>23692769</v>
      </c>
      <c r="T125">
        <f t="shared" si="8"/>
        <v>0.20571378674021279</v>
      </c>
      <c r="U125" s="6">
        <f t="shared" si="9"/>
        <v>71549.539999999979</v>
      </c>
    </row>
    <row r="126" spans="1:21" x14ac:dyDescent="0.15">
      <c r="A126" s="5">
        <f t="shared" si="6"/>
        <v>108</v>
      </c>
      <c r="B126" s="1">
        <v>319675</v>
      </c>
      <c r="P126" s="5">
        <f t="shared" si="10"/>
        <v>107</v>
      </c>
      <c r="Q126" s="1">
        <v>318424</v>
      </c>
      <c r="R126" s="10">
        <f t="shared" si="7"/>
        <v>0.35666666666666669</v>
      </c>
      <c r="S126" s="6">
        <f t="shared" si="11"/>
        <v>24011193</v>
      </c>
      <c r="T126">
        <f t="shared" si="8"/>
        <v>0.20847852085925836</v>
      </c>
      <c r="U126" s="6">
        <f t="shared" si="9"/>
        <v>65487.539999999979</v>
      </c>
    </row>
    <row r="127" spans="1:21" x14ac:dyDescent="0.15">
      <c r="A127" s="5">
        <f t="shared" si="6"/>
        <v>109</v>
      </c>
      <c r="B127" s="1">
        <v>319870</v>
      </c>
      <c r="P127" s="5">
        <f t="shared" si="10"/>
        <v>108</v>
      </c>
      <c r="Q127" s="1">
        <v>319675</v>
      </c>
      <c r="R127" s="10">
        <f t="shared" si="7"/>
        <v>0.36</v>
      </c>
      <c r="S127" s="6">
        <f t="shared" si="11"/>
        <v>24330868</v>
      </c>
      <c r="T127">
        <f t="shared" si="8"/>
        <v>0.21125411685549575</v>
      </c>
      <c r="U127" s="6">
        <f t="shared" si="9"/>
        <v>64236.539999999979</v>
      </c>
    </row>
    <row r="128" spans="1:21" x14ac:dyDescent="0.15">
      <c r="A128" s="5">
        <f t="shared" si="6"/>
        <v>110</v>
      </c>
      <c r="B128" s="1">
        <v>320507</v>
      </c>
      <c r="P128" s="5">
        <f t="shared" si="10"/>
        <v>109</v>
      </c>
      <c r="Q128" s="1">
        <v>319870</v>
      </c>
      <c r="R128" s="10">
        <f t="shared" si="7"/>
        <v>0.36333333333333334</v>
      </c>
      <c r="S128" s="6">
        <f t="shared" si="11"/>
        <v>24650738</v>
      </c>
      <c r="T128">
        <f t="shared" si="8"/>
        <v>0.2140314059500964</v>
      </c>
      <c r="U128" s="6">
        <f t="shared" si="9"/>
        <v>64041.539999999979</v>
      </c>
    </row>
    <row r="129" spans="1:21" x14ac:dyDescent="0.15">
      <c r="A129" s="5">
        <f t="shared" si="6"/>
        <v>111</v>
      </c>
      <c r="B129" s="1">
        <v>323506</v>
      </c>
      <c r="P129" s="5">
        <f t="shared" si="10"/>
        <v>110</v>
      </c>
      <c r="Q129" s="1">
        <v>320507</v>
      </c>
      <c r="R129" s="10">
        <f t="shared" si="7"/>
        <v>0.36666666666666664</v>
      </c>
      <c r="S129" s="6">
        <f t="shared" si="11"/>
        <v>24971245</v>
      </c>
      <c r="T129">
        <f t="shared" si="8"/>
        <v>0.21681422583268359</v>
      </c>
      <c r="U129" s="6">
        <f t="shared" si="9"/>
        <v>63404.539999999979</v>
      </c>
    </row>
    <row r="130" spans="1:21" x14ac:dyDescent="0.15">
      <c r="A130" s="5">
        <f t="shared" si="6"/>
        <v>112</v>
      </c>
      <c r="B130" s="1">
        <v>324503</v>
      </c>
      <c r="P130" s="5">
        <f t="shared" si="10"/>
        <v>111</v>
      </c>
      <c r="Q130" s="1">
        <v>323506</v>
      </c>
      <c r="R130" s="10">
        <f t="shared" si="7"/>
        <v>0.37</v>
      </c>
      <c r="S130" s="6">
        <f t="shared" si="11"/>
        <v>25294751</v>
      </c>
      <c r="T130">
        <f t="shared" si="8"/>
        <v>0.21962308469984171</v>
      </c>
      <c r="U130" s="6">
        <f t="shared" si="9"/>
        <v>60405.539999999979</v>
      </c>
    </row>
    <row r="131" spans="1:21" x14ac:dyDescent="0.15">
      <c r="A131" s="5">
        <f t="shared" si="6"/>
        <v>113</v>
      </c>
      <c r="B131" s="1">
        <v>327700</v>
      </c>
      <c r="P131" s="5">
        <f t="shared" si="10"/>
        <v>112</v>
      </c>
      <c r="Q131" s="1">
        <v>324503</v>
      </c>
      <c r="R131" s="10">
        <f t="shared" si="7"/>
        <v>0.37333333333333335</v>
      </c>
      <c r="S131" s="6">
        <f t="shared" si="11"/>
        <v>25619254</v>
      </c>
      <c r="T131">
        <f t="shared" si="8"/>
        <v>0.2224406000750416</v>
      </c>
      <c r="U131" s="6">
        <f t="shared" si="9"/>
        <v>59408.539999999979</v>
      </c>
    </row>
    <row r="132" spans="1:21" x14ac:dyDescent="0.15">
      <c r="A132" s="5">
        <f t="shared" si="6"/>
        <v>114</v>
      </c>
      <c r="B132" s="1">
        <v>328887</v>
      </c>
      <c r="P132" s="5">
        <f t="shared" si="10"/>
        <v>113</v>
      </c>
      <c r="Q132" s="1">
        <v>327700</v>
      </c>
      <c r="R132" s="10">
        <f t="shared" si="7"/>
        <v>0.37666666666666665</v>
      </c>
      <c r="S132" s="6">
        <f t="shared" si="11"/>
        <v>25946954</v>
      </c>
      <c r="T132">
        <f t="shared" si="8"/>
        <v>0.22528587358084279</v>
      </c>
      <c r="U132" s="6">
        <f t="shared" si="9"/>
        <v>56211.539999999979</v>
      </c>
    </row>
    <row r="133" spans="1:21" x14ac:dyDescent="0.15">
      <c r="A133" s="5">
        <f t="shared" si="6"/>
        <v>115</v>
      </c>
      <c r="B133" s="1">
        <v>329521</v>
      </c>
      <c r="P133" s="5">
        <f t="shared" si="10"/>
        <v>114</v>
      </c>
      <c r="Q133" s="1">
        <v>328887</v>
      </c>
      <c r="R133" s="10">
        <f t="shared" si="7"/>
        <v>0.38</v>
      </c>
      <c r="S133" s="6">
        <f t="shared" si="11"/>
        <v>26275841</v>
      </c>
      <c r="T133">
        <f t="shared" si="8"/>
        <v>0.22814145328027041</v>
      </c>
      <c r="U133" s="6">
        <f t="shared" si="9"/>
        <v>55024.539999999979</v>
      </c>
    </row>
    <row r="134" spans="1:21" x14ac:dyDescent="0.15">
      <c r="A134" s="5">
        <f t="shared" si="6"/>
        <v>116</v>
      </c>
      <c r="B134" s="1">
        <v>329545</v>
      </c>
      <c r="P134" s="5">
        <f t="shared" si="10"/>
        <v>115</v>
      </c>
      <c r="Q134" s="1">
        <v>329521</v>
      </c>
      <c r="R134" s="10">
        <f t="shared" si="7"/>
        <v>0.38333333333333336</v>
      </c>
      <c r="S134" s="6">
        <f t="shared" si="11"/>
        <v>26605362</v>
      </c>
      <c r="T134">
        <f t="shared" si="8"/>
        <v>0.23100253772001747</v>
      </c>
      <c r="U134" s="6">
        <f t="shared" si="9"/>
        <v>54390.539999999979</v>
      </c>
    </row>
    <row r="135" spans="1:21" x14ac:dyDescent="0.15">
      <c r="A135" s="5">
        <f t="shared" si="6"/>
        <v>117</v>
      </c>
      <c r="B135" s="1">
        <v>330437</v>
      </c>
      <c r="P135" s="5">
        <f t="shared" si="10"/>
        <v>116</v>
      </c>
      <c r="Q135" s="1">
        <v>329545</v>
      </c>
      <c r="R135" s="10">
        <f t="shared" si="7"/>
        <v>0.38666666666666666</v>
      </c>
      <c r="S135" s="6">
        <f t="shared" si="11"/>
        <v>26934907</v>
      </c>
      <c r="T135">
        <f t="shared" si="8"/>
        <v>0.23386383054110155</v>
      </c>
      <c r="U135" s="6">
        <f t="shared" si="9"/>
        <v>54366.539999999979</v>
      </c>
    </row>
    <row r="136" spans="1:21" x14ac:dyDescent="0.15">
      <c r="A136" s="5">
        <f t="shared" si="6"/>
        <v>118</v>
      </c>
      <c r="B136" s="1">
        <v>330842</v>
      </c>
      <c r="P136" s="5">
        <f t="shared" si="10"/>
        <v>117</v>
      </c>
      <c r="Q136" s="1">
        <v>330437</v>
      </c>
      <c r="R136" s="10">
        <f t="shared" si="7"/>
        <v>0.39</v>
      </c>
      <c r="S136" s="6">
        <f t="shared" si="11"/>
        <v>27265344</v>
      </c>
      <c r="T136">
        <f t="shared" si="8"/>
        <v>0.23673286820187797</v>
      </c>
      <c r="U136" s="6">
        <f t="shared" si="9"/>
        <v>53474.539999999979</v>
      </c>
    </row>
    <row r="137" spans="1:21" x14ac:dyDescent="0.15">
      <c r="A137" s="5">
        <f t="shared" si="6"/>
        <v>119</v>
      </c>
      <c r="B137" s="1">
        <v>331777</v>
      </c>
      <c r="P137" s="5">
        <f t="shared" si="10"/>
        <v>118</v>
      </c>
      <c r="Q137" s="1">
        <v>330842</v>
      </c>
      <c r="R137" s="10">
        <f t="shared" si="7"/>
        <v>0.39333333333333331</v>
      </c>
      <c r="S137" s="6">
        <f t="shared" si="11"/>
        <v>27596186</v>
      </c>
      <c r="T137">
        <f t="shared" si="8"/>
        <v>0.23960542229771647</v>
      </c>
      <c r="U137" s="6">
        <f t="shared" si="9"/>
        <v>53069.539999999979</v>
      </c>
    </row>
    <row r="138" spans="1:21" x14ac:dyDescent="0.15">
      <c r="A138" s="5">
        <f t="shared" si="6"/>
        <v>120</v>
      </c>
      <c r="B138" s="1">
        <v>335268</v>
      </c>
      <c r="P138" s="5">
        <f t="shared" si="10"/>
        <v>119</v>
      </c>
      <c r="Q138" s="1">
        <v>331777</v>
      </c>
      <c r="R138" s="10">
        <f t="shared" si="7"/>
        <v>0.39666666666666667</v>
      </c>
      <c r="S138" s="6">
        <f t="shared" si="11"/>
        <v>27927963</v>
      </c>
      <c r="T138">
        <f t="shared" si="8"/>
        <v>0.24248609458314277</v>
      </c>
      <c r="U138" s="6">
        <f t="shared" si="9"/>
        <v>52134.539999999979</v>
      </c>
    </row>
    <row r="139" spans="1:21" x14ac:dyDescent="0.15">
      <c r="A139" s="5">
        <f t="shared" si="6"/>
        <v>121</v>
      </c>
      <c r="B139" s="1">
        <v>336064</v>
      </c>
      <c r="P139" s="5">
        <f t="shared" si="10"/>
        <v>120</v>
      </c>
      <c r="Q139" s="1">
        <v>335268</v>
      </c>
      <c r="R139" s="10">
        <f t="shared" si="7"/>
        <v>0.4</v>
      </c>
      <c r="S139" s="6">
        <f t="shared" si="11"/>
        <v>28263231</v>
      </c>
      <c r="T139">
        <f t="shared" si="8"/>
        <v>0.2453970776705488</v>
      </c>
      <c r="U139" s="6">
        <f t="shared" si="9"/>
        <v>48643.539999999979</v>
      </c>
    </row>
    <row r="140" spans="1:21" x14ac:dyDescent="0.15">
      <c r="A140" s="5">
        <f t="shared" si="6"/>
        <v>122</v>
      </c>
      <c r="B140" s="1">
        <v>336068</v>
      </c>
      <c r="P140" s="5">
        <f t="shared" si="10"/>
        <v>121</v>
      </c>
      <c r="Q140" s="1">
        <v>336064</v>
      </c>
      <c r="R140" s="10">
        <f t="shared" si="7"/>
        <v>0.40333333333333332</v>
      </c>
      <c r="S140" s="6">
        <f t="shared" si="11"/>
        <v>28599295</v>
      </c>
      <c r="T140">
        <f t="shared" si="8"/>
        <v>0.24831497207229908</v>
      </c>
      <c r="U140" s="6">
        <f t="shared" si="9"/>
        <v>47847.539999999979</v>
      </c>
    </row>
    <row r="141" spans="1:21" x14ac:dyDescent="0.15">
      <c r="A141" s="5">
        <f t="shared" si="6"/>
        <v>123</v>
      </c>
      <c r="B141" s="1">
        <v>336070</v>
      </c>
      <c r="P141" s="5">
        <f t="shared" si="10"/>
        <v>122</v>
      </c>
      <c r="Q141" s="1">
        <v>336068</v>
      </c>
      <c r="R141" s="10">
        <f t="shared" si="7"/>
        <v>0.40666666666666668</v>
      </c>
      <c r="S141" s="6">
        <f t="shared" si="11"/>
        <v>28935363</v>
      </c>
      <c r="T141">
        <f t="shared" si="8"/>
        <v>0.25123290120427222</v>
      </c>
      <c r="U141" s="6">
        <f t="shared" si="9"/>
        <v>47843.539999999979</v>
      </c>
    </row>
    <row r="142" spans="1:21" x14ac:dyDescent="0.15">
      <c r="A142" s="5">
        <f t="shared" si="6"/>
        <v>124</v>
      </c>
      <c r="B142" s="1">
        <v>338201</v>
      </c>
      <c r="P142" s="5">
        <f t="shared" si="10"/>
        <v>123</v>
      </c>
      <c r="Q142" s="1">
        <v>336070</v>
      </c>
      <c r="R142" s="10">
        <f t="shared" si="7"/>
        <v>0.41</v>
      </c>
      <c r="S142" s="6">
        <f t="shared" si="11"/>
        <v>29271433</v>
      </c>
      <c r="T142">
        <f t="shared" si="8"/>
        <v>0.25415084770135676</v>
      </c>
      <c r="U142" s="6">
        <f t="shared" si="9"/>
        <v>47841.539999999979</v>
      </c>
    </row>
    <row r="143" spans="1:21" x14ac:dyDescent="0.15">
      <c r="A143" s="5">
        <f t="shared" si="6"/>
        <v>125</v>
      </c>
      <c r="B143" s="1">
        <v>339632</v>
      </c>
      <c r="P143" s="5">
        <f t="shared" si="10"/>
        <v>124</v>
      </c>
      <c r="Q143" s="1">
        <v>338201</v>
      </c>
      <c r="R143" s="10">
        <f t="shared" si="7"/>
        <v>0.41333333333333333</v>
      </c>
      <c r="S143" s="6">
        <f t="shared" si="11"/>
        <v>29609634</v>
      </c>
      <c r="T143">
        <f t="shared" si="8"/>
        <v>0.25708729672465691</v>
      </c>
      <c r="U143" s="6">
        <f t="shared" si="9"/>
        <v>45710.539999999979</v>
      </c>
    </row>
    <row r="144" spans="1:21" x14ac:dyDescent="0.15">
      <c r="A144" s="5">
        <f t="shared" si="6"/>
        <v>126</v>
      </c>
      <c r="B144" s="1">
        <v>339695</v>
      </c>
      <c r="P144" s="5">
        <f t="shared" si="10"/>
        <v>125</v>
      </c>
      <c r="Q144" s="1">
        <v>339632</v>
      </c>
      <c r="R144" s="10">
        <f t="shared" si="7"/>
        <v>0.41666666666666669</v>
      </c>
      <c r="S144" s="6">
        <f t="shared" si="11"/>
        <v>29949266</v>
      </c>
      <c r="T144">
        <f t="shared" si="8"/>
        <v>0.26003617048517652</v>
      </c>
      <c r="U144" s="6">
        <f t="shared" si="9"/>
        <v>44279.539999999979</v>
      </c>
    </row>
    <row r="145" spans="1:21" x14ac:dyDescent="0.15">
      <c r="A145" s="5">
        <f t="shared" si="6"/>
        <v>127</v>
      </c>
      <c r="B145" s="1">
        <v>340020</v>
      </c>
      <c r="P145" s="5">
        <f t="shared" si="10"/>
        <v>126</v>
      </c>
      <c r="Q145" s="1">
        <v>339695</v>
      </c>
      <c r="R145" s="10">
        <f t="shared" si="7"/>
        <v>0.42</v>
      </c>
      <c r="S145" s="6">
        <f t="shared" si="11"/>
        <v>30288961</v>
      </c>
      <c r="T145">
        <f t="shared" si="8"/>
        <v>0.26298559124670579</v>
      </c>
      <c r="U145" s="6">
        <f t="shared" si="9"/>
        <v>44216.539999999979</v>
      </c>
    </row>
    <row r="146" spans="1:21" x14ac:dyDescent="0.15">
      <c r="A146" s="5">
        <f t="shared" si="6"/>
        <v>128</v>
      </c>
      <c r="B146" s="1">
        <v>340676</v>
      </c>
      <c r="P146" s="5">
        <f t="shared" si="10"/>
        <v>127</v>
      </c>
      <c r="Q146" s="1">
        <v>340020</v>
      </c>
      <c r="R146" s="10">
        <f t="shared" si="7"/>
        <v>0.42333333333333334</v>
      </c>
      <c r="S146" s="6">
        <f t="shared" si="11"/>
        <v>30628981</v>
      </c>
      <c r="T146">
        <f t="shared" si="8"/>
        <v>0.2659378338388404</v>
      </c>
      <c r="U146" s="6">
        <f t="shared" si="9"/>
        <v>43891.539999999979</v>
      </c>
    </row>
    <row r="147" spans="1:21" x14ac:dyDescent="0.15">
      <c r="A147" s="5">
        <f t="shared" si="6"/>
        <v>129</v>
      </c>
      <c r="B147" s="1">
        <v>341787</v>
      </c>
      <c r="P147" s="5">
        <f t="shared" si="10"/>
        <v>128</v>
      </c>
      <c r="Q147" s="1">
        <v>340676</v>
      </c>
      <c r="R147" s="10">
        <f t="shared" si="7"/>
        <v>0.42666666666666669</v>
      </c>
      <c r="S147" s="6">
        <f t="shared" si="11"/>
        <v>30969657</v>
      </c>
      <c r="T147">
        <f t="shared" si="8"/>
        <v>0.26889577218752009</v>
      </c>
      <c r="U147" s="6">
        <f t="shared" si="9"/>
        <v>43235.539999999979</v>
      </c>
    </row>
    <row r="148" spans="1:21" x14ac:dyDescent="0.15">
      <c r="A148" s="5">
        <f t="shared" si="6"/>
        <v>130</v>
      </c>
      <c r="B148" s="1">
        <v>343391</v>
      </c>
      <c r="P148" s="5">
        <f t="shared" si="10"/>
        <v>129</v>
      </c>
      <c r="Q148" s="1">
        <v>341787</v>
      </c>
      <c r="R148" s="10">
        <f t="shared" si="7"/>
        <v>0.43</v>
      </c>
      <c r="S148" s="6">
        <f t="shared" si="11"/>
        <v>31311444</v>
      </c>
      <c r="T148">
        <f t="shared" si="8"/>
        <v>0.27186335685559232</v>
      </c>
      <c r="U148" s="6">
        <f t="shared" si="9"/>
        <v>42124.539999999979</v>
      </c>
    </row>
    <row r="149" spans="1:21" x14ac:dyDescent="0.15">
      <c r="A149" s="5">
        <f t="shared" ref="A149:A212" si="12">A148+1</f>
        <v>131</v>
      </c>
      <c r="B149" s="1">
        <v>346412</v>
      </c>
      <c r="P149" s="5">
        <f t="shared" si="10"/>
        <v>130</v>
      </c>
      <c r="Q149" s="1">
        <v>343391</v>
      </c>
      <c r="R149" s="10">
        <f t="shared" ref="R149:R212" si="13">P149/$P$319</f>
        <v>0.43333333333333335</v>
      </c>
      <c r="S149" s="6">
        <f t="shared" si="11"/>
        <v>31654835</v>
      </c>
      <c r="T149">
        <f t="shared" ref="T149:T212" si="14">S149/$S$319</f>
        <v>0.27484486834302158</v>
      </c>
      <c r="U149" s="6">
        <f t="shared" ref="U149:U212" si="15">$B$9-Q149</f>
        <v>40520.539999999979</v>
      </c>
    </row>
    <row r="150" spans="1:21" x14ac:dyDescent="0.15">
      <c r="A150" s="5">
        <f t="shared" si="12"/>
        <v>132</v>
      </c>
      <c r="B150" s="1">
        <v>346438</v>
      </c>
      <c r="P150" s="5">
        <f t="shared" ref="P150:P213" si="16">P149+1</f>
        <v>131</v>
      </c>
      <c r="Q150" s="1">
        <v>346412</v>
      </c>
      <c r="R150" s="10">
        <f t="shared" si="13"/>
        <v>0.43666666666666665</v>
      </c>
      <c r="S150" s="6">
        <f t="shared" ref="S150:S213" si="17">S149+Q150</f>
        <v>32001247</v>
      </c>
      <c r="T150">
        <f t="shared" si="14"/>
        <v>0.27785260983124743</v>
      </c>
      <c r="U150" s="6">
        <f t="shared" si="15"/>
        <v>37499.539999999979</v>
      </c>
    </row>
    <row r="151" spans="1:21" x14ac:dyDescent="0.15">
      <c r="A151" s="5">
        <f t="shared" si="12"/>
        <v>133</v>
      </c>
      <c r="B151" s="1">
        <v>347474</v>
      </c>
      <c r="P151" s="5">
        <f t="shared" si="16"/>
        <v>132</v>
      </c>
      <c r="Q151" s="1">
        <v>346438</v>
      </c>
      <c r="R151" s="10">
        <f t="shared" si="13"/>
        <v>0.44</v>
      </c>
      <c r="S151" s="6">
        <f t="shared" si="17"/>
        <v>32347685</v>
      </c>
      <c r="T151">
        <f t="shared" si="14"/>
        <v>0.28086057706592166</v>
      </c>
      <c r="U151" s="6">
        <f t="shared" si="15"/>
        <v>37473.539999999979</v>
      </c>
    </row>
    <row r="152" spans="1:21" x14ac:dyDescent="0.15">
      <c r="A152" s="5">
        <f t="shared" si="12"/>
        <v>134</v>
      </c>
      <c r="B152" s="1">
        <v>347487</v>
      </c>
      <c r="P152" s="5">
        <f t="shared" si="16"/>
        <v>133</v>
      </c>
      <c r="Q152" s="1">
        <v>347474</v>
      </c>
      <c r="R152" s="10">
        <f t="shared" si="13"/>
        <v>0.44333333333333336</v>
      </c>
      <c r="S152" s="6">
        <f t="shared" si="17"/>
        <v>32695159</v>
      </c>
      <c r="T152">
        <f t="shared" si="14"/>
        <v>0.28387753942831034</v>
      </c>
      <c r="U152" s="6">
        <f t="shared" si="15"/>
        <v>36437.539999999979</v>
      </c>
    </row>
    <row r="153" spans="1:21" x14ac:dyDescent="0.15">
      <c r="A153" s="5">
        <f t="shared" si="12"/>
        <v>135</v>
      </c>
      <c r="B153" s="1">
        <v>349950</v>
      </c>
      <c r="P153" s="5">
        <f t="shared" si="16"/>
        <v>134</v>
      </c>
      <c r="Q153" s="1">
        <v>347487</v>
      </c>
      <c r="R153" s="10">
        <f t="shared" si="13"/>
        <v>0.44666666666666666</v>
      </c>
      <c r="S153" s="6">
        <f t="shared" si="17"/>
        <v>33042646</v>
      </c>
      <c r="T153">
        <f t="shared" si="14"/>
        <v>0.28689461466392319</v>
      </c>
      <c r="U153" s="6">
        <f t="shared" si="15"/>
        <v>36424.539999999979</v>
      </c>
    </row>
    <row r="154" spans="1:21" x14ac:dyDescent="0.15">
      <c r="A154" s="5">
        <f t="shared" si="12"/>
        <v>136</v>
      </c>
      <c r="B154" s="1">
        <v>350233</v>
      </c>
      <c r="P154" s="5">
        <f t="shared" si="16"/>
        <v>135</v>
      </c>
      <c r="Q154" s="1">
        <v>349950</v>
      </c>
      <c r="R154" s="10">
        <f t="shared" si="13"/>
        <v>0.45</v>
      </c>
      <c r="S154" s="6">
        <f t="shared" si="17"/>
        <v>33392596</v>
      </c>
      <c r="T154">
        <f t="shared" si="14"/>
        <v>0.28993307503424703</v>
      </c>
      <c r="U154" s="6">
        <f t="shared" si="15"/>
        <v>33961.539999999979</v>
      </c>
    </row>
    <row r="155" spans="1:21" x14ac:dyDescent="0.15">
      <c r="A155" s="5">
        <f t="shared" si="12"/>
        <v>137</v>
      </c>
      <c r="B155" s="1">
        <v>350337</v>
      </c>
      <c r="P155" s="5">
        <f t="shared" si="16"/>
        <v>136</v>
      </c>
      <c r="Q155" s="1">
        <v>350233</v>
      </c>
      <c r="R155" s="10">
        <f t="shared" si="13"/>
        <v>0.45333333333333331</v>
      </c>
      <c r="S155" s="6">
        <f t="shared" si="17"/>
        <v>33742829</v>
      </c>
      <c r="T155">
        <f t="shared" si="14"/>
        <v>0.29297399256783652</v>
      </c>
      <c r="U155" s="6">
        <f t="shared" si="15"/>
        <v>33678.539999999979</v>
      </c>
    </row>
    <row r="156" spans="1:21" x14ac:dyDescent="0.15">
      <c r="A156" s="5">
        <f t="shared" si="12"/>
        <v>138</v>
      </c>
      <c r="B156" s="1">
        <v>351600</v>
      </c>
      <c r="P156" s="5">
        <f t="shared" si="16"/>
        <v>137</v>
      </c>
      <c r="Q156" s="1">
        <v>350337</v>
      </c>
      <c r="R156" s="10">
        <f t="shared" si="13"/>
        <v>0.45666666666666667</v>
      </c>
      <c r="S156" s="6">
        <f t="shared" si="17"/>
        <v>34093166</v>
      </c>
      <c r="T156">
        <f t="shared" si="14"/>
        <v>0.29601581308721969</v>
      </c>
      <c r="U156" s="6">
        <f t="shared" si="15"/>
        <v>33574.539999999979</v>
      </c>
    </row>
    <row r="157" spans="1:21" x14ac:dyDescent="0.15">
      <c r="A157" s="5">
        <f t="shared" si="12"/>
        <v>139</v>
      </c>
      <c r="B157" s="1">
        <v>351847</v>
      </c>
      <c r="P157" s="5">
        <f t="shared" si="16"/>
        <v>138</v>
      </c>
      <c r="Q157" s="1">
        <v>351600</v>
      </c>
      <c r="R157" s="10">
        <f t="shared" si="13"/>
        <v>0.46</v>
      </c>
      <c r="S157" s="6">
        <f t="shared" si="17"/>
        <v>34444766</v>
      </c>
      <c r="T157">
        <f t="shared" si="14"/>
        <v>0.2990685996744632</v>
      </c>
      <c r="U157" s="6">
        <f t="shared" si="15"/>
        <v>32311.539999999979</v>
      </c>
    </row>
    <row r="158" spans="1:21" x14ac:dyDescent="0.15">
      <c r="A158" s="5">
        <f t="shared" si="12"/>
        <v>140</v>
      </c>
      <c r="B158" s="1">
        <v>352426</v>
      </c>
      <c r="P158" s="5">
        <f t="shared" si="16"/>
        <v>139</v>
      </c>
      <c r="Q158" s="1">
        <v>351847</v>
      </c>
      <c r="R158" s="10">
        <f t="shared" si="13"/>
        <v>0.46333333333333332</v>
      </c>
      <c r="S158" s="6">
        <f t="shared" si="17"/>
        <v>34796613</v>
      </c>
      <c r="T158">
        <f t="shared" si="14"/>
        <v>0.30212353085296678</v>
      </c>
      <c r="U158" s="6">
        <f t="shared" si="15"/>
        <v>32064.539999999979</v>
      </c>
    </row>
    <row r="159" spans="1:21" x14ac:dyDescent="0.15">
      <c r="A159" s="5">
        <f t="shared" si="12"/>
        <v>141</v>
      </c>
      <c r="B159" s="1">
        <v>354736</v>
      </c>
      <c r="P159" s="5">
        <f t="shared" si="16"/>
        <v>140</v>
      </c>
      <c r="Q159" s="1">
        <v>352426</v>
      </c>
      <c r="R159" s="10">
        <f t="shared" si="13"/>
        <v>0.46666666666666667</v>
      </c>
      <c r="S159" s="6">
        <f t="shared" si="17"/>
        <v>35149039</v>
      </c>
      <c r="T159">
        <f t="shared" si="14"/>
        <v>0.30518348923122585</v>
      </c>
      <c r="U159" s="6">
        <f t="shared" si="15"/>
        <v>31485.539999999979</v>
      </c>
    </row>
    <row r="160" spans="1:21" x14ac:dyDescent="0.15">
      <c r="A160" s="5">
        <f t="shared" si="12"/>
        <v>142</v>
      </c>
      <c r="B160" s="1">
        <v>354935</v>
      </c>
      <c r="P160" s="5">
        <f t="shared" si="16"/>
        <v>141</v>
      </c>
      <c r="Q160" s="1">
        <v>354736</v>
      </c>
      <c r="R160" s="10">
        <f t="shared" si="13"/>
        <v>0.47</v>
      </c>
      <c r="S160" s="6">
        <f t="shared" si="17"/>
        <v>35503775</v>
      </c>
      <c r="T160">
        <f t="shared" si="14"/>
        <v>0.3082635043131724</v>
      </c>
      <c r="U160" s="6">
        <f t="shared" si="15"/>
        <v>29175.539999999979</v>
      </c>
    </row>
    <row r="161" spans="1:21" x14ac:dyDescent="0.15">
      <c r="A161" s="5">
        <f t="shared" si="12"/>
        <v>143</v>
      </c>
      <c r="B161" s="1">
        <v>355039</v>
      </c>
      <c r="P161" s="5">
        <f t="shared" si="16"/>
        <v>142</v>
      </c>
      <c r="Q161" s="1">
        <v>354935</v>
      </c>
      <c r="R161" s="10">
        <f t="shared" si="13"/>
        <v>0.47333333333333333</v>
      </c>
      <c r="S161" s="6">
        <f t="shared" si="17"/>
        <v>35858710</v>
      </c>
      <c r="T161">
        <f t="shared" si="14"/>
        <v>0.31134524722370505</v>
      </c>
      <c r="U161" s="6">
        <f t="shared" si="15"/>
        <v>28976.539999999979</v>
      </c>
    </row>
    <row r="162" spans="1:21" x14ac:dyDescent="0.15">
      <c r="A162" s="5">
        <f t="shared" si="12"/>
        <v>144</v>
      </c>
      <c r="B162" s="1">
        <v>355977</v>
      </c>
      <c r="P162" s="5">
        <f t="shared" si="16"/>
        <v>143</v>
      </c>
      <c r="Q162" s="1">
        <v>355039</v>
      </c>
      <c r="R162" s="10">
        <f t="shared" si="13"/>
        <v>0.47666666666666668</v>
      </c>
      <c r="S162" s="6">
        <f t="shared" si="17"/>
        <v>36213749</v>
      </c>
      <c r="T162">
        <f t="shared" si="14"/>
        <v>0.31442789312003144</v>
      </c>
      <c r="U162" s="6">
        <f t="shared" si="15"/>
        <v>28872.539999999979</v>
      </c>
    </row>
    <row r="163" spans="1:21" x14ac:dyDescent="0.15">
      <c r="A163" s="5">
        <f t="shared" si="12"/>
        <v>145</v>
      </c>
      <c r="B163" s="1">
        <v>356964</v>
      </c>
      <c r="P163" s="5">
        <f t="shared" si="16"/>
        <v>144</v>
      </c>
      <c r="Q163" s="1">
        <v>355977</v>
      </c>
      <c r="R163" s="10">
        <f t="shared" si="13"/>
        <v>0.48</v>
      </c>
      <c r="S163" s="6">
        <f t="shared" si="17"/>
        <v>36569726</v>
      </c>
      <c r="T163">
        <f t="shared" si="14"/>
        <v>0.31751868325361271</v>
      </c>
      <c r="U163" s="6">
        <f t="shared" si="15"/>
        <v>27934.539999999979</v>
      </c>
    </row>
    <row r="164" spans="1:21" x14ac:dyDescent="0.15">
      <c r="A164" s="5">
        <f t="shared" si="12"/>
        <v>146</v>
      </c>
      <c r="B164" s="1">
        <v>359652</v>
      </c>
      <c r="P164" s="5">
        <f t="shared" si="16"/>
        <v>145</v>
      </c>
      <c r="Q164" s="1">
        <v>356964</v>
      </c>
      <c r="R164" s="10">
        <f t="shared" si="13"/>
        <v>0.48333333333333334</v>
      </c>
      <c r="S164" s="6">
        <f t="shared" si="17"/>
        <v>36926690</v>
      </c>
      <c r="T164">
        <f t="shared" si="14"/>
        <v>0.32061804306967867</v>
      </c>
      <c r="U164" s="6">
        <f t="shared" si="15"/>
        <v>26947.539999999979</v>
      </c>
    </row>
    <row r="165" spans="1:21" x14ac:dyDescent="0.15">
      <c r="A165" s="5">
        <f t="shared" si="12"/>
        <v>147</v>
      </c>
      <c r="B165" s="1">
        <v>361314</v>
      </c>
      <c r="P165" s="5">
        <f t="shared" si="16"/>
        <v>146</v>
      </c>
      <c r="Q165" s="1">
        <v>359652</v>
      </c>
      <c r="R165" s="10">
        <f t="shared" si="13"/>
        <v>0.48666666666666669</v>
      </c>
      <c r="S165" s="6">
        <f t="shared" si="17"/>
        <v>37286342</v>
      </c>
      <c r="T165">
        <f t="shared" si="14"/>
        <v>0.3237407415954901</v>
      </c>
      <c r="U165" s="6">
        <f t="shared" si="15"/>
        <v>24259.539999999979</v>
      </c>
    </row>
    <row r="166" spans="1:21" x14ac:dyDescent="0.15">
      <c r="A166" s="5">
        <f t="shared" si="12"/>
        <v>148</v>
      </c>
      <c r="B166" s="1">
        <v>361520</v>
      </c>
      <c r="P166" s="5">
        <f t="shared" si="16"/>
        <v>147</v>
      </c>
      <c r="Q166" s="1">
        <v>361314</v>
      </c>
      <c r="R166" s="10">
        <f t="shared" si="13"/>
        <v>0.49</v>
      </c>
      <c r="S166" s="6">
        <f t="shared" si="17"/>
        <v>37647656</v>
      </c>
      <c r="T166">
        <f t="shared" si="14"/>
        <v>0.32687787052888972</v>
      </c>
      <c r="U166" s="6">
        <f t="shared" si="15"/>
        <v>22597.539999999979</v>
      </c>
    </row>
    <row r="167" spans="1:21" x14ac:dyDescent="0.15">
      <c r="A167" s="5">
        <f t="shared" si="12"/>
        <v>149</v>
      </c>
      <c r="B167" s="1">
        <v>365678</v>
      </c>
      <c r="P167" s="5">
        <f t="shared" si="16"/>
        <v>148</v>
      </c>
      <c r="Q167" s="1">
        <v>361520</v>
      </c>
      <c r="R167" s="10">
        <f t="shared" si="13"/>
        <v>0.49333333333333335</v>
      </c>
      <c r="S167" s="6">
        <f t="shared" si="17"/>
        <v>38009176</v>
      </c>
      <c r="T167">
        <f t="shared" si="14"/>
        <v>0.33001678806876533</v>
      </c>
      <c r="U167" s="6">
        <f t="shared" si="15"/>
        <v>22391.539999999979</v>
      </c>
    </row>
    <row r="168" spans="1:21" x14ac:dyDescent="0.15">
      <c r="A168" s="5">
        <f t="shared" si="12"/>
        <v>150</v>
      </c>
      <c r="B168" s="1">
        <v>366472</v>
      </c>
      <c r="P168" s="5">
        <f t="shared" si="16"/>
        <v>149</v>
      </c>
      <c r="Q168" s="1">
        <v>365678</v>
      </c>
      <c r="R168" s="10">
        <f t="shared" si="13"/>
        <v>0.49666666666666665</v>
      </c>
      <c r="S168" s="6">
        <f t="shared" si="17"/>
        <v>38374854</v>
      </c>
      <c r="T168">
        <f t="shared" si="14"/>
        <v>0.33319180767527851</v>
      </c>
      <c r="U168" s="6">
        <f t="shared" si="15"/>
        <v>18233.539999999979</v>
      </c>
    </row>
    <row r="169" spans="1:21" x14ac:dyDescent="0.15">
      <c r="A169" s="5">
        <f t="shared" si="12"/>
        <v>151</v>
      </c>
      <c r="B169" s="1">
        <v>368960</v>
      </c>
      <c r="P169" s="5">
        <f t="shared" si="16"/>
        <v>150</v>
      </c>
      <c r="Q169" s="1">
        <v>366472</v>
      </c>
      <c r="R169" s="10">
        <f t="shared" si="13"/>
        <v>0.5</v>
      </c>
      <c r="S169" s="6">
        <f t="shared" si="17"/>
        <v>38741326</v>
      </c>
      <c r="T169">
        <f t="shared" si="14"/>
        <v>0.33637372123102455</v>
      </c>
      <c r="U169" s="6">
        <f t="shared" si="15"/>
        <v>17439.539999999979</v>
      </c>
    </row>
    <row r="170" spans="1:21" x14ac:dyDescent="0.15">
      <c r="A170" s="5">
        <f t="shared" si="12"/>
        <v>152</v>
      </c>
      <c r="B170" s="1">
        <v>369183</v>
      </c>
      <c r="P170" s="5">
        <f t="shared" si="16"/>
        <v>151</v>
      </c>
      <c r="Q170" s="1">
        <v>368960</v>
      </c>
      <c r="R170" s="10">
        <f t="shared" si="13"/>
        <v>0.5033333333333333</v>
      </c>
      <c r="S170" s="6">
        <f t="shared" si="17"/>
        <v>39110286</v>
      </c>
      <c r="T170">
        <f t="shared" si="14"/>
        <v>0.33957723698537429</v>
      </c>
      <c r="U170" s="6">
        <f t="shared" si="15"/>
        <v>14951.539999999979</v>
      </c>
    </row>
    <row r="171" spans="1:21" x14ac:dyDescent="0.15">
      <c r="A171" s="5">
        <f t="shared" si="12"/>
        <v>153</v>
      </c>
      <c r="B171" s="1">
        <v>372214</v>
      </c>
      <c r="P171" s="5">
        <f t="shared" si="16"/>
        <v>152</v>
      </c>
      <c r="Q171" s="1">
        <v>369183</v>
      </c>
      <c r="R171" s="10">
        <f t="shared" si="13"/>
        <v>0.50666666666666671</v>
      </c>
      <c r="S171" s="6">
        <f t="shared" si="17"/>
        <v>39479469</v>
      </c>
      <c r="T171">
        <f t="shared" si="14"/>
        <v>0.34278268894964709</v>
      </c>
      <c r="U171" s="6">
        <f t="shared" si="15"/>
        <v>14728.539999999979</v>
      </c>
    </row>
    <row r="172" spans="1:21" x14ac:dyDescent="0.15">
      <c r="A172" s="5">
        <f t="shared" si="12"/>
        <v>154</v>
      </c>
      <c r="B172" s="1">
        <v>373300</v>
      </c>
      <c r="P172" s="5">
        <f t="shared" si="16"/>
        <v>153</v>
      </c>
      <c r="Q172" s="1">
        <v>372214</v>
      </c>
      <c r="R172" s="10">
        <f t="shared" si="13"/>
        <v>0.51</v>
      </c>
      <c r="S172" s="6">
        <f t="shared" si="17"/>
        <v>39851683</v>
      </c>
      <c r="T172">
        <f t="shared" si="14"/>
        <v>0.34601445774027356</v>
      </c>
      <c r="U172" s="6">
        <f t="shared" si="15"/>
        <v>11697.539999999979</v>
      </c>
    </row>
    <row r="173" spans="1:21" x14ac:dyDescent="0.15">
      <c r="A173" s="5">
        <f t="shared" si="12"/>
        <v>155</v>
      </c>
      <c r="B173" s="1">
        <v>373317</v>
      </c>
      <c r="P173" s="5">
        <f t="shared" si="16"/>
        <v>154</v>
      </c>
      <c r="Q173" s="1">
        <v>373300</v>
      </c>
      <c r="R173" s="10">
        <f t="shared" si="13"/>
        <v>0.51333333333333331</v>
      </c>
      <c r="S173" s="6">
        <f t="shared" si="17"/>
        <v>40224983</v>
      </c>
      <c r="T173">
        <f t="shared" si="14"/>
        <v>0.34925565578639983</v>
      </c>
      <c r="U173" s="6">
        <f t="shared" si="15"/>
        <v>10611.539999999979</v>
      </c>
    </row>
    <row r="174" spans="1:21" x14ac:dyDescent="0.15">
      <c r="A174" s="5">
        <f t="shared" si="12"/>
        <v>156</v>
      </c>
      <c r="B174" s="1">
        <v>373330</v>
      </c>
      <c r="P174" s="5">
        <f t="shared" si="16"/>
        <v>155</v>
      </c>
      <c r="Q174" s="1">
        <v>373317</v>
      </c>
      <c r="R174" s="10">
        <f t="shared" si="13"/>
        <v>0.51666666666666672</v>
      </c>
      <c r="S174" s="6">
        <f t="shared" si="17"/>
        <v>40598300</v>
      </c>
      <c r="T174">
        <f t="shared" si="14"/>
        <v>0.35249700143597318</v>
      </c>
      <c r="U174" s="6">
        <f t="shared" si="15"/>
        <v>10594.539999999979</v>
      </c>
    </row>
    <row r="175" spans="1:21" x14ac:dyDescent="0.15">
      <c r="A175" s="5">
        <f t="shared" si="12"/>
        <v>157</v>
      </c>
      <c r="B175" s="1">
        <v>373736</v>
      </c>
      <c r="P175" s="5">
        <f t="shared" si="16"/>
        <v>156</v>
      </c>
      <c r="Q175" s="1">
        <v>373330</v>
      </c>
      <c r="R175" s="10">
        <f t="shared" si="13"/>
        <v>0.52</v>
      </c>
      <c r="S175" s="6">
        <f t="shared" si="17"/>
        <v>40971630</v>
      </c>
      <c r="T175">
        <f t="shared" si="14"/>
        <v>0.35573845995877074</v>
      </c>
      <c r="U175" s="6">
        <f t="shared" si="15"/>
        <v>10581.539999999979</v>
      </c>
    </row>
    <row r="176" spans="1:21" x14ac:dyDescent="0.15">
      <c r="A176" s="5">
        <f t="shared" si="12"/>
        <v>158</v>
      </c>
      <c r="B176" s="1">
        <v>374892</v>
      </c>
      <c r="P176" s="5">
        <f t="shared" si="16"/>
        <v>157</v>
      </c>
      <c r="Q176" s="1">
        <v>373736</v>
      </c>
      <c r="R176" s="10">
        <f t="shared" si="13"/>
        <v>0.52333333333333332</v>
      </c>
      <c r="S176" s="6">
        <f t="shared" si="17"/>
        <v>41345366</v>
      </c>
      <c r="T176">
        <f t="shared" si="14"/>
        <v>0.35898344359918605</v>
      </c>
      <c r="U176" s="6">
        <f t="shared" si="15"/>
        <v>10175.539999999979</v>
      </c>
    </row>
    <row r="177" spans="1:22" x14ac:dyDescent="0.15">
      <c r="A177" s="5">
        <f t="shared" si="12"/>
        <v>159</v>
      </c>
      <c r="B177" s="1">
        <v>376997</v>
      </c>
      <c r="P177" s="5">
        <f t="shared" si="16"/>
        <v>158</v>
      </c>
      <c r="Q177" s="1">
        <v>374892</v>
      </c>
      <c r="R177" s="10">
        <f t="shared" si="13"/>
        <v>0.52666666666666662</v>
      </c>
      <c r="S177" s="6">
        <f t="shared" si="17"/>
        <v>41720258</v>
      </c>
      <c r="T177">
        <f t="shared" si="14"/>
        <v>0.36223846427400092</v>
      </c>
      <c r="U177" s="6">
        <f t="shared" si="15"/>
        <v>9019.539999999979</v>
      </c>
    </row>
    <row r="178" spans="1:22" x14ac:dyDescent="0.15">
      <c r="A178" s="5">
        <f t="shared" si="12"/>
        <v>160</v>
      </c>
      <c r="B178" s="1">
        <v>377185</v>
      </c>
      <c r="P178" s="5">
        <f t="shared" si="16"/>
        <v>159</v>
      </c>
      <c r="Q178" s="1">
        <v>376997</v>
      </c>
      <c r="R178" s="10">
        <f t="shared" si="13"/>
        <v>0.53</v>
      </c>
      <c r="S178" s="6">
        <f t="shared" si="17"/>
        <v>42097255</v>
      </c>
      <c r="T178">
        <f t="shared" si="14"/>
        <v>0.36551176172858291</v>
      </c>
      <c r="U178" s="6">
        <f t="shared" si="15"/>
        <v>6914.539999999979</v>
      </c>
    </row>
    <row r="179" spans="1:22" x14ac:dyDescent="0.15">
      <c r="A179" s="5">
        <f t="shared" si="12"/>
        <v>161</v>
      </c>
      <c r="B179" s="1">
        <v>378164</v>
      </c>
      <c r="P179" s="5">
        <f t="shared" si="16"/>
        <v>160</v>
      </c>
      <c r="Q179" s="1">
        <v>377185</v>
      </c>
      <c r="R179" s="10">
        <f t="shared" si="13"/>
        <v>0.53333333333333333</v>
      </c>
      <c r="S179" s="6">
        <f t="shared" si="17"/>
        <v>42474440</v>
      </c>
      <c r="T179">
        <f t="shared" si="14"/>
        <v>0.36878669150363824</v>
      </c>
      <c r="U179" s="6">
        <f t="shared" si="15"/>
        <v>6726.539999999979</v>
      </c>
    </row>
    <row r="180" spans="1:22" x14ac:dyDescent="0.15">
      <c r="A180" s="5">
        <f t="shared" si="12"/>
        <v>162</v>
      </c>
      <c r="B180" s="1">
        <v>378746</v>
      </c>
      <c r="P180" s="5">
        <f t="shared" si="16"/>
        <v>161</v>
      </c>
      <c r="Q180" s="1">
        <v>378164</v>
      </c>
      <c r="R180" s="10">
        <f t="shared" si="13"/>
        <v>0.53666666666666663</v>
      </c>
      <c r="S180" s="6">
        <f t="shared" si="17"/>
        <v>42852604</v>
      </c>
      <c r="T180">
        <f t="shared" si="14"/>
        <v>0.37207012150073254</v>
      </c>
      <c r="U180" s="6">
        <f t="shared" si="15"/>
        <v>5747.539999999979</v>
      </c>
    </row>
    <row r="181" spans="1:22" x14ac:dyDescent="0.15">
      <c r="A181" s="5">
        <f t="shared" si="12"/>
        <v>163</v>
      </c>
      <c r="B181" s="1">
        <v>380080</v>
      </c>
      <c r="P181" s="5">
        <f t="shared" si="16"/>
        <v>162</v>
      </c>
      <c r="Q181" s="1">
        <v>378746</v>
      </c>
      <c r="R181" s="10">
        <f t="shared" si="13"/>
        <v>0.54</v>
      </c>
      <c r="S181" s="6">
        <f t="shared" si="17"/>
        <v>43231350</v>
      </c>
      <c r="T181">
        <f t="shared" si="14"/>
        <v>0.3753586047452494</v>
      </c>
      <c r="U181" s="6">
        <f t="shared" si="15"/>
        <v>5165.539999999979</v>
      </c>
    </row>
    <row r="182" spans="1:22" x14ac:dyDescent="0.15">
      <c r="A182" s="5">
        <f t="shared" si="12"/>
        <v>164</v>
      </c>
      <c r="B182" s="1">
        <v>380105</v>
      </c>
      <c r="P182" s="5">
        <f t="shared" si="16"/>
        <v>163</v>
      </c>
      <c r="Q182" s="1">
        <v>380080</v>
      </c>
      <c r="R182" s="10">
        <f t="shared" si="13"/>
        <v>0.54333333333333333</v>
      </c>
      <c r="S182" s="6">
        <f t="shared" si="17"/>
        <v>43611430</v>
      </c>
      <c r="T182">
        <f t="shared" si="14"/>
        <v>0.37865867051908192</v>
      </c>
      <c r="U182" s="6">
        <f t="shared" si="15"/>
        <v>3831.539999999979</v>
      </c>
    </row>
    <row r="183" spans="1:22" x14ac:dyDescent="0.15">
      <c r="A183" s="5">
        <f t="shared" si="12"/>
        <v>165</v>
      </c>
      <c r="B183" s="1">
        <v>380790</v>
      </c>
      <c r="P183" s="5">
        <f t="shared" si="16"/>
        <v>164</v>
      </c>
      <c r="Q183" s="1">
        <v>380105</v>
      </c>
      <c r="R183" s="10">
        <f t="shared" si="13"/>
        <v>0.54666666666666663</v>
      </c>
      <c r="S183" s="6">
        <f t="shared" si="17"/>
        <v>43991535</v>
      </c>
      <c r="T183">
        <f t="shared" si="14"/>
        <v>0.38195895335680713</v>
      </c>
      <c r="U183" s="6">
        <f t="shared" si="15"/>
        <v>3806.539999999979</v>
      </c>
    </row>
    <row r="184" spans="1:22" x14ac:dyDescent="0.15">
      <c r="A184" s="5">
        <f t="shared" si="12"/>
        <v>166</v>
      </c>
      <c r="B184" s="1">
        <v>380891</v>
      </c>
      <c r="P184" s="5">
        <f t="shared" si="16"/>
        <v>165</v>
      </c>
      <c r="Q184" s="1">
        <v>380790</v>
      </c>
      <c r="R184" s="10">
        <f t="shared" si="13"/>
        <v>0.55000000000000004</v>
      </c>
      <c r="S184" s="6">
        <f t="shared" si="17"/>
        <v>44372325</v>
      </c>
      <c r="T184">
        <f t="shared" si="14"/>
        <v>0.38526518374519297</v>
      </c>
      <c r="U184" s="6">
        <f t="shared" si="15"/>
        <v>3121.539999999979</v>
      </c>
    </row>
    <row r="185" spans="1:22" x14ac:dyDescent="0.15">
      <c r="A185" s="5">
        <f t="shared" si="12"/>
        <v>167</v>
      </c>
      <c r="B185" s="1">
        <v>380929</v>
      </c>
      <c r="P185" s="5">
        <f t="shared" si="16"/>
        <v>166</v>
      </c>
      <c r="Q185" s="1">
        <v>380891</v>
      </c>
      <c r="R185" s="10">
        <f t="shared" si="13"/>
        <v>0.55333333333333334</v>
      </c>
      <c r="S185" s="6">
        <f t="shared" si="17"/>
        <v>44753216</v>
      </c>
      <c r="T185">
        <f t="shared" si="14"/>
        <v>0.38857229107170538</v>
      </c>
      <c r="U185" s="6">
        <f t="shared" si="15"/>
        <v>3020.539999999979</v>
      </c>
    </row>
    <row r="186" spans="1:22" x14ac:dyDescent="0.15">
      <c r="A186" s="5">
        <f t="shared" si="12"/>
        <v>168</v>
      </c>
      <c r="B186" s="1">
        <v>384707</v>
      </c>
      <c r="P186" s="5">
        <f t="shared" si="16"/>
        <v>167</v>
      </c>
      <c r="Q186" s="1">
        <v>380929</v>
      </c>
      <c r="R186" s="10">
        <f t="shared" si="13"/>
        <v>0.55666666666666664</v>
      </c>
      <c r="S186" s="6">
        <f t="shared" si="17"/>
        <v>45134145</v>
      </c>
      <c r="T186">
        <f t="shared" si="14"/>
        <v>0.39187972833533474</v>
      </c>
      <c r="U186" s="6">
        <f t="shared" si="15"/>
        <v>2982.539999999979</v>
      </c>
      <c r="V186" s="6">
        <f>SUM(U20:U186)</f>
        <v>18979082.179999884</v>
      </c>
    </row>
    <row r="187" spans="1:22" x14ac:dyDescent="0.15">
      <c r="A187" s="5">
        <f t="shared" si="12"/>
        <v>169</v>
      </c>
      <c r="B187" s="1">
        <v>385475</v>
      </c>
      <c r="P187" s="5">
        <f t="shared" si="16"/>
        <v>168</v>
      </c>
      <c r="Q187" s="1">
        <v>384707</v>
      </c>
      <c r="R187" s="10">
        <f t="shared" si="13"/>
        <v>0.56000000000000005</v>
      </c>
      <c r="S187" s="6">
        <f t="shared" si="17"/>
        <v>45518852</v>
      </c>
      <c r="T187">
        <f t="shared" si="14"/>
        <v>0.39521996829443229</v>
      </c>
      <c r="U187" s="6">
        <f t="shared" si="15"/>
        <v>-795.46000000002095</v>
      </c>
    </row>
    <row r="188" spans="1:22" x14ac:dyDescent="0.15">
      <c r="A188" s="5">
        <f t="shared" si="12"/>
        <v>170</v>
      </c>
      <c r="B188" s="1">
        <v>385614</v>
      </c>
      <c r="P188" s="5">
        <f t="shared" si="16"/>
        <v>169</v>
      </c>
      <c r="Q188" s="1">
        <v>385475</v>
      </c>
      <c r="R188" s="10">
        <f t="shared" si="13"/>
        <v>0.56333333333333335</v>
      </c>
      <c r="S188" s="6">
        <f t="shared" si="17"/>
        <v>45904327</v>
      </c>
      <c r="T188">
        <f t="shared" si="14"/>
        <v>0.39856687645631422</v>
      </c>
      <c r="U188" s="6">
        <f t="shared" si="15"/>
        <v>-1563.460000000021</v>
      </c>
    </row>
    <row r="189" spans="1:22" x14ac:dyDescent="0.15">
      <c r="A189" s="5">
        <f t="shared" si="12"/>
        <v>171</v>
      </c>
      <c r="B189" s="1">
        <v>385920</v>
      </c>
      <c r="P189" s="5">
        <f t="shared" si="16"/>
        <v>170</v>
      </c>
      <c r="Q189" s="1">
        <v>385614</v>
      </c>
      <c r="R189" s="10">
        <f t="shared" si="13"/>
        <v>0.56666666666666665</v>
      </c>
      <c r="S189" s="6">
        <f t="shared" si="17"/>
        <v>46289941</v>
      </c>
      <c r="T189">
        <f t="shared" si="14"/>
        <v>0.40191499149343968</v>
      </c>
      <c r="U189" s="6">
        <f t="shared" si="15"/>
        <v>-1702.460000000021</v>
      </c>
    </row>
    <row r="190" spans="1:22" x14ac:dyDescent="0.15">
      <c r="A190" s="5">
        <f t="shared" si="12"/>
        <v>172</v>
      </c>
      <c r="B190" s="1">
        <v>387082</v>
      </c>
      <c r="P190" s="5">
        <f t="shared" si="16"/>
        <v>171</v>
      </c>
      <c r="Q190" s="1">
        <v>385920</v>
      </c>
      <c r="R190" s="10">
        <f t="shared" si="13"/>
        <v>0.56999999999999995</v>
      </c>
      <c r="S190" s="6">
        <f t="shared" si="17"/>
        <v>46675861</v>
      </c>
      <c r="T190">
        <f t="shared" si="14"/>
        <v>0.40526576339261211</v>
      </c>
      <c r="U190" s="6">
        <f t="shared" si="15"/>
        <v>-2008.460000000021</v>
      </c>
    </row>
    <row r="191" spans="1:22" x14ac:dyDescent="0.15">
      <c r="A191" s="5">
        <f t="shared" si="12"/>
        <v>173</v>
      </c>
      <c r="B191" s="1">
        <v>388873</v>
      </c>
      <c r="P191" s="5">
        <f t="shared" si="16"/>
        <v>172</v>
      </c>
      <c r="Q191" s="1">
        <v>387082</v>
      </c>
      <c r="R191" s="10">
        <f t="shared" si="13"/>
        <v>0.57333333333333336</v>
      </c>
      <c r="S191" s="6">
        <f t="shared" si="17"/>
        <v>47062943</v>
      </c>
      <c r="T191">
        <f t="shared" si="14"/>
        <v>0.4086266244215182</v>
      </c>
      <c r="U191" s="6">
        <f t="shared" si="15"/>
        <v>-3170.460000000021</v>
      </c>
    </row>
    <row r="192" spans="1:22" x14ac:dyDescent="0.15">
      <c r="A192" s="5">
        <f t="shared" si="12"/>
        <v>174</v>
      </c>
      <c r="B192" s="1">
        <v>389832</v>
      </c>
      <c r="P192" s="5">
        <f t="shared" si="16"/>
        <v>173</v>
      </c>
      <c r="Q192" s="1">
        <v>388873</v>
      </c>
      <c r="R192" s="10">
        <f t="shared" si="13"/>
        <v>0.57666666666666666</v>
      </c>
      <c r="S192" s="6">
        <f t="shared" si="17"/>
        <v>47451816</v>
      </c>
      <c r="T192">
        <f t="shared" si="14"/>
        <v>0.41200303590769893</v>
      </c>
      <c r="U192" s="6">
        <f t="shared" si="15"/>
        <v>-4961.460000000021</v>
      </c>
    </row>
    <row r="193" spans="1:21" x14ac:dyDescent="0.15">
      <c r="A193" s="5">
        <f t="shared" si="12"/>
        <v>175</v>
      </c>
      <c r="B193" s="1">
        <v>391850</v>
      </c>
      <c r="P193" s="5">
        <f t="shared" si="16"/>
        <v>174</v>
      </c>
      <c r="Q193" s="1">
        <v>389832</v>
      </c>
      <c r="R193" s="10">
        <f t="shared" si="13"/>
        <v>0.57999999999999996</v>
      </c>
      <c r="S193" s="6">
        <f t="shared" si="17"/>
        <v>47841648</v>
      </c>
      <c r="T193">
        <f t="shared" si="14"/>
        <v>0.41538777396480447</v>
      </c>
      <c r="U193" s="6">
        <f t="shared" si="15"/>
        <v>-5920.460000000021</v>
      </c>
    </row>
    <row r="194" spans="1:21" x14ac:dyDescent="0.15">
      <c r="A194" s="5">
        <f t="shared" si="12"/>
        <v>176</v>
      </c>
      <c r="B194" s="1">
        <v>394972</v>
      </c>
      <c r="P194" s="5">
        <f t="shared" si="16"/>
        <v>175</v>
      </c>
      <c r="Q194" s="1">
        <v>391850</v>
      </c>
      <c r="R194" s="10">
        <f t="shared" si="13"/>
        <v>0.58333333333333337</v>
      </c>
      <c r="S194" s="6">
        <f t="shared" si="17"/>
        <v>48233498</v>
      </c>
      <c r="T194">
        <f t="shared" si="14"/>
        <v>0.41879003341933058</v>
      </c>
      <c r="U194" s="6">
        <f t="shared" si="15"/>
        <v>-7938.460000000021</v>
      </c>
    </row>
    <row r="195" spans="1:21" x14ac:dyDescent="0.15">
      <c r="A195" s="5">
        <f t="shared" si="12"/>
        <v>177</v>
      </c>
      <c r="B195" s="1">
        <v>395853</v>
      </c>
      <c r="P195" s="5">
        <f t="shared" si="16"/>
        <v>176</v>
      </c>
      <c r="Q195" s="1">
        <v>394972</v>
      </c>
      <c r="R195" s="10">
        <f t="shared" si="13"/>
        <v>0.58666666666666667</v>
      </c>
      <c r="S195" s="6">
        <f t="shared" si="17"/>
        <v>48628470</v>
      </c>
      <c r="T195">
        <f t="shared" si="14"/>
        <v>0.42221939981277978</v>
      </c>
      <c r="U195" s="6">
        <f t="shared" si="15"/>
        <v>-11060.460000000021</v>
      </c>
    </row>
    <row r="196" spans="1:21" x14ac:dyDescent="0.15">
      <c r="A196" s="5">
        <f t="shared" si="12"/>
        <v>178</v>
      </c>
      <c r="B196" s="1">
        <v>397928</v>
      </c>
      <c r="P196" s="5">
        <f t="shared" si="16"/>
        <v>177</v>
      </c>
      <c r="Q196" s="1">
        <v>395853</v>
      </c>
      <c r="R196" s="10">
        <f t="shared" si="13"/>
        <v>0.59</v>
      </c>
      <c r="S196" s="6">
        <f t="shared" si="17"/>
        <v>49024323</v>
      </c>
      <c r="T196">
        <f t="shared" si="14"/>
        <v>0.42565641553780853</v>
      </c>
      <c r="U196" s="6">
        <f t="shared" si="15"/>
        <v>-11941.460000000021</v>
      </c>
    </row>
    <row r="197" spans="1:21" x14ac:dyDescent="0.15">
      <c r="A197" s="5">
        <f t="shared" si="12"/>
        <v>179</v>
      </c>
      <c r="B197" s="1">
        <v>398588</v>
      </c>
      <c r="P197" s="5">
        <f t="shared" si="16"/>
        <v>178</v>
      </c>
      <c r="Q197" s="1">
        <v>397928</v>
      </c>
      <c r="R197" s="10">
        <f t="shared" si="13"/>
        <v>0.59333333333333338</v>
      </c>
      <c r="S197" s="6">
        <f t="shared" si="17"/>
        <v>49422251</v>
      </c>
      <c r="T197">
        <f t="shared" si="14"/>
        <v>0.42911144756593322</v>
      </c>
      <c r="U197" s="6">
        <f t="shared" si="15"/>
        <v>-14016.460000000021</v>
      </c>
    </row>
    <row r="198" spans="1:21" x14ac:dyDescent="0.15">
      <c r="A198" s="5">
        <f t="shared" si="12"/>
        <v>180</v>
      </c>
      <c r="B198" s="1">
        <v>398630</v>
      </c>
      <c r="P198" s="5">
        <f t="shared" si="16"/>
        <v>179</v>
      </c>
      <c r="Q198" s="1">
        <v>398588</v>
      </c>
      <c r="R198" s="10">
        <f t="shared" si="13"/>
        <v>0.59666666666666668</v>
      </c>
      <c r="S198" s="6">
        <f t="shared" si="17"/>
        <v>49820839</v>
      </c>
      <c r="T198">
        <f t="shared" si="14"/>
        <v>0.43257221008082575</v>
      </c>
      <c r="U198" s="6">
        <f t="shared" si="15"/>
        <v>-14676.460000000021</v>
      </c>
    </row>
    <row r="199" spans="1:21" x14ac:dyDescent="0.15">
      <c r="A199" s="5">
        <f t="shared" si="12"/>
        <v>181</v>
      </c>
      <c r="B199" s="1">
        <v>402551</v>
      </c>
      <c r="P199" s="5">
        <f t="shared" si="16"/>
        <v>180</v>
      </c>
      <c r="Q199" s="1">
        <v>398630</v>
      </c>
      <c r="R199" s="10">
        <f t="shared" si="13"/>
        <v>0.6</v>
      </c>
      <c r="S199" s="6">
        <f t="shared" si="17"/>
        <v>50219469</v>
      </c>
      <c r="T199">
        <f t="shared" si="14"/>
        <v>0.43603333726305804</v>
      </c>
      <c r="U199" s="6">
        <f t="shared" si="15"/>
        <v>-14718.460000000021</v>
      </c>
    </row>
    <row r="200" spans="1:21" x14ac:dyDescent="0.15">
      <c r="A200" s="5">
        <f t="shared" si="12"/>
        <v>182</v>
      </c>
      <c r="B200" s="1">
        <v>403120</v>
      </c>
      <c r="P200" s="5">
        <f t="shared" si="16"/>
        <v>181</v>
      </c>
      <c r="Q200" s="1">
        <v>402551</v>
      </c>
      <c r="R200" s="10">
        <f t="shared" si="13"/>
        <v>0.60333333333333339</v>
      </c>
      <c r="S200" s="6">
        <f t="shared" si="17"/>
        <v>50622020</v>
      </c>
      <c r="T200">
        <f t="shared" si="14"/>
        <v>0.4395285087462249</v>
      </c>
      <c r="U200" s="6">
        <f t="shared" si="15"/>
        <v>-18639.460000000021</v>
      </c>
    </row>
    <row r="201" spans="1:21" x14ac:dyDescent="0.15">
      <c r="A201" s="5">
        <f t="shared" si="12"/>
        <v>183</v>
      </c>
      <c r="B201" s="1">
        <v>404866</v>
      </c>
      <c r="P201" s="5">
        <f t="shared" si="16"/>
        <v>182</v>
      </c>
      <c r="Q201" s="1">
        <v>403120</v>
      </c>
      <c r="R201" s="10">
        <f t="shared" si="13"/>
        <v>0.60666666666666669</v>
      </c>
      <c r="S201" s="6">
        <f t="shared" si="17"/>
        <v>51025140</v>
      </c>
      <c r="T201">
        <f t="shared" si="14"/>
        <v>0.44302862060359011</v>
      </c>
      <c r="U201" s="6">
        <f t="shared" si="15"/>
        <v>-19208.460000000021</v>
      </c>
    </row>
    <row r="202" spans="1:21" x14ac:dyDescent="0.15">
      <c r="A202" s="5">
        <f t="shared" si="12"/>
        <v>184</v>
      </c>
      <c r="B202" s="1">
        <v>406114</v>
      </c>
      <c r="P202" s="5">
        <f t="shared" si="16"/>
        <v>183</v>
      </c>
      <c r="Q202" s="1">
        <v>404866</v>
      </c>
      <c r="R202" s="10">
        <f t="shared" si="13"/>
        <v>0.61</v>
      </c>
      <c r="S202" s="6">
        <f t="shared" si="17"/>
        <v>51430006</v>
      </c>
      <c r="T202">
        <f t="shared" si="14"/>
        <v>0.44654389220322299</v>
      </c>
      <c r="U202" s="6">
        <f t="shared" si="15"/>
        <v>-20954.460000000021</v>
      </c>
    </row>
    <row r="203" spans="1:21" x14ac:dyDescent="0.15">
      <c r="A203" s="5">
        <f t="shared" si="12"/>
        <v>185</v>
      </c>
      <c r="B203" s="1">
        <v>408564</v>
      </c>
      <c r="P203" s="5">
        <f t="shared" si="16"/>
        <v>184</v>
      </c>
      <c r="Q203" s="1">
        <v>406114</v>
      </c>
      <c r="R203" s="10">
        <f t="shared" si="13"/>
        <v>0.61333333333333329</v>
      </c>
      <c r="S203" s="6">
        <f t="shared" si="17"/>
        <v>51836120</v>
      </c>
      <c r="T203">
        <f t="shared" si="14"/>
        <v>0.45006999963238059</v>
      </c>
      <c r="U203" s="6">
        <f t="shared" si="15"/>
        <v>-22202.460000000021</v>
      </c>
    </row>
    <row r="204" spans="1:21" x14ac:dyDescent="0.15">
      <c r="A204" s="5">
        <f t="shared" si="12"/>
        <v>186</v>
      </c>
      <c r="B204" s="1">
        <v>409071</v>
      </c>
      <c r="P204" s="5">
        <f t="shared" si="16"/>
        <v>185</v>
      </c>
      <c r="Q204" s="1">
        <v>408564</v>
      </c>
      <c r="R204" s="10">
        <f t="shared" si="13"/>
        <v>0.6166666666666667</v>
      </c>
      <c r="S204" s="6">
        <f t="shared" si="17"/>
        <v>52244684</v>
      </c>
      <c r="T204">
        <f t="shared" si="14"/>
        <v>0.45361737932302493</v>
      </c>
      <c r="U204" s="6">
        <f t="shared" si="15"/>
        <v>-24652.460000000021</v>
      </c>
    </row>
    <row r="205" spans="1:21" x14ac:dyDescent="0.15">
      <c r="A205" s="5">
        <f t="shared" si="12"/>
        <v>187</v>
      </c>
      <c r="B205" s="1">
        <v>410247</v>
      </c>
      <c r="P205" s="5">
        <f t="shared" si="16"/>
        <v>186</v>
      </c>
      <c r="Q205" s="1">
        <v>409071</v>
      </c>
      <c r="R205" s="10">
        <f t="shared" si="13"/>
        <v>0.62</v>
      </c>
      <c r="S205" s="6">
        <f t="shared" si="17"/>
        <v>52653755</v>
      </c>
      <c r="T205">
        <f t="shared" si="14"/>
        <v>0.45716916106941374</v>
      </c>
      <c r="U205" s="6">
        <f t="shared" si="15"/>
        <v>-25159.460000000021</v>
      </c>
    </row>
    <row r="206" spans="1:21" x14ac:dyDescent="0.15">
      <c r="A206" s="5">
        <f t="shared" si="12"/>
        <v>188</v>
      </c>
      <c r="B206" s="1">
        <v>411516</v>
      </c>
      <c r="P206" s="5">
        <f t="shared" si="16"/>
        <v>187</v>
      </c>
      <c r="Q206" s="1">
        <v>410247</v>
      </c>
      <c r="R206" s="10">
        <f t="shared" si="13"/>
        <v>0.62333333333333329</v>
      </c>
      <c r="S206" s="6">
        <f t="shared" si="17"/>
        <v>53064002</v>
      </c>
      <c r="T206">
        <f t="shared" si="14"/>
        <v>0.4607311535013161</v>
      </c>
      <c r="U206" s="6">
        <f t="shared" si="15"/>
        <v>-26335.460000000021</v>
      </c>
    </row>
    <row r="207" spans="1:21" x14ac:dyDescent="0.15">
      <c r="A207" s="5">
        <f t="shared" si="12"/>
        <v>189</v>
      </c>
      <c r="B207" s="1">
        <v>413780</v>
      </c>
      <c r="P207" s="5">
        <f t="shared" si="16"/>
        <v>188</v>
      </c>
      <c r="Q207" s="1">
        <v>411516</v>
      </c>
      <c r="R207" s="10">
        <f t="shared" si="13"/>
        <v>0.62666666666666671</v>
      </c>
      <c r="S207" s="6">
        <f t="shared" si="17"/>
        <v>53475518</v>
      </c>
      <c r="T207">
        <f t="shared" si="14"/>
        <v>0.46430416409641312</v>
      </c>
      <c r="U207" s="6">
        <f t="shared" si="15"/>
        <v>-27604.460000000021</v>
      </c>
    </row>
    <row r="208" spans="1:21" x14ac:dyDescent="0.15">
      <c r="A208" s="5">
        <f t="shared" si="12"/>
        <v>190</v>
      </c>
      <c r="B208" s="1">
        <v>414615</v>
      </c>
      <c r="P208" s="5">
        <f t="shared" si="16"/>
        <v>189</v>
      </c>
      <c r="Q208" s="1">
        <v>413780</v>
      </c>
      <c r="R208" s="10">
        <f t="shared" si="13"/>
        <v>0.63</v>
      </c>
      <c r="S208" s="6">
        <f t="shared" si="17"/>
        <v>53889298</v>
      </c>
      <c r="T208">
        <f t="shared" si="14"/>
        <v>0.46789683199763499</v>
      </c>
      <c r="U208" s="6">
        <f t="shared" si="15"/>
        <v>-29868.460000000021</v>
      </c>
    </row>
    <row r="209" spans="1:21" x14ac:dyDescent="0.15">
      <c r="A209" s="5">
        <f t="shared" si="12"/>
        <v>191</v>
      </c>
      <c r="B209" s="1">
        <v>415590</v>
      </c>
      <c r="P209" s="5">
        <f t="shared" si="16"/>
        <v>190</v>
      </c>
      <c r="Q209" s="1">
        <v>414615</v>
      </c>
      <c r="R209" s="10">
        <f t="shared" si="13"/>
        <v>0.6333333333333333</v>
      </c>
      <c r="S209" s="6">
        <f t="shared" si="17"/>
        <v>54303913</v>
      </c>
      <c r="T209">
        <f t="shared" si="14"/>
        <v>0.47149674983287382</v>
      </c>
      <c r="U209" s="6">
        <f t="shared" si="15"/>
        <v>-30703.460000000021</v>
      </c>
    </row>
    <row r="210" spans="1:21" x14ac:dyDescent="0.15">
      <c r="A210" s="5">
        <f t="shared" si="12"/>
        <v>192</v>
      </c>
      <c r="B210" s="1">
        <v>417340</v>
      </c>
      <c r="P210" s="5">
        <f t="shared" si="16"/>
        <v>191</v>
      </c>
      <c r="Q210" s="1">
        <v>415590</v>
      </c>
      <c r="R210" s="10">
        <f t="shared" si="13"/>
        <v>0.63666666666666671</v>
      </c>
      <c r="S210" s="6">
        <f t="shared" si="17"/>
        <v>54719503</v>
      </c>
      <c r="T210">
        <f t="shared" si="14"/>
        <v>0.47510513315992881</v>
      </c>
      <c r="U210" s="6">
        <f t="shared" si="15"/>
        <v>-31678.460000000021</v>
      </c>
    </row>
    <row r="211" spans="1:21" x14ac:dyDescent="0.15">
      <c r="A211" s="5">
        <f t="shared" si="12"/>
        <v>193</v>
      </c>
      <c r="B211" s="1">
        <v>419242</v>
      </c>
      <c r="P211" s="5">
        <f t="shared" si="16"/>
        <v>192</v>
      </c>
      <c r="Q211" s="1">
        <v>417340</v>
      </c>
      <c r="R211" s="10">
        <f t="shared" si="13"/>
        <v>0.64</v>
      </c>
      <c r="S211" s="6">
        <f t="shared" si="17"/>
        <v>55136843</v>
      </c>
      <c r="T211">
        <f t="shared" si="14"/>
        <v>0.47872871095947434</v>
      </c>
      <c r="U211" s="6">
        <f t="shared" si="15"/>
        <v>-33428.460000000021</v>
      </c>
    </row>
    <row r="212" spans="1:21" x14ac:dyDescent="0.15">
      <c r="A212" s="5">
        <f t="shared" si="12"/>
        <v>194</v>
      </c>
      <c r="B212" s="1">
        <v>421014</v>
      </c>
      <c r="P212" s="5">
        <f t="shared" si="16"/>
        <v>193</v>
      </c>
      <c r="Q212" s="1">
        <v>419242</v>
      </c>
      <c r="R212" s="10">
        <f t="shared" si="13"/>
        <v>0.64333333333333331</v>
      </c>
      <c r="S212" s="6">
        <f t="shared" si="17"/>
        <v>55556085</v>
      </c>
      <c r="T212">
        <f t="shared" si="14"/>
        <v>0.48236880297997814</v>
      </c>
      <c r="U212" s="6">
        <f t="shared" si="15"/>
        <v>-35330.460000000021</v>
      </c>
    </row>
    <row r="213" spans="1:21" x14ac:dyDescent="0.15">
      <c r="A213" s="5">
        <f t="shared" ref="A213:A276" si="18">A212+1</f>
        <v>195</v>
      </c>
      <c r="B213" s="1">
        <v>426057</v>
      </c>
      <c r="P213" s="5">
        <f t="shared" si="16"/>
        <v>194</v>
      </c>
      <c r="Q213" s="1">
        <v>421014</v>
      </c>
      <c r="R213" s="10">
        <f t="shared" ref="R213:R276" si="19">P213/$P$319</f>
        <v>0.64666666666666661</v>
      </c>
      <c r="S213" s="6">
        <f t="shared" si="17"/>
        <v>55977099</v>
      </c>
      <c r="T213">
        <f t="shared" ref="T213:T276" si="20">S213/$S$319</f>
        <v>0.4860242804891981</v>
      </c>
      <c r="U213" s="6">
        <f t="shared" ref="U213:U276" si="21">$B$9-Q213</f>
        <v>-37102.460000000021</v>
      </c>
    </row>
    <row r="214" spans="1:21" x14ac:dyDescent="0.15">
      <c r="A214" s="5">
        <f t="shared" si="18"/>
        <v>196</v>
      </c>
      <c r="B214" s="1">
        <v>426389</v>
      </c>
      <c r="P214" s="5">
        <f t="shared" ref="P214:P277" si="22">P213+1</f>
        <v>195</v>
      </c>
      <c r="Q214" s="1">
        <v>426057</v>
      </c>
      <c r="R214" s="10">
        <f t="shared" si="19"/>
        <v>0.65</v>
      </c>
      <c r="S214" s="6">
        <f t="shared" ref="S214:S277" si="23">S213+Q214</f>
        <v>56403156</v>
      </c>
      <c r="T214">
        <f t="shared" si="20"/>
        <v>0.48972354412685798</v>
      </c>
      <c r="U214" s="6">
        <f t="shared" si="21"/>
        <v>-42145.460000000021</v>
      </c>
    </row>
    <row r="215" spans="1:21" x14ac:dyDescent="0.15">
      <c r="A215" s="5">
        <f t="shared" si="18"/>
        <v>197</v>
      </c>
      <c r="B215" s="1">
        <v>427988</v>
      </c>
      <c r="P215" s="5">
        <f t="shared" si="22"/>
        <v>196</v>
      </c>
      <c r="Q215" s="1">
        <v>426389</v>
      </c>
      <c r="R215" s="10">
        <f t="shared" si="19"/>
        <v>0.65333333333333332</v>
      </c>
      <c r="S215" s="6">
        <f t="shared" si="23"/>
        <v>56829545</v>
      </c>
      <c r="T215">
        <f t="shared" si="20"/>
        <v>0.4934256903730132</v>
      </c>
      <c r="U215" s="6">
        <f t="shared" si="21"/>
        <v>-42477.460000000021</v>
      </c>
    </row>
    <row r="216" spans="1:21" x14ac:dyDescent="0.15">
      <c r="A216" s="5">
        <f t="shared" si="18"/>
        <v>198</v>
      </c>
      <c r="B216" s="1">
        <v>435484</v>
      </c>
      <c r="P216" s="5">
        <f t="shared" si="22"/>
        <v>197</v>
      </c>
      <c r="Q216" s="1">
        <v>427988</v>
      </c>
      <c r="R216" s="10">
        <f t="shared" si="19"/>
        <v>0.65666666666666662</v>
      </c>
      <c r="S216" s="6">
        <f t="shared" si="23"/>
        <v>57257533</v>
      </c>
      <c r="T216">
        <f t="shared" si="20"/>
        <v>0.49714172002574691</v>
      </c>
      <c r="U216" s="6">
        <f t="shared" si="21"/>
        <v>-44076.460000000021</v>
      </c>
    </row>
    <row r="217" spans="1:21" x14ac:dyDescent="0.15">
      <c r="A217" s="5">
        <f t="shared" si="18"/>
        <v>199</v>
      </c>
      <c r="B217" s="1">
        <v>435599</v>
      </c>
      <c r="P217" s="5">
        <f t="shared" si="22"/>
        <v>198</v>
      </c>
      <c r="Q217" s="1">
        <v>435484</v>
      </c>
      <c r="R217" s="10">
        <f t="shared" si="19"/>
        <v>0.66</v>
      </c>
      <c r="S217" s="6">
        <f t="shared" si="23"/>
        <v>57693017</v>
      </c>
      <c r="T217">
        <f t="shared" si="20"/>
        <v>0.50092283411607441</v>
      </c>
      <c r="U217" s="6">
        <f t="shared" si="21"/>
        <v>-51572.460000000021</v>
      </c>
    </row>
    <row r="218" spans="1:21" x14ac:dyDescent="0.15">
      <c r="A218" s="5">
        <f t="shared" si="18"/>
        <v>200</v>
      </c>
      <c r="B218" s="1">
        <v>435898</v>
      </c>
      <c r="P218" s="5">
        <f t="shared" si="22"/>
        <v>199</v>
      </c>
      <c r="Q218" s="1">
        <v>435599</v>
      </c>
      <c r="R218" s="10">
        <f t="shared" si="19"/>
        <v>0.66333333333333333</v>
      </c>
      <c r="S218" s="6">
        <f t="shared" si="23"/>
        <v>58128616</v>
      </c>
      <c r="T218">
        <f t="shared" si="20"/>
        <v>0.50470494670030841</v>
      </c>
      <c r="U218" s="6">
        <f t="shared" si="21"/>
        <v>-51687.460000000021</v>
      </c>
    </row>
    <row r="219" spans="1:21" x14ac:dyDescent="0.15">
      <c r="A219" s="5">
        <f t="shared" si="18"/>
        <v>201</v>
      </c>
      <c r="B219" s="1">
        <v>436777</v>
      </c>
      <c r="P219" s="5">
        <f t="shared" si="22"/>
        <v>200</v>
      </c>
      <c r="Q219" s="1">
        <v>435898</v>
      </c>
      <c r="R219" s="10">
        <f t="shared" si="19"/>
        <v>0.66666666666666663</v>
      </c>
      <c r="S219" s="6">
        <f t="shared" si="23"/>
        <v>58564514</v>
      </c>
      <c r="T219">
        <f t="shared" si="20"/>
        <v>0.50848965536869939</v>
      </c>
      <c r="U219" s="6">
        <f t="shared" si="21"/>
        <v>-51986.460000000021</v>
      </c>
    </row>
    <row r="220" spans="1:21" x14ac:dyDescent="0.15">
      <c r="A220" s="5">
        <f t="shared" si="18"/>
        <v>202</v>
      </c>
      <c r="B220" s="1">
        <v>436952</v>
      </c>
      <c r="P220" s="5">
        <f t="shared" si="22"/>
        <v>201</v>
      </c>
      <c r="Q220" s="1">
        <v>436777</v>
      </c>
      <c r="R220" s="10">
        <f t="shared" si="19"/>
        <v>0.67</v>
      </c>
      <c r="S220" s="6">
        <f t="shared" si="23"/>
        <v>59001291</v>
      </c>
      <c r="T220">
        <f t="shared" si="20"/>
        <v>0.5122819960035585</v>
      </c>
      <c r="U220" s="6">
        <f t="shared" si="21"/>
        <v>-52865.460000000021</v>
      </c>
    </row>
    <row r="221" spans="1:21" x14ac:dyDescent="0.15">
      <c r="A221" s="5">
        <f t="shared" si="18"/>
        <v>203</v>
      </c>
      <c r="B221" s="1">
        <v>442253</v>
      </c>
      <c r="P221" s="5">
        <f t="shared" si="22"/>
        <v>202</v>
      </c>
      <c r="Q221" s="1">
        <v>436952</v>
      </c>
      <c r="R221" s="10">
        <f t="shared" si="19"/>
        <v>0.67333333333333334</v>
      </c>
      <c r="S221" s="6">
        <f t="shared" si="23"/>
        <v>59438243</v>
      </c>
      <c r="T221">
        <f t="shared" si="20"/>
        <v>0.51607585608566664</v>
      </c>
      <c r="U221" s="6">
        <f t="shared" si="21"/>
        <v>-53040.460000000021</v>
      </c>
    </row>
    <row r="222" spans="1:21" x14ac:dyDescent="0.15">
      <c r="A222" s="5">
        <f t="shared" si="18"/>
        <v>204</v>
      </c>
      <c r="B222" s="1">
        <v>442716</v>
      </c>
      <c r="P222" s="5">
        <f t="shared" si="22"/>
        <v>203</v>
      </c>
      <c r="Q222" s="1">
        <v>442253</v>
      </c>
      <c r="R222" s="10">
        <f t="shared" si="19"/>
        <v>0.67666666666666664</v>
      </c>
      <c r="S222" s="6">
        <f t="shared" si="23"/>
        <v>59880496</v>
      </c>
      <c r="T222">
        <f t="shared" si="20"/>
        <v>0.51991574239558758</v>
      </c>
      <c r="U222" s="6">
        <f t="shared" si="21"/>
        <v>-58341.460000000021</v>
      </c>
    </row>
    <row r="223" spans="1:21" x14ac:dyDescent="0.15">
      <c r="A223" s="5">
        <f t="shared" si="18"/>
        <v>205</v>
      </c>
      <c r="B223" s="1">
        <v>444840</v>
      </c>
      <c r="P223" s="5">
        <f t="shared" si="22"/>
        <v>204</v>
      </c>
      <c r="Q223" s="1">
        <v>442716</v>
      </c>
      <c r="R223" s="10">
        <f t="shared" si="19"/>
        <v>0.68</v>
      </c>
      <c r="S223" s="6">
        <f t="shared" si="23"/>
        <v>60323212</v>
      </c>
      <c r="T223">
        <f t="shared" si="20"/>
        <v>0.52375964872880176</v>
      </c>
      <c r="U223" s="6">
        <f t="shared" si="21"/>
        <v>-58804.460000000021</v>
      </c>
    </row>
    <row r="224" spans="1:21" x14ac:dyDescent="0.15">
      <c r="A224" s="5">
        <f t="shared" si="18"/>
        <v>206</v>
      </c>
      <c r="B224" s="1">
        <v>446408</v>
      </c>
      <c r="P224" s="5">
        <f t="shared" si="22"/>
        <v>205</v>
      </c>
      <c r="Q224" s="1">
        <v>444840</v>
      </c>
      <c r="R224" s="10">
        <f t="shared" si="19"/>
        <v>0.68333333333333335</v>
      </c>
      <c r="S224" s="6">
        <f t="shared" si="23"/>
        <v>60768052</v>
      </c>
      <c r="T224">
        <f t="shared" si="20"/>
        <v>0.52762199681034161</v>
      </c>
      <c r="U224" s="6">
        <f t="shared" si="21"/>
        <v>-60928.460000000021</v>
      </c>
    </row>
    <row r="225" spans="1:21" x14ac:dyDescent="0.15">
      <c r="A225" s="5">
        <f t="shared" si="18"/>
        <v>207</v>
      </c>
      <c r="B225" s="1">
        <v>446502</v>
      </c>
      <c r="P225" s="5">
        <f t="shared" si="22"/>
        <v>206</v>
      </c>
      <c r="Q225" s="1">
        <v>446408</v>
      </c>
      <c r="R225" s="10">
        <f t="shared" si="19"/>
        <v>0.68666666666666665</v>
      </c>
      <c r="S225" s="6">
        <f t="shared" si="23"/>
        <v>61214460</v>
      </c>
      <c r="T225">
        <f t="shared" si="20"/>
        <v>0.53149795913923292</v>
      </c>
      <c r="U225" s="6">
        <f t="shared" si="21"/>
        <v>-62496.460000000021</v>
      </c>
    </row>
    <row r="226" spans="1:21" x14ac:dyDescent="0.15">
      <c r="A226" s="5">
        <f t="shared" si="18"/>
        <v>208</v>
      </c>
      <c r="B226" s="1">
        <v>450955</v>
      </c>
      <c r="P226" s="5">
        <f t="shared" si="22"/>
        <v>207</v>
      </c>
      <c r="Q226" s="1">
        <v>446502</v>
      </c>
      <c r="R226" s="10">
        <f t="shared" si="19"/>
        <v>0.69</v>
      </c>
      <c r="S226" s="6">
        <f t="shared" si="23"/>
        <v>61660962</v>
      </c>
      <c r="T226">
        <f t="shared" si="20"/>
        <v>0.53537473762836096</v>
      </c>
      <c r="U226" s="6">
        <f t="shared" si="21"/>
        <v>-62590.460000000021</v>
      </c>
    </row>
    <row r="227" spans="1:21" x14ac:dyDescent="0.15">
      <c r="A227" s="5">
        <f t="shared" si="18"/>
        <v>209</v>
      </c>
      <c r="B227" s="1">
        <v>451068</v>
      </c>
      <c r="P227" s="5">
        <f t="shared" si="22"/>
        <v>208</v>
      </c>
      <c r="Q227" s="1">
        <v>450955</v>
      </c>
      <c r="R227" s="10">
        <f t="shared" si="19"/>
        <v>0.69333333333333336</v>
      </c>
      <c r="S227" s="6">
        <f t="shared" si="23"/>
        <v>62111917</v>
      </c>
      <c r="T227">
        <f t="shared" si="20"/>
        <v>0.53929017953806058</v>
      </c>
      <c r="U227" s="6">
        <f t="shared" si="21"/>
        <v>-67043.460000000021</v>
      </c>
    </row>
    <row r="228" spans="1:21" x14ac:dyDescent="0.15">
      <c r="A228" s="5">
        <f t="shared" si="18"/>
        <v>210</v>
      </c>
      <c r="B228" s="1">
        <v>456273</v>
      </c>
      <c r="P228" s="5">
        <f t="shared" si="22"/>
        <v>209</v>
      </c>
      <c r="Q228" s="1">
        <v>451068</v>
      </c>
      <c r="R228" s="10">
        <f t="shared" si="19"/>
        <v>0.69666666666666666</v>
      </c>
      <c r="S228" s="6">
        <f t="shared" si="23"/>
        <v>62562985</v>
      </c>
      <c r="T228">
        <f t="shared" si="20"/>
        <v>0.5432066025765554</v>
      </c>
      <c r="U228" s="6">
        <f t="shared" si="21"/>
        <v>-67156.460000000021</v>
      </c>
    </row>
    <row r="229" spans="1:21" x14ac:dyDescent="0.15">
      <c r="A229" s="5">
        <f t="shared" si="18"/>
        <v>211</v>
      </c>
      <c r="B229" s="1">
        <v>456892</v>
      </c>
      <c r="P229" s="5">
        <f t="shared" si="22"/>
        <v>210</v>
      </c>
      <c r="Q229" s="1">
        <v>456273</v>
      </c>
      <c r="R229" s="10">
        <f t="shared" si="19"/>
        <v>0.7</v>
      </c>
      <c r="S229" s="6">
        <f t="shared" si="23"/>
        <v>63019258</v>
      </c>
      <c r="T229">
        <f t="shared" si="20"/>
        <v>0.54716821831751483</v>
      </c>
      <c r="U229" s="6">
        <f t="shared" si="21"/>
        <v>-72361.460000000021</v>
      </c>
    </row>
    <row r="230" spans="1:21" x14ac:dyDescent="0.15">
      <c r="A230" s="5">
        <f t="shared" si="18"/>
        <v>212</v>
      </c>
      <c r="B230" s="1">
        <v>459528</v>
      </c>
      <c r="P230" s="5">
        <f t="shared" si="22"/>
        <v>211</v>
      </c>
      <c r="Q230" s="1">
        <v>456892</v>
      </c>
      <c r="R230" s="10">
        <f t="shared" si="19"/>
        <v>0.70333333333333337</v>
      </c>
      <c r="S230" s="6">
        <f t="shared" si="23"/>
        <v>63476150</v>
      </c>
      <c r="T230">
        <f t="shared" si="20"/>
        <v>0.55113520856045817</v>
      </c>
      <c r="U230" s="6">
        <f t="shared" si="21"/>
        <v>-72980.460000000021</v>
      </c>
    </row>
    <row r="231" spans="1:21" x14ac:dyDescent="0.15">
      <c r="A231" s="5">
        <f t="shared" si="18"/>
        <v>213</v>
      </c>
      <c r="B231" s="1">
        <v>460643</v>
      </c>
      <c r="P231" s="5">
        <f t="shared" si="22"/>
        <v>212</v>
      </c>
      <c r="Q231" s="1">
        <v>459528</v>
      </c>
      <c r="R231" s="10">
        <f t="shared" si="19"/>
        <v>0.70666666666666667</v>
      </c>
      <c r="S231" s="6">
        <f t="shared" si="23"/>
        <v>63935678</v>
      </c>
      <c r="T231">
        <f t="shared" si="20"/>
        <v>0.55512508602025001</v>
      </c>
      <c r="U231" s="6">
        <f t="shared" si="21"/>
        <v>-75616.460000000021</v>
      </c>
    </row>
    <row r="232" spans="1:21" x14ac:dyDescent="0.15">
      <c r="A232" s="5">
        <f t="shared" si="18"/>
        <v>214</v>
      </c>
      <c r="B232" s="1">
        <v>465923</v>
      </c>
      <c r="P232" s="5">
        <f t="shared" si="22"/>
        <v>213</v>
      </c>
      <c r="Q232" s="1">
        <v>460643</v>
      </c>
      <c r="R232" s="10">
        <f t="shared" si="19"/>
        <v>0.71</v>
      </c>
      <c r="S232" s="6">
        <f t="shared" si="23"/>
        <v>64396321</v>
      </c>
      <c r="T232">
        <f t="shared" si="20"/>
        <v>0.55912464452965738</v>
      </c>
      <c r="U232" s="6">
        <f t="shared" si="21"/>
        <v>-76731.460000000021</v>
      </c>
    </row>
    <row r="233" spans="1:21" x14ac:dyDescent="0.15">
      <c r="A233" s="5">
        <f t="shared" si="18"/>
        <v>215</v>
      </c>
      <c r="B233" s="1">
        <v>468369</v>
      </c>
      <c r="P233" s="5">
        <f t="shared" si="22"/>
        <v>214</v>
      </c>
      <c r="Q233" s="1">
        <v>465923</v>
      </c>
      <c r="R233" s="10">
        <f t="shared" si="19"/>
        <v>0.71333333333333337</v>
      </c>
      <c r="S233" s="6">
        <f t="shared" si="23"/>
        <v>64862244</v>
      </c>
      <c r="T233">
        <f t="shared" si="20"/>
        <v>0.5631700469332076</v>
      </c>
      <c r="U233" s="6">
        <f t="shared" si="21"/>
        <v>-82011.460000000021</v>
      </c>
    </row>
    <row r="234" spans="1:21" x14ac:dyDescent="0.15">
      <c r="A234" s="5">
        <f t="shared" si="18"/>
        <v>216</v>
      </c>
      <c r="B234" s="1">
        <v>470060</v>
      </c>
      <c r="P234" s="5">
        <f t="shared" si="22"/>
        <v>215</v>
      </c>
      <c r="Q234" s="1">
        <v>468369</v>
      </c>
      <c r="R234" s="10">
        <f t="shared" si="19"/>
        <v>0.71666666666666667</v>
      </c>
      <c r="S234" s="6">
        <f t="shared" si="23"/>
        <v>65330613</v>
      </c>
      <c r="T234">
        <f t="shared" si="20"/>
        <v>0.56723668686802176</v>
      </c>
      <c r="U234" s="6">
        <f t="shared" si="21"/>
        <v>-84457.460000000021</v>
      </c>
    </row>
    <row r="235" spans="1:21" x14ac:dyDescent="0.15">
      <c r="A235" s="5">
        <f t="shared" si="18"/>
        <v>217</v>
      </c>
      <c r="B235" s="1">
        <v>470330</v>
      </c>
      <c r="P235" s="5">
        <f t="shared" si="22"/>
        <v>216</v>
      </c>
      <c r="Q235" s="1">
        <v>470060</v>
      </c>
      <c r="R235" s="10">
        <f t="shared" si="19"/>
        <v>0.72</v>
      </c>
      <c r="S235" s="6">
        <f t="shared" si="23"/>
        <v>65800673</v>
      </c>
      <c r="T235">
        <f t="shared" si="20"/>
        <v>0.57131800900453955</v>
      </c>
      <c r="U235" s="6">
        <f t="shared" si="21"/>
        <v>-86148.460000000021</v>
      </c>
    </row>
    <row r="236" spans="1:21" x14ac:dyDescent="0.15">
      <c r="A236" s="5">
        <f t="shared" si="18"/>
        <v>218</v>
      </c>
      <c r="B236" s="1">
        <v>471493</v>
      </c>
      <c r="P236" s="5">
        <f t="shared" si="22"/>
        <v>217</v>
      </c>
      <c r="Q236" s="1">
        <v>470330</v>
      </c>
      <c r="R236" s="10">
        <f t="shared" si="19"/>
        <v>0.72333333333333338</v>
      </c>
      <c r="S236" s="6">
        <f t="shared" si="23"/>
        <v>66271003</v>
      </c>
      <c r="T236">
        <f t="shared" si="20"/>
        <v>0.57540167543109888</v>
      </c>
      <c r="U236" s="6">
        <f t="shared" si="21"/>
        <v>-86418.460000000021</v>
      </c>
    </row>
    <row r="237" spans="1:21" x14ac:dyDescent="0.15">
      <c r="A237" s="5">
        <f t="shared" si="18"/>
        <v>219</v>
      </c>
      <c r="B237" s="1">
        <v>474139</v>
      </c>
      <c r="P237" s="5">
        <f t="shared" si="22"/>
        <v>218</v>
      </c>
      <c r="Q237" s="1">
        <v>471493</v>
      </c>
      <c r="R237" s="10">
        <f t="shared" si="19"/>
        <v>0.72666666666666668</v>
      </c>
      <c r="S237" s="6">
        <f t="shared" si="23"/>
        <v>66742496</v>
      </c>
      <c r="T237">
        <f t="shared" si="20"/>
        <v>0.57949543966994754</v>
      </c>
      <c r="U237" s="6">
        <f t="shared" si="21"/>
        <v>-87581.460000000021</v>
      </c>
    </row>
    <row r="238" spans="1:21" x14ac:dyDescent="0.15">
      <c r="A238" s="5">
        <f t="shared" si="18"/>
        <v>220</v>
      </c>
      <c r="B238" s="1">
        <v>475470</v>
      </c>
      <c r="P238" s="5">
        <f t="shared" si="22"/>
        <v>219</v>
      </c>
      <c r="Q238" s="1">
        <v>474139</v>
      </c>
      <c r="R238" s="10">
        <f t="shared" si="19"/>
        <v>0.73</v>
      </c>
      <c r="S238" s="6">
        <f t="shared" si="23"/>
        <v>67216635</v>
      </c>
      <c r="T238">
        <f t="shared" si="20"/>
        <v>0.58361217795120202</v>
      </c>
      <c r="U238" s="6">
        <f t="shared" si="21"/>
        <v>-90227.460000000021</v>
      </c>
    </row>
    <row r="239" spans="1:21" x14ac:dyDescent="0.15">
      <c r="A239" s="5">
        <f t="shared" si="18"/>
        <v>221</v>
      </c>
      <c r="B239" s="1">
        <v>476847</v>
      </c>
      <c r="P239" s="5">
        <f t="shared" si="22"/>
        <v>220</v>
      </c>
      <c r="Q239" s="1">
        <v>475470</v>
      </c>
      <c r="R239" s="10">
        <f t="shared" si="19"/>
        <v>0.73333333333333328</v>
      </c>
      <c r="S239" s="6">
        <f t="shared" si="23"/>
        <v>67692105</v>
      </c>
      <c r="T239">
        <f t="shared" si="20"/>
        <v>0.5877404727141049</v>
      </c>
      <c r="U239" s="6">
        <f t="shared" si="21"/>
        <v>-91558.460000000021</v>
      </c>
    </row>
    <row r="240" spans="1:21" x14ac:dyDescent="0.15">
      <c r="A240" s="5">
        <f t="shared" si="18"/>
        <v>222</v>
      </c>
      <c r="B240" s="1">
        <v>484061</v>
      </c>
      <c r="P240" s="5">
        <f t="shared" si="22"/>
        <v>221</v>
      </c>
      <c r="Q240" s="1">
        <v>476847</v>
      </c>
      <c r="R240" s="10">
        <f t="shared" si="19"/>
        <v>0.73666666666666669</v>
      </c>
      <c r="S240" s="6">
        <f t="shared" si="23"/>
        <v>68168952</v>
      </c>
      <c r="T240">
        <f t="shared" si="20"/>
        <v>0.591880723356219</v>
      </c>
      <c r="U240" s="6">
        <f t="shared" si="21"/>
        <v>-92935.460000000021</v>
      </c>
    </row>
    <row r="241" spans="1:21" x14ac:dyDescent="0.15">
      <c r="A241" s="5">
        <f t="shared" si="18"/>
        <v>223</v>
      </c>
      <c r="B241" s="1">
        <v>486788</v>
      </c>
      <c r="P241" s="5">
        <f t="shared" si="22"/>
        <v>222</v>
      </c>
      <c r="Q241" s="1">
        <v>484061</v>
      </c>
      <c r="R241" s="10">
        <f t="shared" si="19"/>
        <v>0.74</v>
      </c>
      <c r="S241" s="6">
        <f t="shared" si="23"/>
        <v>68653013</v>
      </c>
      <c r="T241">
        <f t="shared" si="20"/>
        <v>0.59608360995521692</v>
      </c>
      <c r="U241" s="6">
        <f t="shared" si="21"/>
        <v>-100149.46000000002</v>
      </c>
    </row>
    <row r="242" spans="1:21" x14ac:dyDescent="0.15">
      <c r="A242" s="5">
        <f t="shared" si="18"/>
        <v>224</v>
      </c>
      <c r="B242" s="1">
        <v>487261</v>
      </c>
      <c r="P242" s="5">
        <f t="shared" si="22"/>
        <v>223</v>
      </c>
      <c r="Q242" s="1">
        <v>486788</v>
      </c>
      <c r="R242" s="10">
        <f t="shared" si="19"/>
        <v>0.74333333333333329</v>
      </c>
      <c r="S242" s="6">
        <f t="shared" si="23"/>
        <v>69139801</v>
      </c>
      <c r="T242">
        <f t="shared" si="20"/>
        <v>0.60031017388363306</v>
      </c>
      <c r="U242" s="6">
        <f t="shared" si="21"/>
        <v>-102876.46000000002</v>
      </c>
    </row>
    <row r="243" spans="1:21" x14ac:dyDescent="0.15">
      <c r="A243" s="5">
        <f t="shared" si="18"/>
        <v>225</v>
      </c>
      <c r="B243" s="1">
        <v>487532</v>
      </c>
      <c r="P243" s="5">
        <f t="shared" si="22"/>
        <v>224</v>
      </c>
      <c r="Q243" s="1">
        <v>487261</v>
      </c>
      <c r="R243" s="10">
        <f t="shared" si="19"/>
        <v>0.7466666666666667</v>
      </c>
      <c r="S243" s="6">
        <f t="shared" si="23"/>
        <v>69627062</v>
      </c>
      <c r="T243">
        <f t="shared" si="20"/>
        <v>0.60454084466089941</v>
      </c>
      <c r="U243" s="6">
        <f t="shared" si="21"/>
        <v>-103349.46000000002</v>
      </c>
    </row>
    <row r="244" spans="1:21" x14ac:dyDescent="0.15">
      <c r="A244" s="5">
        <f t="shared" si="18"/>
        <v>226</v>
      </c>
      <c r="B244" s="1">
        <v>491046</v>
      </c>
      <c r="P244" s="5">
        <f t="shared" si="22"/>
        <v>225</v>
      </c>
      <c r="Q244" s="1">
        <v>487532</v>
      </c>
      <c r="R244" s="10">
        <f t="shared" si="19"/>
        <v>0.75</v>
      </c>
      <c r="S244" s="6">
        <f t="shared" si="23"/>
        <v>70114594</v>
      </c>
      <c r="T244">
        <f t="shared" si="20"/>
        <v>0.60877386841076286</v>
      </c>
      <c r="U244" s="6">
        <f t="shared" si="21"/>
        <v>-103620.46000000002</v>
      </c>
    </row>
    <row r="245" spans="1:21" x14ac:dyDescent="0.15">
      <c r="A245" s="5">
        <f t="shared" si="18"/>
        <v>227</v>
      </c>
      <c r="B245" s="1">
        <v>496008</v>
      </c>
      <c r="P245" s="5">
        <f t="shared" si="22"/>
        <v>226</v>
      </c>
      <c r="Q245" s="1">
        <v>491046</v>
      </c>
      <c r="R245" s="10">
        <f t="shared" si="19"/>
        <v>0.7533333333333333</v>
      </c>
      <c r="S245" s="6">
        <f t="shared" si="23"/>
        <v>70605640</v>
      </c>
      <c r="T245">
        <f t="shared" si="20"/>
        <v>0.6130374026613874</v>
      </c>
      <c r="U245" s="6">
        <f t="shared" si="21"/>
        <v>-107134.46000000002</v>
      </c>
    </row>
    <row r="246" spans="1:21" x14ac:dyDescent="0.15">
      <c r="A246" s="5">
        <f t="shared" si="18"/>
        <v>228</v>
      </c>
      <c r="B246" s="1">
        <v>496508</v>
      </c>
      <c r="P246" s="5">
        <f t="shared" si="22"/>
        <v>227</v>
      </c>
      <c r="Q246" s="1">
        <v>496008</v>
      </c>
      <c r="R246" s="10">
        <f t="shared" si="19"/>
        <v>0.75666666666666671</v>
      </c>
      <c r="S246" s="6">
        <f t="shared" si="23"/>
        <v>71101648</v>
      </c>
      <c r="T246">
        <f t="shared" si="20"/>
        <v>0.61734401975343933</v>
      </c>
      <c r="U246" s="6">
        <f t="shared" si="21"/>
        <v>-112096.46000000002</v>
      </c>
    </row>
    <row r="247" spans="1:21" x14ac:dyDescent="0.15">
      <c r="A247" s="5">
        <f t="shared" si="18"/>
        <v>229</v>
      </c>
      <c r="B247" s="1">
        <v>497956</v>
      </c>
      <c r="P247" s="5">
        <f t="shared" si="22"/>
        <v>228</v>
      </c>
      <c r="Q247" s="1">
        <v>496508</v>
      </c>
      <c r="R247" s="10">
        <f t="shared" si="19"/>
        <v>0.76</v>
      </c>
      <c r="S247" s="6">
        <f t="shared" si="23"/>
        <v>71598156</v>
      </c>
      <c r="T247">
        <f t="shared" si="20"/>
        <v>0.6216549781233458</v>
      </c>
      <c r="U247" s="6">
        <f t="shared" si="21"/>
        <v>-112596.46000000002</v>
      </c>
    </row>
    <row r="248" spans="1:21" x14ac:dyDescent="0.15">
      <c r="A248" s="5">
        <f t="shared" si="18"/>
        <v>230</v>
      </c>
      <c r="B248" s="1">
        <v>499294</v>
      </c>
      <c r="P248" s="5">
        <f t="shared" si="22"/>
        <v>229</v>
      </c>
      <c r="Q248" s="1">
        <v>497956</v>
      </c>
      <c r="R248" s="10">
        <f t="shared" si="19"/>
        <v>0.76333333333333331</v>
      </c>
      <c r="S248" s="6">
        <f t="shared" si="23"/>
        <v>72096112</v>
      </c>
      <c r="T248">
        <f t="shared" si="20"/>
        <v>0.6259785088339187</v>
      </c>
      <c r="U248" s="6">
        <f t="shared" si="21"/>
        <v>-114044.46000000002</v>
      </c>
    </row>
    <row r="249" spans="1:21" x14ac:dyDescent="0.15">
      <c r="A249" s="5">
        <f t="shared" si="18"/>
        <v>231</v>
      </c>
      <c r="B249" s="1">
        <v>502959</v>
      </c>
      <c r="P249" s="5">
        <f t="shared" si="22"/>
        <v>230</v>
      </c>
      <c r="Q249" s="1">
        <v>499294</v>
      </c>
      <c r="R249" s="10">
        <f t="shared" si="19"/>
        <v>0.76666666666666672</v>
      </c>
      <c r="S249" s="6">
        <f t="shared" si="23"/>
        <v>72595406</v>
      </c>
      <c r="T249">
        <f t="shared" si="20"/>
        <v>0.63031365680403006</v>
      </c>
      <c r="U249" s="6">
        <f t="shared" si="21"/>
        <v>-115382.46000000002</v>
      </c>
    </row>
    <row r="250" spans="1:21" x14ac:dyDescent="0.15">
      <c r="A250" s="5">
        <f t="shared" si="18"/>
        <v>232</v>
      </c>
      <c r="B250" s="1">
        <v>504127</v>
      </c>
      <c r="P250" s="5">
        <f t="shared" si="22"/>
        <v>231</v>
      </c>
      <c r="Q250" s="1">
        <v>502959</v>
      </c>
      <c r="R250" s="10">
        <f t="shared" si="19"/>
        <v>0.77</v>
      </c>
      <c r="S250" s="6">
        <f t="shared" si="23"/>
        <v>73098365</v>
      </c>
      <c r="T250">
        <f t="shared" si="20"/>
        <v>0.63468062634081457</v>
      </c>
      <c r="U250" s="6">
        <f t="shared" si="21"/>
        <v>-119047.46000000002</v>
      </c>
    </row>
    <row r="251" spans="1:21" x14ac:dyDescent="0.15">
      <c r="A251" s="5">
        <f t="shared" si="18"/>
        <v>233</v>
      </c>
      <c r="B251" s="1">
        <v>509012</v>
      </c>
      <c r="P251" s="5">
        <f t="shared" si="22"/>
        <v>232</v>
      </c>
      <c r="Q251" s="1">
        <v>504127</v>
      </c>
      <c r="R251" s="10">
        <f t="shared" si="19"/>
        <v>0.77333333333333332</v>
      </c>
      <c r="S251" s="6">
        <f t="shared" si="23"/>
        <v>73602492</v>
      </c>
      <c r="T251">
        <f t="shared" si="20"/>
        <v>0.63905773710266689</v>
      </c>
      <c r="U251" s="6">
        <f t="shared" si="21"/>
        <v>-120215.46000000002</v>
      </c>
    </row>
    <row r="252" spans="1:21" x14ac:dyDescent="0.15">
      <c r="A252" s="5">
        <f t="shared" si="18"/>
        <v>234</v>
      </c>
      <c r="B252" s="1">
        <v>511408</v>
      </c>
      <c r="P252" s="5">
        <f t="shared" si="22"/>
        <v>233</v>
      </c>
      <c r="Q252" s="1">
        <v>509012</v>
      </c>
      <c r="R252" s="10">
        <f t="shared" si="19"/>
        <v>0.77666666666666662</v>
      </c>
      <c r="S252" s="6">
        <f t="shared" si="23"/>
        <v>74111504</v>
      </c>
      <c r="T252">
        <f t="shared" si="20"/>
        <v>0.64347726214915724</v>
      </c>
      <c r="U252" s="6">
        <f t="shared" si="21"/>
        <v>-125100.46000000002</v>
      </c>
    </row>
    <row r="253" spans="1:21" x14ac:dyDescent="0.15">
      <c r="A253" s="5">
        <f t="shared" si="18"/>
        <v>235</v>
      </c>
      <c r="B253" s="1">
        <v>512295</v>
      </c>
      <c r="P253" s="5">
        <f t="shared" si="22"/>
        <v>234</v>
      </c>
      <c r="Q253" s="1">
        <v>511408</v>
      </c>
      <c r="R253" s="10">
        <f t="shared" si="19"/>
        <v>0.78</v>
      </c>
      <c r="S253" s="6">
        <f t="shared" si="23"/>
        <v>74622912</v>
      </c>
      <c r="T253">
        <f t="shared" si="20"/>
        <v>0.64791759059912601</v>
      </c>
      <c r="U253" s="6">
        <f t="shared" si="21"/>
        <v>-127496.46000000002</v>
      </c>
    </row>
    <row r="254" spans="1:21" x14ac:dyDescent="0.15">
      <c r="A254" s="5">
        <f t="shared" si="18"/>
        <v>236</v>
      </c>
      <c r="B254" s="1">
        <v>512558</v>
      </c>
      <c r="P254" s="5">
        <f t="shared" si="22"/>
        <v>235</v>
      </c>
      <c r="Q254" s="1">
        <v>512295</v>
      </c>
      <c r="R254" s="10">
        <f t="shared" si="19"/>
        <v>0.78333333333333333</v>
      </c>
      <c r="S254" s="6">
        <f t="shared" si="23"/>
        <v>75135207</v>
      </c>
      <c r="T254">
        <f t="shared" si="20"/>
        <v>0.65236562047600866</v>
      </c>
      <c r="U254" s="6">
        <f t="shared" si="21"/>
        <v>-128383.46000000002</v>
      </c>
    </row>
    <row r="255" spans="1:21" x14ac:dyDescent="0.15">
      <c r="A255" s="5">
        <f t="shared" si="18"/>
        <v>237</v>
      </c>
      <c r="B255" s="1">
        <v>515206</v>
      </c>
      <c r="P255" s="5">
        <f t="shared" si="22"/>
        <v>236</v>
      </c>
      <c r="Q255" s="1">
        <v>512558</v>
      </c>
      <c r="R255" s="10">
        <f t="shared" si="19"/>
        <v>0.78666666666666663</v>
      </c>
      <c r="S255" s="6">
        <f t="shared" si="23"/>
        <v>75647765</v>
      </c>
      <c r="T255">
        <f t="shared" si="20"/>
        <v>0.65681593386504267</v>
      </c>
      <c r="U255" s="6">
        <f t="shared" si="21"/>
        <v>-128646.46000000002</v>
      </c>
    </row>
    <row r="256" spans="1:21" x14ac:dyDescent="0.15">
      <c r="A256" s="5">
        <f t="shared" si="18"/>
        <v>238</v>
      </c>
      <c r="B256" s="1">
        <v>521961</v>
      </c>
      <c r="P256" s="5">
        <f t="shared" si="22"/>
        <v>237</v>
      </c>
      <c r="Q256" s="1">
        <v>515206</v>
      </c>
      <c r="R256" s="10">
        <f t="shared" si="19"/>
        <v>0.79</v>
      </c>
      <c r="S256" s="6">
        <f t="shared" si="23"/>
        <v>76162971</v>
      </c>
      <c r="T256">
        <f t="shared" si="20"/>
        <v>0.66128923866159373</v>
      </c>
      <c r="U256" s="6">
        <f t="shared" si="21"/>
        <v>-131294.46000000002</v>
      </c>
    </row>
    <row r="257" spans="1:21" x14ac:dyDescent="0.15">
      <c r="A257" s="5">
        <f t="shared" si="18"/>
        <v>239</v>
      </c>
      <c r="B257" s="1">
        <v>525058</v>
      </c>
      <c r="P257" s="5">
        <f t="shared" si="22"/>
        <v>238</v>
      </c>
      <c r="Q257" s="1">
        <v>521961</v>
      </c>
      <c r="R257" s="10">
        <f t="shared" si="19"/>
        <v>0.79333333333333333</v>
      </c>
      <c r="S257" s="6">
        <f t="shared" si="23"/>
        <v>76684932</v>
      </c>
      <c r="T257">
        <f t="shared" si="20"/>
        <v>0.66582119412195839</v>
      </c>
      <c r="U257" s="6">
        <f t="shared" si="21"/>
        <v>-138049.46000000002</v>
      </c>
    </row>
    <row r="258" spans="1:21" x14ac:dyDescent="0.15">
      <c r="A258" s="5">
        <f t="shared" si="18"/>
        <v>240</v>
      </c>
      <c r="B258" s="1">
        <v>528878</v>
      </c>
      <c r="P258" s="5">
        <f t="shared" si="22"/>
        <v>239</v>
      </c>
      <c r="Q258" s="1">
        <v>525058</v>
      </c>
      <c r="R258" s="10">
        <f t="shared" si="19"/>
        <v>0.79666666666666663</v>
      </c>
      <c r="S258" s="6">
        <f t="shared" si="23"/>
        <v>77209990</v>
      </c>
      <c r="T258">
        <f t="shared" si="20"/>
        <v>0.67038003945735347</v>
      </c>
      <c r="U258" s="6">
        <f t="shared" si="21"/>
        <v>-141146.46000000002</v>
      </c>
    </row>
    <row r="259" spans="1:21" x14ac:dyDescent="0.15">
      <c r="A259" s="5">
        <f t="shared" si="18"/>
        <v>241</v>
      </c>
      <c r="B259" s="1">
        <v>530136</v>
      </c>
      <c r="P259" s="5">
        <f t="shared" si="22"/>
        <v>240</v>
      </c>
      <c r="Q259" s="1">
        <v>528878</v>
      </c>
      <c r="R259" s="10">
        <f t="shared" si="19"/>
        <v>0.8</v>
      </c>
      <c r="S259" s="6">
        <f t="shared" si="23"/>
        <v>77738868</v>
      </c>
      <c r="T259">
        <f t="shared" si="20"/>
        <v>0.67497205215555645</v>
      </c>
      <c r="U259" s="6">
        <f t="shared" si="21"/>
        <v>-144966.46000000002</v>
      </c>
    </row>
    <row r="260" spans="1:21" x14ac:dyDescent="0.15">
      <c r="A260" s="5">
        <f t="shared" si="18"/>
        <v>242</v>
      </c>
      <c r="B260" s="1">
        <v>530301</v>
      </c>
      <c r="P260" s="5">
        <f t="shared" si="22"/>
        <v>241</v>
      </c>
      <c r="Q260" s="1">
        <v>530136</v>
      </c>
      <c r="R260" s="10">
        <f t="shared" si="19"/>
        <v>0.80333333333333334</v>
      </c>
      <c r="S260" s="6">
        <f t="shared" si="23"/>
        <v>78269004</v>
      </c>
      <c r="T260">
        <f t="shared" si="20"/>
        <v>0.67957498750884127</v>
      </c>
      <c r="U260" s="6">
        <f t="shared" si="21"/>
        <v>-146224.46000000002</v>
      </c>
    </row>
    <row r="261" spans="1:21" x14ac:dyDescent="0.15">
      <c r="A261" s="5">
        <f t="shared" si="18"/>
        <v>243</v>
      </c>
      <c r="B261" s="1">
        <v>534022</v>
      </c>
      <c r="P261" s="5">
        <f t="shared" si="22"/>
        <v>242</v>
      </c>
      <c r="Q261" s="1">
        <v>530301</v>
      </c>
      <c r="R261" s="10">
        <f t="shared" si="19"/>
        <v>0.80666666666666664</v>
      </c>
      <c r="S261" s="6">
        <f t="shared" si="23"/>
        <v>78799305</v>
      </c>
      <c r="T261">
        <f t="shared" si="20"/>
        <v>0.68417935548381792</v>
      </c>
      <c r="U261" s="6">
        <f t="shared" si="21"/>
        <v>-146389.46000000002</v>
      </c>
    </row>
    <row r="262" spans="1:21" x14ac:dyDescent="0.15">
      <c r="A262" s="5">
        <f t="shared" si="18"/>
        <v>244</v>
      </c>
      <c r="B262" s="1">
        <v>535433</v>
      </c>
      <c r="P262" s="5">
        <f t="shared" si="22"/>
        <v>243</v>
      </c>
      <c r="Q262" s="1">
        <v>534022</v>
      </c>
      <c r="R262" s="10">
        <f t="shared" si="19"/>
        <v>0.81</v>
      </c>
      <c r="S262" s="6">
        <f t="shared" si="23"/>
        <v>79333327</v>
      </c>
      <c r="T262">
        <f t="shared" si="20"/>
        <v>0.68881603124858748</v>
      </c>
      <c r="U262" s="6">
        <f t="shared" si="21"/>
        <v>-150110.46000000002</v>
      </c>
    </row>
    <row r="263" spans="1:21" x14ac:dyDescent="0.15">
      <c r="A263" s="5">
        <f t="shared" si="18"/>
        <v>245</v>
      </c>
      <c r="B263" s="1">
        <v>537565</v>
      </c>
      <c r="P263" s="5">
        <f t="shared" si="22"/>
        <v>244</v>
      </c>
      <c r="Q263" s="1">
        <v>535433</v>
      </c>
      <c r="R263" s="10">
        <f t="shared" si="19"/>
        <v>0.81333333333333335</v>
      </c>
      <c r="S263" s="6">
        <f t="shared" si="23"/>
        <v>79868760</v>
      </c>
      <c r="T263">
        <f t="shared" si="20"/>
        <v>0.69346495809946218</v>
      </c>
      <c r="U263" s="6">
        <f t="shared" si="21"/>
        <v>-151521.46000000002</v>
      </c>
    </row>
    <row r="264" spans="1:21" x14ac:dyDescent="0.15">
      <c r="A264" s="5">
        <f t="shared" si="18"/>
        <v>246</v>
      </c>
      <c r="B264" s="1">
        <v>539470</v>
      </c>
      <c r="P264" s="5">
        <f t="shared" si="22"/>
        <v>245</v>
      </c>
      <c r="Q264" s="1">
        <v>537565</v>
      </c>
      <c r="R264" s="10">
        <f t="shared" si="19"/>
        <v>0.81666666666666665</v>
      </c>
      <c r="S264" s="6">
        <f t="shared" si="23"/>
        <v>80406325</v>
      </c>
      <c r="T264">
        <f t="shared" si="20"/>
        <v>0.69813239615910827</v>
      </c>
      <c r="U264" s="6">
        <f t="shared" si="21"/>
        <v>-153653.46000000002</v>
      </c>
    </row>
    <row r="265" spans="1:21" x14ac:dyDescent="0.15">
      <c r="A265" s="5">
        <f t="shared" si="18"/>
        <v>247</v>
      </c>
      <c r="B265" s="1">
        <v>543243</v>
      </c>
      <c r="P265" s="5">
        <f t="shared" si="22"/>
        <v>246</v>
      </c>
      <c r="Q265" s="1">
        <v>539470</v>
      </c>
      <c r="R265" s="10">
        <f t="shared" si="19"/>
        <v>0.82</v>
      </c>
      <c r="S265" s="6">
        <f t="shared" si="23"/>
        <v>80945795</v>
      </c>
      <c r="T265">
        <f t="shared" si="20"/>
        <v>0.70281637448737977</v>
      </c>
      <c r="U265" s="6">
        <f t="shared" si="21"/>
        <v>-155558.46000000002</v>
      </c>
    </row>
    <row r="266" spans="1:21" x14ac:dyDescent="0.15">
      <c r="A266" s="5">
        <f t="shared" si="18"/>
        <v>248</v>
      </c>
      <c r="B266" s="1">
        <v>544385</v>
      </c>
      <c r="P266" s="5">
        <f t="shared" si="22"/>
        <v>247</v>
      </c>
      <c r="Q266" s="1">
        <v>543243</v>
      </c>
      <c r="R266" s="10">
        <f t="shared" si="19"/>
        <v>0.82333333333333336</v>
      </c>
      <c r="S266" s="6">
        <f t="shared" si="23"/>
        <v>81489038</v>
      </c>
      <c r="T266">
        <f t="shared" si="20"/>
        <v>0.7075331120983408</v>
      </c>
      <c r="U266" s="6">
        <f t="shared" si="21"/>
        <v>-159331.46000000002</v>
      </c>
    </row>
    <row r="267" spans="1:21" x14ac:dyDescent="0.15">
      <c r="A267" s="5">
        <f t="shared" si="18"/>
        <v>249</v>
      </c>
      <c r="B267" s="1">
        <v>546018</v>
      </c>
      <c r="P267" s="5">
        <f t="shared" si="22"/>
        <v>248</v>
      </c>
      <c r="Q267" s="1">
        <v>544385</v>
      </c>
      <c r="R267" s="10">
        <f t="shared" si="19"/>
        <v>0.82666666666666666</v>
      </c>
      <c r="S267" s="6">
        <f t="shared" si="23"/>
        <v>82033423</v>
      </c>
      <c r="T267">
        <f t="shared" si="20"/>
        <v>0.71225976518792156</v>
      </c>
      <c r="U267" s="6">
        <f t="shared" si="21"/>
        <v>-160473.46000000002</v>
      </c>
    </row>
    <row r="268" spans="1:21" x14ac:dyDescent="0.15">
      <c r="A268" s="5">
        <f t="shared" si="18"/>
        <v>250</v>
      </c>
      <c r="B268" s="1">
        <v>546694</v>
      </c>
      <c r="P268" s="5">
        <f t="shared" si="22"/>
        <v>249</v>
      </c>
      <c r="Q268" s="1">
        <v>546018</v>
      </c>
      <c r="R268" s="10">
        <f t="shared" si="19"/>
        <v>0.83</v>
      </c>
      <c r="S268" s="6">
        <f t="shared" si="23"/>
        <v>82579441</v>
      </c>
      <c r="T268">
        <f t="shared" si="20"/>
        <v>0.71700059689097473</v>
      </c>
      <c r="U268" s="6">
        <f t="shared" si="21"/>
        <v>-162106.46000000002</v>
      </c>
    </row>
    <row r="269" spans="1:21" x14ac:dyDescent="0.15">
      <c r="A269" s="5">
        <f t="shared" si="18"/>
        <v>251</v>
      </c>
      <c r="B269" s="1">
        <v>548157</v>
      </c>
      <c r="P269" s="5">
        <f t="shared" si="22"/>
        <v>250</v>
      </c>
      <c r="Q269" s="1">
        <v>546694</v>
      </c>
      <c r="R269" s="10">
        <f t="shared" si="19"/>
        <v>0.83333333333333337</v>
      </c>
      <c r="S269" s="6">
        <f t="shared" si="23"/>
        <v>83126135</v>
      </c>
      <c r="T269">
        <f t="shared" si="20"/>
        <v>0.72174729800168724</v>
      </c>
      <c r="U269" s="6">
        <f t="shared" si="21"/>
        <v>-162782.46000000002</v>
      </c>
    </row>
    <row r="270" spans="1:21" x14ac:dyDescent="0.15">
      <c r="A270" s="5">
        <f t="shared" si="18"/>
        <v>252</v>
      </c>
      <c r="B270" s="1">
        <v>549505</v>
      </c>
      <c r="P270" s="5">
        <f t="shared" si="22"/>
        <v>251</v>
      </c>
      <c r="Q270" s="1">
        <v>548157</v>
      </c>
      <c r="R270" s="10">
        <f t="shared" si="19"/>
        <v>0.83666666666666667</v>
      </c>
      <c r="S270" s="6">
        <f t="shared" si="23"/>
        <v>83674292</v>
      </c>
      <c r="T270">
        <f t="shared" si="20"/>
        <v>0.72650670169140175</v>
      </c>
      <c r="U270" s="6">
        <f t="shared" si="21"/>
        <v>-164245.46000000002</v>
      </c>
    </row>
    <row r="271" spans="1:21" x14ac:dyDescent="0.15">
      <c r="A271" s="5">
        <f t="shared" si="18"/>
        <v>253</v>
      </c>
      <c r="B271" s="1">
        <v>550704</v>
      </c>
      <c r="P271" s="5">
        <f t="shared" si="22"/>
        <v>252</v>
      </c>
      <c r="Q271" s="1">
        <v>549505</v>
      </c>
      <c r="R271" s="10">
        <f t="shared" si="19"/>
        <v>0.84</v>
      </c>
      <c r="S271" s="6">
        <f t="shared" si="23"/>
        <v>84223797</v>
      </c>
      <c r="T271">
        <f t="shared" si="20"/>
        <v>0.7312778094662119</v>
      </c>
      <c r="U271" s="6">
        <f t="shared" si="21"/>
        <v>-165593.46000000002</v>
      </c>
    </row>
    <row r="272" spans="1:21" x14ac:dyDescent="0.15">
      <c r="A272" s="5">
        <f t="shared" si="18"/>
        <v>254</v>
      </c>
      <c r="B272" s="1">
        <v>553346</v>
      </c>
      <c r="P272" s="5">
        <f t="shared" si="22"/>
        <v>253</v>
      </c>
      <c r="Q272" s="1">
        <v>550704</v>
      </c>
      <c r="R272" s="10">
        <f t="shared" si="19"/>
        <v>0.84333333333333338</v>
      </c>
      <c r="S272" s="6">
        <f t="shared" si="23"/>
        <v>84774501</v>
      </c>
      <c r="T272">
        <f t="shared" si="20"/>
        <v>0.73605932762531701</v>
      </c>
      <c r="U272" s="6">
        <f t="shared" si="21"/>
        <v>-166792.46000000002</v>
      </c>
    </row>
    <row r="273" spans="1:21" x14ac:dyDescent="0.15">
      <c r="A273" s="5">
        <f t="shared" si="18"/>
        <v>255</v>
      </c>
      <c r="B273" s="1">
        <v>553946</v>
      </c>
      <c r="P273" s="5">
        <f t="shared" si="22"/>
        <v>254</v>
      </c>
      <c r="Q273" s="1">
        <v>553346</v>
      </c>
      <c r="R273" s="10">
        <f t="shared" si="19"/>
        <v>0.84666666666666668</v>
      </c>
      <c r="S273" s="6">
        <f t="shared" si="23"/>
        <v>85327847</v>
      </c>
      <c r="T273">
        <f t="shared" si="20"/>
        <v>0.740863785096605</v>
      </c>
      <c r="U273" s="6">
        <f t="shared" si="21"/>
        <v>-169434.46000000002</v>
      </c>
    </row>
    <row r="274" spans="1:21" x14ac:dyDescent="0.15">
      <c r="A274" s="5">
        <f t="shared" si="18"/>
        <v>256</v>
      </c>
      <c r="B274" s="1">
        <v>555079</v>
      </c>
      <c r="P274" s="5">
        <f t="shared" si="22"/>
        <v>255</v>
      </c>
      <c r="Q274" s="1">
        <v>553946</v>
      </c>
      <c r="R274" s="10">
        <f t="shared" si="19"/>
        <v>0.85</v>
      </c>
      <c r="S274" s="6">
        <f t="shared" si="23"/>
        <v>85881793</v>
      </c>
      <c r="T274">
        <f t="shared" si="20"/>
        <v>0.7456734521013183</v>
      </c>
      <c r="U274" s="6">
        <f t="shared" si="21"/>
        <v>-170034.46000000002</v>
      </c>
    </row>
    <row r="275" spans="1:21" x14ac:dyDescent="0.15">
      <c r="A275" s="5">
        <f t="shared" si="18"/>
        <v>257</v>
      </c>
      <c r="B275" s="1">
        <v>558603</v>
      </c>
      <c r="P275" s="5">
        <f t="shared" si="22"/>
        <v>256</v>
      </c>
      <c r="Q275" s="1">
        <v>555079</v>
      </c>
      <c r="R275" s="10">
        <f t="shared" si="19"/>
        <v>0.85333333333333339</v>
      </c>
      <c r="S275" s="6">
        <f t="shared" si="23"/>
        <v>86436872</v>
      </c>
      <c r="T275">
        <f t="shared" si="20"/>
        <v>0.75049295644164971</v>
      </c>
      <c r="U275" s="6">
        <f t="shared" si="21"/>
        <v>-171167.46000000002</v>
      </c>
    </row>
    <row r="276" spans="1:21" x14ac:dyDescent="0.15">
      <c r="A276" s="5">
        <f t="shared" si="18"/>
        <v>258</v>
      </c>
      <c r="B276" s="1">
        <v>567832</v>
      </c>
      <c r="P276" s="5">
        <f t="shared" si="22"/>
        <v>257</v>
      </c>
      <c r="Q276" s="1">
        <v>558603</v>
      </c>
      <c r="R276" s="10">
        <f t="shared" si="19"/>
        <v>0.85666666666666669</v>
      </c>
      <c r="S276" s="6">
        <f t="shared" si="23"/>
        <v>86995475</v>
      </c>
      <c r="T276">
        <f t="shared" si="20"/>
        <v>0.75534305810829927</v>
      </c>
      <c r="U276" s="6">
        <f t="shared" si="21"/>
        <v>-174691.46000000002</v>
      </c>
    </row>
    <row r="277" spans="1:21" x14ac:dyDescent="0.15">
      <c r="A277" s="5">
        <f t="shared" ref="A277:A318" si="24">A276+1</f>
        <v>259</v>
      </c>
      <c r="B277" s="1">
        <v>574229</v>
      </c>
      <c r="P277" s="5">
        <f t="shared" si="22"/>
        <v>258</v>
      </c>
      <c r="Q277" s="1">
        <v>567832</v>
      </c>
      <c r="R277" s="10">
        <f t="shared" ref="R277:R319" si="25">P277/$P$319</f>
        <v>0.86</v>
      </c>
      <c r="S277" s="6">
        <f t="shared" si="23"/>
        <v>87563307</v>
      </c>
      <c r="T277">
        <f t="shared" ref="T277:T319" si="26">S277/$S$319</f>
        <v>0.76027329108158614</v>
      </c>
      <c r="U277" s="6">
        <f t="shared" ref="U277:U319" si="27">$B$9-Q277</f>
        <v>-183920.46000000002</v>
      </c>
    </row>
    <row r="278" spans="1:21" x14ac:dyDescent="0.15">
      <c r="A278" s="5">
        <f t="shared" si="24"/>
        <v>260</v>
      </c>
      <c r="B278" s="1">
        <v>577931</v>
      </c>
      <c r="P278" s="5">
        <f t="shared" ref="P278:P319" si="28">P277+1</f>
        <v>259</v>
      </c>
      <c r="Q278" s="1">
        <v>574229</v>
      </c>
      <c r="R278" s="10">
        <f t="shared" si="25"/>
        <v>0.86333333333333329</v>
      </c>
      <c r="S278" s="6">
        <f t="shared" ref="S278:S319" si="29">S277+Q278</f>
        <v>88137536</v>
      </c>
      <c r="T278">
        <f t="shared" si="26"/>
        <v>0.76525906636374275</v>
      </c>
      <c r="U278" s="6">
        <f t="shared" si="27"/>
        <v>-190317.46000000002</v>
      </c>
    </row>
    <row r="279" spans="1:21" x14ac:dyDescent="0.15">
      <c r="A279" s="5">
        <f t="shared" si="24"/>
        <v>261</v>
      </c>
      <c r="B279" s="1">
        <v>581916</v>
      </c>
      <c r="P279" s="5">
        <f t="shared" si="28"/>
        <v>260</v>
      </c>
      <c r="Q279" s="1">
        <v>577931</v>
      </c>
      <c r="R279" s="10">
        <f t="shared" si="25"/>
        <v>0.8666666666666667</v>
      </c>
      <c r="S279" s="6">
        <f t="shared" si="29"/>
        <v>88715467</v>
      </c>
      <c r="T279">
        <f t="shared" si="26"/>
        <v>0.77027698446713355</v>
      </c>
      <c r="U279" s="6">
        <f t="shared" si="27"/>
        <v>-194019.46000000002</v>
      </c>
    </row>
    <row r="280" spans="1:21" x14ac:dyDescent="0.15">
      <c r="A280" s="5">
        <f t="shared" si="24"/>
        <v>262</v>
      </c>
      <c r="B280" s="1">
        <v>586305</v>
      </c>
      <c r="P280" s="5">
        <f t="shared" si="28"/>
        <v>261</v>
      </c>
      <c r="Q280" s="1">
        <v>581916</v>
      </c>
      <c r="R280" s="10">
        <f t="shared" si="25"/>
        <v>0.87</v>
      </c>
      <c r="S280" s="6">
        <f t="shared" si="29"/>
        <v>89297383</v>
      </c>
      <c r="T280">
        <f t="shared" si="26"/>
        <v>0.77532950255502431</v>
      </c>
      <c r="U280" s="6">
        <f t="shared" si="27"/>
        <v>-198004.46000000002</v>
      </c>
    </row>
    <row r="281" spans="1:21" x14ac:dyDescent="0.15">
      <c r="A281" s="5">
        <f t="shared" si="24"/>
        <v>263</v>
      </c>
      <c r="B281" s="1">
        <v>586700</v>
      </c>
      <c r="P281" s="5">
        <f t="shared" si="28"/>
        <v>262</v>
      </c>
      <c r="Q281" s="1">
        <v>586305</v>
      </c>
      <c r="R281" s="10">
        <f t="shared" si="25"/>
        <v>0.87333333333333329</v>
      </c>
      <c r="S281" s="6">
        <f t="shared" si="29"/>
        <v>89883688</v>
      </c>
      <c r="T281">
        <f t="shared" si="26"/>
        <v>0.78042012837992136</v>
      </c>
      <c r="U281" s="6">
        <f t="shared" si="27"/>
        <v>-202393.46000000002</v>
      </c>
    </row>
    <row r="282" spans="1:21" x14ac:dyDescent="0.15">
      <c r="A282" s="5">
        <f t="shared" si="24"/>
        <v>264</v>
      </c>
      <c r="B282" s="1">
        <v>588176</v>
      </c>
      <c r="P282" s="5">
        <f t="shared" si="28"/>
        <v>263</v>
      </c>
      <c r="Q282" s="1">
        <v>586700</v>
      </c>
      <c r="R282" s="10">
        <f t="shared" si="25"/>
        <v>0.87666666666666671</v>
      </c>
      <c r="S282" s="6">
        <f t="shared" si="29"/>
        <v>90470388</v>
      </c>
      <c r="T282">
        <f t="shared" si="26"/>
        <v>0.78551418381432347</v>
      </c>
      <c r="U282" s="6">
        <f t="shared" si="27"/>
        <v>-202788.46000000002</v>
      </c>
    </row>
    <row r="283" spans="1:21" x14ac:dyDescent="0.15">
      <c r="A283" s="5">
        <f t="shared" si="24"/>
        <v>265</v>
      </c>
      <c r="B283" s="1">
        <v>595455</v>
      </c>
      <c r="P283" s="5">
        <f t="shared" si="28"/>
        <v>264</v>
      </c>
      <c r="Q283" s="1">
        <v>588176</v>
      </c>
      <c r="R283" s="10">
        <f t="shared" si="25"/>
        <v>0.88</v>
      </c>
      <c r="S283" s="6">
        <f t="shared" si="29"/>
        <v>91058564</v>
      </c>
      <c r="T283">
        <f t="shared" si="26"/>
        <v>0.7906210547009519</v>
      </c>
      <c r="U283" s="6">
        <f t="shared" si="27"/>
        <v>-204264.46000000002</v>
      </c>
    </row>
    <row r="284" spans="1:21" x14ac:dyDescent="0.15">
      <c r="A284" s="5">
        <f t="shared" si="24"/>
        <v>266</v>
      </c>
      <c r="B284" s="1">
        <v>595533</v>
      </c>
      <c r="P284" s="5">
        <f t="shared" si="28"/>
        <v>265</v>
      </c>
      <c r="Q284" s="1">
        <v>595455</v>
      </c>
      <c r="R284" s="10">
        <f t="shared" si="25"/>
        <v>0.8833333333333333</v>
      </c>
      <c r="S284" s="6">
        <f t="shared" si="29"/>
        <v>91654019</v>
      </c>
      <c r="T284">
        <f t="shared" si="26"/>
        <v>0.79579112591058521</v>
      </c>
      <c r="U284" s="6">
        <f t="shared" si="27"/>
        <v>-211543.46000000002</v>
      </c>
    </row>
    <row r="285" spans="1:21" x14ac:dyDescent="0.15">
      <c r="A285" s="5">
        <f t="shared" si="24"/>
        <v>267</v>
      </c>
      <c r="B285" s="1">
        <v>596194</v>
      </c>
      <c r="P285" s="5">
        <f t="shared" si="28"/>
        <v>266</v>
      </c>
      <c r="Q285" s="1">
        <v>595533</v>
      </c>
      <c r="R285" s="10">
        <f t="shared" si="25"/>
        <v>0.88666666666666671</v>
      </c>
      <c r="S285" s="6">
        <f t="shared" si="29"/>
        <v>92249552</v>
      </c>
      <c r="T285">
        <f t="shared" si="26"/>
        <v>0.80096187435956379</v>
      </c>
      <c r="U285" s="6">
        <f t="shared" si="27"/>
        <v>-211621.46000000002</v>
      </c>
    </row>
    <row r="286" spans="1:21" x14ac:dyDescent="0.15">
      <c r="A286" s="5">
        <f t="shared" si="24"/>
        <v>268</v>
      </c>
      <c r="B286" s="1">
        <v>596742</v>
      </c>
      <c r="P286" s="5">
        <f t="shared" si="28"/>
        <v>267</v>
      </c>
      <c r="Q286" s="1">
        <v>596194</v>
      </c>
      <c r="R286" s="10">
        <f t="shared" si="25"/>
        <v>0.89</v>
      </c>
      <c r="S286" s="6">
        <f t="shared" si="29"/>
        <v>92845746</v>
      </c>
      <c r="T286">
        <f t="shared" si="26"/>
        <v>0.80613836197786604</v>
      </c>
      <c r="U286" s="6">
        <f t="shared" si="27"/>
        <v>-212282.46000000002</v>
      </c>
    </row>
    <row r="287" spans="1:21" x14ac:dyDescent="0.15">
      <c r="A287" s="5">
        <f t="shared" si="24"/>
        <v>269</v>
      </c>
      <c r="B287" s="1">
        <v>596919</v>
      </c>
      <c r="P287" s="5">
        <f t="shared" si="28"/>
        <v>268</v>
      </c>
      <c r="Q287" s="1">
        <v>596742</v>
      </c>
      <c r="R287" s="10">
        <f t="shared" si="25"/>
        <v>0.89333333333333331</v>
      </c>
      <c r="S287" s="6">
        <f t="shared" si="29"/>
        <v>93442488</v>
      </c>
      <c r="T287">
        <f t="shared" si="26"/>
        <v>0.81131960763669675</v>
      </c>
      <c r="U287" s="6">
        <f t="shared" si="27"/>
        <v>-212830.46000000002</v>
      </c>
    </row>
    <row r="288" spans="1:21" x14ac:dyDescent="0.15">
      <c r="A288" s="5">
        <f t="shared" si="24"/>
        <v>270</v>
      </c>
      <c r="B288" s="1">
        <v>597703</v>
      </c>
      <c r="P288" s="5">
        <f t="shared" si="28"/>
        <v>269</v>
      </c>
      <c r="Q288" s="1">
        <v>596919</v>
      </c>
      <c r="R288" s="10">
        <f t="shared" si="25"/>
        <v>0.89666666666666661</v>
      </c>
      <c r="S288" s="6">
        <f t="shared" si="29"/>
        <v>94039407</v>
      </c>
      <c r="T288">
        <f t="shared" si="26"/>
        <v>0.81650239010788783</v>
      </c>
      <c r="U288" s="6">
        <f t="shared" si="27"/>
        <v>-213007.46000000002</v>
      </c>
    </row>
    <row r="289" spans="1:21" x14ac:dyDescent="0.15">
      <c r="A289" s="5">
        <f t="shared" si="24"/>
        <v>271</v>
      </c>
      <c r="B289" s="1">
        <v>600083</v>
      </c>
      <c r="P289" s="5">
        <f t="shared" si="28"/>
        <v>270</v>
      </c>
      <c r="Q289" s="1">
        <v>597703</v>
      </c>
      <c r="R289" s="10">
        <f t="shared" si="25"/>
        <v>0.9</v>
      </c>
      <c r="S289" s="6">
        <f t="shared" si="29"/>
        <v>94637110</v>
      </c>
      <c r="T289">
        <f t="shared" si="26"/>
        <v>0.82169197970275476</v>
      </c>
      <c r="U289" s="6">
        <f t="shared" si="27"/>
        <v>-213791.46000000002</v>
      </c>
    </row>
    <row r="290" spans="1:21" x14ac:dyDescent="0.15">
      <c r="A290" s="5">
        <f t="shared" si="24"/>
        <v>272</v>
      </c>
      <c r="B290" s="1">
        <v>609583</v>
      </c>
      <c r="P290" s="5">
        <f t="shared" si="28"/>
        <v>271</v>
      </c>
      <c r="Q290" s="1">
        <v>600083</v>
      </c>
      <c r="R290" s="10">
        <f t="shared" si="25"/>
        <v>0.90333333333333332</v>
      </c>
      <c r="S290" s="6">
        <f t="shared" si="29"/>
        <v>95237193</v>
      </c>
      <c r="T290">
        <f t="shared" si="26"/>
        <v>0.82690223378020888</v>
      </c>
      <c r="U290" s="6">
        <f t="shared" si="27"/>
        <v>-216171.46000000002</v>
      </c>
    </row>
    <row r="291" spans="1:21" x14ac:dyDescent="0.15">
      <c r="A291" s="5">
        <f t="shared" si="24"/>
        <v>273</v>
      </c>
      <c r="B291" s="1">
        <v>610177</v>
      </c>
      <c r="P291" s="5">
        <f t="shared" si="28"/>
        <v>272</v>
      </c>
      <c r="Q291" s="1">
        <v>609583</v>
      </c>
      <c r="R291" s="10">
        <f t="shared" si="25"/>
        <v>0.90666666666666662</v>
      </c>
      <c r="S291" s="6">
        <f t="shared" si="29"/>
        <v>95846776</v>
      </c>
      <c r="T291">
        <f t="shared" si="26"/>
        <v>0.8321949721368973</v>
      </c>
      <c r="U291" s="6">
        <f t="shared" si="27"/>
        <v>-225671.46000000002</v>
      </c>
    </row>
    <row r="292" spans="1:21" x14ac:dyDescent="0.15">
      <c r="A292" s="5">
        <f t="shared" si="24"/>
        <v>274</v>
      </c>
      <c r="B292" s="1">
        <v>612498</v>
      </c>
      <c r="P292" s="5">
        <f t="shared" si="28"/>
        <v>273</v>
      </c>
      <c r="Q292" s="1">
        <v>610177</v>
      </c>
      <c r="R292" s="10">
        <f t="shared" si="25"/>
        <v>0.91</v>
      </c>
      <c r="S292" s="6">
        <f t="shared" si="29"/>
        <v>96456953</v>
      </c>
      <c r="T292">
        <f t="shared" si="26"/>
        <v>0.83749286793167688</v>
      </c>
      <c r="U292" s="6">
        <f t="shared" si="27"/>
        <v>-226265.46000000002</v>
      </c>
    </row>
    <row r="293" spans="1:21" x14ac:dyDescent="0.15">
      <c r="A293" s="5">
        <f t="shared" si="24"/>
        <v>275</v>
      </c>
      <c r="B293" s="1">
        <v>617270</v>
      </c>
      <c r="P293" s="5">
        <f t="shared" si="28"/>
        <v>274</v>
      </c>
      <c r="Q293" s="1">
        <v>612498</v>
      </c>
      <c r="R293" s="10">
        <f t="shared" si="25"/>
        <v>0.91333333333333333</v>
      </c>
      <c r="S293" s="6">
        <f t="shared" si="29"/>
        <v>97069451</v>
      </c>
      <c r="T293">
        <f t="shared" si="26"/>
        <v>0.84281091593825663</v>
      </c>
      <c r="U293" s="6">
        <f t="shared" si="27"/>
        <v>-228586.46000000002</v>
      </c>
    </row>
    <row r="294" spans="1:21" x14ac:dyDescent="0.15">
      <c r="A294" s="5">
        <f t="shared" si="24"/>
        <v>276</v>
      </c>
      <c r="B294" s="1">
        <v>617316</v>
      </c>
      <c r="P294" s="5">
        <f t="shared" si="28"/>
        <v>275</v>
      </c>
      <c r="Q294" s="1">
        <v>617270</v>
      </c>
      <c r="R294" s="10">
        <f t="shared" si="25"/>
        <v>0.91666666666666663</v>
      </c>
      <c r="S294" s="6">
        <f t="shared" si="29"/>
        <v>97686721</v>
      </c>
      <c r="T294">
        <f t="shared" si="26"/>
        <v>0.84817039710067932</v>
      </c>
      <c r="U294" s="6">
        <f t="shared" si="27"/>
        <v>-233358.46000000002</v>
      </c>
    </row>
    <row r="295" spans="1:21" x14ac:dyDescent="0.15">
      <c r="A295" s="5">
        <f t="shared" si="24"/>
        <v>277</v>
      </c>
      <c r="B295" s="1">
        <v>621651</v>
      </c>
      <c r="P295" s="5">
        <f t="shared" si="28"/>
        <v>276</v>
      </c>
      <c r="Q295" s="1">
        <v>617316</v>
      </c>
      <c r="R295" s="10">
        <f t="shared" si="25"/>
        <v>0.92</v>
      </c>
      <c r="S295" s="6">
        <f t="shared" si="29"/>
        <v>98304037</v>
      </c>
      <c r="T295">
        <f t="shared" si="26"/>
        <v>0.85353027766066458</v>
      </c>
      <c r="U295" s="6">
        <f t="shared" si="27"/>
        <v>-233404.46000000002</v>
      </c>
    </row>
    <row r="296" spans="1:21" x14ac:dyDescent="0.15">
      <c r="A296" s="5">
        <f t="shared" si="24"/>
        <v>278</v>
      </c>
      <c r="B296" s="1">
        <v>624870</v>
      </c>
      <c r="P296" s="5">
        <f t="shared" si="28"/>
        <v>277</v>
      </c>
      <c r="Q296" s="1">
        <v>621651</v>
      </c>
      <c r="R296" s="10">
        <f t="shared" si="25"/>
        <v>0.92333333333333334</v>
      </c>
      <c r="S296" s="6">
        <f t="shared" si="29"/>
        <v>98925688</v>
      </c>
      <c r="T296">
        <f t="shared" si="26"/>
        <v>0.85892779709964784</v>
      </c>
      <c r="U296" s="6">
        <f t="shared" si="27"/>
        <v>-237739.46000000002</v>
      </c>
    </row>
    <row r="297" spans="1:21" x14ac:dyDescent="0.15">
      <c r="A297" s="5">
        <f t="shared" si="24"/>
        <v>279</v>
      </c>
      <c r="B297" s="1">
        <v>633492</v>
      </c>
      <c r="P297" s="5">
        <f t="shared" si="28"/>
        <v>278</v>
      </c>
      <c r="Q297" s="1">
        <v>624870</v>
      </c>
      <c r="R297" s="10">
        <f t="shared" si="25"/>
        <v>0.92666666666666664</v>
      </c>
      <c r="S297" s="6">
        <f t="shared" si="29"/>
        <v>99550558</v>
      </c>
      <c r="T297">
        <f t="shared" si="26"/>
        <v>0.86435326568545801</v>
      </c>
      <c r="U297" s="6">
        <f t="shared" si="27"/>
        <v>-240958.46000000002</v>
      </c>
    </row>
    <row r="298" spans="1:21" x14ac:dyDescent="0.15">
      <c r="A298" s="5">
        <f t="shared" si="24"/>
        <v>280</v>
      </c>
      <c r="B298" s="1">
        <v>635150</v>
      </c>
      <c r="P298" s="5">
        <f t="shared" si="28"/>
        <v>279</v>
      </c>
      <c r="Q298" s="1">
        <v>633492</v>
      </c>
      <c r="R298" s="10">
        <f t="shared" si="25"/>
        <v>0.93</v>
      </c>
      <c r="S298" s="6">
        <f t="shared" si="29"/>
        <v>100184050</v>
      </c>
      <c r="T298">
        <f t="shared" si="26"/>
        <v>0.86985359526659012</v>
      </c>
      <c r="U298" s="6">
        <f t="shared" si="27"/>
        <v>-249580.46000000002</v>
      </c>
    </row>
    <row r="299" spans="1:21" x14ac:dyDescent="0.15">
      <c r="A299" s="5">
        <f t="shared" si="24"/>
        <v>281</v>
      </c>
      <c r="B299" s="1">
        <v>640446</v>
      </c>
      <c r="P299" s="5">
        <f t="shared" si="28"/>
        <v>280</v>
      </c>
      <c r="Q299" s="1">
        <v>635150</v>
      </c>
      <c r="R299" s="10">
        <f t="shared" si="25"/>
        <v>0.93333333333333335</v>
      </c>
      <c r="S299" s="6">
        <f t="shared" si="29"/>
        <v>100819200</v>
      </c>
      <c r="T299">
        <f t="shared" si="26"/>
        <v>0.87536832052508762</v>
      </c>
      <c r="U299" s="6">
        <f t="shared" si="27"/>
        <v>-251238.46000000002</v>
      </c>
    </row>
    <row r="300" spans="1:21" x14ac:dyDescent="0.15">
      <c r="A300" s="5">
        <f t="shared" si="24"/>
        <v>282</v>
      </c>
      <c r="B300" s="1">
        <v>653448</v>
      </c>
      <c r="P300" s="5">
        <f t="shared" si="28"/>
        <v>281</v>
      </c>
      <c r="Q300" s="1">
        <v>640446</v>
      </c>
      <c r="R300" s="10">
        <f t="shared" si="25"/>
        <v>0.93666666666666665</v>
      </c>
      <c r="S300" s="6">
        <f t="shared" si="29"/>
        <v>101459646</v>
      </c>
      <c r="T300">
        <f t="shared" si="26"/>
        <v>0.88092902859861932</v>
      </c>
      <c r="U300" s="6">
        <f t="shared" si="27"/>
        <v>-256534.46000000002</v>
      </c>
    </row>
    <row r="301" spans="1:21" x14ac:dyDescent="0.15">
      <c r="A301" s="5">
        <f t="shared" si="24"/>
        <v>283</v>
      </c>
      <c r="B301" s="1">
        <v>656276</v>
      </c>
      <c r="P301" s="5">
        <f t="shared" si="28"/>
        <v>282</v>
      </c>
      <c r="Q301" s="1">
        <v>653448</v>
      </c>
      <c r="R301" s="10">
        <f t="shared" si="25"/>
        <v>0.94</v>
      </c>
      <c r="S301" s="6">
        <f t="shared" si="29"/>
        <v>102113094</v>
      </c>
      <c r="T301">
        <f t="shared" si="26"/>
        <v>0.88660262726147798</v>
      </c>
      <c r="U301" s="6">
        <f t="shared" si="27"/>
        <v>-269536.46000000002</v>
      </c>
    </row>
    <row r="302" spans="1:21" x14ac:dyDescent="0.15">
      <c r="A302" s="5">
        <f t="shared" si="24"/>
        <v>284</v>
      </c>
      <c r="B302" s="1">
        <v>663455</v>
      </c>
      <c r="P302" s="5">
        <f t="shared" si="28"/>
        <v>283</v>
      </c>
      <c r="Q302" s="1">
        <v>656276</v>
      </c>
      <c r="R302" s="10">
        <f t="shared" si="25"/>
        <v>0.94333333333333336</v>
      </c>
      <c r="S302" s="6">
        <f t="shared" si="29"/>
        <v>102769370</v>
      </c>
      <c r="T302">
        <f t="shared" si="26"/>
        <v>0.8923007801918813</v>
      </c>
      <c r="U302" s="6">
        <f t="shared" si="27"/>
        <v>-272364.46000000002</v>
      </c>
    </row>
    <row r="303" spans="1:21" x14ac:dyDescent="0.15">
      <c r="A303" s="5">
        <f t="shared" si="24"/>
        <v>285</v>
      </c>
      <c r="B303" s="1">
        <v>668115</v>
      </c>
      <c r="P303" s="5">
        <f t="shared" si="28"/>
        <v>284</v>
      </c>
      <c r="Q303" s="1">
        <v>663455</v>
      </c>
      <c r="R303" s="10">
        <f t="shared" si="25"/>
        <v>0.94666666666666666</v>
      </c>
      <c r="S303" s="6">
        <f t="shared" si="29"/>
        <v>103432825</v>
      </c>
      <c r="T303">
        <f t="shared" si="26"/>
        <v>0.89806126518971874</v>
      </c>
      <c r="U303" s="6">
        <f t="shared" si="27"/>
        <v>-279543.46000000002</v>
      </c>
    </row>
    <row r="304" spans="1:21" x14ac:dyDescent="0.15">
      <c r="A304" s="5">
        <f t="shared" si="24"/>
        <v>286</v>
      </c>
      <c r="B304" s="1">
        <v>679235</v>
      </c>
      <c r="P304" s="5">
        <f t="shared" si="28"/>
        <v>285</v>
      </c>
      <c r="Q304" s="1">
        <v>668115</v>
      </c>
      <c r="R304" s="10">
        <f t="shared" si="25"/>
        <v>0.95</v>
      </c>
      <c r="S304" s="6">
        <f t="shared" si="29"/>
        <v>104100940</v>
      </c>
      <c r="T304">
        <f t="shared" si="26"/>
        <v>0.90386221089715968</v>
      </c>
      <c r="U304" s="6">
        <f t="shared" si="27"/>
        <v>-284203.46000000002</v>
      </c>
    </row>
    <row r="305" spans="1:21" x14ac:dyDescent="0.15">
      <c r="A305" s="5">
        <f t="shared" si="24"/>
        <v>287</v>
      </c>
      <c r="B305" s="1">
        <v>686621</v>
      </c>
      <c r="P305" s="5">
        <f t="shared" si="28"/>
        <v>286</v>
      </c>
      <c r="Q305" s="1">
        <v>679235</v>
      </c>
      <c r="R305" s="10">
        <f t="shared" si="25"/>
        <v>0.95333333333333337</v>
      </c>
      <c r="S305" s="6">
        <f t="shared" si="29"/>
        <v>104780175</v>
      </c>
      <c r="T305">
        <f t="shared" si="26"/>
        <v>0.90975970662408323</v>
      </c>
      <c r="U305" s="6">
        <f t="shared" si="27"/>
        <v>-295323.46000000002</v>
      </c>
    </row>
    <row r="306" spans="1:21" x14ac:dyDescent="0.15">
      <c r="A306" s="5">
        <f t="shared" si="24"/>
        <v>288</v>
      </c>
      <c r="B306" s="1">
        <v>688858</v>
      </c>
      <c r="P306" s="5">
        <f t="shared" si="28"/>
        <v>287</v>
      </c>
      <c r="Q306" s="1">
        <v>686621</v>
      </c>
      <c r="R306" s="10">
        <f t="shared" si="25"/>
        <v>0.95666666666666667</v>
      </c>
      <c r="S306" s="6">
        <f t="shared" si="29"/>
        <v>105466796</v>
      </c>
      <c r="T306">
        <f t="shared" si="26"/>
        <v>0.91572133170747272</v>
      </c>
      <c r="U306" s="6">
        <f t="shared" si="27"/>
        <v>-302709.46000000002</v>
      </c>
    </row>
    <row r="307" spans="1:21" x14ac:dyDescent="0.15">
      <c r="A307" s="5">
        <f t="shared" si="24"/>
        <v>289</v>
      </c>
      <c r="B307" s="1">
        <v>693975</v>
      </c>
      <c r="P307" s="5">
        <f t="shared" si="28"/>
        <v>288</v>
      </c>
      <c r="Q307" s="1">
        <v>688858</v>
      </c>
      <c r="R307" s="10">
        <f t="shared" si="25"/>
        <v>0.96</v>
      </c>
      <c r="S307" s="6">
        <f t="shared" si="29"/>
        <v>106155654</v>
      </c>
      <c r="T307">
        <f t="shared" si="26"/>
        <v>0.92170237966798285</v>
      </c>
      <c r="U307" s="6">
        <f t="shared" si="27"/>
        <v>-304946.46000000002</v>
      </c>
    </row>
    <row r="308" spans="1:21" x14ac:dyDescent="0.15">
      <c r="A308" s="5">
        <f t="shared" si="24"/>
        <v>290</v>
      </c>
      <c r="B308" s="1">
        <v>694267</v>
      </c>
      <c r="P308" s="5">
        <f t="shared" si="28"/>
        <v>289</v>
      </c>
      <c r="Q308" s="1">
        <v>693975</v>
      </c>
      <c r="R308" s="10">
        <f t="shared" si="25"/>
        <v>0.96333333333333337</v>
      </c>
      <c r="S308" s="6">
        <f t="shared" si="29"/>
        <v>106849629</v>
      </c>
      <c r="T308">
        <f t="shared" si="26"/>
        <v>0.92772785626605547</v>
      </c>
      <c r="U308" s="6">
        <f t="shared" si="27"/>
        <v>-310063.46000000002</v>
      </c>
    </row>
    <row r="309" spans="1:21" x14ac:dyDescent="0.15">
      <c r="A309" s="5">
        <f t="shared" si="24"/>
        <v>291</v>
      </c>
      <c r="B309" s="1">
        <v>715783</v>
      </c>
      <c r="P309" s="5">
        <f t="shared" si="28"/>
        <v>290</v>
      </c>
      <c r="Q309" s="1">
        <v>694267</v>
      </c>
      <c r="R309" s="10">
        <f t="shared" si="25"/>
        <v>0.96666666666666667</v>
      </c>
      <c r="S309" s="6">
        <f t="shared" si="29"/>
        <v>107543896</v>
      </c>
      <c r="T309">
        <f t="shared" si="26"/>
        <v>0.93375586817039502</v>
      </c>
      <c r="U309" s="6">
        <f t="shared" si="27"/>
        <v>-310355.46000000002</v>
      </c>
    </row>
    <row r="310" spans="1:21" x14ac:dyDescent="0.15">
      <c r="A310" s="5">
        <f t="shared" si="24"/>
        <v>292</v>
      </c>
      <c r="B310" s="1">
        <v>729290</v>
      </c>
      <c r="P310" s="5">
        <f t="shared" si="28"/>
        <v>291</v>
      </c>
      <c r="Q310" s="1">
        <v>715783</v>
      </c>
      <c r="R310" s="10">
        <f t="shared" si="25"/>
        <v>0.97</v>
      </c>
      <c r="S310" s="6">
        <f t="shared" si="29"/>
        <v>108259679</v>
      </c>
      <c r="T310">
        <f t="shared" si="26"/>
        <v>0.93997069394336696</v>
      </c>
      <c r="U310" s="6">
        <f t="shared" si="27"/>
        <v>-331871.46000000002</v>
      </c>
    </row>
    <row r="311" spans="1:21" x14ac:dyDescent="0.15">
      <c r="A311" s="5">
        <f t="shared" si="24"/>
        <v>293</v>
      </c>
      <c r="B311" s="1">
        <v>734288</v>
      </c>
      <c r="P311" s="5">
        <f t="shared" si="28"/>
        <v>292</v>
      </c>
      <c r="Q311" s="1">
        <v>729290</v>
      </c>
      <c r="R311" s="10">
        <f t="shared" si="25"/>
        <v>0.97333333333333338</v>
      </c>
      <c r="S311" s="6">
        <f t="shared" si="29"/>
        <v>108988969</v>
      </c>
      <c r="T311">
        <f t="shared" si="26"/>
        <v>0.94630279499629877</v>
      </c>
      <c r="U311" s="6">
        <f t="shared" si="27"/>
        <v>-345378.46</v>
      </c>
    </row>
    <row r="312" spans="1:21" x14ac:dyDescent="0.15">
      <c r="A312" s="5">
        <f t="shared" si="24"/>
        <v>294</v>
      </c>
      <c r="B312" s="1">
        <v>761466</v>
      </c>
      <c r="P312" s="5">
        <f t="shared" si="28"/>
        <v>293</v>
      </c>
      <c r="Q312" s="1">
        <v>734288</v>
      </c>
      <c r="R312" s="10">
        <f t="shared" si="25"/>
        <v>0.97666666666666668</v>
      </c>
      <c r="S312" s="6">
        <f t="shared" si="29"/>
        <v>109723257</v>
      </c>
      <c r="T312">
        <f t="shared" si="26"/>
        <v>0.95267829146266347</v>
      </c>
      <c r="U312" s="6">
        <f t="shared" si="27"/>
        <v>-350376.46</v>
      </c>
    </row>
    <row r="313" spans="1:21" x14ac:dyDescent="0.15">
      <c r="A313" s="5">
        <f t="shared" si="24"/>
        <v>295</v>
      </c>
      <c r="B313" s="1">
        <v>769174</v>
      </c>
      <c r="P313" s="5">
        <f t="shared" si="28"/>
        <v>294</v>
      </c>
      <c r="Q313" s="1">
        <v>761466</v>
      </c>
      <c r="R313" s="10">
        <f t="shared" si="25"/>
        <v>0.98</v>
      </c>
      <c r="S313" s="6">
        <f t="shared" si="29"/>
        <v>110484723</v>
      </c>
      <c r="T313">
        <f t="shared" si="26"/>
        <v>0.95928976242808439</v>
      </c>
      <c r="U313" s="6">
        <f t="shared" si="27"/>
        <v>-377554.46</v>
      </c>
    </row>
    <row r="314" spans="1:21" x14ac:dyDescent="0.15">
      <c r="A314" s="5">
        <f t="shared" si="24"/>
        <v>296</v>
      </c>
      <c r="B314" s="1">
        <v>776077</v>
      </c>
      <c r="P314" s="5">
        <f t="shared" si="28"/>
        <v>295</v>
      </c>
      <c r="Q314" s="1">
        <v>769174</v>
      </c>
      <c r="R314" s="10">
        <f t="shared" si="25"/>
        <v>0.98333333333333328</v>
      </c>
      <c r="S314" s="6">
        <f t="shared" si="29"/>
        <v>111253897</v>
      </c>
      <c r="T314">
        <f t="shared" si="26"/>
        <v>0.96596815853290929</v>
      </c>
      <c r="U314" s="6">
        <f t="shared" si="27"/>
        <v>-385262.46</v>
      </c>
    </row>
    <row r="315" spans="1:21" x14ac:dyDescent="0.15">
      <c r="A315" s="5">
        <f t="shared" si="24"/>
        <v>297</v>
      </c>
      <c r="B315" s="1">
        <v>777787</v>
      </c>
      <c r="P315" s="5">
        <f t="shared" si="28"/>
        <v>296</v>
      </c>
      <c r="Q315" s="1">
        <v>776077</v>
      </c>
      <c r="R315" s="10">
        <f t="shared" si="25"/>
        <v>0.98666666666666669</v>
      </c>
      <c r="S315" s="6">
        <f t="shared" si="29"/>
        <v>112029974</v>
      </c>
      <c r="T315">
        <f t="shared" si="26"/>
        <v>0.97270649031979262</v>
      </c>
      <c r="U315" s="6">
        <f t="shared" si="27"/>
        <v>-392165.46</v>
      </c>
    </row>
    <row r="316" spans="1:21" x14ac:dyDescent="0.15">
      <c r="A316" s="5">
        <f t="shared" si="24"/>
        <v>298</v>
      </c>
      <c r="B316" s="1">
        <v>779202</v>
      </c>
      <c r="P316" s="5">
        <f t="shared" si="28"/>
        <v>297</v>
      </c>
      <c r="Q316" s="1">
        <v>777787</v>
      </c>
      <c r="R316" s="10">
        <f t="shared" si="25"/>
        <v>0.99</v>
      </c>
      <c r="S316" s="6">
        <f t="shared" si="29"/>
        <v>112807761</v>
      </c>
      <c r="T316">
        <f t="shared" si="26"/>
        <v>0.97945966927693817</v>
      </c>
      <c r="U316" s="6">
        <f t="shared" si="27"/>
        <v>-393875.46</v>
      </c>
    </row>
    <row r="317" spans="1:21" x14ac:dyDescent="0.15">
      <c r="A317" s="5">
        <f t="shared" si="24"/>
        <v>299</v>
      </c>
      <c r="B317" s="1">
        <v>790750</v>
      </c>
      <c r="P317" s="5">
        <f t="shared" si="28"/>
        <v>298</v>
      </c>
      <c r="Q317" s="1">
        <v>779202</v>
      </c>
      <c r="R317" s="10">
        <f t="shared" si="25"/>
        <v>0.99333333333333329</v>
      </c>
      <c r="S317" s="6">
        <f t="shared" si="29"/>
        <v>113586963</v>
      </c>
      <c r="T317">
        <f t="shared" si="26"/>
        <v>0.98622513405041168</v>
      </c>
      <c r="U317" s="6">
        <f t="shared" si="27"/>
        <v>-395290.46</v>
      </c>
    </row>
    <row r="318" spans="1:21" x14ac:dyDescent="0.15">
      <c r="A318" s="5">
        <f t="shared" si="24"/>
        <v>300</v>
      </c>
      <c r="B318" s="1">
        <v>795749</v>
      </c>
      <c r="P318" s="5">
        <f t="shared" si="28"/>
        <v>299</v>
      </c>
      <c r="Q318" s="1">
        <v>790750</v>
      </c>
      <c r="R318" s="10">
        <f t="shared" si="25"/>
        <v>0.9966666666666667</v>
      </c>
      <c r="S318" s="6">
        <f t="shared" si="29"/>
        <v>114377713</v>
      </c>
      <c r="T318">
        <f t="shared" si="26"/>
        <v>0.99309086497721155</v>
      </c>
      <c r="U318" s="6">
        <f t="shared" si="27"/>
        <v>-406838.46</v>
      </c>
    </row>
    <row r="319" spans="1:21" x14ac:dyDescent="0.15">
      <c r="P319" s="5">
        <f t="shared" si="28"/>
        <v>300</v>
      </c>
      <c r="Q319" s="1">
        <v>795749</v>
      </c>
      <c r="R319" s="10">
        <f t="shared" si="25"/>
        <v>1</v>
      </c>
      <c r="S319" s="6">
        <f t="shared" si="29"/>
        <v>115173462</v>
      </c>
      <c r="T319">
        <f t="shared" si="26"/>
        <v>1</v>
      </c>
      <c r="U319" s="6">
        <f t="shared" si="27"/>
        <v>-411837.46</v>
      </c>
    </row>
  </sheetData>
  <sortState xmlns:xlrd2="http://schemas.microsoft.com/office/spreadsheetml/2017/richdata2" ref="B19:B318">
    <sortCondition ref="B19:B318"/>
  </sortState>
  <phoneticPr fontId="0" type="noConversion"/>
  <pageMargins left="0.75" right="0.75" top="1" bottom="1" header="0" footer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2"/>
  <sheetViews>
    <sheetView workbookViewId="0">
      <selection activeCell="B12" sqref="B12"/>
    </sheetView>
  </sheetViews>
  <sheetFormatPr baseColWidth="10" defaultColWidth="8.83203125" defaultRowHeight="13" x14ac:dyDescent="0.15"/>
  <cols>
    <col min="1" max="1" width="17.83203125" style="4" customWidth="1"/>
    <col min="2" max="2" width="20.33203125" style="2" customWidth="1"/>
  </cols>
  <sheetData>
    <row r="1" spans="1:2" x14ac:dyDescent="0.15">
      <c r="A1" s="3" t="s">
        <v>0</v>
      </c>
    </row>
    <row r="2" spans="1:2" x14ac:dyDescent="0.15">
      <c r="A2" s="4" t="s">
        <v>1</v>
      </c>
      <c r="B2" s="2" t="s">
        <v>2</v>
      </c>
    </row>
    <row r="3" spans="1:2" x14ac:dyDescent="0.15">
      <c r="A3" s="5">
        <v>1</v>
      </c>
      <c r="B3" s="1">
        <v>359652</v>
      </c>
    </row>
    <row r="4" spans="1:2" x14ac:dyDescent="0.15">
      <c r="A4" s="5">
        <f>A3+1</f>
        <v>2</v>
      </c>
      <c r="B4" s="1">
        <v>769174</v>
      </c>
    </row>
    <row r="5" spans="1:2" x14ac:dyDescent="0.15">
      <c r="A5" s="5">
        <f t="shared" ref="A5:A68" si="0">A4+1</f>
        <v>3</v>
      </c>
      <c r="B5" s="1">
        <v>410247</v>
      </c>
    </row>
    <row r="6" spans="1:2" x14ac:dyDescent="0.15">
      <c r="A6" s="5">
        <f t="shared" si="0"/>
        <v>4</v>
      </c>
      <c r="B6" s="1">
        <v>217118</v>
      </c>
    </row>
    <row r="7" spans="1:2" x14ac:dyDescent="0.15">
      <c r="A7" s="5">
        <f t="shared" si="0"/>
        <v>5</v>
      </c>
      <c r="B7" s="1">
        <v>419242</v>
      </c>
    </row>
    <row r="8" spans="1:2" x14ac:dyDescent="0.15">
      <c r="A8" s="5">
        <f t="shared" si="0"/>
        <v>6</v>
      </c>
      <c r="B8" s="1">
        <v>640446</v>
      </c>
    </row>
    <row r="9" spans="1:2" x14ac:dyDescent="0.15">
      <c r="A9" s="5">
        <f t="shared" si="0"/>
        <v>7</v>
      </c>
      <c r="B9" s="1">
        <v>597703</v>
      </c>
    </row>
    <row r="10" spans="1:2" x14ac:dyDescent="0.15">
      <c r="A10" s="5">
        <f t="shared" si="0"/>
        <v>8</v>
      </c>
      <c r="B10" s="1">
        <v>574229</v>
      </c>
    </row>
    <row r="11" spans="1:2" x14ac:dyDescent="0.15">
      <c r="A11" s="5">
        <f t="shared" si="0"/>
        <v>9</v>
      </c>
      <c r="B11" s="1">
        <v>790750</v>
      </c>
    </row>
    <row r="12" spans="1:2" x14ac:dyDescent="0.15">
      <c r="A12" s="5">
        <f t="shared" si="0"/>
        <v>10</v>
      </c>
      <c r="B12" s="1">
        <v>444840</v>
      </c>
    </row>
    <row r="13" spans="1:2" x14ac:dyDescent="0.15">
      <c r="A13" s="5">
        <f t="shared" si="0"/>
        <v>11</v>
      </c>
      <c r="B13" s="1">
        <v>586700</v>
      </c>
    </row>
    <row r="14" spans="1:2" x14ac:dyDescent="0.15">
      <c r="A14" s="5">
        <f t="shared" si="0"/>
        <v>12</v>
      </c>
      <c r="B14" s="1">
        <v>548157</v>
      </c>
    </row>
    <row r="15" spans="1:2" x14ac:dyDescent="0.15">
      <c r="A15" s="5">
        <f t="shared" si="0"/>
        <v>13</v>
      </c>
      <c r="B15" s="1">
        <v>216319</v>
      </c>
    </row>
    <row r="16" spans="1:2" x14ac:dyDescent="0.15">
      <c r="A16" s="5">
        <f t="shared" si="0"/>
        <v>14</v>
      </c>
      <c r="B16" s="1">
        <v>276488</v>
      </c>
    </row>
    <row r="17" spans="1:2" x14ac:dyDescent="0.15">
      <c r="A17" s="5">
        <f t="shared" si="0"/>
        <v>15</v>
      </c>
      <c r="B17" s="1">
        <v>304162</v>
      </c>
    </row>
    <row r="18" spans="1:2" x14ac:dyDescent="0.15">
      <c r="A18" s="5">
        <f t="shared" si="0"/>
        <v>16</v>
      </c>
      <c r="B18" s="1">
        <v>131920</v>
      </c>
    </row>
    <row r="19" spans="1:2" x14ac:dyDescent="0.15">
      <c r="A19" s="5">
        <f t="shared" si="0"/>
        <v>17</v>
      </c>
      <c r="B19" s="1">
        <v>318424</v>
      </c>
    </row>
    <row r="20" spans="1:2" x14ac:dyDescent="0.15">
      <c r="A20" s="5">
        <f t="shared" si="0"/>
        <v>18</v>
      </c>
      <c r="B20" s="1">
        <v>776077</v>
      </c>
    </row>
    <row r="21" spans="1:2" x14ac:dyDescent="0.15">
      <c r="A21" s="5">
        <f t="shared" si="0"/>
        <v>19</v>
      </c>
      <c r="B21" s="1">
        <v>436952</v>
      </c>
    </row>
    <row r="22" spans="1:2" x14ac:dyDescent="0.15">
      <c r="A22" s="5">
        <f t="shared" si="0"/>
        <v>20</v>
      </c>
      <c r="B22" s="1">
        <v>497956</v>
      </c>
    </row>
    <row r="23" spans="1:2" x14ac:dyDescent="0.15">
      <c r="A23" s="5">
        <f t="shared" si="0"/>
        <v>21</v>
      </c>
      <c r="B23" s="1">
        <v>240980</v>
      </c>
    </row>
    <row r="24" spans="1:2" x14ac:dyDescent="0.15">
      <c r="A24" s="5">
        <f t="shared" si="0"/>
        <v>22</v>
      </c>
      <c r="B24" s="1">
        <v>335268</v>
      </c>
    </row>
    <row r="25" spans="1:2" x14ac:dyDescent="0.15">
      <c r="A25" s="5">
        <f t="shared" si="0"/>
        <v>23</v>
      </c>
      <c r="B25" s="1">
        <v>581916</v>
      </c>
    </row>
    <row r="26" spans="1:2" x14ac:dyDescent="0.15">
      <c r="A26" s="5">
        <f t="shared" si="0"/>
        <v>24</v>
      </c>
      <c r="B26" s="1">
        <v>311417</v>
      </c>
    </row>
    <row r="27" spans="1:2" x14ac:dyDescent="0.15">
      <c r="A27" s="5">
        <f t="shared" si="0"/>
        <v>25</v>
      </c>
      <c r="B27" s="1">
        <v>136890</v>
      </c>
    </row>
    <row r="28" spans="1:2" x14ac:dyDescent="0.15">
      <c r="A28" s="5">
        <f t="shared" si="0"/>
        <v>26</v>
      </c>
      <c r="B28" s="1">
        <v>567832</v>
      </c>
    </row>
    <row r="29" spans="1:2" x14ac:dyDescent="0.15">
      <c r="A29" s="5">
        <f t="shared" si="0"/>
        <v>27</v>
      </c>
      <c r="B29" s="1">
        <v>320507</v>
      </c>
    </row>
    <row r="30" spans="1:2" x14ac:dyDescent="0.15">
      <c r="A30" s="5">
        <f t="shared" si="0"/>
        <v>28</v>
      </c>
      <c r="B30" s="1">
        <v>668115</v>
      </c>
    </row>
    <row r="31" spans="1:2" x14ac:dyDescent="0.15">
      <c r="A31" s="5">
        <f t="shared" si="0"/>
        <v>29</v>
      </c>
      <c r="B31" s="1">
        <v>398588</v>
      </c>
    </row>
    <row r="32" spans="1:2" x14ac:dyDescent="0.15">
      <c r="A32" s="5">
        <f t="shared" si="0"/>
        <v>30</v>
      </c>
      <c r="B32" s="1">
        <v>301680</v>
      </c>
    </row>
    <row r="33" spans="1:2" x14ac:dyDescent="0.15">
      <c r="A33" s="5">
        <f t="shared" si="0"/>
        <v>31</v>
      </c>
      <c r="B33" s="1">
        <v>275785</v>
      </c>
    </row>
    <row r="34" spans="1:2" x14ac:dyDescent="0.15">
      <c r="A34" s="5">
        <f t="shared" si="0"/>
        <v>32</v>
      </c>
      <c r="B34" s="1">
        <v>307673</v>
      </c>
    </row>
    <row r="35" spans="1:2" x14ac:dyDescent="0.15">
      <c r="A35" s="5">
        <f t="shared" si="0"/>
        <v>33</v>
      </c>
      <c r="B35" s="1">
        <v>595533</v>
      </c>
    </row>
    <row r="36" spans="1:2" x14ac:dyDescent="0.15">
      <c r="A36" s="5">
        <f t="shared" si="0"/>
        <v>34</v>
      </c>
      <c r="B36" s="1">
        <v>137344</v>
      </c>
    </row>
    <row r="37" spans="1:2" x14ac:dyDescent="0.15">
      <c r="A37" s="5">
        <f t="shared" si="0"/>
        <v>35</v>
      </c>
      <c r="B37" s="1">
        <v>208257</v>
      </c>
    </row>
    <row r="38" spans="1:2" x14ac:dyDescent="0.15">
      <c r="A38" s="5">
        <f t="shared" si="0"/>
        <v>36</v>
      </c>
      <c r="B38" s="1">
        <v>214211</v>
      </c>
    </row>
    <row r="39" spans="1:2" x14ac:dyDescent="0.15">
      <c r="A39" s="5">
        <f t="shared" si="0"/>
        <v>37</v>
      </c>
      <c r="B39" s="1">
        <v>377185</v>
      </c>
    </row>
    <row r="40" spans="1:2" x14ac:dyDescent="0.15">
      <c r="A40" s="5">
        <f t="shared" si="0"/>
        <v>38</v>
      </c>
      <c r="B40" s="1">
        <v>349950</v>
      </c>
    </row>
    <row r="41" spans="1:2" x14ac:dyDescent="0.15">
      <c r="A41" s="5">
        <f t="shared" si="0"/>
        <v>39</v>
      </c>
      <c r="B41" s="1">
        <v>336070</v>
      </c>
    </row>
    <row r="42" spans="1:2" x14ac:dyDescent="0.15">
      <c r="A42" s="5">
        <f t="shared" si="0"/>
        <v>40</v>
      </c>
      <c r="B42" s="1">
        <v>113631</v>
      </c>
    </row>
    <row r="43" spans="1:2" x14ac:dyDescent="0.15">
      <c r="A43" s="5">
        <f t="shared" si="0"/>
        <v>41</v>
      </c>
      <c r="B43" s="1">
        <v>258257</v>
      </c>
    </row>
    <row r="44" spans="1:2" x14ac:dyDescent="0.15">
      <c r="A44" s="5">
        <f t="shared" si="0"/>
        <v>42</v>
      </c>
      <c r="B44" s="1">
        <v>380891</v>
      </c>
    </row>
    <row r="45" spans="1:2" x14ac:dyDescent="0.15">
      <c r="A45" s="5">
        <f t="shared" si="0"/>
        <v>43</v>
      </c>
      <c r="B45" s="1">
        <v>450955</v>
      </c>
    </row>
    <row r="46" spans="1:2" x14ac:dyDescent="0.15">
      <c r="A46" s="5">
        <f t="shared" si="0"/>
        <v>44</v>
      </c>
      <c r="B46" s="1">
        <v>595455</v>
      </c>
    </row>
    <row r="47" spans="1:2" x14ac:dyDescent="0.15">
      <c r="A47" s="5">
        <f t="shared" si="0"/>
        <v>45</v>
      </c>
      <c r="B47" s="1">
        <v>232852</v>
      </c>
    </row>
    <row r="48" spans="1:2" x14ac:dyDescent="0.15">
      <c r="A48" s="5">
        <f t="shared" si="0"/>
        <v>46</v>
      </c>
      <c r="B48" s="1">
        <v>227751</v>
      </c>
    </row>
    <row r="49" spans="1:2" x14ac:dyDescent="0.15">
      <c r="A49" s="5">
        <f t="shared" si="0"/>
        <v>47</v>
      </c>
      <c r="B49" s="1">
        <v>398630</v>
      </c>
    </row>
    <row r="50" spans="1:2" x14ac:dyDescent="0.15">
      <c r="A50" s="5">
        <f t="shared" si="0"/>
        <v>48</v>
      </c>
      <c r="B50" s="1">
        <v>795749</v>
      </c>
    </row>
    <row r="51" spans="1:2" x14ac:dyDescent="0.15">
      <c r="A51" s="5">
        <f t="shared" si="0"/>
        <v>49</v>
      </c>
      <c r="B51" s="1">
        <v>365678</v>
      </c>
    </row>
    <row r="52" spans="1:2" x14ac:dyDescent="0.15">
      <c r="A52" s="5">
        <f t="shared" si="0"/>
        <v>50</v>
      </c>
      <c r="B52" s="1">
        <v>285111</v>
      </c>
    </row>
    <row r="53" spans="1:2" x14ac:dyDescent="0.15">
      <c r="A53" s="5">
        <f t="shared" si="0"/>
        <v>51</v>
      </c>
      <c r="B53" s="1">
        <v>600083</v>
      </c>
    </row>
    <row r="54" spans="1:2" x14ac:dyDescent="0.15">
      <c r="A54" s="5">
        <f t="shared" si="0"/>
        <v>52</v>
      </c>
      <c r="B54" s="1">
        <v>534022</v>
      </c>
    </row>
    <row r="55" spans="1:2" x14ac:dyDescent="0.15">
      <c r="A55" s="5">
        <f t="shared" si="0"/>
        <v>53</v>
      </c>
      <c r="B55" s="1">
        <v>426057</v>
      </c>
    </row>
    <row r="56" spans="1:2" x14ac:dyDescent="0.15">
      <c r="A56" s="5">
        <f t="shared" si="0"/>
        <v>54</v>
      </c>
      <c r="B56" s="1">
        <v>408564</v>
      </c>
    </row>
    <row r="57" spans="1:2" x14ac:dyDescent="0.15">
      <c r="A57" s="5">
        <f t="shared" si="0"/>
        <v>55</v>
      </c>
      <c r="B57" s="1">
        <v>160868</v>
      </c>
    </row>
    <row r="58" spans="1:2" x14ac:dyDescent="0.15">
      <c r="A58" s="5">
        <f t="shared" si="0"/>
        <v>56</v>
      </c>
      <c r="B58" s="1">
        <v>340020</v>
      </c>
    </row>
    <row r="59" spans="1:2" x14ac:dyDescent="0.15">
      <c r="A59" s="5">
        <f t="shared" si="0"/>
        <v>57</v>
      </c>
      <c r="B59" s="1">
        <v>373317</v>
      </c>
    </row>
    <row r="60" spans="1:2" x14ac:dyDescent="0.15">
      <c r="A60" s="5">
        <f t="shared" si="0"/>
        <v>58</v>
      </c>
      <c r="B60" s="1">
        <v>270335</v>
      </c>
    </row>
    <row r="61" spans="1:2" x14ac:dyDescent="0.15">
      <c r="A61" s="5">
        <f t="shared" si="0"/>
        <v>59</v>
      </c>
      <c r="B61" s="1">
        <v>663455</v>
      </c>
    </row>
    <row r="62" spans="1:2" x14ac:dyDescent="0.15">
      <c r="A62" s="5">
        <f t="shared" si="0"/>
        <v>60</v>
      </c>
      <c r="B62" s="1">
        <v>596194</v>
      </c>
    </row>
    <row r="63" spans="1:2" x14ac:dyDescent="0.15">
      <c r="A63" s="5">
        <f t="shared" si="0"/>
        <v>61</v>
      </c>
      <c r="B63" s="1">
        <v>635150</v>
      </c>
    </row>
    <row r="64" spans="1:2" x14ac:dyDescent="0.15">
      <c r="A64" s="5">
        <f t="shared" si="0"/>
        <v>62</v>
      </c>
      <c r="B64" s="1">
        <v>617270</v>
      </c>
    </row>
    <row r="65" spans="1:2" x14ac:dyDescent="0.15">
      <c r="A65" s="5">
        <f t="shared" si="0"/>
        <v>63</v>
      </c>
      <c r="B65" s="1">
        <v>378164</v>
      </c>
    </row>
    <row r="66" spans="1:2" x14ac:dyDescent="0.15">
      <c r="A66" s="5">
        <f t="shared" si="0"/>
        <v>64</v>
      </c>
      <c r="B66" s="1">
        <v>470060</v>
      </c>
    </row>
    <row r="67" spans="1:2" x14ac:dyDescent="0.15">
      <c r="A67" s="5">
        <f t="shared" si="0"/>
        <v>65</v>
      </c>
      <c r="B67" s="1">
        <v>394972</v>
      </c>
    </row>
    <row r="68" spans="1:2" x14ac:dyDescent="0.15">
      <c r="A68" s="5">
        <f t="shared" si="0"/>
        <v>66</v>
      </c>
      <c r="B68" s="1">
        <v>350337</v>
      </c>
    </row>
    <row r="69" spans="1:2" x14ac:dyDescent="0.15">
      <c r="A69" s="5">
        <f t="shared" ref="A69:A132" si="1">A68+1</f>
        <v>67</v>
      </c>
      <c r="B69" s="1">
        <v>525058</v>
      </c>
    </row>
    <row r="70" spans="1:2" x14ac:dyDescent="0.15">
      <c r="A70" s="5">
        <f t="shared" si="1"/>
        <v>68</v>
      </c>
      <c r="B70" s="1">
        <v>415590</v>
      </c>
    </row>
    <row r="71" spans="1:2" x14ac:dyDescent="0.15">
      <c r="A71" s="5">
        <f t="shared" si="1"/>
        <v>69</v>
      </c>
      <c r="B71" s="1">
        <v>307509</v>
      </c>
    </row>
    <row r="72" spans="1:2" x14ac:dyDescent="0.15">
      <c r="A72" s="5">
        <f t="shared" si="1"/>
        <v>70</v>
      </c>
      <c r="B72" s="1">
        <v>347474</v>
      </c>
    </row>
    <row r="73" spans="1:2" x14ac:dyDescent="0.15">
      <c r="A73" s="5">
        <f t="shared" si="1"/>
        <v>71</v>
      </c>
      <c r="B73" s="1">
        <v>101528</v>
      </c>
    </row>
    <row r="74" spans="1:2" x14ac:dyDescent="0.15">
      <c r="A74" s="5">
        <f t="shared" si="1"/>
        <v>72</v>
      </c>
      <c r="B74" s="1">
        <v>459528</v>
      </c>
    </row>
    <row r="75" spans="1:2" x14ac:dyDescent="0.15">
      <c r="A75" s="5">
        <f t="shared" si="1"/>
        <v>73</v>
      </c>
      <c r="B75" s="1">
        <v>385614</v>
      </c>
    </row>
    <row r="76" spans="1:2" x14ac:dyDescent="0.15">
      <c r="A76" s="5">
        <f t="shared" si="1"/>
        <v>74</v>
      </c>
      <c r="B76" s="1">
        <v>126775</v>
      </c>
    </row>
    <row r="77" spans="1:2" x14ac:dyDescent="0.15">
      <c r="A77" s="5">
        <f t="shared" si="1"/>
        <v>75</v>
      </c>
      <c r="B77" s="1">
        <v>168373</v>
      </c>
    </row>
    <row r="78" spans="1:2" x14ac:dyDescent="0.15">
      <c r="A78" s="5">
        <f t="shared" si="1"/>
        <v>76</v>
      </c>
      <c r="B78" s="1">
        <v>368960</v>
      </c>
    </row>
    <row r="79" spans="1:2" x14ac:dyDescent="0.15">
      <c r="A79" s="5">
        <f t="shared" si="1"/>
        <v>77</v>
      </c>
      <c r="B79" s="1">
        <v>187759</v>
      </c>
    </row>
    <row r="80" spans="1:2" x14ac:dyDescent="0.15">
      <c r="A80" s="5">
        <f t="shared" si="1"/>
        <v>78</v>
      </c>
      <c r="B80" s="1">
        <v>172421</v>
      </c>
    </row>
    <row r="81" spans="1:2" x14ac:dyDescent="0.15">
      <c r="A81" s="5">
        <f t="shared" si="1"/>
        <v>79</v>
      </c>
      <c r="B81" s="1">
        <v>213037</v>
      </c>
    </row>
    <row r="82" spans="1:2" x14ac:dyDescent="0.15">
      <c r="A82" s="5">
        <f t="shared" si="1"/>
        <v>80</v>
      </c>
      <c r="B82" s="1">
        <v>165938</v>
      </c>
    </row>
    <row r="83" spans="1:2" x14ac:dyDescent="0.15">
      <c r="A83" s="5">
        <f t="shared" si="1"/>
        <v>81</v>
      </c>
      <c r="B83" s="1">
        <v>219522</v>
      </c>
    </row>
    <row r="84" spans="1:2" x14ac:dyDescent="0.15">
      <c r="A84" s="5">
        <f t="shared" si="1"/>
        <v>82</v>
      </c>
      <c r="B84" s="1">
        <v>446502</v>
      </c>
    </row>
    <row r="85" spans="1:2" x14ac:dyDescent="0.15">
      <c r="A85" s="5">
        <f t="shared" si="1"/>
        <v>83</v>
      </c>
      <c r="B85" s="1">
        <v>421014</v>
      </c>
    </row>
    <row r="86" spans="1:2" x14ac:dyDescent="0.15">
      <c r="A86" s="5">
        <f t="shared" si="1"/>
        <v>84</v>
      </c>
      <c r="B86" s="1">
        <v>550704</v>
      </c>
    </row>
    <row r="87" spans="1:2" x14ac:dyDescent="0.15">
      <c r="A87" s="5">
        <f t="shared" si="1"/>
        <v>85</v>
      </c>
      <c r="B87" s="1">
        <v>224010</v>
      </c>
    </row>
    <row r="88" spans="1:2" x14ac:dyDescent="0.15">
      <c r="A88" s="5">
        <f t="shared" si="1"/>
        <v>86</v>
      </c>
      <c r="B88" s="1">
        <v>253178</v>
      </c>
    </row>
    <row r="89" spans="1:2" x14ac:dyDescent="0.15">
      <c r="A89" s="5">
        <f t="shared" si="1"/>
        <v>87</v>
      </c>
      <c r="B89" s="1">
        <v>346412</v>
      </c>
    </row>
    <row r="90" spans="1:2" x14ac:dyDescent="0.15">
      <c r="A90" s="5">
        <f t="shared" si="1"/>
        <v>88</v>
      </c>
      <c r="B90" s="1">
        <v>512558</v>
      </c>
    </row>
    <row r="91" spans="1:2" x14ac:dyDescent="0.15">
      <c r="A91" s="5">
        <f t="shared" si="1"/>
        <v>89</v>
      </c>
      <c r="B91" s="1">
        <v>253343</v>
      </c>
    </row>
    <row r="92" spans="1:2" x14ac:dyDescent="0.15">
      <c r="A92" s="5">
        <f t="shared" si="1"/>
        <v>90</v>
      </c>
      <c r="B92" s="1">
        <v>509012</v>
      </c>
    </row>
    <row r="93" spans="1:2" x14ac:dyDescent="0.15">
      <c r="A93" s="5">
        <f t="shared" si="1"/>
        <v>91</v>
      </c>
      <c r="B93" s="1">
        <v>694267</v>
      </c>
    </row>
    <row r="94" spans="1:2" x14ac:dyDescent="0.15">
      <c r="A94" s="5">
        <f t="shared" si="1"/>
        <v>92</v>
      </c>
      <c r="B94" s="1">
        <v>361520</v>
      </c>
    </row>
    <row r="95" spans="1:2" x14ac:dyDescent="0.15">
      <c r="A95" s="5">
        <f t="shared" si="1"/>
        <v>93</v>
      </c>
      <c r="B95" s="1">
        <v>374892</v>
      </c>
    </row>
    <row r="96" spans="1:2" x14ac:dyDescent="0.15">
      <c r="A96" s="5">
        <f t="shared" si="1"/>
        <v>94</v>
      </c>
      <c r="B96" s="1">
        <v>460643</v>
      </c>
    </row>
    <row r="97" spans="1:2" x14ac:dyDescent="0.15">
      <c r="A97" s="5">
        <f t="shared" si="1"/>
        <v>95</v>
      </c>
      <c r="B97" s="1">
        <v>329545</v>
      </c>
    </row>
    <row r="98" spans="1:2" x14ac:dyDescent="0.15">
      <c r="A98" s="5">
        <f t="shared" si="1"/>
        <v>96</v>
      </c>
      <c r="B98" s="1">
        <v>777787</v>
      </c>
    </row>
    <row r="99" spans="1:2" x14ac:dyDescent="0.15">
      <c r="A99" s="5">
        <f t="shared" si="1"/>
        <v>97</v>
      </c>
      <c r="B99" s="1">
        <v>252183</v>
      </c>
    </row>
    <row r="100" spans="1:2" x14ac:dyDescent="0.15">
      <c r="A100" s="5">
        <f t="shared" si="1"/>
        <v>98</v>
      </c>
      <c r="B100" s="1">
        <v>304943</v>
      </c>
    </row>
    <row r="101" spans="1:2" x14ac:dyDescent="0.15">
      <c r="A101" s="5">
        <f t="shared" si="1"/>
        <v>99</v>
      </c>
      <c r="B101" s="1">
        <v>204160</v>
      </c>
    </row>
    <row r="102" spans="1:2" x14ac:dyDescent="0.15">
      <c r="A102" s="5">
        <f t="shared" si="1"/>
        <v>100</v>
      </c>
      <c r="B102" s="1">
        <v>577931</v>
      </c>
    </row>
    <row r="103" spans="1:2" x14ac:dyDescent="0.15">
      <c r="A103" s="5">
        <f t="shared" si="1"/>
        <v>101</v>
      </c>
      <c r="B103" s="1">
        <v>263013</v>
      </c>
    </row>
    <row r="104" spans="1:2" x14ac:dyDescent="0.15">
      <c r="A104" s="5">
        <f t="shared" si="1"/>
        <v>102</v>
      </c>
      <c r="B104" s="1">
        <v>404866</v>
      </c>
    </row>
    <row r="105" spans="1:2" x14ac:dyDescent="0.15">
      <c r="A105" s="5">
        <f t="shared" si="1"/>
        <v>103</v>
      </c>
      <c r="B105" s="1">
        <v>133537</v>
      </c>
    </row>
    <row r="106" spans="1:2" x14ac:dyDescent="0.15">
      <c r="A106" s="5">
        <f t="shared" si="1"/>
        <v>104</v>
      </c>
      <c r="B106" s="1">
        <v>502959</v>
      </c>
    </row>
    <row r="107" spans="1:2" x14ac:dyDescent="0.15">
      <c r="A107" s="5">
        <f t="shared" si="1"/>
        <v>105</v>
      </c>
      <c r="B107" s="1">
        <v>341787</v>
      </c>
    </row>
    <row r="108" spans="1:2" x14ac:dyDescent="0.15">
      <c r="A108" s="5">
        <f t="shared" si="1"/>
        <v>106</v>
      </c>
      <c r="B108" s="1">
        <v>442716</v>
      </c>
    </row>
    <row r="109" spans="1:2" x14ac:dyDescent="0.15">
      <c r="A109" s="5">
        <f t="shared" si="1"/>
        <v>107</v>
      </c>
      <c r="B109" s="1">
        <v>656276</v>
      </c>
    </row>
    <row r="110" spans="1:2" x14ac:dyDescent="0.15">
      <c r="A110" s="5">
        <f t="shared" si="1"/>
        <v>108</v>
      </c>
      <c r="B110" s="1">
        <v>168198</v>
      </c>
    </row>
    <row r="111" spans="1:2" x14ac:dyDescent="0.15">
      <c r="A111" s="5">
        <f t="shared" si="1"/>
        <v>109</v>
      </c>
      <c r="B111" s="1">
        <v>284508</v>
      </c>
    </row>
    <row r="112" spans="1:2" x14ac:dyDescent="0.15">
      <c r="A112" s="5">
        <f t="shared" si="1"/>
        <v>110</v>
      </c>
      <c r="B112" s="1">
        <v>435898</v>
      </c>
    </row>
    <row r="113" spans="1:2" x14ac:dyDescent="0.15">
      <c r="A113" s="5">
        <f t="shared" si="1"/>
        <v>111</v>
      </c>
      <c r="B113" s="1">
        <v>331777</v>
      </c>
    </row>
    <row r="114" spans="1:2" x14ac:dyDescent="0.15">
      <c r="A114" s="5">
        <f t="shared" si="1"/>
        <v>112</v>
      </c>
      <c r="B114" s="1">
        <v>609583</v>
      </c>
    </row>
    <row r="115" spans="1:2" x14ac:dyDescent="0.15">
      <c r="A115" s="5">
        <f t="shared" si="1"/>
        <v>113</v>
      </c>
      <c r="B115" s="1">
        <v>380105</v>
      </c>
    </row>
    <row r="116" spans="1:2" x14ac:dyDescent="0.15">
      <c r="A116" s="5">
        <f t="shared" si="1"/>
        <v>114</v>
      </c>
      <c r="B116" s="1">
        <v>218197</v>
      </c>
    </row>
    <row r="117" spans="1:2" x14ac:dyDescent="0.15">
      <c r="A117" s="5">
        <f t="shared" si="1"/>
        <v>115</v>
      </c>
      <c r="B117" s="1">
        <v>521961</v>
      </c>
    </row>
    <row r="118" spans="1:2" x14ac:dyDescent="0.15">
      <c r="A118" s="5">
        <f t="shared" si="1"/>
        <v>116</v>
      </c>
      <c r="B118" s="1">
        <v>487261</v>
      </c>
    </row>
    <row r="119" spans="1:2" x14ac:dyDescent="0.15">
      <c r="A119" s="5">
        <f t="shared" si="1"/>
        <v>117</v>
      </c>
      <c r="B119" s="1">
        <v>351847</v>
      </c>
    </row>
    <row r="120" spans="1:2" x14ac:dyDescent="0.15">
      <c r="A120" s="5">
        <f t="shared" si="1"/>
        <v>118</v>
      </c>
      <c r="B120" s="1">
        <v>312362</v>
      </c>
    </row>
    <row r="121" spans="1:2" x14ac:dyDescent="0.15">
      <c r="A121" s="5">
        <f t="shared" si="1"/>
        <v>119</v>
      </c>
      <c r="B121" s="1">
        <v>402551</v>
      </c>
    </row>
    <row r="122" spans="1:2" x14ac:dyDescent="0.15">
      <c r="A122" s="5">
        <f t="shared" si="1"/>
        <v>120</v>
      </c>
      <c r="B122" s="1">
        <v>586305</v>
      </c>
    </row>
    <row r="123" spans="1:2" x14ac:dyDescent="0.15">
      <c r="A123" s="5">
        <f t="shared" si="1"/>
        <v>121</v>
      </c>
      <c r="B123" s="1">
        <v>546018</v>
      </c>
    </row>
    <row r="124" spans="1:2" x14ac:dyDescent="0.15">
      <c r="A124" s="5">
        <f t="shared" si="1"/>
        <v>122</v>
      </c>
      <c r="B124" s="1">
        <v>436777</v>
      </c>
    </row>
    <row r="125" spans="1:2" x14ac:dyDescent="0.15">
      <c r="A125" s="5">
        <f t="shared" si="1"/>
        <v>123</v>
      </c>
      <c r="B125" s="1">
        <v>499294</v>
      </c>
    </row>
    <row r="126" spans="1:2" x14ac:dyDescent="0.15">
      <c r="A126" s="5">
        <f t="shared" si="1"/>
        <v>124</v>
      </c>
      <c r="B126" s="1">
        <v>249734</v>
      </c>
    </row>
    <row r="127" spans="1:2" x14ac:dyDescent="0.15">
      <c r="A127" s="5">
        <f t="shared" si="1"/>
        <v>125</v>
      </c>
      <c r="B127" s="1">
        <v>330437</v>
      </c>
    </row>
    <row r="128" spans="1:2" x14ac:dyDescent="0.15">
      <c r="A128" s="5">
        <f t="shared" si="1"/>
        <v>126</v>
      </c>
      <c r="B128" s="1">
        <v>339695</v>
      </c>
    </row>
    <row r="129" spans="1:2" x14ac:dyDescent="0.15">
      <c r="A129" s="5">
        <f t="shared" si="1"/>
        <v>127</v>
      </c>
      <c r="B129" s="1">
        <v>228844</v>
      </c>
    </row>
    <row r="130" spans="1:2" x14ac:dyDescent="0.15">
      <c r="A130" s="5">
        <f t="shared" si="1"/>
        <v>128</v>
      </c>
      <c r="B130" s="1">
        <v>243993</v>
      </c>
    </row>
    <row r="131" spans="1:2" x14ac:dyDescent="0.15">
      <c r="A131" s="5">
        <f t="shared" si="1"/>
        <v>129</v>
      </c>
      <c r="B131" s="1">
        <v>192790</v>
      </c>
    </row>
    <row r="132" spans="1:2" x14ac:dyDescent="0.15">
      <c r="A132" s="5">
        <f t="shared" si="1"/>
        <v>130</v>
      </c>
      <c r="B132" s="1">
        <v>105493</v>
      </c>
    </row>
    <row r="133" spans="1:2" x14ac:dyDescent="0.15">
      <c r="A133" s="5">
        <f t="shared" ref="A133:A196" si="2">A132+1</f>
        <v>131</v>
      </c>
      <c r="B133" s="1">
        <v>385920</v>
      </c>
    </row>
    <row r="134" spans="1:2" x14ac:dyDescent="0.15">
      <c r="A134" s="5">
        <f t="shared" si="2"/>
        <v>132</v>
      </c>
      <c r="B134" s="1">
        <v>328887</v>
      </c>
    </row>
    <row r="135" spans="1:2" x14ac:dyDescent="0.15">
      <c r="A135" s="5">
        <f t="shared" si="2"/>
        <v>133</v>
      </c>
      <c r="B135" s="1">
        <v>303380</v>
      </c>
    </row>
    <row r="136" spans="1:2" x14ac:dyDescent="0.15">
      <c r="A136" s="5">
        <f t="shared" si="2"/>
        <v>134</v>
      </c>
      <c r="B136" s="1">
        <v>779202</v>
      </c>
    </row>
    <row r="137" spans="1:2" x14ac:dyDescent="0.15">
      <c r="A137" s="5">
        <f t="shared" si="2"/>
        <v>135</v>
      </c>
      <c r="B137" s="1">
        <v>119151</v>
      </c>
    </row>
    <row r="138" spans="1:2" x14ac:dyDescent="0.15">
      <c r="A138" s="5">
        <f t="shared" si="2"/>
        <v>136</v>
      </c>
      <c r="B138" s="1">
        <v>411516</v>
      </c>
    </row>
    <row r="139" spans="1:2" x14ac:dyDescent="0.15">
      <c r="A139" s="5">
        <f t="shared" si="2"/>
        <v>137</v>
      </c>
      <c r="B139" s="1">
        <v>395853</v>
      </c>
    </row>
    <row r="140" spans="1:2" x14ac:dyDescent="0.15">
      <c r="A140" s="5">
        <f t="shared" si="2"/>
        <v>138</v>
      </c>
      <c r="B140" s="1">
        <v>354736</v>
      </c>
    </row>
    <row r="141" spans="1:2" x14ac:dyDescent="0.15">
      <c r="A141" s="5">
        <f t="shared" si="2"/>
        <v>139</v>
      </c>
      <c r="B141" s="1">
        <v>406114</v>
      </c>
    </row>
    <row r="142" spans="1:2" x14ac:dyDescent="0.15">
      <c r="A142" s="5">
        <f t="shared" si="2"/>
        <v>140</v>
      </c>
      <c r="B142" s="1">
        <v>380790</v>
      </c>
    </row>
    <row r="143" spans="1:2" x14ac:dyDescent="0.15">
      <c r="A143" s="5">
        <f t="shared" si="2"/>
        <v>141</v>
      </c>
      <c r="B143" s="1">
        <v>323506</v>
      </c>
    </row>
    <row r="144" spans="1:2" x14ac:dyDescent="0.15">
      <c r="A144" s="5">
        <f t="shared" si="2"/>
        <v>142</v>
      </c>
      <c r="B144" s="1">
        <v>456892</v>
      </c>
    </row>
    <row r="145" spans="1:2" x14ac:dyDescent="0.15">
      <c r="A145" s="5">
        <f t="shared" si="2"/>
        <v>143</v>
      </c>
      <c r="B145" s="1">
        <v>446408</v>
      </c>
    </row>
    <row r="146" spans="1:2" x14ac:dyDescent="0.15">
      <c r="A146" s="5">
        <f t="shared" si="2"/>
        <v>144</v>
      </c>
      <c r="B146" s="1">
        <v>376997</v>
      </c>
    </row>
    <row r="147" spans="1:2" x14ac:dyDescent="0.15">
      <c r="A147" s="5">
        <f t="shared" si="2"/>
        <v>145</v>
      </c>
      <c r="B147" s="1">
        <v>324503</v>
      </c>
    </row>
    <row r="148" spans="1:2" x14ac:dyDescent="0.15">
      <c r="A148" s="5">
        <f t="shared" si="2"/>
        <v>146</v>
      </c>
      <c r="B148" s="1">
        <v>378746</v>
      </c>
    </row>
    <row r="149" spans="1:2" x14ac:dyDescent="0.15">
      <c r="A149" s="5">
        <f t="shared" si="2"/>
        <v>147</v>
      </c>
      <c r="B149" s="1">
        <v>135679</v>
      </c>
    </row>
    <row r="150" spans="1:2" x14ac:dyDescent="0.15">
      <c r="A150" s="5">
        <f t="shared" si="2"/>
        <v>148</v>
      </c>
      <c r="B150" s="1">
        <v>361314</v>
      </c>
    </row>
    <row r="151" spans="1:2" x14ac:dyDescent="0.15">
      <c r="A151" s="5">
        <f t="shared" si="2"/>
        <v>149</v>
      </c>
      <c r="B151" s="1">
        <v>347487</v>
      </c>
    </row>
    <row r="152" spans="1:2" x14ac:dyDescent="0.15">
      <c r="A152" s="5">
        <f t="shared" si="2"/>
        <v>150</v>
      </c>
      <c r="B152" s="1">
        <v>150687</v>
      </c>
    </row>
    <row r="153" spans="1:2" x14ac:dyDescent="0.15">
      <c r="A153" s="5">
        <f t="shared" si="2"/>
        <v>151</v>
      </c>
      <c r="B153" s="1">
        <v>343391</v>
      </c>
    </row>
    <row r="154" spans="1:2" x14ac:dyDescent="0.15">
      <c r="A154" s="5">
        <f t="shared" si="2"/>
        <v>152</v>
      </c>
      <c r="B154" s="1">
        <v>231132</v>
      </c>
    </row>
    <row r="155" spans="1:2" x14ac:dyDescent="0.15">
      <c r="A155" s="5">
        <f t="shared" si="2"/>
        <v>153</v>
      </c>
      <c r="B155" s="1">
        <v>397928</v>
      </c>
    </row>
    <row r="156" spans="1:2" x14ac:dyDescent="0.15">
      <c r="A156" s="5">
        <f t="shared" si="2"/>
        <v>154</v>
      </c>
      <c r="B156" s="1">
        <v>355039</v>
      </c>
    </row>
    <row r="157" spans="1:2" x14ac:dyDescent="0.15">
      <c r="A157" s="5">
        <f t="shared" si="2"/>
        <v>155</v>
      </c>
      <c r="B157" s="1">
        <v>387082</v>
      </c>
    </row>
    <row r="158" spans="1:2" x14ac:dyDescent="0.15">
      <c r="A158" s="5">
        <f t="shared" si="2"/>
        <v>156</v>
      </c>
      <c r="B158" s="1">
        <v>403120</v>
      </c>
    </row>
    <row r="159" spans="1:2" x14ac:dyDescent="0.15">
      <c r="A159" s="5">
        <f t="shared" si="2"/>
        <v>157</v>
      </c>
      <c r="B159" s="1">
        <v>487532</v>
      </c>
    </row>
    <row r="160" spans="1:2" x14ac:dyDescent="0.15">
      <c r="A160" s="5">
        <f t="shared" si="2"/>
        <v>158</v>
      </c>
      <c r="B160" s="1">
        <v>117486</v>
      </c>
    </row>
    <row r="161" spans="1:2" x14ac:dyDescent="0.15">
      <c r="A161" s="5">
        <f t="shared" si="2"/>
        <v>159</v>
      </c>
      <c r="B161" s="1">
        <v>224127</v>
      </c>
    </row>
    <row r="162" spans="1:2" x14ac:dyDescent="0.15">
      <c r="A162" s="5">
        <f t="shared" si="2"/>
        <v>160</v>
      </c>
      <c r="B162" s="1">
        <v>213222</v>
      </c>
    </row>
    <row r="163" spans="1:2" x14ac:dyDescent="0.15">
      <c r="A163" s="5">
        <f t="shared" si="2"/>
        <v>161</v>
      </c>
      <c r="B163" s="1">
        <v>612498</v>
      </c>
    </row>
    <row r="164" spans="1:2" x14ac:dyDescent="0.15">
      <c r="A164" s="5">
        <f t="shared" si="2"/>
        <v>162</v>
      </c>
      <c r="B164" s="1">
        <v>530136</v>
      </c>
    </row>
    <row r="165" spans="1:2" x14ac:dyDescent="0.15">
      <c r="A165" s="5">
        <f t="shared" si="2"/>
        <v>163</v>
      </c>
      <c r="B165" s="1">
        <v>688858</v>
      </c>
    </row>
    <row r="166" spans="1:2" x14ac:dyDescent="0.15">
      <c r="A166" s="5">
        <f t="shared" si="2"/>
        <v>164</v>
      </c>
      <c r="B166" s="1">
        <v>504127</v>
      </c>
    </row>
    <row r="167" spans="1:2" x14ac:dyDescent="0.15">
      <c r="A167" s="5">
        <f t="shared" si="2"/>
        <v>165</v>
      </c>
      <c r="B167" s="1">
        <v>260683</v>
      </c>
    </row>
    <row r="168" spans="1:2" x14ac:dyDescent="0.15">
      <c r="A168" s="5">
        <f t="shared" si="2"/>
        <v>166</v>
      </c>
      <c r="B168" s="1">
        <v>373736</v>
      </c>
    </row>
    <row r="169" spans="1:2" x14ac:dyDescent="0.15">
      <c r="A169" s="5">
        <f t="shared" si="2"/>
        <v>167</v>
      </c>
      <c r="B169" s="1">
        <v>356964</v>
      </c>
    </row>
    <row r="170" spans="1:2" x14ac:dyDescent="0.15">
      <c r="A170" s="5">
        <f t="shared" si="2"/>
        <v>168</v>
      </c>
      <c r="B170" s="1">
        <v>128252</v>
      </c>
    </row>
    <row r="171" spans="1:2" x14ac:dyDescent="0.15">
      <c r="A171" s="5">
        <f t="shared" si="2"/>
        <v>169</v>
      </c>
      <c r="B171" s="1">
        <v>543243</v>
      </c>
    </row>
    <row r="172" spans="1:2" x14ac:dyDescent="0.15">
      <c r="A172" s="5">
        <f t="shared" si="2"/>
        <v>170</v>
      </c>
      <c r="B172" s="1">
        <v>546694</v>
      </c>
    </row>
    <row r="173" spans="1:2" x14ac:dyDescent="0.15">
      <c r="A173" s="5">
        <f t="shared" si="2"/>
        <v>171</v>
      </c>
      <c r="B173" s="1">
        <v>427988</v>
      </c>
    </row>
    <row r="174" spans="1:2" x14ac:dyDescent="0.15">
      <c r="A174" s="5">
        <f t="shared" si="2"/>
        <v>172</v>
      </c>
      <c r="B174" s="1">
        <v>417340</v>
      </c>
    </row>
    <row r="175" spans="1:2" x14ac:dyDescent="0.15">
      <c r="A175" s="5">
        <f t="shared" si="2"/>
        <v>173</v>
      </c>
      <c r="B175" s="1">
        <v>451068</v>
      </c>
    </row>
    <row r="176" spans="1:2" x14ac:dyDescent="0.15">
      <c r="A176" s="5">
        <f t="shared" si="2"/>
        <v>174</v>
      </c>
      <c r="B176" s="1">
        <v>679235</v>
      </c>
    </row>
    <row r="177" spans="1:2" x14ac:dyDescent="0.15">
      <c r="A177" s="5">
        <f t="shared" si="2"/>
        <v>175</v>
      </c>
      <c r="B177" s="1">
        <v>241040</v>
      </c>
    </row>
    <row r="178" spans="1:2" x14ac:dyDescent="0.15">
      <c r="A178" s="5">
        <f t="shared" si="2"/>
        <v>176</v>
      </c>
      <c r="B178" s="1">
        <v>729290</v>
      </c>
    </row>
    <row r="179" spans="1:2" x14ac:dyDescent="0.15">
      <c r="A179" s="5">
        <f t="shared" si="2"/>
        <v>177</v>
      </c>
      <c r="B179" s="1">
        <v>338201</v>
      </c>
    </row>
    <row r="180" spans="1:2" x14ac:dyDescent="0.15">
      <c r="A180" s="5">
        <f t="shared" si="2"/>
        <v>178</v>
      </c>
      <c r="B180" s="1">
        <v>511408</v>
      </c>
    </row>
    <row r="181" spans="1:2" x14ac:dyDescent="0.15">
      <c r="A181" s="5">
        <f t="shared" si="2"/>
        <v>179</v>
      </c>
      <c r="B181" s="1">
        <v>491046</v>
      </c>
    </row>
    <row r="182" spans="1:2" x14ac:dyDescent="0.15">
      <c r="A182" s="5">
        <f t="shared" si="2"/>
        <v>180</v>
      </c>
      <c r="B182" s="1">
        <v>340676</v>
      </c>
    </row>
    <row r="183" spans="1:2" x14ac:dyDescent="0.15">
      <c r="A183" s="5">
        <f t="shared" si="2"/>
        <v>181</v>
      </c>
      <c r="B183" s="1">
        <v>391850</v>
      </c>
    </row>
    <row r="184" spans="1:2" x14ac:dyDescent="0.15">
      <c r="A184" s="5">
        <f t="shared" si="2"/>
        <v>182</v>
      </c>
      <c r="B184" s="1">
        <v>319675</v>
      </c>
    </row>
    <row r="185" spans="1:2" x14ac:dyDescent="0.15">
      <c r="A185" s="5">
        <f t="shared" si="2"/>
        <v>183</v>
      </c>
      <c r="B185" s="1">
        <v>265423</v>
      </c>
    </row>
    <row r="186" spans="1:2" x14ac:dyDescent="0.15">
      <c r="A186" s="5">
        <f t="shared" si="2"/>
        <v>184</v>
      </c>
      <c r="B186" s="1">
        <v>274041</v>
      </c>
    </row>
    <row r="187" spans="1:2" x14ac:dyDescent="0.15">
      <c r="A187" s="5">
        <f t="shared" si="2"/>
        <v>185</v>
      </c>
      <c r="B187" s="1">
        <v>553946</v>
      </c>
    </row>
    <row r="188" spans="1:2" x14ac:dyDescent="0.15">
      <c r="A188" s="5">
        <f t="shared" si="2"/>
        <v>186</v>
      </c>
      <c r="B188" s="1">
        <v>624870</v>
      </c>
    </row>
    <row r="189" spans="1:2" x14ac:dyDescent="0.15">
      <c r="A189" s="5">
        <f t="shared" si="2"/>
        <v>187</v>
      </c>
      <c r="B189" s="1">
        <v>465923</v>
      </c>
    </row>
    <row r="190" spans="1:2" x14ac:dyDescent="0.15">
      <c r="A190" s="5">
        <f t="shared" si="2"/>
        <v>188</v>
      </c>
      <c r="B190" s="1">
        <v>413780</v>
      </c>
    </row>
    <row r="191" spans="1:2" x14ac:dyDescent="0.15">
      <c r="A191" s="5">
        <f t="shared" si="2"/>
        <v>189</v>
      </c>
      <c r="B191" s="1">
        <v>304951</v>
      </c>
    </row>
    <row r="192" spans="1:2" x14ac:dyDescent="0.15">
      <c r="A192" s="5">
        <f t="shared" si="2"/>
        <v>190</v>
      </c>
      <c r="B192" s="1">
        <v>610177</v>
      </c>
    </row>
    <row r="193" spans="1:2" x14ac:dyDescent="0.15">
      <c r="A193" s="5">
        <f t="shared" si="2"/>
        <v>191</v>
      </c>
      <c r="B193" s="1">
        <v>197038</v>
      </c>
    </row>
    <row r="194" spans="1:2" x14ac:dyDescent="0.15">
      <c r="A194" s="5">
        <f t="shared" si="2"/>
        <v>192</v>
      </c>
      <c r="B194" s="1">
        <v>389832</v>
      </c>
    </row>
    <row r="195" spans="1:2" x14ac:dyDescent="0.15">
      <c r="A195" s="5">
        <f t="shared" si="2"/>
        <v>193</v>
      </c>
      <c r="B195" s="1">
        <v>268949</v>
      </c>
    </row>
    <row r="196" spans="1:2" x14ac:dyDescent="0.15">
      <c r="A196" s="5">
        <f t="shared" si="2"/>
        <v>194</v>
      </c>
      <c r="B196" s="1">
        <v>290780</v>
      </c>
    </row>
    <row r="197" spans="1:2" x14ac:dyDescent="0.15">
      <c r="A197" s="5">
        <f t="shared" ref="A197:A260" si="3">A196+1</f>
        <v>195</v>
      </c>
      <c r="B197" s="1">
        <v>484061</v>
      </c>
    </row>
    <row r="198" spans="1:2" x14ac:dyDescent="0.15">
      <c r="A198" s="5">
        <f t="shared" si="3"/>
        <v>196</v>
      </c>
      <c r="B198" s="1">
        <v>271939</v>
      </c>
    </row>
    <row r="199" spans="1:2" x14ac:dyDescent="0.15">
      <c r="A199" s="5">
        <f t="shared" si="3"/>
        <v>197</v>
      </c>
      <c r="B199" s="1">
        <v>203972</v>
      </c>
    </row>
    <row r="200" spans="1:2" x14ac:dyDescent="0.15">
      <c r="A200" s="5">
        <f t="shared" si="3"/>
        <v>198</v>
      </c>
      <c r="B200" s="1">
        <v>549505</v>
      </c>
    </row>
    <row r="201" spans="1:2" x14ac:dyDescent="0.15">
      <c r="A201" s="5">
        <f t="shared" si="3"/>
        <v>199</v>
      </c>
      <c r="B201" s="1">
        <v>409071</v>
      </c>
    </row>
    <row r="202" spans="1:2" x14ac:dyDescent="0.15">
      <c r="A202" s="5">
        <f t="shared" si="3"/>
        <v>200</v>
      </c>
      <c r="B202" s="1">
        <v>515206</v>
      </c>
    </row>
    <row r="203" spans="1:2" x14ac:dyDescent="0.15">
      <c r="A203" s="5">
        <f t="shared" si="3"/>
        <v>201</v>
      </c>
      <c r="B203" s="1">
        <v>304362</v>
      </c>
    </row>
    <row r="204" spans="1:2" x14ac:dyDescent="0.15">
      <c r="A204" s="5">
        <f t="shared" si="3"/>
        <v>202</v>
      </c>
      <c r="B204" s="1">
        <v>544385</v>
      </c>
    </row>
    <row r="205" spans="1:2" x14ac:dyDescent="0.15">
      <c r="A205" s="5">
        <f t="shared" si="3"/>
        <v>203</v>
      </c>
      <c r="B205" s="1">
        <v>303789</v>
      </c>
    </row>
    <row r="206" spans="1:2" x14ac:dyDescent="0.15">
      <c r="A206" s="5">
        <f t="shared" si="3"/>
        <v>204</v>
      </c>
      <c r="B206" s="1">
        <v>553346</v>
      </c>
    </row>
    <row r="207" spans="1:2" x14ac:dyDescent="0.15">
      <c r="A207" s="5">
        <f t="shared" si="3"/>
        <v>205</v>
      </c>
      <c r="B207" s="1">
        <v>330842</v>
      </c>
    </row>
    <row r="208" spans="1:2" x14ac:dyDescent="0.15">
      <c r="A208" s="5">
        <f t="shared" si="3"/>
        <v>206</v>
      </c>
      <c r="B208" s="1">
        <v>263288</v>
      </c>
    </row>
    <row r="209" spans="1:2" x14ac:dyDescent="0.15">
      <c r="A209" s="5">
        <f t="shared" si="3"/>
        <v>207</v>
      </c>
      <c r="B209" s="1">
        <v>339632</v>
      </c>
    </row>
    <row r="210" spans="1:2" x14ac:dyDescent="0.15">
      <c r="A210" s="5">
        <f t="shared" si="3"/>
        <v>208</v>
      </c>
      <c r="B210" s="1">
        <v>132324</v>
      </c>
    </row>
    <row r="211" spans="1:2" x14ac:dyDescent="0.15">
      <c r="A211" s="5">
        <f t="shared" si="3"/>
        <v>209</v>
      </c>
      <c r="B211" s="1">
        <v>201724</v>
      </c>
    </row>
    <row r="212" spans="1:2" x14ac:dyDescent="0.15">
      <c r="A212" s="5">
        <f t="shared" si="3"/>
        <v>210</v>
      </c>
      <c r="B212" s="1">
        <v>100536</v>
      </c>
    </row>
    <row r="213" spans="1:2" x14ac:dyDescent="0.15">
      <c r="A213" s="5">
        <f t="shared" si="3"/>
        <v>211</v>
      </c>
      <c r="B213" s="1">
        <v>234989</v>
      </c>
    </row>
    <row r="214" spans="1:2" x14ac:dyDescent="0.15">
      <c r="A214" s="5">
        <f t="shared" si="3"/>
        <v>212</v>
      </c>
      <c r="B214" s="1">
        <v>225045</v>
      </c>
    </row>
    <row r="215" spans="1:2" x14ac:dyDescent="0.15">
      <c r="A215" s="5">
        <f t="shared" si="3"/>
        <v>213</v>
      </c>
      <c r="B215" s="1">
        <v>530301</v>
      </c>
    </row>
    <row r="216" spans="1:2" x14ac:dyDescent="0.15">
      <c r="A216" s="5">
        <f t="shared" si="3"/>
        <v>214</v>
      </c>
      <c r="B216" s="1">
        <v>380080</v>
      </c>
    </row>
    <row r="217" spans="1:2" x14ac:dyDescent="0.15">
      <c r="A217" s="5">
        <f t="shared" si="3"/>
        <v>215</v>
      </c>
      <c r="B217" s="1">
        <v>528878</v>
      </c>
    </row>
    <row r="218" spans="1:2" x14ac:dyDescent="0.15">
      <c r="A218" s="5">
        <f t="shared" si="3"/>
        <v>216</v>
      </c>
      <c r="B218" s="1">
        <v>486788</v>
      </c>
    </row>
    <row r="219" spans="1:2" x14ac:dyDescent="0.15">
      <c r="A219" s="5">
        <f t="shared" si="3"/>
        <v>217</v>
      </c>
      <c r="B219" s="1">
        <v>217835</v>
      </c>
    </row>
    <row r="220" spans="1:2" x14ac:dyDescent="0.15">
      <c r="A220" s="5">
        <f t="shared" si="3"/>
        <v>218</v>
      </c>
      <c r="B220" s="1">
        <v>291586</v>
      </c>
    </row>
    <row r="221" spans="1:2" x14ac:dyDescent="0.15">
      <c r="A221" s="5">
        <f t="shared" si="3"/>
        <v>219</v>
      </c>
      <c r="B221" s="1">
        <v>426389</v>
      </c>
    </row>
    <row r="222" spans="1:2" x14ac:dyDescent="0.15">
      <c r="A222" s="5">
        <f t="shared" si="3"/>
        <v>220</v>
      </c>
      <c r="B222" s="1">
        <v>336064</v>
      </c>
    </row>
    <row r="223" spans="1:2" x14ac:dyDescent="0.15">
      <c r="A223" s="5">
        <f t="shared" si="3"/>
        <v>221</v>
      </c>
      <c r="B223" s="1">
        <v>300487</v>
      </c>
    </row>
    <row r="224" spans="1:2" x14ac:dyDescent="0.15">
      <c r="A224" s="5">
        <f t="shared" si="3"/>
        <v>222</v>
      </c>
      <c r="B224" s="1">
        <v>295617</v>
      </c>
    </row>
    <row r="225" spans="1:2" x14ac:dyDescent="0.15">
      <c r="A225" s="5">
        <f t="shared" si="3"/>
        <v>223</v>
      </c>
      <c r="B225" s="1">
        <v>292952</v>
      </c>
    </row>
    <row r="226" spans="1:2" x14ac:dyDescent="0.15">
      <c r="A226" s="5">
        <f t="shared" si="3"/>
        <v>224</v>
      </c>
      <c r="B226" s="1">
        <v>373300</v>
      </c>
    </row>
    <row r="227" spans="1:2" x14ac:dyDescent="0.15">
      <c r="A227" s="5">
        <f t="shared" si="3"/>
        <v>225</v>
      </c>
      <c r="B227" s="1">
        <v>213745</v>
      </c>
    </row>
    <row r="228" spans="1:2" x14ac:dyDescent="0.15">
      <c r="A228" s="5">
        <f t="shared" si="3"/>
        <v>226</v>
      </c>
      <c r="B228" s="1">
        <v>350233</v>
      </c>
    </row>
    <row r="229" spans="1:2" x14ac:dyDescent="0.15">
      <c r="A229" s="5">
        <f t="shared" si="3"/>
        <v>227</v>
      </c>
      <c r="B229" s="1">
        <v>653448</v>
      </c>
    </row>
    <row r="230" spans="1:2" x14ac:dyDescent="0.15">
      <c r="A230" s="5">
        <f t="shared" si="3"/>
        <v>228</v>
      </c>
      <c r="B230" s="1">
        <v>384707</v>
      </c>
    </row>
    <row r="231" spans="1:2" x14ac:dyDescent="0.15">
      <c r="A231" s="5">
        <f t="shared" si="3"/>
        <v>229</v>
      </c>
      <c r="B231" s="1">
        <v>336068</v>
      </c>
    </row>
    <row r="232" spans="1:2" x14ac:dyDescent="0.15">
      <c r="A232" s="5">
        <f t="shared" si="3"/>
        <v>230</v>
      </c>
      <c r="B232" s="1">
        <v>236866</v>
      </c>
    </row>
    <row r="233" spans="1:2" x14ac:dyDescent="0.15">
      <c r="A233" s="5">
        <f t="shared" si="3"/>
        <v>231</v>
      </c>
      <c r="B233" s="1">
        <v>221771</v>
      </c>
    </row>
    <row r="234" spans="1:2" x14ac:dyDescent="0.15">
      <c r="A234" s="5">
        <f t="shared" si="3"/>
        <v>232</v>
      </c>
      <c r="B234" s="1">
        <v>734288</v>
      </c>
    </row>
    <row r="235" spans="1:2" x14ac:dyDescent="0.15">
      <c r="A235" s="5">
        <f t="shared" si="3"/>
        <v>233</v>
      </c>
      <c r="B235" s="1">
        <v>109640</v>
      </c>
    </row>
    <row r="236" spans="1:2" x14ac:dyDescent="0.15">
      <c r="A236" s="5">
        <f t="shared" si="3"/>
        <v>234</v>
      </c>
      <c r="B236" s="1">
        <v>496008</v>
      </c>
    </row>
    <row r="237" spans="1:2" x14ac:dyDescent="0.15">
      <c r="A237" s="5">
        <f t="shared" si="3"/>
        <v>235</v>
      </c>
      <c r="B237" s="1">
        <v>761466</v>
      </c>
    </row>
    <row r="238" spans="1:2" x14ac:dyDescent="0.15">
      <c r="A238" s="5">
        <f t="shared" si="3"/>
        <v>236</v>
      </c>
      <c r="B238" s="1">
        <v>435599</v>
      </c>
    </row>
    <row r="239" spans="1:2" x14ac:dyDescent="0.15">
      <c r="A239" s="5">
        <f t="shared" si="3"/>
        <v>237</v>
      </c>
      <c r="B239" s="1">
        <v>633492</v>
      </c>
    </row>
    <row r="240" spans="1:2" x14ac:dyDescent="0.15">
      <c r="A240" s="5">
        <f t="shared" si="3"/>
        <v>238</v>
      </c>
      <c r="B240" s="1">
        <v>468369</v>
      </c>
    </row>
    <row r="241" spans="1:2" x14ac:dyDescent="0.15">
      <c r="A241" s="5">
        <f t="shared" si="3"/>
        <v>239</v>
      </c>
      <c r="B241" s="1">
        <v>366472</v>
      </c>
    </row>
    <row r="242" spans="1:2" x14ac:dyDescent="0.15">
      <c r="A242" s="5">
        <f t="shared" si="3"/>
        <v>240</v>
      </c>
      <c r="B242" s="1">
        <v>621651</v>
      </c>
    </row>
    <row r="243" spans="1:2" x14ac:dyDescent="0.15">
      <c r="A243" s="5">
        <f t="shared" si="3"/>
        <v>241</v>
      </c>
      <c r="B243" s="1">
        <v>558603</v>
      </c>
    </row>
    <row r="244" spans="1:2" x14ac:dyDescent="0.15">
      <c r="A244" s="5">
        <f t="shared" si="3"/>
        <v>242</v>
      </c>
      <c r="B244" s="1">
        <v>617316</v>
      </c>
    </row>
    <row r="245" spans="1:2" x14ac:dyDescent="0.15">
      <c r="A245" s="5">
        <f t="shared" si="3"/>
        <v>243</v>
      </c>
      <c r="B245" s="1">
        <v>535433</v>
      </c>
    </row>
    <row r="246" spans="1:2" x14ac:dyDescent="0.15">
      <c r="A246" s="5">
        <f t="shared" si="3"/>
        <v>244</v>
      </c>
      <c r="B246" s="1">
        <v>128433</v>
      </c>
    </row>
    <row r="247" spans="1:2" x14ac:dyDescent="0.15">
      <c r="A247" s="5">
        <f t="shared" si="3"/>
        <v>245</v>
      </c>
      <c r="B247" s="1">
        <v>235558</v>
      </c>
    </row>
    <row r="248" spans="1:2" x14ac:dyDescent="0.15">
      <c r="A248" s="5">
        <f t="shared" si="3"/>
        <v>246</v>
      </c>
      <c r="B248" s="1">
        <v>380929</v>
      </c>
    </row>
    <row r="249" spans="1:2" x14ac:dyDescent="0.15">
      <c r="A249" s="5">
        <f t="shared" si="3"/>
        <v>247</v>
      </c>
      <c r="B249" s="1">
        <v>113522</v>
      </c>
    </row>
    <row r="250" spans="1:2" x14ac:dyDescent="0.15">
      <c r="A250" s="5">
        <f t="shared" si="3"/>
        <v>248</v>
      </c>
      <c r="B250" s="1">
        <v>435484</v>
      </c>
    </row>
    <row r="251" spans="1:2" x14ac:dyDescent="0.15">
      <c r="A251" s="5">
        <f t="shared" si="3"/>
        <v>249</v>
      </c>
      <c r="B251" s="1">
        <v>596919</v>
      </c>
    </row>
    <row r="252" spans="1:2" x14ac:dyDescent="0.15">
      <c r="A252" s="5">
        <f t="shared" si="3"/>
        <v>250</v>
      </c>
      <c r="B252" s="1">
        <v>512295</v>
      </c>
    </row>
    <row r="253" spans="1:2" x14ac:dyDescent="0.15">
      <c r="A253" s="5">
        <f t="shared" si="3"/>
        <v>251</v>
      </c>
      <c r="B253" s="1">
        <v>115827</v>
      </c>
    </row>
    <row r="254" spans="1:2" x14ac:dyDescent="0.15">
      <c r="A254" s="5">
        <f t="shared" si="3"/>
        <v>252</v>
      </c>
      <c r="B254" s="1">
        <v>588176</v>
      </c>
    </row>
    <row r="255" spans="1:2" x14ac:dyDescent="0.15">
      <c r="A255" s="5">
        <f t="shared" si="3"/>
        <v>253</v>
      </c>
      <c r="B255" s="1">
        <v>475470</v>
      </c>
    </row>
    <row r="256" spans="1:2" x14ac:dyDescent="0.15">
      <c r="A256" s="5">
        <f t="shared" si="3"/>
        <v>254</v>
      </c>
      <c r="B256" s="1">
        <v>352426</v>
      </c>
    </row>
    <row r="257" spans="1:2" x14ac:dyDescent="0.15">
      <c r="A257" s="5">
        <f t="shared" si="3"/>
        <v>255</v>
      </c>
      <c r="B257" s="1">
        <v>537565</v>
      </c>
    </row>
    <row r="258" spans="1:2" x14ac:dyDescent="0.15">
      <c r="A258" s="5">
        <f t="shared" si="3"/>
        <v>256</v>
      </c>
      <c r="B258" s="1">
        <v>346438</v>
      </c>
    </row>
    <row r="259" spans="1:2" x14ac:dyDescent="0.15">
      <c r="A259" s="5">
        <f t="shared" si="3"/>
        <v>257</v>
      </c>
      <c r="B259" s="1">
        <v>327700</v>
      </c>
    </row>
    <row r="260" spans="1:2" x14ac:dyDescent="0.15">
      <c r="A260" s="5">
        <f t="shared" si="3"/>
        <v>258</v>
      </c>
      <c r="B260" s="1">
        <v>496508</v>
      </c>
    </row>
    <row r="261" spans="1:2" x14ac:dyDescent="0.15">
      <c r="A261" s="5">
        <f t="shared" ref="A261:A302" si="4">A260+1</f>
        <v>259</v>
      </c>
      <c r="B261" s="1">
        <v>715783</v>
      </c>
    </row>
    <row r="262" spans="1:2" x14ac:dyDescent="0.15">
      <c r="A262" s="5">
        <f t="shared" si="4"/>
        <v>260</v>
      </c>
      <c r="B262" s="1">
        <v>555079</v>
      </c>
    </row>
    <row r="263" spans="1:2" x14ac:dyDescent="0.15">
      <c r="A263" s="5">
        <f t="shared" si="4"/>
        <v>261</v>
      </c>
      <c r="B263" s="1">
        <v>372214</v>
      </c>
    </row>
    <row r="264" spans="1:2" x14ac:dyDescent="0.15">
      <c r="A264" s="5">
        <f t="shared" si="4"/>
        <v>262</v>
      </c>
      <c r="B264" s="1">
        <v>470330</v>
      </c>
    </row>
    <row r="265" spans="1:2" x14ac:dyDescent="0.15">
      <c r="A265" s="5">
        <f t="shared" si="4"/>
        <v>263</v>
      </c>
      <c r="B265" s="1">
        <v>305883</v>
      </c>
    </row>
    <row r="266" spans="1:2" x14ac:dyDescent="0.15">
      <c r="A266" s="5">
        <f t="shared" si="4"/>
        <v>264</v>
      </c>
      <c r="B266" s="1">
        <v>231918</v>
      </c>
    </row>
    <row r="267" spans="1:2" x14ac:dyDescent="0.15">
      <c r="A267" s="5">
        <f t="shared" si="4"/>
        <v>265</v>
      </c>
      <c r="B267" s="1">
        <v>304196</v>
      </c>
    </row>
    <row r="268" spans="1:2" x14ac:dyDescent="0.15">
      <c r="A268" s="5">
        <f t="shared" si="4"/>
        <v>266</v>
      </c>
      <c r="B268" s="1">
        <v>354935</v>
      </c>
    </row>
    <row r="269" spans="1:2" x14ac:dyDescent="0.15">
      <c r="A269" s="5">
        <f t="shared" si="4"/>
        <v>267</v>
      </c>
      <c r="B269" s="1">
        <v>306066</v>
      </c>
    </row>
    <row r="270" spans="1:2" x14ac:dyDescent="0.15">
      <c r="A270" s="5">
        <f t="shared" si="4"/>
        <v>268</v>
      </c>
      <c r="B270" s="1">
        <v>474139</v>
      </c>
    </row>
    <row r="271" spans="1:2" x14ac:dyDescent="0.15">
      <c r="A271" s="5">
        <f t="shared" si="4"/>
        <v>269</v>
      </c>
      <c r="B271" s="1">
        <v>216049</v>
      </c>
    </row>
    <row r="272" spans="1:2" x14ac:dyDescent="0.15">
      <c r="A272" s="5">
        <f t="shared" si="4"/>
        <v>270</v>
      </c>
      <c r="B272" s="1">
        <v>471493</v>
      </c>
    </row>
    <row r="273" spans="1:2" x14ac:dyDescent="0.15">
      <c r="A273" s="5">
        <f t="shared" si="4"/>
        <v>271</v>
      </c>
      <c r="B273" s="1">
        <v>102441</v>
      </c>
    </row>
    <row r="274" spans="1:2" x14ac:dyDescent="0.15">
      <c r="A274" s="5">
        <f t="shared" si="4"/>
        <v>272</v>
      </c>
      <c r="B274" s="1">
        <v>456273</v>
      </c>
    </row>
    <row r="275" spans="1:2" x14ac:dyDescent="0.15">
      <c r="A275" s="5">
        <f t="shared" si="4"/>
        <v>273</v>
      </c>
      <c r="B275" s="1">
        <v>111889</v>
      </c>
    </row>
    <row r="276" spans="1:2" x14ac:dyDescent="0.15">
      <c r="A276" s="5">
        <f t="shared" si="4"/>
        <v>274</v>
      </c>
      <c r="B276" s="1">
        <v>289351</v>
      </c>
    </row>
    <row r="277" spans="1:2" x14ac:dyDescent="0.15">
      <c r="A277" s="5">
        <f t="shared" si="4"/>
        <v>275</v>
      </c>
      <c r="B277" s="1">
        <v>289464</v>
      </c>
    </row>
    <row r="278" spans="1:2" x14ac:dyDescent="0.15">
      <c r="A278" s="5">
        <f t="shared" si="4"/>
        <v>276</v>
      </c>
      <c r="B278" s="1">
        <v>414615</v>
      </c>
    </row>
    <row r="279" spans="1:2" x14ac:dyDescent="0.15">
      <c r="A279" s="5">
        <f t="shared" si="4"/>
        <v>277</v>
      </c>
      <c r="B279" s="1">
        <v>292693</v>
      </c>
    </row>
    <row r="280" spans="1:2" x14ac:dyDescent="0.15">
      <c r="A280" s="5">
        <f t="shared" si="4"/>
        <v>278</v>
      </c>
      <c r="B280" s="1">
        <v>243586</v>
      </c>
    </row>
    <row r="281" spans="1:2" x14ac:dyDescent="0.15">
      <c r="A281" s="5">
        <f t="shared" si="4"/>
        <v>279</v>
      </c>
      <c r="B281" s="1">
        <v>351600</v>
      </c>
    </row>
    <row r="282" spans="1:2" x14ac:dyDescent="0.15">
      <c r="A282" s="5">
        <f t="shared" si="4"/>
        <v>280</v>
      </c>
      <c r="B282" s="1">
        <v>240126</v>
      </c>
    </row>
    <row r="283" spans="1:2" x14ac:dyDescent="0.15">
      <c r="A283" s="5">
        <f t="shared" si="4"/>
        <v>281</v>
      </c>
      <c r="B283" s="1">
        <v>212282</v>
      </c>
    </row>
    <row r="284" spans="1:2" x14ac:dyDescent="0.15">
      <c r="A284" s="5">
        <f t="shared" si="4"/>
        <v>282</v>
      </c>
      <c r="B284" s="1">
        <v>596742</v>
      </c>
    </row>
    <row r="285" spans="1:2" x14ac:dyDescent="0.15">
      <c r="A285" s="5">
        <f t="shared" si="4"/>
        <v>283</v>
      </c>
      <c r="B285" s="1">
        <v>388873</v>
      </c>
    </row>
    <row r="286" spans="1:2" x14ac:dyDescent="0.15">
      <c r="A286" s="5">
        <f t="shared" si="4"/>
        <v>284</v>
      </c>
      <c r="B286" s="1">
        <v>194326</v>
      </c>
    </row>
    <row r="287" spans="1:2" x14ac:dyDescent="0.15">
      <c r="A287" s="5">
        <f t="shared" si="4"/>
        <v>285</v>
      </c>
      <c r="B287" s="1">
        <v>236782</v>
      </c>
    </row>
    <row r="288" spans="1:2" x14ac:dyDescent="0.15">
      <c r="A288" s="5">
        <f t="shared" si="4"/>
        <v>286</v>
      </c>
      <c r="B288" s="1">
        <v>319870</v>
      </c>
    </row>
    <row r="289" spans="1:2" x14ac:dyDescent="0.15">
      <c r="A289" s="5">
        <f t="shared" si="4"/>
        <v>287</v>
      </c>
      <c r="B289" s="1">
        <v>355977</v>
      </c>
    </row>
    <row r="290" spans="1:2" x14ac:dyDescent="0.15">
      <c r="A290" s="5">
        <f t="shared" si="4"/>
        <v>288</v>
      </c>
      <c r="B290" s="1">
        <v>539470</v>
      </c>
    </row>
    <row r="291" spans="1:2" x14ac:dyDescent="0.15">
      <c r="A291" s="5">
        <f t="shared" si="4"/>
        <v>289</v>
      </c>
      <c r="B291" s="1">
        <v>229057</v>
      </c>
    </row>
    <row r="292" spans="1:2" x14ac:dyDescent="0.15">
      <c r="A292" s="5">
        <f t="shared" si="4"/>
        <v>290</v>
      </c>
      <c r="B292" s="1">
        <v>369183</v>
      </c>
    </row>
    <row r="293" spans="1:2" x14ac:dyDescent="0.15">
      <c r="A293" s="5">
        <f t="shared" si="4"/>
        <v>291</v>
      </c>
      <c r="B293" s="1">
        <v>476847</v>
      </c>
    </row>
    <row r="294" spans="1:2" x14ac:dyDescent="0.15">
      <c r="A294" s="5">
        <f t="shared" si="4"/>
        <v>292</v>
      </c>
      <c r="B294" s="1">
        <v>373330</v>
      </c>
    </row>
    <row r="295" spans="1:2" x14ac:dyDescent="0.15">
      <c r="A295" s="5">
        <f t="shared" si="4"/>
        <v>293</v>
      </c>
      <c r="B295" s="1">
        <v>385475</v>
      </c>
    </row>
    <row r="296" spans="1:2" x14ac:dyDescent="0.15">
      <c r="A296" s="5">
        <f t="shared" si="4"/>
        <v>294</v>
      </c>
      <c r="B296" s="1">
        <v>236933</v>
      </c>
    </row>
    <row r="297" spans="1:2" x14ac:dyDescent="0.15">
      <c r="A297" s="5">
        <f t="shared" si="4"/>
        <v>295</v>
      </c>
      <c r="B297" s="1">
        <v>329521</v>
      </c>
    </row>
    <row r="298" spans="1:2" x14ac:dyDescent="0.15">
      <c r="A298" s="5">
        <f t="shared" si="4"/>
        <v>296</v>
      </c>
      <c r="B298" s="1">
        <v>215112</v>
      </c>
    </row>
    <row r="299" spans="1:2" x14ac:dyDescent="0.15">
      <c r="A299" s="5">
        <f t="shared" si="4"/>
        <v>297</v>
      </c>
      <c r="B299" s="1">
        <v>693975</v>
      </c>
    </row>
    <row r="300" spans="1:2" x14ac:dyDescent="0.15">
      <c r="A300" s="5">
        <f t="shared" si="4"/>
        <v>298</v>
      </c>
      <c r="B300" s="1">
        <v>686621</v>
      </c>
    </row>
    <row r="301" spans="1:2" x14ac:dyDescent="0.15">
      <c r="A301" s="5">
        <f t="shared" si="4"/>
        <v>299</v>
      </c>
      <c r="B301" s="1">
        <v>442253</v>
      </c>
    </row>
    <row r="302" spans="1:2" x14ac:dyDescent="0.15">
      <c r="A302" s="5">
        <f t="shared" si="4"/>
        <v>300</v>
      </c>
      <c r="B302" s="1">
        <v>308390</v>
      </c>
    </row>
  </sheetData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Ark2</vt:lpstr>
      <vt:lpstr>Ark3</vt:lpstr>
    </vt:vector>
  </TitlesOfParts>
  <Company>Økonomi- og Erhvervsministeriet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Ulstrup Johansen</dc:creator>
  <cp:lastModifiedBy>Jeppe Vanderhaegen</cp:lastModifiedBy>
  <dcterms:created xsi:type="dcterms:W3CDTF">2005-10-21T14:10:46Z</dcterms:created>
  <dcterms:modified xsi:type="dcterms:W3CDTF">2020-11-17T09:10:27Z</dcterms:modified>
</cp:coreProperties>
</file>