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3.xml" ContentType="application/vnd.openxmlformats-officedocument.drawing+xml"/>
  <Override PartName="/xl/ink/ink8.xml" ContentType="application/inkml+xml"/>
  <Override PartName="/xl/drawings/drawing4.xml" ContentType="application/vnd.openxmlformats-officedocument.drawing+xml"/>
  <Override PartName="/xl/ink/ink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pee/Documents/University/2. Sem /EØ/Materiale/"/>
    </mc:Choice>
  </mc:AlternateContent>
  <xr:revisionPtr revIDLastSave="0" documentId="8_{59E18D61-7084-3B46-A288-4864EF132AD3}" xr6:coauthVersionLast="46" xr6:coauthVersionMax="46" xr10:uidLastSave="{00000000-0000-0000-0000-000000000000}"/>
  <bookViews>
    <workbookView xWindow="12920" yWindow="0" windowWidth="12680" windowHeight="16000" firstSheet="2" activeTab="3" xr2:uid="{00000000-000D-0000-FFFF-FFFF00000000}"/>
  </bookViews>
  <sheets>
    <sheet name="balanceligning" sheetId="1" r:id="rId1"/>
    <sheet name="daglig bogføring" sheetId="2" r:id="rId2"/>
    <sheet name="kontoopgørelse" sheetId="3" r:id="rId3"/>
    <sheet name="periodiseringer I" sheetId="5" r:id="rId4"/>
    <sheet name="periodiseringer II" sheetId="6" r:id="rId5"/>
    <sheet name="realisering af tab" sheetId="4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1" i="3"/>
  <c r="J5" i="3" l="1"/>
  <c r="G6" i="3"/>
  <c r="C18" i="1"/>
  <c r="D18" i="1"/>
  <c r="F18" i="1"/>
  <c r="G18" i="1"/>
  <c r="H18" i="1"/>
</calcChain>
</file>

<file path=xl/sharedStrings.xml><?xml version="1.0" encoding="utf-8"?>
<sst xmlns="http://schemas.openxmlformats.org/spreadsheetml/2006/main" count="160" uniqueCount="83">
  <si>
    <t>Aktiver</t>
  </si>
  <si>
    <t>Gæld</t>
  </si>
  <si>
    <t>Henlagt overskud</t>
  </si>
  <si>
    <t>Indskudt kapital</t>
  </si>
  <si>
    <t>=</t>
  </si>
  <si>
    <t xml:space="preserve">(1) ejeren indskyder kr 10.000 i virksomheden </t>
  </si>
  <si>
    <t>(2) virksomheden låner kr 3.000 i banken</t>
  </si>
  <si>
    <t>(3) virksomheden køber maskiner for kr 5.000</t>
  </si>
  <si>
    <t>0</t>
  </si>
  <si>
    <t>(5) Virksomheden betaler kr 9.000 i lønudgifter</t>
  </si>
  <si>
    <t>Kontanter</t>
  </si>
  <si>
    <t>Passiver</t>
  </si>
  <si>
    <t>Tilgodehavender</t>
  </si>
  <si>
    <t>Anlægsaktiver</t>
  </si>
  <si>
    <t>Primo</t>
  </si>
  <si>
    <t>Ultimo</t>
  </si>
  <si>
    <t>(6) Virksomheden udbetaler dividende på kr 1.000</t>
  </si>
  <si>
    <t>kredit</t>
  </si>
  <si>
    <t>(4) virksomheden sælger for kr 12,000 hvoraf 50% betales kontant</t>
  </si>
  <si>
    <t>Fundamentale balanceligning</t>
  </si>
  <si>
    <t>(1)</t>
  </si>
  <si>
    <t>(2)</t>
  </si>
  <si>
    <t>(3)</t>
  </si>
  <si>
    <t>(4)</t>
  </si>
  <si>
    <t>(5)</t>
  </si>
  <si>
    <t>(6)</t>
  </si>
  <si>
    <t>primo</t>
  </si>
  <si>
    <t>ultimo</t>
  </si>
  <si>
    <t>(1) Virksomheden køber en aktiepost for kr 50.000</t>
  </si>
  <si>
    <t>Bogføring af daglige transaktioner ("Journal Entries")</t>
  </si>
  <si>
    <t>Omkostninger</t>
  </si>
  <si>
    <t>debet</t>
  </si>
  <si>
    <t>Opgørelse af konti ("T-accounts")</t>
  </si>
  <si>
    <t>(2) Virksomheden sælger aktieposten for kr 40.000</t>
  </si>
  <si>
    <t xml:space="preserve">(31/12-2012): Bogfør renteindtægter </t>
  </si>
  <si>
    <t>(31/12-2012): Bogfør lønudgifter</t>
  </si>
  <si>
    <t>(10/1-2013): Bogfør lønudbetaling</t>
  </si>
  <si>
    <t>(1/2-2013): Bogfør rentebetaling</t>
  </si>
  <si>
    <t>Realisering af tab / gevinst</t>
  </si>
  <si>
    <t>Ex 2: Virksomheden skylder 20.000 i løn for december 2012 som udbetales d. 10. januar 2013</t>
  </si>
  <si>
    <t>Ex 1: Virksomheden har optjent 10.000 kroner i renteindtægter i 2012 som udbetales d. 1. februar 2013</t>
  </si>
  <si>
    <t>(Marts) Bogfør salg</t>
  </si>
  <si>
    <t>Periodiseringer II</t>
  </si>
  <si>
    <t>Periodiseringer I</t>
  </si>
  <si>
    <t>(1/1-2011): Bogfør køb af forsikring</t>
  </si>
  <si>
    <t>(31/12-2011): Bogfør forbrug af forsikringsservice</t>
  </si>
  <si>
    <t>(31/12-2012): Bogfør forbrug af forsikringsservice</t>
  </si>
  <si>
    <t>Kontanter (+A)</t>
  </si>
  <si>
    <t>Forudbetalt salg (+L)</t>
  </si>
  <si>
    <t>(1/11-2012): Bogfør betaling</t>
  </si>
  <si>
    <t>(1/3-2013): Bogfør indkomst</t>
  </si>
  <si>
    <t>Forudbetalt salg (-L)</t>
  </si>
  <si>
    <t>Indskudt kapital (+L)</t>
  </si>
  <si>
    <t>Kontanter (-A)</t>
  </si>
  <si>
    <t>Anlægsaktiver (+A)</t>
  </si>
  <si>
    <t>Omkostninger (-L)</t>
  </si>
  <si>
    <t>Gæld (+L)</t>
  </si>
  <si>
    <t>Tilgodehavender (+A)</t>
  </si>
  <si>
    <t>Indtægter (+L)</t>
  </si>
  <si>
    <t>Dividender (-L)</t>
  </si>
  <si>
    <t>Rentetilgodehavender (+A)</t>
  </si>
  <si>
    <t>Rentetilgodehavender (-A)</t>
  </si>
  <si>
    <t>Skyldig løn (+L)</t>
  </si>
  <si>
    <t>Skyldig løn (-L)</t>
  </si>
  <si>
    <t xml:space="preserve">Varelager (+A) </t>
  </si>
  <si>
    <t>Varelager (-A)</t>
  </si>
  <si>
    <t>Forudbetalt forsikring (-A)</t>
  </si>
  <si>
    <t>(1/1-2011): Bogfør køb af maskine</t>
  </si>
  <si>
    <t>(31/12-2011): Bogfør afskrivning</t>
  </si>
  <si>
    <t>(31/12-2012): Bogfør afskrivning</t>
  </si>
  <si>
    <t>Maskiner (+A)</t>
  </si>
  <si>
    <t>Maskiner (-A)</t>
  </si>
  <si>
    <t>(November): Bogfør indkøb</t>
  </si>
  <si>
    <t>Forudbetalt forsikring (+A)</t>
  </si>
  <si>
    <t>Fin anlægsaktiver (+A)</t>
  </si>
  <si>
    <t>Fin anlægsaktiver (-A)</t>
  </si>
  <si>
    <t>Tab (-L)</t>
  </si>
  <si>
    <t>Ex 5: En virksomhed køber maskine til 10.000 d. 1. januar 2012 med forventet levetid på 2 år</t>
  </si>
  <si>
    <t>Ex 3: En virksomhed forudbetaler 2 års forsikring for 10.000 d. 1. januar 2011</t>
  </si>
  <si>
    <t>Ex 4: En virksomhed modtager d. 1/11-2012 kr 1000 som  forudbetaling for en maskine  der skal leveres d. 1/3-2013</t>
  </si>
  <si>
    <t>Ex 8: En virksomhed køber 9.000 dimser a 1 kr i november og sælger 4.000 a 2 kr i marts</t>
  </si>
  <si>
    <t>(3) virksomheden køber maskiner for kr 5.000 (kontant)</t>
  </si>
  <si>
    <t>(4) virksomheden sælger for kr 12.000 hvoraf 50% betales kontant og resten betales senere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</si>
</sst>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0" fillId="0" borderId="0" xfId="0" applyNumberFormat="1" applyAlignment="1">
      <alignment horizontal="center"/>
    </xf>
    <xf numFmtId="3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49" fontId="1" fillId="0" borderId="1" xfId="0" applyNumberFormat="1" applyFont="1" applyBorder="1" applyAlignment="1">
      <alignment horizontal="center"/>
    </xf>
    <xf numFmtId="3" fontId="0" fillId="0" borderId="0" xfId="0" applyNumberFormat="1" applyBorder="1"/>
    <xf numFmtId="49" fontId="3" fillId="0" borderId="0" xfId="0" applyNumberFormat="1" applyFont="1"/>
    <xf numFmtId="3" fontId="3" fillId="0" borderId="0" xfId="0" applyNumberFormat="1" applyFont="1" applyAlignment="1">
      <alignment horizontal="center" vertical="top"/>
    </xf>
    <xf numFmtId="49" fontId="3" fillId="0" borderId="0" xfId="0" applyNumberFormat="1" applyFont="1" applyAlignment="1">
      <alignment wrapText="1"/>
    </xf>
    <xf numFmtId="3" fontId="3" fillId="0" borderId="0" xfId="0" applyNumberFormat="1" applyFont="1" applyAlignment="1">
      <alignment horizontal="center" vertical="top" wrapText="1"/>
    </xf>
    <xf numFmtId="49" fontId="3" fillId="0" borderId="0" xfId="0" applyNumberFormat="1" applyFont="1" applyBorder="1" applyAlignment="1">
      <alignment wrapText="1"/>
    </xf>
    <xf numFmtId="3" fontId="3" fillId="0" borderId="0" xfId="0" applyNumberFormat="1" applyFont="1" applyBorder="1" applyAlignment="1">
      <alignment horizontal="center" vertical="top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 vertical="top"/>
    </xf>
    <xf numFmtId="49" fontId="3" fillId="2" borderId="2" xfId="0" applyNumberFormat="1" applyFont="1" applyFill="1" applyBorder="1"/>
    <xf numFmtId="3" fontId="3" fillId="2" borderId="2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 vertical="top"/>
    </xf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3" fontId="3" fillId="0" borderId="0" xfId="0" applyNumberFormat="1" applyFont="1"/>
    <xf numFmtId="49" fontId="4" fillId="0" borderId="0" xfId="0" applyNumberFormat="1" applyFont="1"/>
    <xf numFmtId="0" fontId="4" fillId="0" borderId="0" xfId="0" applyFont="1"/>
    <xf numFmtId="3" fontId="0" fillId="0" borderId="3" xfId="0" applyNumberFormat="1" applyBorder="1"/>
    <xf numFmtId="3" fontId="3" fillId="0" borderId="3" xfId="0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1" xfId="0" applyNumberFormat="1" applyBorder="1"/>
    <xf numFmtId="49" fontId="1" fillId="2" borderId="0" xfId="0" applyNumberFormat="1" applyFont="1" applyFill="1" applyAlignment="1">
      <alignment wrapText="1"/>
    </xf>
    <xf numFmtId="0" fontId="2" fillId="0" borderId="0" xfId="0" applyFont="1"/>
    <xf numFmtId="0" fontId="1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ill="1"/>
    <xf numFmtId="49" fontId="1" fillId="0" borderId="0" xfId="0" applyNumberFormat="1" applyFont="1" applyFill="1" applyAlignment="1">
      <alignment wrapText="1"/>
    </xf>
    <xf numFmtId="0" fontId="3" fillId="0" borderId="0" xfId="0" applyFont="1" applyFill="1"/>
    <xf numFmtId="3" fontId="0" fillId="0" borderId="3" xfId="0" applyNumberFormat="1" applyFont="1" applyBorder="1"/>
    <xf numFmtId="49" fontId="6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ustomXml" Target="../ink/ink3.xml"/><Relationship Id="rId7" Type="http://schemas.openxmlformats.org/officeDocument/2006/relationships/customXml" Target="../ink/ink5.xml"/><Relationship Id="rId12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customXml" Target="../ink/ink2.xml"/><Relationship Id="rId6" Type="http://schemas.openxmlformats.org/officeDocument/2006/relationships/image" Target="../media/image4.png"/><Relationship Id="rId11" Type="http://schemas.openxmlformats.org/officeDocument/2006/relationships/customXml" Target="../ink/ink7.xml"/><Relationship Id="rId5" Type="http://schemas.openxmlformats.org/officeDocument/2006/relationships/customXml" Target="../ink/ink4.xml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customXml" Target="../ink/ink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ustomXml" Target="../ink/ink8.xml"/><Relationship Id="rId165" Type="http://schemas.openxmlformats.org/officeDocument/2006/relationships/image" Target="../media/image16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00.png"/><Relationship Id="rId1" Type="http://schemas.openxmlformats.org/officeDocument/2006/relationships/customXml" Target="../ink/ink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222667</xdr:colOff>
      <xdr:row>0</xdr:row>
      <xdr:rowOff>0</xdr:rowOff>
    </xdr:from>
    <xdr:to>
      <xdr:col>4</xdr:col>
      <xdr:colOff>389707</xdr:colOff>
      <xdr:row>18</xdr:row>
      <xdr:rowOff>59500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Håndskrift 1">
              <a:extLst>
                <a:ext uri="{FF2B5EF4-FFF2-40B4-BE49-F238E27FC236}">
                  <a16:creationId xmlns:a16="http://schemas.microsoft.com/office/drawing/2014/main" id="{AA108BDD-F101-2042-900D-5FA52971B551}"/>
                </a:ext>
              </a:extLst>
            </xdr14:cNvPr>
            <xdr14:cNvContentPartPr/>
          </xdr14:nvContentPartPr>
          <xdr14:nvPr macro=""/>
          <xdr14:xfrm>
            <a:off x="6623467" y="0"/>
            <a:ext cx="167040" cy="4047300"/>
          </xdr14:xfrm>
        </xdr:contentPart>
      </mc:Choice>
      <mc:Fallback xmlns="">
        <xdr:pic>
          <xdr:nvPicPr>
            <xdr:cNvPr id="2" name="Håndskrift 1">
              <a:extLst>
                <a:ext uri="{FF2B5EF4-FFF2-40B4-BE49-F238E27FC236}">
                  <a16:creationId xmlns:a16="http://schemas.microsoft.com/office/drawing/2014/main" id="{AA108BDD-F101-2042-900D-5FA52971B5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04160" y="-27720"/>
              <a:ext cx="274680" cy="3920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1098553</xdr:colOff>
      <xdr:row>3</xdr:row>
      <xdr:rowOff>143713</xdr:rowOff>
    </xdr:from>
    <xdr:to>
      <xdr:col>2</xdr:col>
      <xdr:colOff>55113</xdr:colOff>
      <xdr:row>8</xdr:row>
      <xdr:rowOff>144133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Håndskrift 1">
              <a:extLst>
                <a:ext uri="{FF2B5EF4-FFF2-40B4-BE49-F238E27FC236}">
                  <a16:creationId xmlns:a16="http://schemas.microsoft.com/office/drawing/2014/main" id="{1F8F47B1-9E31-5B4A-942C-32D9EF418426}"/>
                </a:ext>
              </a:extLst>
            </xdr14:cNvPr>
            <xdr14:cNvContentPartPr/>
          </xdr14:nvContentPartPr>
          <xdr14:nvPr macro=""/>
          <xdr14:xfrm>
            <a:off x="2338920" y="850680"/>
            <a:ext cx="74160" cy="952920"/>
          </xdr14:xfrm>
        </xdr:contentPart>
      </mc:Choice>
      <mc:Fallback xmlns="">
        <xdr:pic>
          <xdr:nvPicPr>
            <xdr:cNvPr id="2" name="Håndskrift 1">
              <a:extLst>
                <a:ext uri="{FF2B5EF4-FFF2-40B4-BE49-F238E27FC236}">
                  <a16:creationId xmlns:a16="http://schemas.microsoft.com/office/drawing/2014/main" id="{1F8F47B1-9E31-5B4A-942C-32D9EF4184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85280" y="743040"/>
              <a:ext cx="181800" cy="1168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1100353</xdr:colOff>
      <xdr:row>12</xdr:row>
      <xdr:rowOff>162973</xdr:rowOff>
    </xdr:from>
    <xdr:to>
      <xdr:col>2</xdr:col>
      <xdr:colOff>48993</xdr:colOff>
      <xdr:row>17</xdr:row>
      <xdr:rowOff>170953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Håndskrift 2">
              <a:extLst>
                <a:ext uri="{FF2B5EF4-FFF2-40B4-BE49-F238E27FC236}">
                  <a16:creationId xmlns:a16="http://schemas.microsoft.com/office/drawing/2014/main" id="{5E73AC5F-B82F-6943-818D-731070FF8B65}"/>
                </a:ext>
                <a:ext uri="{147F2762-F138-4A5C-976F-8EAC2B608ADB}">
                  <a16:predDERef xmlns:a16="http://schemas.microsoft.com/office/drawing/2014/main" pred="{1F8F47B1-9E31-5B4A-942C-32D9EF418426}"/>
                </a:ext>
              </a:extLst>
            </xdr14:cNvPr>
            <xdr14:cNvContentPartPr/>
          </xdr14:nvContentPartPr>
          <xdr14:nvPr macro=""/>
          <xdr14:xfrm>
            <a:off x="2340720" y="2584440"/>
            <a:ext cx="66240" cy="960480"/>
          </xdr14:xfrm>
        </xdr:contentPart>
      </mc:Choice>
      <mc:Fallback xmlns="">
        <xdr:pic>
          <xdr:nvPicPr>
            <xdr:cNvPr id="3" name="Håndskrift 2">
              <a:extLst>
                <a:ext uri="{FF2B5EF4-FFF2-40B4-BE49-F238E27FC236}">
                  <a16:creationId xmlns:a16="http://schemas.microsoft.com/office/drawing/2014/main" id="{5E73AC5F-B82F-6943-818D-731070FF8B65}"/>
                </a:ext>
                <a:ext uri="{147F2762-F138-4A5C-976F-8EAC2B608ADB}">
                  <a16:predDERef xmlns:a16="http://schemas.microsoft.com/office/drawing/2014/main" pred="{1F8F47B1-9E31-5B4A-942C-32D9EF41842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287080" y="2476800"/>
              <a:ext cx="173880" cy="1176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3993</xdr:colOff>
      <xdr:row>21</xdr:row>
      <xdr:rowOff>97273</xdr:rowOff>
    </xdr:from>
    <xdr:to>
      <xdr:col>2</xdr:col>
      <xdr:colOff>42513</xdr:colOff>
      <xdr:row>28</xdr:row>
      <xdr:rowOff>95700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Håndskrift 3">
              <a:extLst>
                <a:ext uri="{FF2B5EF4-FFF2-40B4-BE49-F238E27FC236}">
                  <a16:creationId xmlns:a16="http://schemas.microsoft.com/office/drawing/2014/main" id="{C1154179-BB7E-954E-B093-9A9E9EA09C74}"/>
                </a:ext>
                <a:ext uri="{147F2762-F138-4A5C-976F-8EAC2B608ADB}">
                  <a16:predDERef xmlns:a16="http://schemas.microsoft.com/office/drawing/2014/main" pred="{5E73AC5F-B82F-6943-818D-731070FF8B65}"/>
                </a:ext>
              </a:extLst>
            </xdr14:cNvPr>
            <xdr14:cNvContentPartPr/>
          </xdr14:nvContentPartPr>
          <xdr14:nvPr macro=""/>
          <xdr14:xfrm>
            <a:off x="2361960" y="4233240"/>
            <a:ext cx="38520" cy="1310760"/>
          </xdr14:xfrm>
        </xdr:contentPart>
      </mc:Choice>
      <mc:Fallback xmlns="">
        <xdr:pic>
          <xdr:nvPicPr>
            <xdr:cNvPr id="4" name="Håndskrift 3">
              <a:extLst>
                <a:ext uri="{FF2B5EF4-FFF2-40B4-BE49-F238E27FC236}">
                  <a16:creationId xmlns:a16="http://schemas.microsoft.com/office/drawing/2014/main" id="{C1154179-BB7E-954E-B093-9A9E9EA09C74}"/>
                </a:ext>
                <a:ext uri="{147F2762-F138-4A5C-976F-8EAC2B608ADB}">
                  <a16:predDERef xmlns:a16="http://schemas.microsoft.com/office/drawing/2014/main" pred="{5E73AC5F-B82F-6943-818D-731070FF8B6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308320" y="4125240"/>
              <a:ext cx="146160" cy="1526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1062267</xdr:colOff>
      <xdr:row>21</xdr:row>
      <xdr:rowOff>84313</xdr:rowOff>
    </xdr:from>
    <xdr:to>
      <xdr:col>5</xdr:col>
      <xdr:colOff>1083867</xdr:colOff>
      <xdr:row>27</xdr:row>
      <xdr:rowOff>118440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Håndskrift 4">
              <a:extLst>
                <a:ext uri="{FF2B5EF4-FFF2-40B4-BE49-F238E27FC236}">
                  <a16:creationId xmlns:a16="http://schemas.microsoft.com/office/drawing/2014/main" id="{FDE1374B-02D0-6B4A-A0C5-09FB72FFAB97}"/>
                </a:ext>
                <a:ext uri="{147F2762-F138-4A5C-976F-8EAC2B608ADB}">
                  <a16:predDERef xmlns:a16="http://schemas.microsoft.com/office/drawing/2014/main" pred="{C1154179-BB7E-954E-B093-9A9E9EA09C74}"/>
                </a:ext>
              </a:extLst>
            </xdr14:cNvPr>
            <xdr14:cNvContentPartPr/>
          </xdr14:nvContentPartPr>
          <xdr14:nvPr macro=""/>
          <xdr14:xfrm>
            <a:off x="6895800" y="4220280"/>
            <a:ext cx="21600" cy="1155960"/>
          </xdr14:xfrm>
        </xdr:contentPart>
      </mc:Choice>
      <mc:Fallback xmlns="">
        <xdr:pic>
          <xdr:nvPicPr>
            <xdr:cNvPr id="5" name="Håndskrift 4">
              <a:extLst>
                <a:ext uri="{FF2B5EF4-FFF2-40B4-BE49-F238E27FC236}">
                  <a16:creationId xmlns:a16="http://schemas.microsoft.com/office/drawing/2014/main" id="{FDE1374B-02D0-6B4A-A0C5-09FB72FFAB97}"/>
                </a:ext>
                <a:ext uri="{147F2762-F138-4A5C-976F-8EAC2B608ADB}">
                  <a16:predDERef xmlns:a16="http://schemas.microsoft.com/office/drawing/2014/main" pred="{C1154179-BB7E-954E-B093-9A9E9EA09C7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842160" y="4112640"/>
              <a:ext cx="129240" cy="1371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1117347</xdr:colOff>
      <xdr:row>12</xdr:row>
      <xdr:rowOff>101413</xdr:rowOff>
    </xdr:from>
    <xdr:to>
      <xdr:col>6</xdr:col>
      <xdr:colOff>57347</xdr:colOff>
      <xdr:row>18</xdr:row>
      <xdr:rowOff>74413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Håndskrift 5">
              <a:extLst>
                <a:ext uri="{FF2B5EF4-FFF2-40B4-BE49-F238E27FC236}">
                  <a16:creationId xmlns:a16="http://schemas.microsoft.com/office/drawing/2014/main" id="{6A80CFF0-37A2-A140-B497-8108C9C79338}"/>
                </a:ext>
                <a:ext uri="{147F2762-F138-4A5C-976F-8EAC2B608ADB}">
                  <a16:predDERef xmlns:a16="http://schemas.microsoft.com/office/drawing/2014/main" pred="{FDE1374B-02D0-6B4A-A0C5-09FB72FFAB97}"/>
                </a:ext>
              </a:extLst>
            </xdr14:cNvPr>
            <xdr14:cNvContentPartPr/>
          </xdr14:nvContentPartPr>
          <xdr14:nvPr macro=""/>
          <xdr14:xfrm>
            <a:off x="6950880" y="2522880"/>
            <a:ext cx="57600" cy="1116000"/>
          </xdr14:xfrm>
        </xdr:contentPart>
      </mc:Choice>
      <mc:Fallback xmlns="">
        <xdr:pic>
          <xdr:nvPicPr>
            <xdr:cNvPr id="6" name="Håndskrift 5">
              <a:extLst>
                <a:ext uri="{FF2B5EF4-FFF2-40B4-BE49-F238E27FC236}">
                  <a16:creationId xmlns:a16="http://schemas.microsoft.com/office/drawing/2014/main" id="{6A80CFF0-37A2-A140-B497-8108C9C79338}"/>
                </a:ext>
                <a:ext uri="{147F2762-F138-4A5C-976F-8EAC2B608ADB}">
                  <a16:predDERef xmlns:a16="http://schemas.microsoft.com/office/drawing/2014/main" pred="{FDE1374B-02D0-6B4A-A0C5-09FB72FFAB9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897240" y="2415240"/>
              <a:ext cx="165240" cy="1331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31427</xdr:colOff>
      <xdr:row>3</xdr:row>
      <xdr:rowOff>169273</xdr:rowOff>
    </xdr:from>
    <xdr:to>
      <xdr:col>6</xdr:col>
      <xdr:colOff>55187</xdr:colOff>
      <xdr:row>9</xdr:row>
      <xdr:rowOff>25633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Håndskrift 6">
              <a:extLst>
                <a:ext uri="{FF2B5EF4-FFF2-40B4-BE49-F238E27FC236}">
                  <a16:creationId xmlns:a16="http://schemas.microsoft.com/office/drawing/2014/main" id="{F58C2FA5-2FDA-8747-830B-16EB45571281}"/>
                </a:ext>
                <a:ext uri="{147F2762-F138-4A5C-976F-8EAC2B608ADB}">
                  <a16:predDERef xmlns:a16="http://schemas.microsoft.com/office/drawing/2014/main" pred="{6A80CFF0-37A2-A140-B497-8108C9C79338}"/>
                </a:ext>
              </a:extLst>
            </xdr14:cNvPr>
            <xdr14:cNvContentPartPr/>
          </xdr14:nvContentPartPr>
          <xdr14:nvPr macro=""/>
          <xdr14:xfrm>
            <a:off x="6982560" y="876240"/>
            <a:ext cx="23760" cy="999360"/>
          </xdr14:xfrm>
        </xdr:contentPart>
      </mc:Choice>
      <mc:Fallback xmlns="">
        <xdr:pic>
          <xdr:nvPicPr>
            <xdr:cNvPr id="7" name="Håndskrift 6">
              <a:extLst>
                <a:ext uri="{FF2B5EF4-FFF2-40B4-BE49-F238E27FC236}">
                  <a16:creationId xmlns:a16="http://schemas.microsoft.com/office/drawing/2014/main" id="{F58C2FA5-2FDA-8747-830B-16EB45571281}"/>
                </a:ext>
                <a:ext uri="{147F2762-F138-4A5C-976F-8EAC2B608ADB}">
                  <a16:predDERef xmlns:a16="http://schemas.microsoft.com/office/drawing/2014/main" pred="{6A80CFF0-37A2-A140-B497-8108C9C7933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928560" y="768240"/>
              <a:ext cx="131400" cy="1215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151005</xdr:colOff>
      <xdr:row>3</xdr:row>
      <xdr:rowOff>109484</xdr:rowOff>
    </xdr:from>
    <xdr:to>
      <xdr:col>9</xdr:col>
      <xdr:colOff>154965</xdr:colOff>
      <xdr:row>3</xdr:row>
      <xdr:rowOff>120644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1986B362-E3A3-3C48-87FD-E47BD1CAA105}"/>
                </a:ext>
                <a:ext uri="{147F2762-F138-4A5C-976F-8EAC2B608ADB}">
                  <a16:predDERef xmlns:a16="http://schemas.microsoft.com/office/drawing/2014/main" pred="{AD14004D-5E5F-E343-92CC-AF7CD5AABA8C}"/>
                </a:ext>
              </a:extLst>
            </xdr14:cNvPr>
            <xdr14:cNvContentPartPr/>
          </xdr14:nvContentPartPr>
          <xdr14:nvPr macro=""/>
          <xdr14:xfrm>
            <a:off x="5627880" y="812520"/>
            <a:ext cx="3960" cy="1116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1986B362-E3A3-3C48-87FD-E47BD1CAA105}"/>
                </a:ext>
                <a:ext uri="{147F2762-F138-4A5C-976F-8EAC2B608ADB}">
                  <a16:predDERef xmlns:a16="http://schemas.microsoft.com/office/drawing/2014/main" pred="{AD14004D-5E5F-E343-92CC-AF7CD5AABA8C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5612760" y="797400"/>
              <a:ext cx="34560" cy="41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258013</xdr:colOff>
      <xdr:row>25</xdr:row>
      <xdr:rowOff>118273</xdr:rowOff>
    </xdr:from>
    <xdr:to>
      <xdr:col>4</xdr:col>
      <xdr:colOff>375013</xdr:colOff>
      <xdr:row>26</xdr:row>
      <xdr:rowOff>84373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337DF0E9-B0EE-0D40-B888-6D9F61469266}"/>
                </a:ext>
              </a:extLst>
            </xdr14:cNvPr>
            <xdr14:cNvContentPartPr/>
          </xdr14:nvContentPartPr>
          <xdr14:nvPr macro=""/>
          <xdr14:xfrm>
            <a:off x="3593880" y="5016240"/>
            <a:ext cx="117000" cy="1566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337DF0E9-B0EE-0D40-B888-6D9F614692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78760" y="5001120"/>
              <a:ext cx="147600" cy="187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9-11T06:40:33.64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358 38,'-31'68,"13"7,14 7,11 2,3 4,2-18,-2 22,-2-11,3-10,-10 22,9-33,-8 11,8 10,-3-2,5 19,-6-2,5-10,-5 6,6-2,-6 3,5 5,-10 5,2-51,-1 0,-1 4,-2-1,1-4,0 2,1 2,-2-1,-4 46,2-44,0 1,-3-4,0 0,0 11,0-1,1-7,0 1,1-1,0-2,-7 38,3-24,3-2,-5 27,3 3,2-37,-1 3,0 0,0-1,0-3,0 1,0-2,0 1,0-3,0-1,1 5,-1-1,0-3,0 1,0 2,1 0,-2 43,1-12,1 5,-1 5,3-39,-1-1,-1 4,0 0,4-1,0-1,-4 1,0 0,2 2,1-2,-2-6,0-3,-5 46,5-25,-4-3,4 2,-5 1,1 6,2-2,-2 3,5-4,-1 0,-1-2,1 3,-1-2,1 6,3-6,-3 1,2 0,2-1,0 0,0 27,0-6,0-1,0-23,0-2,0 6,4-1,0 2,4-2,-4 6,1-6,-1 1,-3-6,3-3,2 2,-3 3,5-3,-4-1,5 1,-2 19,5 0,-6-4,5 9,0 1,-4-37,-1 1,3-1,-1-1,-4-3,-1-3,7 46,-3 0,-1-15,5 3,-5-13,1-3,3-9,-8 0,3-15,0-3,-3-17,3-7,-10-82,3 35,-5-26,-1-9,0-12,-1 25,1-8,2 4,0-2,0 6,0-3,-2-40,1 20,4-5,-1-3,-1-2,1-2,-1 2,1 3,2-9,-2 1,2-4,-2-2,3-1,-3 1,2 0,2-4,0-2,0-1,0 49,0 0,0-50,0 48,0 2,0 0,0-1,0-2,0 0,0 3,0 0,0-50,0 1,0 48,0 1,0-1,0 1,0-2,0-1,0 5,0-2,0-1,0 1,0-50,-2 47,-1-1,2-38,-2 39,1 0,2-48,-1 53,0-3,-3-47,4 44,-1 2,-1 1,0-1,1-2,1 2,0 2,0 1,0-2,0-1,0-46,0 48,0 0,0-51,-1 53,1-1,-4-45,3 44,0 1,-3-46,4 45,-1 0,1 0,0 0,0 1,0 0,0-1,0 0,0 0,0 1,0-1,0 0,0-1,0-1,0 2,0 0,0 0,0 0,0-1,0 1,1-1,-1 0,4-48,-1 1,5 3,-4 0,4 0,-5 0,5 0,-4 1,4-1,-5 1,1 4,1-4,-1 4,0 0,-4-1,4 5,0-4,-1 5,-3 2,2-4,2 3,-2 0,6 2,-4 9,4 3,-6 2,9-29,-5-2,0 40,0 1,0 5,0 2,1-39,3 16,-9 15,5 19,-6 7,0 22,-11 3,-7 44,-2-9,-7 56,14-3,3-24,0 3,4-3,0 0,-1-1,0-2,-1 32,2 5,-2 6,4 5,0-43,0 0,1 0,-1 4,1 4,-1 0,-2-1,1 2,1 0,0 2,1 0,0 1,-1 3,0 2,2 0,0-1,-2 5,0-2,3 4,0 0,-1 1,0 1,-1 0,0 3,1 4,0 2,0-2,1 1,0 8,2 1,-1-1,0 3,0 1,0 3,0-3,0 2,0-31,0 2,0-2,0 0,0-2,0 1,0 3,0 1,0-1,0 0,0 0,0 0,0 2,-1 0,2-1,-1-2,0 1,1 0,0 3,1 0,-1-1,-1-3,1 2,-1 0,1 4,1 1,-1 0,1-3,0 0,-1-1,1 1,-1 0,0 1,1-3,-1 0,0-1,-1 3,0-1,0 2,0-4,0-1,0 2,0 0,0 1,0 0,0-3,0 1,0 0,0-4,0 2,0 0,-2 32,-1-2,0-30,1 0,-1-1,-2 32,1 0,1-27,1-1,-1 0,0-5,-1 1,1 0,0-1,0 1,1-2,-3 33,-1-3,1-2,-1-1,0-1,0-1,0 0,0-1,1-4,0-2,0-2,2-5,0-6,0-1,1-3,1-1,-2-4,2-2,1 61,1-4,-4-1,-3 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9-11T06:55:42.79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100 130,'-27'-60,"6"18,-3 20,8 17,10 5,5 31,-3-18,14 35,-9-12,10 17,-10-3,10 22,-10-27,9 39,-3-11,5 0,-6-5,5-26,-5 20,6-1,0 16,-1 4,-4-9,-2 4,-5-6,0-20,0 15,0-36,5 31,-3-17,3 16,0 5,2-4,-1 4,5-5,-10 0,4-6,0 0,-3-6,3 0,-5 5,0-4,0-6,0 8,0-18,-5 9,3-7,-3 6,5 9,0 4,0-6,0-6,5-6,-3-5,8-6,-8-7,3-6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9-11T06:55:43.78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60 29,'-33'-14,"7"0,26 40,0-5,5 24,-4 2,10 12,-5 7,6 9,-5 2,-2 6,0-1,-4 6,6-3,-3 5,-3-21,10 20,-10-37,9 16,-3-5,-1-12,5 27,-5-11,6 15,-5 0,-2 1,-5 4,0 2,0 5,0 0,-5-5,3-1,-8-1,9-3,-5 3,6-15,0-8,0-17,11-17,44-4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9-11T06:55:44.60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71 0,'-32'20,"5"6,22-8,4 18,-4 11,5 11,5 13,-4 16,4 4,-4-37,-2 1,1-1,0 0,0 7,0 0,0-1,0-1,1 1,0-2,1-6,0-2,-1 37,3-20,2-6,-4 3,8 27,-3-24,4 20,-3-18,0-2,-1-5,1 5,-3 0,-1 23,0 0,0-5,-4 10,0 3,0-34,0 2,0-2,0 1,-2-3,0-1,0-5,0-3,-2 40,4-26,-4-4,0 3,0-4,4 17,0-11,0 13,5-26,14 14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9-11T06:55:45.78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48 1,'-12'44,"0"0,6-31,1 14,-1-7,5 14,-4-4,10 10,-4 12,10-7,-5 27,1-11,-2 27,-1 2,0 0,0-4,-4-11,0-2,0 5,0 1,0 3,4 4,0 0,0 5,-4-5,0-3,0 0,-4-4,0 8,-1-4,1 0,2-4,-2 4,2-12,-2 8,3-12,-3 3,2-2,2 13,0 8,0 1,0-18,0-16,0-5,0-12,0 7,0-7,11 21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9-11T06:55:46.59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1,'13'77,"-3"-12,-5 19,3-6,-2 11,-3-11,-1 10,-2 6,1-44,2 0,-1 5,0 0,0-1,1-1,-1 2,0 0,-2 6,1 1,2-5,1 1,-2 4,-1 1,0-2,0-1,1-1,0-1,0-1,1 0,-1 0,0-1,2 1,0 0,-2 2,0 0,-1 0,2-1,-1-4,1-1,-3 0,1-1,3 42,-3-5,5-12,-5-3,4 2,0-3,2-2,11 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9-11T06:55:47.88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30 71,'-6'-39,"-5"7,10 32,-9 47,8-25,2 54,7-22,-1 12,0 10,-1 0,-4 1,10 11,-10 0,9 1,-8-12,3-13,-5-11,5 15,-4 0,5 19,-6-5,0-5,0-16,0 5,0-16,0 19,0-4,0 1,0-13,0 4,0-20,0 4,0 3,0-16,0 11,0 0,0-11,0 16,0-19,0 9,0 6,0 9,0 10,0-11,0-8,-6 0,5-14,-4 13,0-9,3 5,-3 0,5 1,0-6,-5-7,4-6,-5-5,12 5,0 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9-13T07:22:08.31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0 7672,'0'6'919,"0"0"-172,0-2-227,0-3 16,0 3-245,0-4-386,0 5-230,0-4 0,0 3 392,0-8-67,0 3 0,4-8 0,2 3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9-13T06:47:55.68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271 83 7569,'7'0'183,"-2"0"-166,-5 0-2,0 0-101,5-5 1,0-2 128,3-4 1,1 3-81,-5 0 1,0 4 172,-4-4-147,5 0 41,-3 2 0,-2-3 10,-8 5 1,-3 0-78,0 4 0,-5 5 28,0 3 1,-3 2-3,3 2 0,-4-4 30,5 0 0,-1 0 13,4 3 0,0 1-10,1 0 30,-1 0 0,-4 3 0,1 2-27,0 2 0,2-1 0,1 1 0,1 4-51,-1-4 0,1 3-3,4 2 0,-3-1-111,7 1 1,-1-4 44,4-1 1,0-4-74,0 0 1,1-3 23,3-4-153,2 2 1,6-8 296,0 2 0,10-8 0,3-3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zoomScale="80" zoomScaleNormal="80" workbookViewId="0">
      <selection activeCell="D23" sqref="D23"/>
    </sheetView>
  </sheetViews>
  <sheetFormatPr baseColWidth="10" defaultColWidth="9.1640625" defaultRowHeight="15" x14ac:dyDescent="0.2"/>
  <cols>
    <col min="1" max="1" width="31.33203125" style="3" customWidth="1"/>
    <col min="2" max="4" width="17.5" style="1" customWidth="1"/>
    <col min="5" max="5" width="9.1640625" style="1"/>
    <col min="6" max="6" width="14" style="1" customWidth="1"/>
    <col min="7" max="7" width="19.1640625" style="1" customWidth="1"/>
    <col min="8" max="8" width="16.33203125" style="1" customWidth="1"/>
    <col min="9" max="16384" width="9.1640625" style="3"/>
  </cols>
  <sheetData>
    <row r="1" spans="1:9" ht="26" x14ac:dyDescent="0.3">
      <c r="A1" s="26" t="s">
        <v>19</v>
      </c>
    </row>
    <row r="2" spans="1:9" ht="19" x14ac:dyDescent="0.25">
      <c r="B2" s="41" t="s">
        <v>0</v>
      </c>
      <c r="C2" s="41"/>
      <c r="D2" s="41"/>
      <c r="E2" s="1" t="s">
        <v>4</v>
      </c>
      <c r="F2" s="41" t="s">
        <v>11</v>
      </c>
      <c r="G2" s="41"/>
      <c r="H2" s="41"/>
    </row>
    <row r="3" spans="1:9" x14ac:dyDescent="0.2">
      <c r="A3" s="4"/>
      <c r="B3" s="5" t="s">
        <v>10</v>
      </c>
      <c r="C3" s="5" t="s">
        <v>12</v>
      </c>
      <c r="D3" s="5" t="s">
        <v>13</v>
      </c>
      <c r="E3" s="5"/>
      <c r="F3" s="5" t="s">
        <v>1</v>
      </c>
      <c r="G3" s="5" t="s">
        <v>2</v>
      </c>
      <c r="H3" s="5" t="s">
        <v>3</v>
      </c>
    </row>
    <row r="4" spans="1:9" x14ac:dyDescent="0.2">
      <c r="A4" s="15" t="s">
        <v>14</v>
      </c>
      <c r="B4" s="16">
        <v>0</v>
      </c>
      <c r="C4" s="16" t="s">
        <v>8</v>
      </c>
      <c r="D4" s="16" t="s">
        <v>8</v>
      </c>
      <c r="E4" s="16"/>
      <c r="F4" s="16">
        <v>0</v>
      </c>
      <c r="G4" s="16">
        <v>0</v>
      </c>
      <c r="H4" s="16">
        <v>0</v>
      </c>
      <c r="I4" s="2"/>
    </row>
    <row r="5" spans="1:9" ht="6" customHeight="1" x14ac:dyDescent="0.2">
      <c r="A5" s="7"/>
      <c r="B5" s="8"/>
      <c r="C5" s="8"/>
      <c r="D5" s="8"/>
      <c r="E5" s="8"/>
      <c r="F5" s="8"/>
      <c r="G5" s="8"/>
      <c r="H5" s="8"/>
      <c r="I5" s="2"/>
    </row>
    <row r="6" spans="1:9" ht="30" x14ac:dyDescent="0.2">
      <c r="A6" s="9" t="s">
        <v>5</v>
      </c>
      <c r="B6" s="10">
        <v>10000</v>
      </c>
      <c r="C6" s="10"/>
      <c r="D6" s="10"/>
      <c r="E6" s="8"/>
      <c r="F6" s="8"/>
      <c r="G6" s="8"/>
      <c r="H6" s="8">
        <v>10000</v>
      </c>
      <c r="I6" s="2"/>
    </row>
    <row r="7" spans="1:9" ht="6" customHeight="1" x14ac:dyDescent="0.2">
      <c r="A7" s="7"/>
      <c r="B7" s="8"/>
      <c r="C7" s="8"/>
      <c r="D7" s="8"/>
      <c r="E7" s="8"/>
      <c r="F7" s="8"/>
      <c r="G7" s="8"/>
      <c r="H7" s="8"/>
      <c r="I7" s="2"/>
    </row>
    <row r="8" spans="1:9" x14ac:dyDescent="0.2">
      <c r="A8" s="9" t="s">
        <v>6</v>
      </c>
      <c r="B8" s="10">
        <v>3000</v>
      </c>
      <c r="C8" s="10"/>
      <c r="D8" s="10"/>
      <c r="E8" s="8"/>
      <c r="F8" s="8">
        <v>3000</v>
      </c>
      <c r="G8" s="8"/>
      <c r="H8" s="8"/>
      <c r="I8" s="2"/>
    </row>
    <row r="9" spans="1:9" ht="6" customHeight="1" x14ac:dyDescent="0.2">
      <c r="A9" s="7"/>
      <c r="B9" s="8"/>
      <c r="C9" s="8"/>
      <c r="D9" s="8"/>
      <c r="E9" s="8"/>
      <c r="F9" s="8"/>
      <c r="G9" s="8"/>
      <c r="H9" s="8"/>
      <c r="I9" s="2"/>
    </row>
    <row r="10" spans="1:9" ht="30" x14ac:dyDescent="0.2">
      <c r="A10" s="9" t="s">
        <v>81</v>
      </c>
      <c r="B10" s="8">
        <v>-5000</v>
      </c>
      <c r="C10" s="8"/>
      <c r="D10" s="8">
        <v>5000</v>
      </c>
      <c r="E10" s="8"/>
      <c r="F10" s="8"/>
      <c r="G10" s="8"/>
      <c r="H10" s="8"/>
      <c r="I10" s="2"/>
    </row>
    <row r="11" spans="1:9" ht="6" customHeight="1" x14ac:dyDescent="0.2">
      <c r="A11" s="7"/>
      <c r="B11" s="8"/>
      <c r="C11" s="8"/>
      <c r="D11" s="8"/>
      <c r="E11" s="8"/>
      <c r="F11" s="8"/>
      <c r="G11" s="8"/>
      <c r="H11" s="8"/>
      <c r="I11" s="2"/>
    </row>
    <row r="12" spans="1:9" ht="30" x14ac:dyDescent="0.2">
      <c r="A12" s="9" t="s">
        <v>82</v>
      </c>
      <c r="B12" s="8">
        <v>6000</v>
      </c>
      <c r="C12" s="8">
        <v>6000</v>
      </c>
      <c r="D12" s="8"/>
      <c r="E12" s="8"/>
      <c r="F12" s="8"/>
      <c r="G12" s="8">
        <v>12000</v>
      </c>
      <c r="H12" s="8"/>
      <c r="I12" s="2"/>
    </row>
    <row r="13" spans="1:9" ht="6" customHeight="1" x14ac:dyDescent="0.2">
      <c r="A13" s="7"/>
      <c r="B13" s="8"/>
      <c r="C13" s="8"/>
      <c r="D13" s="8"/>
      <c r="E13" s="8"/>
      <c r="F13" s="8"/>
      <c r="G13" s="8"/>
      <c r="H13" s="8"/>
      <c r="I13" s="2"/>
    </row>
    <row r="14" spans="1:9" ht="30" x14ac:dyDescent="0.2">
      <c r="A14" s="9" t="s">
        <v>9</v>
      </c>
      <c r="B14" s="8">
        <v>-9000</v>
      </c>
      <c r="C14" s="8"/>
      <c r="D14" s="8"/>
      <c r="E14" s="8"/>
      <c r="F14" s="8"/>
      <c r="G14" s="8">
        <v>-9000</v>
      </c>
      <c r="H14" s="8"/>
      <c r="I14" s="2"/>
    </row>
    <row r="15" spans="1:9" ht="6" customHeight="1" x14ac:dyDescent="0.2">
      <c r="A15" s="7"/>
      <c r="B15" s="8"/>
      <c r="C15" s="8"/>
      <c r="D15" s="8"/>
      <c r="E15" s="8"/>
      <c r="F15" s="8"/>
      <c r="G15" s="8"/>
      <c r="H15" s="8"/>
      <c r="I15" s="2"/>
    </row>
    <row r="16" spans="1:9" ht="30" x14ac:dyDescent="0.2">
      <c r="A16" s="11" t="s">
        <v>16</v>
      </c>
      <c r="B16" s="12">
        <v>-1000</v>
      </c>
      <c r="C16" s="12"/>
      <c r="D16" s="12"/>
      <c r="E16" s="12"/>
      <c r="F16" s="12"/>
      <c r="G16" s="12">
        <v>-1000</v>
      </c>
      <c r="H16" s="12"/>
      <c r="I16" s="6"/>
    </row>
    <row r="17" spans="1:8" ht="6" customHeight="1" x14ac:dyDescent="0.2">
      <c r="A17" s="13"/>
      <c r="B17" s="14"/>
      <c r="C17" s="14"/>
      <c r="D17" s="14"/>
      <c r="E17" s="14"/>
      <c r="F17" s="14"/>
      <c r="G17" s="14"/>
      <c r="H17" s="14"/>
    </row>
    <row r="18" spans="1:8" x14ac:dyDescent="0.2">
      <c r="A18" s="15" t="s">
        <v>15</v>
      </c>
      <c r="B18" s="17">
        <f>SUM(B4:B16)</f>
        <v>4000</v>
      </c>
      <c r="C18" s="17">
        <f t="shared" ref="C18:H18" si="0">SUM(C4:C16)</f>
        <v>6000</v>
      </c>
      <c r="D18" s="17">
        <f t="shared" si="0"/>
        <v>5000</v>
      </c>
      <c r="E18" s="17"/>
      <c r="F18" s="17">
        <f t="shared" si="0"/>
        <v>3000</v>
      </c>
      <c r="G18" s="17">
        <f t="shared" si="0"/>
        <v>2000</v>
      </c>
      <c r="H18" s="17">
        <f t="shared" si="0"/>
        <v>10000</v>
      </c>
    </row>
    <row r="22" spans="1:8" x14ac:dyDescent="0.2">
      <c r="B22" s="42"/>
      <c r="C22" s="42"/>
    </row>
  </sheetData>
  <mergeCells count="3">
    <mergeCell ref="B2:D2"/>
    <mergeCell ref="F2:H2"/>
    <mergeCell ref="B22:C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topLeftCell="A2" zoomScale="120" zoomScaleNormal="120" workbookViewId="0">
      <selection activeCell="F26" sqref="F26"/>
    </sheetView>
  </sheetViews>
  <sheetFormatPr baseColWidth="10" defaultColWidth="15.6640625" defaultRowHeight="15" x14ac:dyDescent="0.2"/>
  <cols>
    <col min="1" max="1" width="17.5" customWidth="1"/>
    <col min="5" max="5" width="17.5" customWidth="1"/>
  </cols>
  <sheetData>
    <row r="1" spans="1:8" ht="26" x14ac:dyDescent="0.3">
      <c r="A1" s="27" t="s">
        <v>29</v>
      </c>
    </row>
    <row r="3" spans="1:8" ht="15" customHeight="1" x14ac:dyDescent="0.2">
      <c r="A3" s="43" t="s">
        <v>5</v>
      </c>
      <c r="B3" s="43"/>
      <c r="C3" s="43"/>
      <c r="D3" s="20"/>
      <c r="E3" s="43" t="s">
        <v>6</v>
      </c>
      <c r="F3" s="43"/>
      <c r="G3" s="43"/>
    </row>
    <row r="4" spans="1:8" x14ac:dyDescent="0.2">
      <c r="A4" s="21"/>
      <c r="B4" s="21"/>
      <c r="C4" s="21"/>
      <c r="D4" s="21"/>
      <c r="E4" s="22"/>
      <c r="F4" s="21"/>
      <c r="G4" s="21"/>
      <c r="H4" s="21"/>
    </row>
    <row r="5" spans="1:8" x14ac:dyDescent="0.2">
      <c r="A5" s="23"/>
      <c r="B5" s="24" t="s">
        <v>31</v>
      </c>
      <c r="C5" s="24" t="s">
        <v>17</v>
      </c>
      <c r="D5" s="21"/>
      <c r="E5" s="23"/>
      <c r="F5" s="24" t="s">
        <v>31</v>
      </c>
      <c r="G5" s="24" t="s">
        <v>17</v>
      </c>
      <c r="H5" s="21"/>
    </row>
    <row r="6" spans="1:8" x14ac:dyDescent="0.2">
      <c r="A6" s="21" t="s">
        <v>47</v>
      </c>
      <c r="B6" s="25">
        <v>10000</v>
      </c>
      <c r="C6" s="25"/>
      <c r="D6" s="21"/>
      <c r="E6" s="21" t="s">
        <v>47</v>
      </c>
      <c r="F6" s="25">
        <v>3000</v>
      </c>
      <c r="G6" s="25"/>
      <c r="H6" s="21"/>
    </row>
    <row r="7" spans="1:8" x14ac:dyDescent="0.2">
      <c r="A7" s="21" t="s">
        <v>52</v>
      </c>
      <c r="B7" s="25"/>
      <c r="C7" s="25">
        <v>10000</v>
      </c>
      <c r="D7" s="21"/>
      <c r="E7" s="21" t="s">
        <v>56</v>
      </c>
      <c r="F7" s="25"/>
      <c r="G7" s="25">
        <v>3000</v>
      </c>
      <c r="H7" s="21"/>
    </row>
    <row r="8" spans="1:8" x14ac:dyDescent="0.2">
      <c r="B8" s="2"/>
      <c r="C8" s="2"/>
      <c r="F8" s="2"/>
      <c r="G8" s="2"/>
    </row>
    <row r="12" spans="1:8" ht="15" customHeight="1" x14ac:dyDescent="0.2">
      <c r="A12" s="43" t="s">
        <v>7</v>
      </c>
      <c r="B12" s="43"/>
      <c r="C12" s="43"/>
      <c r="D12" s="20"/>
      <c r="E12" s="45" t="s">
        <v>18</v>
      </c>
      <c r="F12" s="45"/>
      <c r="G12" s="45"/>
      <c r="H12" s="45"/>
    </row>
    <row r="13" spans="1:8" x14ac:dyDescent="0.2">
      <c r="A13" s="22"/>
      <c r="B13" s="21"/>
      <c r="C13" s="21"/>
      <c r="D13" s="21"/>
      <c r="E13" s="22"/>
      <c r="F13" s="21"/>
      <c r="G13" s="21"/>
      <c r="H13" s="21"/>
    </row>
    <row r="14" spans="1:8" x14ac:dyDescent="0.2">
      <c r="A14" s="23"/>
      <c r="B14" s="24" t="s">
        <v>31</v>
      </c>
      <c r="C14" s="24" t="s">
        <v>17</v>
      </c>
      <c r="D14" s="21"/>
      <c r="E14" s="23"/>
      <c r="F14" s="24" t="s">
        <v>31</v>
      </c>
      <c r="G14" s="24" t="s">
        <v>17</v>
      </c>
      <c r="H14" s="21"/>
    </row>
    <row r="15" spans="1:8" x14ac:dyDescent="0.2">
      <c r="A15" s="21" t="s">
        <v>53</v>
      </c>
      <c r="B15" s="25"/>
      <c r="C15" s="25">
        <v>5000</v>
      </c>
      <c r="D15" s="21"/>
      <c r="E15" s="21" t="s">
        <v>47</v>
      </c>
      <c r="F15" s="25">
        <v>6000</v>
      </c>
      <c r="G15" s="25"/>
      <c r="H15" s="21"/>
    </row>
    <row r="16" spans="1:8" x14ac:dyDescent="0.2">
      <c r="A16" s="21" t="s">
        <v>54</v>
      </c>
      <c r="B16" s="25">
        <v>5000</v>
      </c>
      <c r="C16" s="25"/>
      <c r="D16" s="21"/>
      <c r="E16" s="21" t="s">
        <v>57</v>
      </c>
      <c r="F16" s="25">
        <v>6000</v>
      </c>
      <c r="G16" s="25"/>
      <c r="H16" s="21"/>
    </row>
    <row r="17" spans="1:8" x14ac:dyDescent="0.2">
      <c r="A17" s="21"/>
      <c r="B17" s="25"/>
      <c r="C17" s="25"/>
      <c r="D17" s="21"/>
      <c r="E17" s="21" t="s">
        <v>58</v>
      </c>
      <c r="F17" s="25"/>
      <c r="G17" s="25">
        <v>12000</v>
      </c>
      <c r="H17" s="21"/>
    </row>
    <row r="18" spans="1:8" x14ac:dyDescent="0.2">
      <c r="A18" s="21"/>
      <c r="B18" s="21"/>
      <c r="C18" s="25"/>
      <c r="D18" s="21"/>
      <c r="E18" s="21"/>
      <c r="F18" s="21"/>
      <c r="G18" s="25"/>
      <c r="H18" s="21"/>
    </row>
    <row r="19" spans="1:8" x14ac:dyDescent="0.2">
      <c r="A19" s="21"/>
      <c r="B19" s="21"/>
      <c r="C19" s="25"/>
      <c r="D19" s="21"/>
      <c r="E19" s="21"/>
      <c r="F19" s="21"/>
      <c r="G19" s="25"/>
      <c r="H19" s="21"/>
    </row>
    <row r="20" spans="1:8" x14ac:dyDescent="0.2">
      <c r="C20" s="2"/>
      <c r="G20" s="2"/>
    </row>
    <row r="21" spans="1:8" s="20" customFormat="1" ht="15" customHeight="1" x14ac:dyDescent="0.2">
      <c r="A21" s="43" t="s">
        <v>9</v>
      </c>
      <c r="B21" s="43"/>
      <c r="C21" s="43"/>
      <c r="E21" s="44" t="s">
        <v>16</v>
      </c>
      <c r="F21" s="44"/>
      <c r="G21" s="44"/>
      <c r="H21" s="44"/>
    </row>
    <row r="22" spans="1:8" x14ac:dyDescent="0.2">
      <c r="A22" s="19"/>
      <c r="B22" s="18"/>
      <c r="C22" s="18"/>
      <c r="E22" s="19"/>
      <c r="F22" s="18"/>
      <c r="G22" s="18"/>
    </row>
    <row r="23" spans="1:8" s="21" customFormat="1" ht="14" x14ac:dyDescent="0.2">
      <c r="A23" s="23"/>
      <c r="B23" s="24" t="s">
        <v>31</v>
      </c>
      <c r="C23" s="24" t="s">
        <v>17</v>
      </c>
      <c r="E23" s="23"/>
      <c r="F23" s="24" t="s">
        <v>31</v>
      </c>
      <c r="G23" s="24" t="s">
        <v>17</v>
      </c>
    </row>
    <row r="24" spans="1:8" s="21" customFormat="1" ht="14" x14ac:dyDescent="0.2">
      <c r="A24" s="21" t="s">
        <v>53</v>
      </c>
      <c r="B24" s="25"/>
      <c r="C24" s="25">
        <v>9000</v>
      </c>
      <c r="E24" s="21" t="s">
        <v>53</v>
      </c>
      <c r="F24" s="25"/>
      <c r="G24" s="25">
        <v>1000</v>
      </c>
    </row>
    <row r="25" spans="1:8" s="21" customFormat="1" ht="14" x14ac:dyDescent="0.2">
      <c r="A25" s="21" t="s">
        <v>55</v>
      </c>
      <c r="B25" s="25">
        <v>9000</v>
      </c>
      <c r="C25" s="25"/>
      <c r="E25" s="21" t="s">
        <v>59</v>
      </c>
      <c r="F25" s="25">
        <v>1000</v>
      </c>
      <c r="G25" s="25"/>
    </row>
    <row r="26" spans="1:8" s="21" customFormat="1" ht="14" x14ac:dyDescent="0.2">
      <c r="B26" s="25"/>
      <c r="C26" s="25"/>
      <c r="F26" s="25"/>
      <c r="G26" s="25"/>
    </row>
    <row r="27" spans="1:8" s="21" customFormat="1" ht="14" x14ac:dyDescent="0.2"/>
  </sheetData>
  <mergeCells count="6">
    <mergeCell ref="A3:C3"/>
    <mergeCell ref="E3:G3"/>
    <mergeCell ref="A12:C12"/>
    <mergeCell ref="A21:C21"/>
    <mergeCell ref="E21:H21"/>
    <mergeCell ref="E12:H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topLeftCell="E1" zoomScale="130" zoomScaleNormal="130" workbookViewId="0">
      <selection activeCell="J5" sqref="J5"/>
    </sheetView>
  </sheetViews>
  <sheetFormatPr baseColWidth="10" defaultColWidth="8.83203125" defaultRowHeight="15" x14ac:dyDescent="0.2"/>
  <sheetData>
    <row r="1" spans="1:11" ht="26" x14ac:dyDescent="0.3">
      <c r="A1" s="27" t="s">
        <v>32</v>
      </c>
    </row>
    <row r="3" spans="1:11" x14ac:dyDescent="0.2">
      <c r="B3" s="46" t="s">
        <v>10</v>
      </c>
      <c r="C3" s="46"/>
      <c r="F3" s="46" t="s">
        <v>1</v>
      </c>
      <c r="G3" s="46"/>
      <c r="J3" s="46" t="s">
        <v>30</v>
      </c>
      <c r="K3" s="46"/>
    </row>
    <row r="4" spans="1:11" x14ac:dyDescent="0.2">
      <c r="A4" s="3" t="s">
        <v>26</v>
      </c>
      <c r="B4" s="30">
        <v>0</v>
      </c>
      <c r="C4" s="2"/>
      <c r="E4" s="3" t="s">
        <v>26</v>
      </c>
      <c r="F4" s="30"/>
      <c r="G4" s="2">
        <v>0</v>
      </c>
      <c r="I4" s="3"/>
      <c r="J4" s="31">
        <v>9000</v>
      </c>
      <c r="K4" s="32"/>
    </row>
    <row r="5" spans="1:11" x14ac:dyDescent="0.2">
      <c r="A5" s="3" t="s">
        <v>20</v>
      </c>
      <c r="B5" s="29">
        <v>10000</v>
      </c>
      <c r="C5" s="25"/>
      <c r="E5" s="3" t="s">
        <v>21</v>
      </c>
      <c r="F5" s="31"/>
      <c r="G5" s="32">
        <v>3000</v>
      </c>
      <c r="I5" s="3" t="s">
        <v>27</v>
      </c>
      <c r="J5" s="28">
        <f>J4</f>
        <v>9000</v>
      </c>
      <c r="K5" s="2"/>
    </row>
    <row r="6" spans="1:11" x14ac:dyDescent="0.2">
      <c r="A6" s="3" t="s">
        <v>21</v>
      </c>
      <c r="B6" s="28">
        <v>3000</v>
      </c>
      <c r="C6" s="2"/>
      <c r="E6" s="3" t="s">
        <v>27</v>
      </c>
      <c r="F6" s="28"/>
      <c r="G6" s="2">
        <f>G5+G4</f>
        <v>3000</v>
      </c>
    </row>
    <row r="7" spans="1:11" x14ac:dyDescent="0.2">
      <c r="A7" s="3" t="s">
        <v>22</v>
      </c>
      <c r="B7" s="28"/>
      <c r="C7" s="2">
        <v>5000</v>
      </c>
    </row>
    <row r="8" spans="1:11" x14ac:dyDescent="0.2">
      <c r="A8" s="3" t="s">
        <v>23</v>
      </c>
      <c r="B8" s="28">
        <v>6000</v>
      </c>
      <c r="C8" s="2"/>
    </row>
    <row r="9" spans="1:11" x14ac:dyDescent="0.2">
      <c r="A9" s="3" t="s">
        <v>24</v>
      </c>
      <c r="B9" s="28"/>
      <c r="C9" s="2">
        <v>9000</v>
      </c>
    </row>
    <row r="10" spans="1:11" x14ac:dyDescent="0.2">
      <c r="A10" s="3" t="s">
        <v>25</v>
      </c>
      <c r="B10" s="31"/>
      <c r="C10" s="32">
        <v>1000</v>
      </c>
    </row>
    <row r="11" spans="1:11" x14ac:dyDescent="0.2">
      <c r="A11" s="3" t="s">
        <v>27</v>
      </c>
      <c r="B11" s="40">
        <f>SUM(B5:B10)-SUM(C5:C10)</f>
        <v>4000</v>
      </c>
      <c r="C11" s="2"/>
    </row>
  </sheetData>
  <mergeCells count="3">
    <mergeCell ref="B3:C3"/>
    <mergeCell ref="J3:K3"/>
    <mergeCell ref="F3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abSelected="1" zoomScaleNormal="100" workbookViewId="0">
      <selection activeCell="B18" sqref="B18"/>
    </sheetView>
  </sheetViews>
  <sheetFormatPr baseColWidth="10" defaultColWidth="8.83203125" defaultRowHeight="15" x14ac:dyDescent="0.2"/>
  <cols>
    <col min="1" max="1" width="21.6640625" customWidth="1"/>
    <col min="6" max="6" width="15.6640625" customWidth="1"/>
  </cols>
  <sheetData>
    <row r="1" spans="1:8" ht="26" x14ac:dyDescent="0.3">
      <c r="A1" s="27" t="s">
        <v>43</v>
      </c>
    </row>
    <row r="3" spans="1:8" ht="48.75" customHeight="1" x14ac:dyDescent="0.2">
      <c r="A3" s="48" t="s">
        <v>40</v>
      </c>
      <c r="B3" s="48"/>
      <c r="C3" s="48"/>
      <c r="D3" s="34"/>
      <c r="E3" s="34"/>
      <c r="F3" s="49" t="s">
        <v>39</v>
      </c>
      <c r="G3" s="49"/>
      <c r="H3" s="49"/>
    </row>
    <row r="5" spans="1:8" ht="15" customHeight="1" x14ac:dyDescent="0.2">
      <c r="A5" s="43" t="s">
        <v>34</v>
      </c>
      <c r="B5" s="43"/>
      <c r="C5" s="43"/>
      <c r="F5" s="43" t="s">
        <v>35</v>
      </c>
      <c r="G5" s="43"/>
      <c r="H5" s="43"/>
    </row>
    <row r="6" spans="1:8" x14ac:dyDescent="0.2">
      <c r="A6" s="21"/>
      <c r="B6" s="21"/>
      <c r="C6" s="21"/>
      <c r="F6" s="21"/>
      <c r="G6" s="21"/>
      <c r="H6" s="21"/>
    </row>
    <row r="7" spans="1:8" x14ac:dyDescent="0.2">
      <c r="A7" s="23"/>
      <c r="B7" s="24" t="s">
        <v>31</v>
      </c>
      <c r="C7" s="24" t="s">
        <v>17</v>
      </c>
      <c r="F7" s="23"/>
      <c r="G7" s="24" t="s">
        <v>31</v>
      </c>
      <c r="H7" s="24" t="s">
        <v>17</v>
      </c>
    </row>
    <row r="8" spans="1:8" x14ac:dyDescent="0.2">
      <c r="A8" s="21" t="s">
        <v>60</v>
      </c>
      <c r="B8" s="25"/>
      <c r="C8" s="25">
        <v>10000</v>
      </c>
      <c r="F8" s="21" t="s">
        <v>62</v>
      </c>
      <c r="G8" s="25"/>
      <c r="H8" s="25"/>
    </row>
    <row r="9" spans="1:8" x14ac:dyDescent="0.2">
      <c r="A9" s="21" t="s">
        <v>58</v>
      </c>
      <c r="B9" s="25">
        <v>10000</v>
      </c>
      <c r="C9" s="25"/>
      <c r="F9" s="21" t="s">
        <v>55</v>
      </c>
      <c r="G9" s="25"/>
      <c r="H9" s="25"/>
    </row>
    <row r="13" spans="1:8" x14ac:dyDescent="0.2">
      <c r="A13" s="47" t="s">
        <v>37</v>
      </c>
      <c r="B13" s="47"/>
      <c r="C13" s="47"/>
      <c r="F13" s="47" t="s">
        <v>36</v>
      </c>
      <c r="G13" s="47"/>
      <c r="H13" s="47"/>
    </row>
    <row r="15" spans="1:8" x14ac:dyDescent="0.2">
      <c r="A15" s="23"/>
      <c r="B15" s="24" t="s">
        <v>31</v>
      </c>
      <c r="C15" s="24" t="s">
        <v>17</v>
      </c>
      <c r="F15" s="23"/>
      <c r="G15" s="24" t="s">
        <v>31</v>
      </c>
      <c r="H15" s="24" t="s">
        <v>17</v>
      </c>
    </row>
    <row r="16" spans="1:8" x14ac:dyDescent="0.2">
      <c r="A16" s="21" t="s">
        <v>61</v>
      </c>
      <c r="B16" s="25"/>
      <c r="C16" s="25">
        <v>10000</v>
      </c>
      <c r="F16" s="21" t="s">
        <v>63</v>
      </c>
      <c r="G16" s="25"/>
      <c r="H16" s="25"/>
    </row>
    <row r="17" spans="1:8" x14ac:dyDescent="0.2">
      <c r="A17" s="21" t="s">
        <v>47</v>
      </c>
      <c r="B17" s="25">
        <v>10000</v>
      </c>
      <c r="C17" s="25"/>
      <c r="F17" s="21" t="s">
        <v>53</v>
      </c>
      <c r="G17" s="25"/>
      <c r="H17" s="25"/>
    </row>
  </sheetData>
  <mergeCells count="6">
    <mergeCell ref="A13:C13"/>
    <mergeCell ref="A5:C5"/>
    <mergeCell ref="A3:C3"/>
    <mergeCell ref="F3:H3"/>
    <mergeCell ref="F5:H5"/>
    <mergeCell ref="F13:H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7"/>
  <sheetViews>
    <sheetView zoomScaleNormal="100" workbookViewId="0">
      <selection activeCell="A15" sqref="A15"/>
    </sheetView>
  </sheetViews>
  <sheetFormatPr baseColWidth="10" defaultColWidth="8.83203125" defaultRowHeight="15" x14ac:dyDescent="0.2"/>
  <cols>
    <col min="1" max="1" width="30.33203125" customWidth="1"/>
    <col min="6" max="6" width="32.5" customWidth="1"/>
    <col min="11" max="11" width="31.5" customWidth="1"/>
    <col min="16" max="16" width="34.83203125" customWidth="1"/>
  </cols>
  <sheetData>
    <row r="1" spans="1:18" ht="26" x14ac:dyDescent="0.3">
      <c r="A1" s="27" t="s">
        <v>42</v>
      </c>
    </row>
    <row r="2" spans="1:18" ht="15" customHeight="1" x14ac:dyDescent="0.3">
      <c r="A2" s="27"/>
    </row>
    <row r="3" spans="1:18" ht="48" x14ac:dyDescent="0.2">
      <c r="A3" s="36" t="s">
        <v>78</v>
      </c>
      <c r="F3" s="36" t="s">
        <v>79</v>
      </c>
      <c r="K3" s="36" t="s">
        <v>77</v>
      </c>
      <c r="P3" s="36" t="s">
        <v>80</v>
      </c>
    </row>
    <row r="4" spans="1:18" x14ac:dyDescent="0.2">
      <c r="B4" s="35"/>
      <c r="C4" s="35"/>
      <c r="I4" s="37"/>
      <c r="J4" s="37"/>
      <c r="Q4" s="35"/>
      <c r="R4" s="35"/>
    </row>
    <row r="5" spans="1:18" ht="15" customHeight="1" x14ac:dyDescent="0.2">
      <c r="A5" s="33" t="s">
        <v>44</v>
      </c>
      <c r="B5" s="33"/>
      <c r="C5" s="33"/>
      <c r="F5" s="33" t="s">
        <v>49</v>
      </c>
      <c r="G5" s="33"/>
      <c r="H5" s="33"/>
      <c r="I5" s="38"/>
      <c r="J5" s="38"/>
      <c r="K5" s="33" t="s">
        <v>67</v>
      </c>
      <c r="L5" s="33"/>
      <c r="M5" s="33"/>
      <c r="P5" s="33" t="s">
        <v>72</v>
      </c>
      <c r="Q5" s="33"/>
      <c r="R5" s="33"/>
    </row>
    <row r="6" spans="1:18" ht="15" customHeight="1" x14ac:dyDescent="0.2">
      <c r="A6" s="21"/>
      <c r="B6" s="21"/>
      <c r="C6" s="21"/>
      <c r="F6" s="21"/>
      <c r="G6" s="21"/>
      <c r="H6" s="21"/>
      <c r="I6" s="39"/>
      <c r="J6" s="37"/>
      <c r="K6" s="21"/>
      <c r="L6" s="21"/>
      <c r="M6" s="21"/>
      <c r="P6" s="21"/>
      <c r="Q6" s="21"/>
      <c r="R6" s="21"/>
    </row>
    <row r="7" spans="1:18" x14ac:dyDescent="0.2">
      <c r="A7" s="23"/>
      <c r="B7" s="24" t="s">
        <v>31</v>
      </c>
      <c r="C7" s="24" t="s">
        <v>17</v>
      </c>
      <c r="F7" s="23"/>
      <c r="G7" s="24" t="s">
        <v>31</v>
      </c>
      <c r="H7" s="24" t="s">
        <v>17</v>
      </c>
      <c r="I7" s="39"/>
      <c r="J7" s="37"/>
      <c r="K7" s="23"/>
      <c r="L7" s="24" t="s">
        <v>31</v>
      </c>
      <c r="M7" s="24" t="s">
        <v>17</v>
      </c>
      <c r="P7" s="23"/>
      <c r="Q7" s="24" t="s">
        <v>31</v>
      </c>
      <c r="R7" s="24" t="s">
        <v>17</v>
      </c>
    </row>
    <row r="8" spans="1:18" x14ac:dyDescent="0.2">
      <c r="A8" s="21" t="s">
        <v>53</v>
      </c>
      <c r="C8" s="25"/>
      <c r="F8" s="21" t="s">
        <v>47</v>
      </c>
      <c r="G8" s="25"/>
      <c r="H8" s="2"/>
      <c r="I8" s="39"/>
      <c r="J8" s="37"/>
      <c r="K8" s="21" t="s">
        <v>53</v>
      </c>
      <c r="L8" s="25"/>
      <c r="M8" s="25"/>
      <c r="P8" s="21" t="s">
        <v>53</v>
      </c>
      <c r="Q8" s="25"/>
      <c r="R8" s="25"/>
    </row>
    <row r="9" spans="1:18" x14ac:dyDescent="0.2">
      <c r="A9" s="21" t="s">
        <v>73</v>
      </c>
      <c r="B9" s="25"/>
      <c r="C9" s="25"/>
      <c r="F9" s="21" t="s">
        <v>48</v>
      </c>
      <c r="G9" s="25"/>
      <c r="H9" s="25"/>
      <c r="I9" s="39"/>
      <c r="J9" s="37"/>
      <c r="K9" s="21" t="s">
        <v>70</v>
      </c>
      <c r="L9" s="25"/>
      <c r="M9" s="25"/>
      <c r="P9" s="21" t="s">
        <v>64</v>
      </c>
      <c r="Q9" s="25"/>
      <c r="R9" s="25"/>
    </row>
    <row r="10" spans="1:18" x14ac:dyDescent="0.2">
      <c r="B10" s="2"/>
      <c r="C10" s="2"/>
      <c r="G10" s="2"/>
      <c r="H10" s="2"/>
      <c r="I10" s="37"/>
      <c r="J10" s="37"/>
      <c r="L10" s="2"/>
      <c r="M10" s="2"/>
    </row>
    <row r="11" spans="1:18" x14ac:dyDescent="0.2">
      <c r="I11" s="37"/>
      <c r="J11" s="37"/>
    </row>
    <row r="12" spans="1:18" ht="15" customHeight="1" x14ac:dyDescent="0.2">
      <c r="A12" s="43" t="s">
        <v>45</v>
      </c>
      <c r="B12" s="43"/>
      <c r="C12" s="43"/>
      <c r="F12" s="33" t="s">
        <v>50</v>
      </c>
      <c r="G12" s="33"/>
      <c r="H12" s="33"/>
      <c r="I12" s="38"/>
      <c r="J12" s="38"/>
      <c r="K12" s="33" t="s">
        <v>68</v>
      </c>
      <c r="L12" s="33"/>
      <c r="M12" s="33"/>
      <c r="P12" s="33" t="s">
        <v>41</v>
      </c>
      <c r="Q12" s="33"/>
      <c r="R12" s="33"/>
    </row>
    <row r="13" spans="1:18" ht="15" customHeight="1" x14ac:dyDescent="0.2">
      <c r="A13" s="22"/>
      <c r="B13" s="21"/>
      <c r="C13" s="21"/>
      <c r="F13" s="22"/>
      <c r="G13" s="21"/>
      <c r="H13" s="21"/>
      <c r="I13" s="37"/>
      <c r="J13" s="37"/>
      <c r="K13" s="22"/>
      <c r="L13" s="21"/>
      <c r="M13" s="21"/>
      <c r="P13" s="22"/>
      <c r="Q13" s="21"/>
      <c r="R13" s="21"/>
    </row>
    <row r="14" spans="1:18" x14ac:dyDescent="0.2">
      <c r="A14" s="23"/>
      <c r="B14" s="24" t="s">
        <v>31</v>
      </c>
      <c r="C14" s="24" t="s">
        <v>17</v>
      </c>
      <c r="F14" s="23"/>
      <c r="G14" s="24" t="s">
        <v>31</v>
      </c>
      <c r="H14" s="24" t="s">
        <v>17</v>
      </c>
      <c r="I14" s="37"/>
      <c r="J14" s="37"/>
      <c r="K14" s="23"/>
      <c r="L14" s="24" t="s">
        <v>31</v>
      </c>
      <c r="M14" s="24" t="s">
        <v>17</v>
      </c>
      <c r="P14" s="23"/>
      <c r="Q14" s="24" t="s">
        <v>31</v>
      </c>
      <c r="R14" s="24" t="s">
        <v>17</v>
      </c>
    </row>
    <row r="15" spans="1:18" x14ac:dyDescent="0.2">
      <c r="A15" s="21" t="s">
        <v>66</v>
      </c>
      <c r="B15" s="25"/>
      <c r="C15" s="25"/>
      <c r="F15" s="21" t="s">
        <v>51</v>
      </c>
      <c r="G15" s="25"/>
      <c r="H15" s="25"/>
      <c r="I15" s="37"/>
      <c r="J15" s="37"/>
      <c r="K15" s="21" t="s">
        <v>71</v>
      </c>
      <c r="L15" s="25"/>
      <c r="M15" s="25"/>
      <c r="P15" s="21" t="s">
        <v>47</v>
      </c>
      <c r="Q15" s="25"/>
      <c r="R15" s="25"/>
    </row>
    <row r="16" spans="1:18" x14ac:dyDescent="0.2">
      <c r="A16" s="21" t="s">
        <v>55</v>
      </c>
      <c r="B16" s="25"/>
      <c r="C16" s="25"/>
      <c r="F16" s="21" t="s">
        <v>58</v>
      </c>
      <c r="G16" s="2"/>
      <c r="H16" s="25"/>
      <c r="I16" s="37"/>
      <c r="J16" s="37"/>
      <c r="K16" s="21" t="s">
        <v>55</v>
      </c>
      <c r="L16" s="25"/>
      <c r="M16" s="25"/>
      <c r="P16" s="21" t="s">
        <v>65</v>
      </c>
      <c r="Q16" s="25"/>
      <c r="R16" s="25"/>
    </row>
    <row r="17" spans="1:18" x14ac:dyDescent="0.2">
      <c r="C17" s="21"/>
      <c r="I17" s="37"/>
      <c r="J17" s="37"/>
      <c r="L17" s="2"/>
      <c r="M17" s="25"/>
      <c r="P17" s="21" t="s">
        <v>58</v>
      </c>
      <c r="Q17" s="25"/>
      <c r="R17" s="25"/>
    </row>
    <row r="18" spans="1:18" ht="15" customHeight="1" x14ac:dyDescent="0.2">
      <c r="I18" s="37"/>
      <c r="J18" s="37"/>
      <c r="P18" s="21" t="s">
        <v>55</v>
      </c>
      <c r="Q18" s="25"/>
      <c r="R18" s="25"/>
    </row>
    <row r="19" spans="1:18" ht="15" customHeight="1" x14ac:dyDescent="0.2">
      <c r="A19" s="43" t="s">
        <v>46</v>
      </c>
      <c r="B19" s="43"/>
      <c r="C19" s="43"/>
      <c r="I19" s="38"/>
      <c r="J19" s="38"/>
      <c r="K19" s="33" t="s">
        <v>69</v>
      </c>
      <c r="L19" s="33"/>
      <c r="M19" s="33"/>
    </row>
    <row r="20" spans="1:18" x14ac:dyDescent="0.2">
      <c r="A20" s="22"/>
      <c r="B20" s="21"/>
      <c r="C20" s="21"/>
      <c r="I20" s="37"/>
      <c r="J20" s="37"/>
      <c r="K20" s="22"/>
      <c r="L20" s="21"/>
      <c r="M20" s="21"/>
    </row>
    <row r="21" spans="1:18" x14ac:dyDescent="0.2">
      <c r="A21" s="23"/>
      <c r="B21" s="24" t="s">
        <v>31</v>
      </c>
      <c r="C21" s="24" t="s">
        <v>17</v>
      </c>
      <c r="I21" s="37"/>
      <c r="J21" s="37"/>
      <c r="K21" s="23"/>
      <c r="L21" s="24" t="s">
        <v>31</v>
      </c>
      <c r="M21" s="24" t="s">
        <v>17</v>
      </c>
    </row>
    <row r="22" spans="1:18" x14ac:dyDescent="0.2">
      <c r="A22" s="21" t="s">
        <v>66</v>
      </c>
      <c r="B22" s="25"/>
      <c r="C22" s="25"/>
      <c r="I22" s="37"/>
      <c r="J22" s="37"/>
      <c r="K22" s="21" t="s">
        <v>71</v>
      </c>
      <c r="L22" s="25"/>
      <c r="M22" s="25"/>
    </row>
    <row r="23" spans="1:18" x14ac:dyDescent="0.2">
      <c r="A23" s="21" t="s">
        <v>55</v>
      </c>
      <c r="B23" s="25"/>
      <c r="C23" s="25"/>
      <c r="I23" s="37"/>
      <c r="J23" s="37"/>
      <c r="K23" s="21" t="s">
        <v>55</v>
      </c>
      <c r="L23" s="25"/>
      <c r="M23" s="25"/>
    </row>
    <row r="24" spans="1:18" x14ac:dyDescent="0.2">
      <c r="G24" s="2"/>
      <c r="H24" s="2"/>
      <c r="N24" s="37"/>
    </row>
    <row r="25" spans="1:18" x14ac:dyDescent="0.2">
      <c r="N25" s="37"/>
    </row>
    <row r="26" spans="1:18" x14ac:dyDescent="0.2">
      <c r="N26" s="37"/>
    </row>
    <row r="27" spans="1:18" x14ac:dyDescent="0.2">
      <c r="N27" s="37"/>
    </row>
  </sheetData>
  <mergeCells count="2">
    <mergeCell ref="A12:C12"/>
    <mergeCell ref="A19:C1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1.33203125" customWidth="1"/>
    <col min="8" max="8" width="19.33203125" customWidth="1"/>
  </cols>
  <sheetData>
    <row r="1" spans="1:12" ht="26" x14ac:dyDescent="0.3">
      <c r="A1" s="27" t="s">
        <v>38</v>
      </c>
    </row>
    <row r="3" spans="1:12" ht="15" customHeight="1" x14ac:dyDescent="0.2">
      <c r="A3" s="43" t="s">
        <v>28</v>
      </c>
      <c r="B3" s="43"/>
      <c r="C3" s="43"/>
      <c r="D3" s="43"/>
      <c r="E3" s="43"/>
      <c r="H3" s="43" t="s">
        <v>33</v>
      </c>
      <c r="I3" s="43"/>
      <c r="J3" s="43"/>
      <c r="K3" s="43"/>
      <c r="L3" s="43"/>
    </row>
    <row r="4" spans="1:12" x14ac:dyDescent="0.2">
      <c r="A4" s="21"/>
      <c r="B4" s="21"/>
      <c r="C4" s="21"/>
      <c r="D4" s="21"/>
      <c r="H4" s="22"/>
      <c r="I4" s="21"/>
      <c r="J4" s="21"/>
    </row>
    <row r="5" spans="1:12" x14ac:dyDescent="0.2">
      <c r="A5" s="23"/>
      <c r="B5" s="24" t="s">
        <v>31</v>
      </c>
      <c r="C5" s="24" t="s">
        <v>17</v>
      </c>
      <c r="D5" s="21"/>
      <c r="H5" s="23"/>
      <c r="I5" s="24" t="s">
        <v>31</v>
      </c>
      <c r="J5" s="24" t="s">
        <v>17</v>
      </c>
    </row>
    <row r="6" spans="1:12" x14ac:dyDescent="0.2">
      <c r="A6" s="21" t="s">
        <v>53</v>
      </c>
      <c r="B6" s="25"/>
      <c r="C6" s="25"/>
      <c r="D6" s="21"/>
      <c r="H6" s="21" t="s">
        <v>47</v>
      </c>
      <c r="I6" s="25"/>
      <c r="J6" s="25"/>
    </row>
    <row r="7" spans="1:12" x14ac:dyDescent="0.2">
      <c r="A7" s="21" t="s">
        <v>74</v>
      </c>
      <c r="B7" s="25"/>
      <c r="C7" s="25"/>
      <c r="D7" s="21"/>
      <c r="H7" s="21" t="s">
        <v>75</v>
      </c>
      <c r="I7" s="25"/>
      <c r="J7" s="25"/>
    </row>
    <row r="8" spans="1:12" x14ac:dyDescent="0.2">
      <c r="H8" s="21" t="s">
        <v>76</v>
      </c>
      <c r="I8" s="2"/>
      <c r="J8" s="2"/>
    </row>
  </sheetData>
  <mergeCells count="2">
    <mergeCell ref="A3:E3"/>
    <mergeCell ref="H3:L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balanceligning</vt:lpstr>
      <vt:lpstr>daglig bogføring</vt:lpstr>
      <vt:lpstr>kontoopgørelse</vt:lpstr>
      <vt:lpstr>periodiseringer I</vt:lpstr>
      <vt:lpstr>periodiseringer II</vt:lpstr>
      <vt:lpstr>realisering af tab</vt:lpstr>
    </vt:vector>
  </TitlesOfParts>
  <Company>SAMF-IT, Københavns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okonj</dc:creator>
  <cp:lastModifiedBy>Jeppe Vanderhaegen</cp:lastModifiedBy>
  <dcterms:created xsi:type="dcterms:W3CDTF">2013-02-09T20:18:49Z</dcterms:created>
  <dcterms:modified xsi:type="dcterms:W3CDTF">2021-02-22T13:47:15Z</dcterms:modified>
</cp:coreProperties>
</file>