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showInkAnnotation="0" codeName="ThisWorkbook" autoCompressPictures="0"/>
  <mc:AlternateContent xmlns:mc="http://schemas.openxmlformats.org/markup-compatibility/2006">
    <mc:Choice Requires="x15">
      <x15ac:absPath xmlns:x15ac="http://schemas.microsoft.com/office/spreadsheetml/2010/11/ac" url="/Users/Japee/Documents/University/2. Sem /EØ/Materiale/"/>
    </mc:Choice>
  </mc:AlternateContent>
  <xr:revisionPtr revIDLastSave="0" documentId="13_ncr:1_{A1316417-341C-C149-927B-4D65F5A36D50}" xr6:coauthVersionLast="46" xr6:coauthVersionMax="46" xr10:uidLastSave="{00000000-0000-0000-0000-000000000000}"/>
  <bookViews>
    <workbookView xWindow="0" yWindow="0" windowWidth="25600" windowHeight="16000" tabRatio="500" activeTab="13" xr2:uid="{00000000-000D-0000-FFFF-FFFF00000000}"/>
  </bookViews>
  <sheets>
    <sheet name="Forside" sheetId="1" r:id="rId1"/>
    <sheet name="S1" sheetId="161" r:id="rId2"/>
    <sheet name="S2" sheetId="160" r:id="rId3"/>
    <sheet name="S3" sheetId="2" r:id="rId4"/>
    <sheet name="S4" sheetId="3" r:id="rId5"/>
    <sheet name="S5" sheetId="6" r:id="rId6"/>
    <sheet name="S6" sheetId="162" r:id="rId7"/>
    <sheet name="S7" sheetId="163" r:id="rId8"/>
    <sheet name="S8" sheetId="167" r:id="rId9"/>
    <sheet name="S9" sheetId="175" r:id="rId10"/>
    <sheet name="S10" sheetId="174" r:id="rId11"/>
    <sheet name="S11" sheetId="168" r:id="rId12"/>
    <sheet name="S12" sheetId="170" r:id="rId13"/>
    <sheet name="S13" sheetId="172"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174" l="1"/>
  <c r="A46" i="174"/>
  <c r="Q26" i="174"/>
  <c r="Q27" i="174"/>
  <c r="Q28" i="174"/>
  <c r="Q29" i="174"/>
  <c r="Q30" i="174"/>
  <c r="Q31" i="174"/>
  <c r="Q32" i="174"/>
  <c r="Q33" i="174"/>
  <c r="Q34" i="174"/>
  <c r="Q35" i="174"/>
  <c r="Q36" i="174"/>
  <c r="Q37" i="174"/>
  <c r="Q25" i="174"/>
  <c r="P26" i="174"/>
  <c r="P27" i="174"/>
  <c r="P28" i="174"/>
  <c r="P29" i="174"/>
  <c r="P30" i="174"/>
  <c r="P31" i="174"/>
  <c r="P32" i="174"/>
  <c r="P33" i="174"/>
  <c r="P34" i="174"/>
  <c r="P35" i="174"/>
  <c r="P36" i="174"/>
  <c r="P37" i="174"/>
  <c r="P25" i="174"/>
  <c r="R11" i="174"/>
  <c r="R16" i="174"/>
  <c r="R15" i="174"/>
  <c r="R5" i="174"/>
  <c r="R6" i="174"/>
  <c r="R7" i="174"/>
  <c r="R8" i="174"/>
  <c r="R9" i="174"/>
  <c r="R10" i="174"/>
  <c r="R12" i="174"/>
  <c r="R13" i="174"/>
  <c r="R14" i="174"/>
  <c r="R4" i="174"/>
  <c r="A12" i="174"/>
  <c r="D37" i="175"/>
  <c r="D36" i="175"/>
  <c r="D38" i="175"/>
  <c r="B47" i="162"/>
  <c r="B46" i="162"/>
  <c r="B45" i="162"/>
  <c r="C18" i="162"/>
  <c r="C17" i="162"/>
  <c r="B18" i="162"/>
  <c r="B17" i="162"/>
  <c r="C16" i="162"/>
  <c r="B16" i="162"/>
  <c r="B30" i="6"/>
  <c r="D32" i="6"/>
  <c r="E24" i="6"/>
  <c r="A13" i="3"/>
  <c r="B13" i="3" s="1"/>
  <c r="C12" i="3"/>
  <c r="B28" i="160"/>
  <c r="B29" i="160"/>
  <c r="I21" i="160"/>
  <c r="I13" i="160"/>
  <c r="C21" i="161"/>
  <c r="C16" i="161"/>
  <c r="B21" i="161"/>
  <c r="E19" i="160"/>
  <c r="E16" i="160"/>
  <c r="D16" i="160"/>
  <c r="B13" i="161"/>
  <c r="C8" i="160"/>
  <c r="C9" i="160" s="1"/>
  <c r="B8" i="160"/>
  <c r="E17" i="160" s="1"/>
  <c r="B18" i="3" l="1"/>
  <c r="B9" i="160"/>
  <c r="D17" i="160"/>
</calcChain>
</file>

<file path=xl/sharedStrings.xml><?xml version="1.0" encoding="utf-8"?>
<sst xmlns="http://schemas.openxmlformats.org/spreadsheetml/2006/main" count="310" uniqueCount="273">
  <si>
    <t>Strategi</t>
  </si>
  <si>
    <t>a.</t>
  </si>
  <si>
    <t>b.</t>
  </si>
  <si>
    <t>c.</t>
  </si>
  <si>
    <t>Find virksomhedens totale omsætningsfunktion (TR) matematisk – og tegn denne i en ny graf. Forklar sammenhængen mellem MR og TR på baggrund af de hidtil tegnede grafer.</t>
  </si>
  <si>
    <t>d.</t>
  </si>
  <si>
    <t>e.</t>
  </si>
  <si>
    <t>Antag, at WellCare på nuværende tidspunkt sælger cremen til 135 kr. pr. creme. Skal prisen sættes op eller ned, hvis ejeren ønsker at opnå den størst mulige omsætning?</t>
  </si>
  <si>
    <t>Opgiv efterspørgselsfunktionen for medister både grafisk og matematisk.</t>
  </si>
  <si>
    <t>Hvad er priselasticiteten ved en pris på 38 kr.?</t>
  </si>
  <si>
    <t>Ved en pris på 50 kr pr. kg medister bør Svendsen, da hæve, sænke eller bibeholde prisen for at opnå højst mulig omsætning? Hvad bliver omsætningen?</t>
  </si>
  <si>
    <t>Opgiv MC både matematisk og grafisk</t>
  </si>
  <si>
    <t>Opgiv MR både matematisk og grafisk</t>
  </si>
  <si>
    <t>f.</t>
  </si>
  <si>
    <t>g.</t>
  </si>
  <si>
    <t>h.</t>
  </si>
  <si>
    <t>i.</t>
  </si>
  <si>
    <t>Der er generelt travlt i butikken og de ansatte skal derfor have overarbejdsbetaling ved juletid. Hvordan bør dette indgå i Svendsens overvejelser?</t>
  </si>
  <si>
    <t>MC</t>
    <phoneticPr fontId="0" type="noConversion"/>
  </si>
  <si>
    <t>S1</t>
  </si>
  <si>
    <t>S2</t>
  </si>
  <si>
    <t>S3</t>
  </si>
  <si>
    <t>S4</t>
  </si>
  <si>
    <t>S5</t>
  </si>
  <si>
    <t>S6</t>
  </si>
  <si>
    <t>S7</t>
  </si>
  <si>
    <t>S8</t>
  </si>
  <si>
    <t>OMKOSTNINGER</t>
    <phoneticPr fontId="0" type="noConversion"/>
  </si>
  <si>
    <t>PRIS</t>
    <phoneticPr fontId="0" type="noConversion"/>
  </si>
  <si>
    <t>Forside</t>
  </si>
  <si>
    <t>OBS. 1</t>
    <phoneticPr fontId="0" type="noConversion"/>
  </si>
  <si>
    <t>OBS. 2</t>
    <phoneticPr fontId="0" type="noConversion"/>
  </si>
  <si>
    <t>MÆNGDE</t>
    <phoneticPr fontId="0" type="noConversion"/>
  </si>
  <si>
    <t>PROFIT</t>
    <phoneticPr fontId="0" type="noConversion"/>
  </si>
  <si>
    <t>KURVER</t>
    <phoneticPr fontId="0" type="noConversion"/>
  </si>
  <si>
    <t>MR</t>
    <phoneticPr fontId="0" type="noConversion"/>
  </si>
  <si>
    <t>OPTIMERING</t>
    <phoneticPr fontId="0" type="noConversion"/>
  </si>
  <si>
    <t xml:space="preserve">En virksomhed ønsker at fastsætte prisen på sit produkt, sådan at dens profit bliver størst mulig. Virksomheden kender ikke den præcise sammenhæng mellem pris og efterspørgsel, og heller ikke mellem produceret mængde og omkostninger. Som et eksperiment har den derfor forsøgt sig med to forskellige priser, hvorefter den i begge tilfælde har observeret og noteret den efterspurgte mængde samt de totale omkostninger ved at producere denne mængde. Virksomhedens observationer fremgår af nedenstående tabel.   </t>
  </si>
  <si>
    <t>PRIS</t>
  </si>
  <si>
    <t>TC(Q)</t>
  </si>
  <si>
    <t>Q(P)</t>
  </si>
  <si>
    <t>TR(Q)</t>
  </si>
  <si>
    <t>P(Q)</t>
  </si>
  <si>
    <t>Ligning</t>
  </si>
  <si>
    <t>3. Benyt ovenstående til at finde virksomhedens optimale pris og mængde, samt den profit den opnår ved den optimale pris.</t>
  </si>
  <si>
    <t>2. Estimer virksomhedens marginale omsætningsfunktion og dens marginalomkostningsfunktion.</t>
  </si>
  <si>
    <t>4. Illustrer sammenhængen mellem prisen på virksomhedens produkt og dens profit i et diagram.</t>
  </si>
  <si>
    <t>Hvad bliver Svendsen ugentlige dækningsbidrag (= omsætning minus variable omkostninger) for denne produktion?</t>
  </si>
  <si>
    <t>Hvad bliver Svendsens dækningsbidrag for disse uger?</t>
  </si>
  <si>
    <t>Ville han kunne få en større fortjeneste, hvis han nu solgte sin medister under navnet ”julemedister” (samme produktionspris), og tog en anden pris end normalt? Og hvad ville denne optimalpris blive?</t>
  </si>
  <si>
    <t>Hvad er den optimale mængde af X, hvis QY=0? Hvad er den optimale mængde af Y, hvis QX=0</t>
  </si>
  <si>
    <t>Hvad er den optimale mængde for hver af de to produkter for en producent, der producerer begge?</t>
  </si>
  <si>
    <t>Forklar hvorfor samdriftsfordelene får producenten til at øge den optimale mængde.</t>
  </si>
  <si>
    <t>Er produktionen forbundet med samdriftsfordele? Begrund.</t>
  </si>
  <si>
    <t>2. Hvad er entreprenørens økonomiske profit i det første år?</t>
  </si>
  <si>
    <t>1. A firm produces two products, X and Y. The production technology displays the following costs, where C(i, j) represents the cost of producing i units of X and j units of Y:</t>
  </si>
  <si>
    <t>C(0,50) = 100</t>
  </si>
  <si>
    <t>C(5,0) = 150</t>
  </si>
  <si>
    <t>C(0,100) = 210</t>
  </si>
  <si>
    <t>C(10,0) = 320</t>
  </si>
  <si>
    <t>C(5,50) = 240</t>
  </si>
  <si>
    <t>C(10,100) = 500</t>
  </si>
  <si>
    <t>Does this production technology display economies of scale? Of scope?</t>
  </si>
  <si>
    <t xml:space="preserve">3. What is the difference between economies of scale and learning economies? If a larger firm has lower average costs, can you conclude that it benefits from economies of scale? Would a small firm necessarily enjoy the same cost position if it were to duplicate the size of its larger rival?
</t>
  </si>
  <si>
    <t xml:space="preserve">5. The European Union has banned virtually all tariffs for trade among member nations. How is this likely to affect specialization by firms located in EU countries?
</t>
  </si>
  <si>
    <t>Diskuter følgende spørgsmål fra Besanko et al., kap 2:</t>
  </si>
  <si>
    <t>2.  Economies of scale are usually associated with the spreading of fixed costs, such as when a manufacturer builds a factory. But the spreading of fixed costs is also important for economies of scale associated with marketing, R&amp;D, and purchasing. Explain.</t>
  </si>
  <si>
    <t xml:space="preserve">8. In the past few years, several American and European firms opened “hypermarts,” enormous stores that sell groceries, household goods, hardware, and other products under one roof. What are the possible economies of scale that might be enjoyed by hypermarts? What are the potential diseconomies of scale?
 </t>
  </si>
  <si>
    <t xml:space="preserve">2. Virksomheder bør i højere grad vælge at købe inputfaktorer, hvis produktionen af disse faktorer er forbundet med betydelige skalafordele, end hvis produktionen er forbundet med skalaulemper. </t>
  </si>
  <si>
    <t>1. Virksomheder bør i videst muligt omfang fremstille nødvendige inputs og udføre nødvendige servicefunktioner selv, da de hermed får disse inputs til kostprisen. Hvis man i stedet køber disse inputs af eksterne underleverandører, skal man oveni kostprisen betale en profitmargin til leverandøren, og herved bliver virksomhedens samlede omkostninger større.</t>
  </si>
  <si>
    <t>3. For at forsikre sig imod uforudsete udsving i omkostningerne bør virksomheder selv fremstille nødvendige inputs, som varierer meget i pris fra år til år.</t>
  </si>
  <si>
    <t>Diskuter de følgende tre påstande:</t>
  </si>
  <si>
    <t>S9</t>
  </si>
  <si>
    <t>S10</t>
  </si>
  <si>
    <t>Diskuter følgende spørgsmål fra Besanko et al., kap 6:</t>
  </si>
  <si>
    <t xml:space="preserve">2. Explain why the following patterns seem to hold in many industries: </t>
  </si>
  <si>
    <t xml:space="preserve">(b) Standard inputs (such as simple transistors that could be used by several electronics manufacturers) are more likely to be outsourced than tailor-made inputs (such as a circuit board designed for a single manufacturer’s specific needs).
</t>
  </si>
  <si>
    <t xml:space="preserve">(a) Small firms are more likely to outsource production of inputs than are large firms."
 </t>
  </si>
  <si>
    <t xml:space="preserve">7. Shaefer Electronics is amedium-sized producer (about 40 million in sales in 2003) of electronic products for the oil industry. It makes two main products—capacitors and integrated circuits. Capacitors are standardized items. Integrated circuits are more complex, highly customized items made to individual customer specifications. They are designed and made to order, require installation, and sometimes require post-sale servicing. Shaefer’s annual sales are shown in the table below
</t>
  </si>
  <si>
    <t xml:space="preserve">(a) “Shaefer should continue to sell through MRs. Whether it uses MRs or an in-house sales force, it has to pay commissions. By relying on MRs, it avoids the variable selling expenses (e.g., travel expenses for salespeople) it would incur if it had its own sales force. As a result, Shaefer’s selling expenses are lower than they would be with an in-house sales force of comparable size, talent, and know-how.”
(b) “Selling through MRs made sense for Shaefer when it was first getting started and specialized in capacitors. However, given its current product mix, it would not want to set itself up the way it is now if it were designing its sales force strategy from scratch. But with what it has got, Shaefer should be extremely cautious about changing."
</t>
  </si>
  <si>
    <t xml:space="preserve">Shaefer relies entirely on manufacturers’ representatives (MRs) located throughout the United States to sell its products. MRs are independent contractors who sell Shaefer’s products in exchange for a sales commission. The company’s representatives are not exclusive—they represent manufacturers of related but noncompeting products, such as circuit breakers, small switches, or semiconductors. Often a customer will buy some of these related products along with integrated circuits or an order of capacitors. MRs have long experience within local markets, close ties to the engineers within the firms that buy control systems, and deep knowledge of their needs. In the markets in which they operate, MRs develop their own client lists and call schedules. They are fully respon- sible for the expenses they incur in selling their products.
Once an order for one of Shaefer’s products is taken by the MR, Shaefer is then responsible for any installation or postsale servicing that is needed.
Shaefer recently hired two different marketing consultants to study its sales force strategy. Their reports contained the conclusions reported below. Please comment on the soundness of each conclusion.
</t>
  </si>
  <si>
    <t>Optimal prissætning</t>
  </si>
  <si>
    <t>Diskuter følgende spørgsmål fra Besanko et al., kap 16:</t>
  </si>
  <si>
    <t>2. Suppose that a firm offers a divisional manager a linear pay-for-performance contract based on the revenues of the division the manager leads. The manager’s pay is given by
        Pay = F + a * Revenue
where F is a fixed yearly salary and a is the fraction of the division’s revenue that is paid to the manager. Suppose that the demand for this type of divisional manager increases, meaning that the firm has to increase this manager’s pay in order to retain her. Should the firm do this by increasing the salary F, the commission a, or both? Explain.</t>
  </si>
  <si>
    <t xml:space="preserve">6. Suppose that Minot Farm Equipment Corp. employs two salespeople. Each covers an exclusive territory; one is assigned to North Dakota and the other to South Dakota. These two neighboring states have similar agricultural economies and are affected by the same weather patterns. Durham Tractor Co. also employs two salespeople. One works in North Carolina, while the other is assigned to Oregon. Farm products and methods vary considerably across these two states. Each firm uses the dollar value of annual sales as a performance measure for salespeople. Which of the firms do you think would benefit most from basing pay on its salespeople’s relative performance? Why?
</t>
  </si>
  <si>
    <t>Vertikal afgrænsning</t>
  </si>
  <si>
    <t>Incitamenter i virksomheden</t>
  </si>
  <si>
    <t>Økonomisk profit vs regnskabsmæssigt overskud</t>
  </si>
  <si>
    <t>Skalafordele og samdriftsfordele</t>
  </si>
  <si>
    <r>
      <t xml:space="preserve">A firm faces a choice between two ways of making it costly for an employee to shirk. It can
invest in technology that makes it easier to detect shirking, or it can raise the employee’s
salary. Let the employee’s salary in his or her next-best job be $40,000, and suppose that
the cost to the employee of working hard is $5,000. If the firm invests $X in the monitor-
ing technology, the probability that the firm will find out if the employee shirks is given by </t>
    </r>
    <r>
      <rPr>
        <b/>
        <sz val="12"/>
        <color theme="1"/>
        <rFont val="Calibri"/>
        <family val="2"/>
      </rPr>
      <t>√(x/5000).</t>
    </r>
    <r>
      <rPr>
        <b/>
        <sz val="12"/>
        <color theme="1"/>
        <rFont val="Calibri"/>
        <family val="2"/>
        <scheme val="minor"/>
      </rPr>
      <t xml:space="preserve"> Assume that the firm wants to motivate the employee to work hard.
(a) What wage should the firm offer and how much should it invest in the monitoring technology in order to minimize its total expenditure?
(b) How should the firm adjust wages and monitoring investments if the monitoring
technology becomes more effective? Compute the firm’s wage and monitoring
expenditure, assuming that the probability of catching the employee shirking is 2√(x/5000).</t>
    </r>
  </si>
  <si>
    <t xml:space="preserve">4. A firm contemplating entering the breakfast cereal market would need to invest $100 million to build a minimum efficient scale production plant (or about $10 million annually on an amortized basis). Such a plant could produce about 100 million pounds of cereal per year. What would be the average fixed costs of this plant if it ran at capacity? Each year, U.S. breakfast cereal makers sell about 3 billion pounds of cereal. What would be the average fixed costs if the cereal maker captured a 2 percent market share? What would be its cost disadvantage if it achieved only a 1 percent share? If prior to entering the market, the firm con- templates achieving only a 1 percent share , is it doomed to such a large cost disparity?
</t>
  </si>
  <si>
    <t xml:space="preserve">En entreprenør siger sit job op (årlig løn på 500.000 kr.), hæver sin opsparing (1.000.000 kr. og årlig rente på 5%) og indskyder pengene i sit eget nystartede webdesignbureau, som etableres i baghuset på privatadressen. Den hidtidige lejer i baghuset opsiges (100.000 kr. i årlig leje). Virksomheden genererer i det første år et salg på 900.000 kr., mens omkostningerne til bl.a. annoncering og revisorydelser løber op i 400.000 kr. Entreprenøren udbetaler en løn til sig selv på 300.000 kr. </t>
  </si>
  <si>
    <t>1. Estimer virksomhedens omkostningsfunktion, efterspørgselsfunktion, inverse efterspørgselsfunktion og totalomsætningsfunktion, under antagelse af at de førstnævnte tre funktioner alle er lineære.</t>
  </si>
  <si>
    <t>S1: Økonomisk profit vs. regnskabsmæssigt overskud</t>
  </si>
  <si>
    <t>S2 Optimal prissætning</t>
  </si>
  <si>
    <t>S6: Skalafordele og -ulemper</t>
  </si>
  <si>
    <t>S7: Make-or-buy</t>
  </si>
  <si>
    <t>S8: Vertikal Afgrænsning</t>
  </si>
  <si>
    <t>(3A) Diskuter hvorvidt disse forhold bør have betydning for NEMASKEs beslutning om at indgå kontrakten med supermarkedskæden.</t>
  </si>
  <si>
    <t>Udover dørmåtter producerer NEMASKE også havehandsker, som hidtil er blevet eksporteret til en kæde af gør-det-selv forretninger i Sverige. Den svenske kæde er imidlertid netop gået konkurs og der kan ikke sælges flere handsker af denne kanal. Omkostningerne ved produktion af havehandsker (herunder afskrivningerne på produktionsanlægget) har indtil videre langt oversteget indtægterne fra salget. Produktionsanlægget er stadig funktionelt og NEMASKE overvejer om det skal sælge anlægget eller fortsætte produktionen og tilknytte en sælger, der kan afsætte handskerne til uafhængige købmandsforretninger i Danmark.</t>
  </si>
  <si>
    <t>(3B) Hvilke faktorer afgør om NEMASKE skal sælge produktionsanlægget eller fortsætte produktionen? Spiller det nogen rolle for denne beslutning, at NEMASKE indtil videre har haft underskud på anlægget? Hvorfor / hvorfor ikke?</t>
  </si>
  <si>
    <t>Hvis NEMASKE vælger at fortsætte produktionen skal det vælge den type af kontrakt, som det vil tilbyde sælgeren. Det kan antages, at produktion af havehandsker er forbundet med faste enhedsomkostninger på 15 kr. / par. Havehandskerne vurderes at kunne sælges for 25 kr. / par til uafhængige købmandsforretninger. Alle købmandsforretninger, som får besøg af en sælger, vurderes at ville aftage 100 par havehandsker. Da en sælger vil besøge de nærmeste købmandsforretninger først og derefter besøge stadigt fjernere købmandsforretninger, er sælgerens transportudgifter per besøg større jo flere besøg han foretager. Mere specifikt kan det antages, at sælgerens samlede transportudgifter C(b) ved salgsbesøg til uafhængige købmandsforretninger er givet ved funktionen:</t>
  </si>
  <si>
    <t>C(b)=5b2</t>
  </si>
  <si>
    <t>hvor b≥0 er antallet af salgsbesøg hos købmænd. Det er ikke muligt at indføje transportomkostninger i kontrakten, da antallet af rejste kilometer ikke kan observeres af virksomheden og sælgeren må derfor selv afholde sine transportomkostninger.</t>
  </si>
  <si>
    <t>(3C) Antag at sælgeren vælger det antal besøg, der maksimerer hans nettoindkomst, dvs. hans løn minus hans transportomkostninger. Hvor mange købmandsforretninger besøger sælgeren hvis han får en fast løn på 25.000 kr. og hvor stor bliver virksomhedens nettoindtjening? Hvor mange købmandsforretninger besøger sælgeren hvis han i stedet får en fast løn på 25.000 kr. samt 20% af indtægterne fra salget og hvor stor bliver i dette tilfælde virksomhedens nettoindtjening? Hvilken kontrakt maksimerer virksomhedens nettoindtjening givet at sælgerens bedste alternative beskæftigelse er et job, der ikke giver anledning til transportomkostninger og som giver ham 20.000 kr. om måneden? Forklar dette resultat med dine egne ord.</t>
  </si>
  <si>
    <t>Produktionsvirksomheden NEMASKE A/S har lavet en 7-årig kontrakt med en supermarkedskæde om levering af dørmåtter. Supermarkedskæden forpligter sig til at aftage 20.000 måtter om året til en på forhånd aftalt pris.</t>
  </si>
  <si>
    <t>Supermarkedskæden ønsker, at måtterne er lavet af en bestemt type materialer, så de passer ind i supermarkedskædens produktserie til hus og have. Denne type måtter er relativt sjældne og markedsføres ikke af andre detailforretninger i Danmark. NEMASKEs ingeniør vurderer, at det vil være omkostningsfuldt at tilpasse maskinen til produktion af andre produkter.</t>
  </si>
  <si>
    <t>Betragt en virksomhed som påtænker at ansætte en sælger. Salget skabt af sælgeren afhænger af intensiteten af dennes salgsarbejde, som vi antager kan måles ved variablen e. Vi antager følgende sammenhæng mellem intensiteten af salgsarbejdet og det realiserede salg, som vi kalder for S(e):</t>
  </si>
  <si>
    <t>Antag at den maksimale arbejdsintensitet er givet ved e=60.</t>
  </si>
  <si>
    <t>(2a) Udregn et udtryk for det ekstra salg sælgeren kan realisere ved at øge intensiteten af salgsarbejdet med en enhed. Kommenter kort. Illustrer både S(e) og S’(e) i en figur. Hvilket e maksimerer salget?</t>
  </si>
  <si>
    <t>Sælgeren oplever at jo mere intenst han arbejder, jo mere udmattet er han om aftenen og i weekenden. Sælgeren anslår at hans personlige omkostning ved udmattelsen kan udtrykkes ved følgende funktion:</t>
  </si>
  <si>
    <t>C(e) = 5e</t>
  </si>
  <si>
    <t>som måler omkostningerne i kroner. Det antages i første omgang at virksomheden ingen omkostninger har ved at producere varen. Dette kan være fordi der er tale om en softwarevirksomhed, som allerede har kodet et program, der kan kopieres i mange eksemplarer helt omkostningsfrit.</t>
  </si>
  <si>
    <t>(2b) Hvilket e maksimerer den værdi virksomheden skaber, altså værdien af salget minus sælgerens træthedsomkostninger? Illustrer i én figur med S(e) og C(e) og i en anden figur med S’(e) og C’(e). Kommenter kort.</t>
  </si>
  <si>
    <t>Antag at virksomheden tilbyder sælgeren en lønpakke som giver sælgeren en fast løn på 100 samt 20% af salget i provision.</t>
  </si>
  <si>
    <t>(2c) Opskriv sælgerens samlede aflønning som funktion af arbejdsintensiteten, altså W(e). Hvilken arbejdsintensitet vælger sælgeren hvis han maksimerer aflønningen minus træthedsomkostningen, altså W(e)-C(e)? Illustrer i én figur med W(e) og C(e) og i en anden figur med W’(e) og C’(e). Kommenter kort.</t>
  </si>
  <si>
    <t>Antag at sælgeren har et tilbud fra en konkurrent om et andet job med en fast aflønning på 130. Dette job kræver en arbejdsintensitet på e=6.</t>
  </si>
  <si>
    <t>(2d) Er lønpakken med en fast løn på 100 og en provision på 20% af salget tilstrækkelig til at fastholde sælgeren i virksomheden? Hvis provisionen fastholdes på 20% af salget, hvor stor skal den faste del af lønnen være for at sælgeren er indifferent mellem dette job og jobbet hos konkurrenten?</t>
  </si>
  <si>
    <t>(2e) Forklar med dine egne ord hvorfor den optimale lønpakke, dvs. den lønpakke der maksimerer virksomhedens overskud, må have følgende egenskaber: (i) provision til sælgeren på 100% af salget og (ii) W(e)-C(e)=100</t>
  </si>
  <si>
    <t>(2f) Er en sådan kontrakt stadig optimal, hvis virksomheden har marginale omkostninger ved produktionen, fx konstante enhedsomkostninger på 5? Hvorfor / hvorfor ikke?</t>
  </si>
  <si>
    <t>S11: Incitamenter i virksomheden</t>
  </si>
  <si>
    <t>S11</t>
  </si>
  <si>
    <t>S12: Incitamenter i virksomheden</t>
  </si>
  <si>
    <t>S12</t>
  </si>
  <si>
    <t>S13</t>
  </si>
  <si>
    <t>S10: Incitamenter i virksomheden</t>
  </si>
  <si>
    <t>S9: Vertikal Afgrænsning</t>
  </si>
  <si>
    <t>Diverse emner i strategi</t>
  </si>
  <si>
    <t>Find den inverse efterspørgselsfunktion matematisk – og tegn derefter denne grafisk.</t>
  </si>
  <si>
    <t>Find virksomhedens marginalomsætningsfunktion (MR) matematisk – og indtegn denne i samme graf som den inverse efterspørgselsfunktion.</t>
  </si>
  <si>
    <t>Forklar hvordan priselasticiteten ændres langs den inverse efterspørgselskurve. Bliver elasticiteten større eller mindre, når den solgte mængde øges?</t>
  </si>
  <si>
    <t>1. Hvad er det regnskabsmæssige overskud i entreprenørens virksomhed i det første år?</t>
  </si>
  <si>
    <t>S5: Samdriftsfordele</t>
  </si>
  <si>
    <t>S4: Slagter Svendsen</t>
  </si>
  <si>
    <t>S3: Welcare</t>
  </si>
  <si>
    <t>S(e) = 40e-0,5e^2</t>
  </si>
  <si>
    <t>.'6(Q)+2000</t>
  </si>
  <si>
    <t>.-60(P)+2300</t>
  </si>
  <si>
    <t>Q=-60P+2300</t>
  </si>
  <si>
    <t>1/60Q=-P+38</t>
  </si>
  <si>
    <t>P=38-1/60Q</t>
  </si>
  <si>
    <t>Salg</t>
  </si>
  <si>
    <t>Annoncering og revisorydelser</t>
  </si>
  <si>
    <t>Løn</t>
  </si>
  <si>
    <t>Resultat</t>
  </si>
  <si>
    <t>Alternitv omkostninger løn</t>
  </si>
  <si>
    <t>Tidligere lejer</t>
  </si>
  <si>
    <t>Altternativ omkostning</t>
  </si>
  <si>
    <t xml:space="preserve">Lektion, tag alternativomkostningen med for økonomisk profit er det mest retvisende for hvad man har tjent. </t>
  </si>
  <si>
    <t>TR=38Q-1/60Q^2</t>
  </si>
  <si>
    <t>2300/60-(1/30)Q</t>
  </si>
  <si>
    <t>=</t>
  </si>
  <si>
    <t>Q</t>
  </si>
  <si>
    <t>2300/60-1/30*Q</t>
  </si>
  <si>
    <t>(2300/60-6)*30</t>
  </si>
  <si>
    <t>P=2300/60-1/60Q</t>
  </si>
  <si>
    <t>MR er den matematisk afledte fra TR. Det betyder så længe MR er positiv, kan omæstningen øges ved at øge produktionen</t>
  </si>
  <si>
    <t xml:space="preserve">c) </t>
  </si>
  <si>
    <t xml:space="preserve">d) </t>
  </si>
  <si>
    <t xml:space="preserve">Elasticiteten er større end en i starten, men falder under 1 i takt med stigende Q </t>
  </si>
  <si>
    <t xml:space="preserve">e) </t>
  </si>
  <si>
    <t xml:space="preserve">Vi kan se på den tidliere kurve at MR er positiv ved en pris på 135 kroner. Alternativt skal man sænke prisen til elasticiteten bliver 1. </t>
  </si>
  <si>
    <t>Norm Pris</t>
  </si>
  <si>
    <t>Revenue</t>
  </si>
  <si>
    <t>Efterspørgsfunktion</t>
  </si>
  <si>
    <t>Q'(P)</t>
  </si>
  <si>
    <t>Q(0)</t>
  </si>
  <si>
    <t>P+1484.57</t>
  </si>
  <si>
    <t xml:space="preserve">Samdriftsfordele er når der er lavere omkostninger på at prodoucere forskellige produkter sammen </t>
  </si>
  <si>
    <t>Det har omkostningsfunktionen tydeligt vist, da der er faste omkostninger, som bedre fordeles på produktionen</t>
  </si>
  <si>
    <t xml:space="preserve">Derudover falder omkostningerne, når produkterne produceres sammen i sidste led. </t>
  </si>
  <si>
    <t>TC(Qx,0)=10+3QX^2</t>
  </si>
  <si>
    <t>MC=6 Qx</t>
  </si>
  <si>
    <t>6Qx=100-4Qx</t>
  </si>
  <si>
    <t>Qx=10</t>
  </si>
  <si>
    <t>MC=4Qy</t>
  </si>
  <si>
    <t>4Qy=80-2Qy</t>
  </si>
  <si>
    <t>Qy=80/6</t>
  </si>
  <si>
    <t xml:space="preserve">MC sættes lig med MR. </t>
  </si>
  <si>
    <t>MR er lig P(Q) bare med hælding gange 2</t>
  </si>
  <si>
    <t>MCx = 6Qx-Qy</t>
  </si>
  <si>
    <t>MCy=4QY-Qx</t>
  </si>
  <si>
    <t>MC=MR</t>
  </si>
  <si>
    <t>6Qx-Qy=100-4Qx</t>
  </si>
  <si>
    <t>4Qy-Qx=80-2Qy</t>
  </si>
  <si>
    <t>Qy=10Qx-100</t>
  </si>
  <si>
    <t>40 Qx-400-Qx=80-20Qx+200</t>
  </si>
  <si>
    <t>59Qx=680</t>
  </si>
  <si>
    <t>Qx=680/59</t>
  </si>
  <si>
    <t>Qx</t>
  </si>
  <si>
    <t>Qy</t>
  </si>
  <si>
    <t>Fordi det bliver billigere at producere mere. Marginalomkostningen falder</t>
  </si>
  <si>
    <t xml:space="preserve">Ved lavere MC bliver det rentabelt at sælge mere. </t>
  </si>
  <si>
    <t>This firm displays economies of scope. This is seen in the cost when computing the two produts into the same production line</t>
  </si>
  <si>
    <t xml:space="preserve">This firm does not display economy of scale. This is seen as the cost is rising with more than 1, when adding one exttra unit into production </t>
  </si>
  <si>
    <t xml:space="preserve">This firm shows disadvantages when multiplying output </t>
  </si>
  <si>
    <t xml:space="preserve">Economies of scale has the power to obtain lower prices as they are buying in bulk. Futhermore, the R&amp;D departments are bigger and includes spill-over-effect, which can be used in other business ventures. Bigger firms are not afraid of investing, nor afraid of accepting a bad investment and shutting it down. IT has more capital to invest in larger and longer research projects. </t>
  </si>
  <si>
    <t>Samdriftsfordele</t>
  </si>
  <si>
    <t>Det er dyrere at producere hver for sig(Economies of scope)</t>
  </si>
  <si>
    <t>Stordriftsfordele</t>
  </si>
  <si>
    <t xml:space="preserve">Stigende AC, dvs. stordriftstulemper </t>
  </si>
  <si>
    <t xml:space="preserve">Mængderabat ved indkøb. Kan også være bedre betingelser for at købe på kredit eller få vare leveret) </t>
  </si>
  <si>
    <t xml:space="preserve">Marketing: setuppet til den første reklame er dyrere end de senere reklamer(Gælder også for samdriftsfordele- Umbrella-marketing) </t>
  </si>
  <si>
    <t xml:space="preserve">R&amp;D,  altså udvikling, er typisk forbundet med store omkostninger i starten, men lave MC, (Fx forskning) </t>
  </si>
  <si>
    <t>Stordriftsfordele er lavere AC på større produceret mængde</t>
  </si>
  <si>
    <t xml:space="preserve">Faldende læringskurve er lavere AC på større kumuleret mængde </t>
  </si>
  <si>
    <t xml:space="preserve">En lille virksomhed ville nødvendigvis ikke få samme lave omkostninger, hvis de kommer fra at den større virksomhed er langt på læringskurven </t>
  </si>
  <si>
    <t>Stordriftsfordele er vigtigt ved høj kapitalintentesitet, mens læringskurven er høj ved stor arbejdskraftsintensitet</t>
  </si>
  <si>
    <t>AFC</t>
  </si>
  <si>
    <t>Ved kapacitet</t>
  </si>
  <si>
    <t>Ved 2% af markedet</t>
  </si>
  <si>
    <t>Ved 1% af markedet</t>
  </si>
  <si>
    <t>Nej, de er ikke dømt til at have de høje AFC. De kan vælge en mindre fabrik med højere variable omkomstninger, men med mindre faste omkostninger</t>
  </si>
  <si>
    <t xml:space="preserve">Komparative fordele, som bliver større af et større marked med hårdere konkurrence, som gør kun de mest omkostningseffektive virksomheder overlever </t>
  </si>
  <si>
    <t xml:space="preserve">Stordriftsfordele </t>
  </si>
  <si>
    <t xml:space="preserve">De kan komme fra: </t>
  </si>
  <si>
    <t xml:space="preserve">Jordleje </t>
  </si>
  <si>
    <t>Fordele ved stort lager</t>
  </si>
  <si>
    <t>Branding og marketing - Umbrellabranding- Hypermarts kan brande alle deres varer sammen</t>
  </si>
  <si>
    <t xml:space="preserve">Problemer ved stordriftsfordele </t>
  </si>
  <si>
    <t>Koordinationomkostninger/problemr</t>
  </si>
  <si>
    <t>Højere lønomkostninger</t>
  </si>
  <si>
    <t>Mindre specialisering - Afstand fra læringskurven</t>
  </si>
  <si>
    <t xml:space="preserve">Ikke altid. Måske kan underleverandøreren fremstille langt billigere end virksomheden selv. </t>
  </si>
  <si>
    <t xml:space="preserve">Virksomheden har formentlig ikke samme specialisering </t>
  </si>
  <si>
    <t xml:space="preserve">Alternativomkostninger kontra selv at producere det </t>
  </si>
  <si>
    <t>I overvejende grad forkert,</t>
  </si>
  <si>
    <t xml:space="preserve">Kostprisen tager ikke højde for alternativomkostninger for underleverandøren af at have kapital ombundet i produktionen. </t>
  </si>
  <si>
    <t>Hvis virksomheden selv overtager produktionen vil de have samme alternativomkostningen af kapitalopbindingen</t>
  </si>
  <si>
    <t xml:space="preserve">Det her glder kun i brancher med hård konkurrence, hvor alt den økonomiske profit er konkurret væk </t>
  </si>
  <si>
    <t xml:space="preserve">I brancher med mulig monopolprofit/økonomisk profit kunne det give mening at overtage produktionen. </t>
  </si>
  <si>
    <t>Det er overvejende grad sandt</t>
  </si>
  <si>
    <t>En stor underleverancør som producere til hele markedet vil ibedre kunne høste stordriftsfordele og derfor bør virksomheder købe</t>
  </si>
  <si>
    <t>Dog hvis man kan få stordriftsfordelen inhouse, fordi du er en stor virksomhed, kan du lige så godt selv producere det</t>
  </si>
  <si>
    <t>I overvejende grad nej</t>
  </si>
  <si>
    <t xml:space="preserve">Prisen afspejler hovedsagligt produktionsomkostningerne. </t>
  </si>
  <si>
    <t>Så sandsynligvis vil du bare selv overtage udsvingene i omkostningerne</t>
  </si>
  <si>
    <t>Det er selvfølgelig kun gældende for markeder med hård konkurrence</t>
  </si>
  <si>
    <t xml:space="preserve">Hvis prisen svinger på baggrund af fx efterspørgselsændringer(Altså monopol), så kan der være en pointe i selv at fremstille nødvendige inputs. </t>
  </si>
  <si>
    <t>(3a) Forklar med udgangspunkt i teorien om virksomhedens vertikale afgrænsning hvorfor Albanis topledelse bør overveje at købe denne ydelse på markedet i stedet for at producere den selv.</t>
  </si>
  <si>
    <t>Albani kontakter den førende producent af glasflasker Flaskehals A/S og tilbyder dem opgaven med at producere flaskerne. Albani er villige til at aftage 1 mio. flasker om året i de næste fem år til en pris på 0,95 kroner / flaske. Dette er 10 øre mindre per flaske end Albanis egen forventede produktionspris på 1,05 kroner / flaske med det nye anlæg.</t>
  </si>
  <si>
    <t>For at kunne løfte opgaven vil Flaskehals A/S skulle investere i en maskine som er specialdesignet til at producere Albanis flasker til 3 mio. kr. Maskinen har netop en kapacitet på 1 mio. flasker om året og kan producere flasker med marginale omkostninger til arbejdskraft og råvarer på 0,25 kroner / flaske. Antag at specialmaskinen ved salg til en skrothandler vil kunne indbringe 1 mio. kr. umiddelbart efter købet og 0.5 mio. kr. efter fem år. Antag desuden at Flaskehals har en diskonteringsrente på 0%.</t>
  </si>
  <si>
    <t>(3b) Diskuter om Flaskehals bør acceptere opgaven fra Albani? Diskussionen bør tage udgangspunkt i teorien om hold-up problemet.</t>
  </si>
  <si>
    <t>Det mellemstore bryggeri Albani A/S producerer en række forskellige specialøl primært til det danske marked. Albani er i særdeleshed kendt for ølflaskernes karakteristiske former og farver. Albani producerer i øjeblikket flaskerne selv, men produktionsanlægget er nedslidt og hvis det fortsat skal producere sine egne flasker, må der investeres i et nyt anlæg.</t>
  </si>
  <si>
    <t>Rent(Profit med kontrakt)=</t>
  </si>
  <si>
    <t>Tab uden kontrakt=</t>
  </si>
  <si>
    <t>Quasirent=</t>
  </si>
  <si>
    <t>Albani producerer en lille mængde, og det formentligt ikke værd at producere det selv, da de rammer et nichemarked. De har ingen stordriftsfordele</t>
  </si>
  <si>
    <t xml:space="preserve">De bør overveje at købe ydelsen, fordi den underleverandr bedre kan høste stordriftsfordelene ved at producere flaskerne, og vi er på et marked, som umiddelbart ikke er kendetegnet ved økonomisk profit. Et meget homogent marked ved FKK </t>
  </si>
  <si>
    <t xml:space="preserve">De understreger det er en speciel flaske, der kan gøre stordriftsfordelene mindre. </t>
  </si>
  <si>
    <t>Ingen større ting, der taler i mod køb. Ingen privat information, muligvis kan der opstå en smule koordinationsproblemer med de specielle flasker</t>
  </si>
  <si>
    <t xml:space="preserve">Pris efter genforhandling </t>
  </si>
  <si>
    <t>Hold-problemet opstår når en underleverandør skal lave en relationsspecifikinvestering(RSI), som har dårlige alternativer, og virksomheden kan derfor squeeze sin underleverrandør for quasirent</t>
  </si>
  <si>
    <t xml:space="preserve">Som udgangspunkt bør Flaskehals ikke acceptere opgaven, hvis de kan blive squeezet og dermed vil tabe penge på investeringen </t>
  </si>
  <si>
    <t xml:space="preserve">De kan overveje at acceptere, hvis Flaskehals ikke tror, at Albani vil squeeze dem pga. gode kontraker eller muligt fremtidig samarbejde </t>
  </si>
  <si>
    <t>mio</t>
  </si>
  <si>
    <t xml:space="preserve">Quasirent=Rent-Tab ved misted kontrakt med RSI </t>
  </si>
  <si>
    <t>Quasirent=Rent-næstbedste alternativ. Dette kan de blive squeezet for</t>
  </si>
  <si>
    <t>Afledte=40-e</t>
  </si>
  <si>
    <t>Afledte=40=e</t>
  </si>
  <si>
    <t>40e-0.5e^2-5e=40-e-5 &lt;=&gt; 35=e</t>
  </si>
  <si>
    <t>INTENSITET</t>
  </si>
  <si>
    <t>OUTPUT</t>
  </si>
  <si>
    <t>W(e.)=100+0.2*S(e.)=100+0.2*(40e-0.5e^2)=100+8e-0.1e^2</t>
  </si>
  <si>
    <t>W'(e.)-C'(e.)</t>
  </si>
  <si>
    <t>8-0.2e-5=0&lt;=&gt;3-0.2e&lt;=&gt;3=0.2e&lt;=&gt;e=15</t>
  </si>
  <si>
    <t>100+8*15-0.1*15^2-5*15</t>
  </si>
  <si>
    <t>W(15)-C(15)=100+8e-0.1e^2-5e</t>
  </si>
  <si>
    <t>130-5*e</t>
  </si>
  <si>
    <t>Derfor er der mere værdi i det første tilbud</t>
  </si>
  <si>
    <t>Den første virksomhed kan sænke</t>
  </si>
  <si>
    <t xml:space="preserve">Vi har et muligt hold-up problem. Det er at supermarkedskæden kan genforhandle efter NEMASKE har lavet deres investering. Hvis investeringen er specifik, altså din RSI, bliver problemet større, da der er dårlige alternative anvendelser. Supermarkedskæden kan altså squeeze NEMASKE mere. Det kan være de ikke genforhandle, hvis de fx er bekymret for fremtidige handelsmuligheder, hvis kontrakten er fuldstændig. </t>
  </si>
  <si>
    <t xml:space="preserve">Hvis nettonutidsværdien er større end salgsværdien, skal de beholde anlægget. Det tidligere underskud er irrelevant, da det er sunk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</si>
</sst>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0.00\ &quot;kr&quot;;[Red]\-#,##0.00\ &quot;kr&quot;"/>
    <numFmt numFmtId="169" formatCode="_ * #,##0_ ;_ * \-#,##0_ ;_ * &quot;-&quot;??_ ;_ @_ "/>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name val="Helvetica"/>
      <family val="2"/>
    </font>
    <font>
      <u/>
      <sz val="12"/>
      <color indexed="12"/>
      <name val="Helvetica"/>
      <family val="2"/>
    </font>
    <font>
      <u/>
      <sz val="12"/>
      <name val="Calibri"/>
      <family val="2"/>
    </font>
    <font>
      <sz val="12"/>
      <name val="Calibri"/>
      <family val="2"/>
    </font>
    <font>
      <b/>
      <sz val="12"/>
      <name val="Calibri"/>
      <family val="2"/>
    </font>
    <font>
      <u/>
      <sz val="12"/>
      <color theme="10"/>
      <name val="Calibri"/>
      <family val="2"/>
      <scheme val="minor"/>
    </font>
    <font>
      <sz val="10"/>
      <name val="Arial"/>
      <family val="2"/>
    </font>
    <font>
      <sz val="11"/>
      <color theme="1"/>
      <name val="Calibri"/>
      <family val="2"/>
      <scheme val="minor"/>
    </font>
    <font>
      <b/>
      <sz val="11"/>
      <color theme="1"/>
      <name val="Calibri"/>
      <family val="2"/>
      <scheme val="minor"/>
    </font>
    <font>
      <sz val="14"/>
      <name val="Georgia"/>
      <family val="1"/>
    </font>
    <font>
      <b/>
      <sz val="16"/>
      <name val="Georgia"/>
      <family val="1"/>
    </font>
    <font>
      <sz val="11"/>
      <name val="Georgia"/>
      <family val="1"/>
    </font>
    <font>
      <b/>
      <sz val="12"/>
      <color theme="1"/>
      <name val="Calibri"/>
      <family val="2"/>
    </font>
    <font>
      <sz val="14"/>
      <color theme="1"/>
      <name val="Georgia"/>
      <family val="1"/>
    </font>
    <font>
      <sz val="10"/>
      <color theme="1"/>
      <name val="Calibri"/>
      <family val="2"/>
      <scheme val="minor"/>
    </font>
    <font>
      <i/>
      <sz val="10"/>
      <color theme="1"/>
      <name val="Calibri"/>
      <family val="2"/>
      <scheme val="minor"/>
    </font>
    <font>
      <i/>
      <sz val="12"/>
      <color theme="1"/>
      <name val="Calibri"/>
      <family val="2"/>
      <scheme val="minor"/>
    </font>
    <font>
      <sz val="12"/>
      <color rgb="FFFF0000"/>
      <name val="Helvetica"/>
      <family val="2"/>
    </font>
    <font>
      <i/>
      <sz val="12"/>
      <color rgb="FFFF0000"/>
      <name val="Helvetica"/>
      <family val="2"/>
    </font>
    <font>
      <sz val="12"/>
      <color rgb="FFFF0000"/>
      <name val="Calibri"/>
      <family val="2"/>
      <scheme val="minor"/>
    </font>
    <font>
      <i/>
      <sz val="12"/>
      <color rgb="FFFF0000"/>
      <name val="Calibri"/>
      <family val="2"/>
      <scheme val="minor"/>
    </font>
    <font>
      <sz val="10"/>
      <color rgb="FFFF0000"/>
      <name val="Calibri"/>
      <family val="2"/>
      <scheme val="minor"/>
    </font>
    <font>
      <i/>
      <sz val="10"/>
      <color rgb="FFFF0000"/>
      <name val="Calibri"/>
      <family val="2"/>
      <scheme val="minor"/>
    </font>
    <font>
      <sz val="12"/>
      <color rgb="FFFF0000"/>
      <name val="Calibri (Body)"/>
    </font>
    <font>
      <sz val="10"/>
      <color rgb="FF00B050"/>
      <name val="Calibri"/>
      <family val="2"/>
      <scheme val="minor"/>
    </font>
    <font>
      <i/>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theme="0"/>
        <bgColor rgb="FF000000"/>
      </patternFill>
    </fill>
  </fills>
  <borders count="10">
    <border>
      <left/>
      <right/>
      <top/>
      <bottom/>
      <diagonal/>
    </border>
    <border>
      <left/>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12">
    <xf numFmtId="0" fontId="0" fillId="0" borderId="0"/>
    <xf numFmtId="0" fontId="6" fillId="0" borderId="0"/>
    <xf numFmtId="0" fontId="7" fillId="0" borderId="0" applyNumberFormat="0" applyFill="0" applyBorder="0" applyAlignment="0" applyProtection="0">
      <alignment vertical="top"/>
      <protection locked="0"/>
    </xf>
    <xf numFmtId="164" fontId="4" fillId="0" borderId="0" applyFont="0" applyFill="0" applyBorder="0" applyAlignment="0" applyProtection="0"/>
    <xf numFmtId="0" fontId="11" fillId="0" borderId="0" applyNumberFormat="0" applyFill="0" applyBorder="0" applyAlignment="0" applyProtection="0"/>
    <xf numFmtId="0" fontId="7" fillId="0" borderId="0" applyNumberFormat="0" applyFill="0" applyBorder="0" applyAlignment="0" applyProtection="0">
      <alignment vertical="top"/>
      <protection locked="0"/>
    </xf>
    <xf numFmtId="0" fontId="12" fillId="0" borderId="0"/>
    <xf numFmtId="0" fontId="13" fillId="0" borderId="0"/>
    <xf numFmtId="164" fontId="13" fillId="0" borderId="0" applyFont="0" applyFill="0" applyBorder="0" applyAlignment="0" applyProtection="0"/>
    <xf numFmtId="0" fontId="2" fillId="0" borderId="0"/>
    <xf numFmtId="0" fontId="1" fillId="0" borderId="0"/>
    <xf numFmtId="164" fontId="4" fillId="0" borderId="0" applyFont="0" applyFill="0" applyBorder="0" applyAlignment="0" applyProtection="0"/>
  </cellStyleXfs>
  <cellXfs count="106">
    <xf numFmtId="0" fontId="0" fillId="0" borderId="0" xfId="0"/>
    <xf numFmtId="0" fontId="8" fillId="3" borderId="0" xfId="1" applyFont="1" applyFill="1"/>
    <xf numFmtId="0" fontId="9" fillId="3" borderId="0" xfId="1" applyFont="1" applyFill="1"/>
    <xf numFmtId="3" fontId="8" fillId="3" borderId="0" xfId="2" applyNumberFormat="1" applyFont="1" applyFill="1" applyAlignment="1" applyProtection="1"/>
    <xf numFmtId="0" fontId="9" fillId="3" borderId="6" xfId="1" applyFont="1" applyFill="1" applyBorder="1"/>
    <xf numFmtId="0" fontId="9" fillId="3" borderId="6" xfId="1" applyFont="1" applyFill="1" applyBorder="1" applyAlignment="1">
      <alignment horizontal="center"/>
    </xf>
    <xf numFmtId="0" fontId="9" fillId="3" borderId="0" xfId="1" applyFont="1" applyFill="1" applyBorder="1" applyAlignment="1">
      <alignment horizontal="right"/>
    </xf>
    <xf numFmtId="165" fontId="9" fillId="3" borderId="0" xfId="1" applyNumberFormat="1" applyFont="1" applyFill="1" applyBorder="1"/>
    <xf numFmtId="0" fontId="9" fillId="3" borderId="7" xfId="1" applyFont="1" applyFill="1" applyBorder="1"/>
    <xf numFmtId="0" fontId="9" fillId="3" borderId="9" xfId="1" applyFont="1" applyFill="1" applyBorder="1"/>
    <xf numFmtId="0" fontId="9" fillId="3" borderId="2" xfId="1" applyFont="1" applyFill="1" applyBorder="1"/>
    <xf numFmtId="0" fontId="9" fillId="3" borderId="4" xfId="1" applyFont="1" applyFill="1" applyBorder="1"/>
    <xf numFmtId="0" fontId="9" fillId="3" borderId="3" xfId="1" applyFont="1" applyFill="1" applyBorder="1"/>
    <xf numFmtId="0" fontId="9" fillId="3" borderId="6" xfId="1" applyFont="1" applyFill="1" applyBorder="1" applyAlignment="1">
      <alignment horizontal="right"/>
    </xf>
    <xf numFmtId="0" fontId="7" fillId="4" borderId="0" xfId="2" applyFill="1" applyAlignment="1" applyProtection="1"/>
    <xf numFmtId="0" fontId="6" fillId="2" borderId="0" xfId="1" applyFill="1"/>
    <xf numFmtId="0" fontId="7" fillId="5" borderId="0" xfId="2" applyFill="1" applyAlignment="1" applyProtection="1"/>
    <xf numFmtId="0" fontId="6" fillId="2" borderId="0" xfId="1" applyFill="1" applyAlignment="1">
      <alignment wrapText="1"/>
    </xf>
    <xf numFmtId="0" fontId="6" fillId="2" borderId="0" xfId="1" applyFill="1" applyBorder="1"/>
    <xf numFmtId="0" fontId="15" fillId="2" borderId="0" xfId="0" applyFont="1" applyFill="1" applyBorder="1" applyAlignment="1">
      <alignment horizontal="center"/>
    </xf>
    <xf numFmtId="0" fontId="15" fillId="2" borderId="2" xfId="0" applyFont="1" applyFill="1" applyBorder="1" applyAlignment="1">
      <alignment horizontal="center"/>
    </xf>
    <xf numFmtId="0" fontId="16" fillId="2" borderId="0" xfId="0" applyFont="1" applyFill="1" applyBorder="1" applyAlignment="1">
      <alignment horizontal="center"/>
    </xf>
    <xf numFmtId="3" fontId="9" fillId="3" borderId="0" xfId="1" applyNumberFormat="1" applyFont="1" applyFill="1" applyBorder="1"/>
    <xf numFmtId="0" fontId="9" fillId="3" borderId="0" xfId="1" applyFont="1" applyFill="1" applyBorder="1"/>
    <xf numFmtId="0" fontId="10" fillId="3" borderId="0" xfId="1" applyFont="1" applyFill="1"/>
    <xf numFmtId="0" fontId="0" fillId="0" borderId="0" xfId="0" applyAlignment="1">
      <alignment vertical="top" wrapText="1"/>
    </xf>
    <xf numFmtId="0" fontId="5" fillId="0" borderId="0" xfId="0" applyFont="1"/>
    <xf numFmtId="0" fontId="0" fillId="0" borderId="0" xfId="0" applyAlignment="1">
      <alignment vertical="top"/>
    </xf>
    <xf numFmtId="0" fontId="3" fillId="0" borderId="0" xfId="0" applyFont="1" applyAlignment="1">
      <alignment horizontal="justify" vertical="center" wrapText="1"/>
    </xf>
    <xf numFmtId="0" fontId="14" fillId="0" borderId="0" xfId="0" applyFont="1" applyAlignment="1">
      <alignment horizontal="justify" vertical="center" wrapText="1"/>
    </xf>
    <xf numFmtId="0" fontId="5" fillId="0" borderId="0" xfId="0" applyFont="1" applyAlignment="1">
      <alignment vertical="top" wrapText="1"/>
    </xf>
    <xf numFmtId="0" fontId="17" fillId="2" borderId="0" xfId="0" applyFont="1" applyFill="1" applyBorder="1" applyAlignment="1">
      <alignment horizontal="left"/>
    </xf>
    <xf numFmtId="0" fontId="19" fillId="2" borderId="0" xfId="2" applyFont="1" applyFill="1" applyBorder="1" applyAlignment="1" applyProtection="1">
      <alignment horizontal="center"/>
    </xf>
    <xf numFmtId="0" fontId="16" fillId="2" borderId="2" xfId="0" applyFont="1" applyFill="1" applyBorder="1" applyAlignment="1">
      <alignment horizontal="left"/>
    </xf>
    <xf numFmtId="0" fontId="20" fillId="2" borderId="0" xfId="9" applyFont="1" applyFill="1" applyAlignment="1">
      <alignment vertical="center"/>
    </xf>
    <xf numFmtId="0" fontId="21" fillId="2" borderId="0" xfId="9" applyFont="1" applyFill="1" applyAlignment="1">
      <alignment vertical="center"/>
    </xf>
    <xf numFmtId="0" fontId="20" fillId="2" borderId="0" xfId="10" applyFont="1" applyFill="1" applyAlignment="1">
      <alignment vertical="center"/>
    </xf>
    <xf numFmtId="0" fontId="21" fillId="2" borderId="0" xfId="10" applyFont="1" applyFill="1" applyAlignment="1">
      <alignment vertical="center"/>
    </xf>
    <xf numFmtId="0" fontId="4" fillId="2" borderId="0" xfId="10" applyFont="1" applyFill="1" applyAlignment="1">
      <alignment vertical="center"/>
    </xf>
    <xf numFmtId="0" fontId="4" fillId="2" borderId="0" xfId="10" applyFont="1" applyFill="1" applyAlignment="1">
      <alignment horizontal="left" vertical="center" wrapText="1"/>
    </xf>
    <xf numFmtId="0" fontId="22" fillId="2" borderId="0" xfId="10" applyFont="1" applyFill="1" applyAlignment="1">
      <alignment vertical="center"/>
    </xf>
    <xf numFmtId="0" fontId="5" fillId="0" borderId="0" xfId="0" applyFont="1" applyAlignment="1">
      <alignment horizontal="left" vertical="top" wrapText="1"/>
    </xf>
    <xf numFmtId="0" fontId="5" fillId="0" borderId="0" xfId="0" applyFont="1" applyAlignment="1">
      <alignment horizontal="left" vertical="top" wrapText="1" indent="2"/>
    </xf>
    <xf numFmtId="0" fontId="22" fillId="2" borderId="0" xfId="10" applyFont="1" applyFill="1" applyAlignment="1">
      <alignment horizontal="left" vertical="top" wrapText="1"/>
    </xf>
    <xf numFmtId="0" fontId="20" fillId="2" borderId="0" xfId="10" applyFont="1" applyFill="1" applyAlignment="1">
      <alignment horizontal="left" vertical="center" wrapText="1"/>
    </xf>
    <xf numFmtId="0" fontId="22" fillId="2" borderId="0" xfId="10" applyFont="1" applyFill="1" applyAlignment="1">
      <alignment horizontal="left" vertical="center" wrapText="1"/>
    </xf>
    <xf numFmtId="0" fontId="23" fillId="2" borderId="0" xfId="1" applyFont="1" applyFill="1"/>
    <xf numFmtId="0" fontId="6" fillId="2" borderId="0" xfId="1" applyFill="1" applyAlignment="1">
      <alignment horizontal="left" vertical="top" wrapText="1"/>
    </xf>
    <xf numFmtId="0" fontId="24" fillId="2" borderId="0" xfId="1" applyFont="1" applyFill="1"/>
    <xf numFmtId="164" fontId="6" fillId="2" borderId="0" xfId="11" applyFont="1" applyFill="1"/>
    <xf numFmtId="164" fontId="6" fillId="2" borderId="0" xfId="1" applyNumberFormat="1" applyFill="1"/>
    <xf numFmtId="0" fontId="23" fillId="2" borderId="0" xfId="1" quotePrefix="1" applyFont="1" applyFill="1"/>
    <xf numFmtId="164" fontId="23" fillId="2" borderId="0" xfId="11" applyFont="1" applyFill="1"/>
    <xf numFmtId="0" fontId="23" fillId="2" borderId="0" xfId="1" applyFont="1" applyFill="1" applyAlignment="1">
      <alignment vertical="top" wrapText="1"/>
    </xf>
    <xf numFmtId="0" fontId="21" fillId="2" borderId="0" xfId="9" applyFont="1" applyFill="1" applyAlignment="1">
      <alignment horizontal="left" vertical="center" wrapText="1"/>
    </xf>
    <xf numFmtId="0" fontId="20" fillId="2" borderId="0" xfId="9" applyFont="1" applyFill="1" applyAlignment="1">
      <alignment horizontal="left" vertical="center" wrapText="1"/>
    </xf>
    <xf numFmtId="0" fontId="25" fillId="0" borderId="0" xfId="0" applyFont="1"/>
    <xf numFmtId="0" fontId="27" fillId="2" borderId="0" xfId="9" applyFont="1" applyFill="1" applyAlignment="1">
      <alignment vertical="center"/>
    </xf>
    <xf numFmtId="0" fontId="4" fillId="2" borderId="0" xfId="10" applyFont="1" applyFill="1" applyAlignment="1">
      <alignment horizontal="left" vertical="center" wrapText="1"/>
    </xf>
    <xf numFmtId="0" fontId="26" fillId="2" borderId="0" xfId="10" applyFont="1" applyFill="1" applyAlignment="1">
      <alignment horizontal="left" vertical="top" wrapText="1"/>
    </xf>
    <xf numFmtId="0" fontId="0" fillId="0" borderId="0" xfId="0" applyAlignment="1">
      <alignment horizontal="left" vertical="top" wrapText="1"/>
    </xf>
    <xf numFmtId="0" fontId="9" fillId="3" borderId="0" xfId="1" applyFont="1" applyFill="1" applyAlignment="1">
      <alignment horizontal="left" vertical="top" wrapText="1"/>
    </xf>
    <xf numFmtId="0" fontId="9" fillId="3" borderId="0" xfId="1" applyFont="1" applyFill="1" applyBorder="1" applyAlignment="1">
      <alignment horizontal="center"/>
    </xf>
    <xf numFmtId="0" fontId="9" fillId="3" borderId="4" xfId="1" applyFont="1" applyFill="1" applyBorder="1" applyAlignment="1">
      <alignment horizontal="center"/>
    </xf>
    <xf numFmtId="0" fontId="9" fillId="3" borderId="8" xfId="1" applyFont="1" applyFill="1" applyBorder="1" applyAlignment="1">
      <alignment horizontal="center"/>
    </xf>
    <xf numFmtId="0" fontId="9" fillId="3" borderId="9" xfId="1" applyFont="1" applyFill="1" applyBorder="1" applyAlignment="1">
      <alignment horizontal="center"/>
    </xf>
    <xf numFmtId="0" fontId="5" fillId="0" borderId="0" xfId="0" applyFont="1" applyAlignment="1">
      <alignment horizontal="left" vertical="top" wrapText="1"/>
    </xf>
    <xf numFmtId="0" fontId="5" fillId="0" borderId="0" xfId="0" applyFont="1" applyAlignment="1">
      <alignment horizontal="left" vertical="top" wrapText="1" indent="2"/>
    </xf>
    <xf numFmtId="0" fontId="5" fillId="0" borderId="0" xfId="0" applyFont="1" applyAlignment="1">
      <alignment horizontal="left" vertical="top"/>
    </xf>
    <xf numFmtId="0" fontId="4" fillId="2" borderId="0" xfId="10" applyFont="1" applyFill="1" applyAlignment="1">
      <alignment horizontal="left" vertical="top" wrapText="1"/>
    </xf>
    <xf numFmtId="0" fontId="22" fillId="2" borderId="0" xfId="10" applyFont="1" applyFill="1" applyAlignment="1">
      <alignment horizontal="left" vertical="top" wrapText="1"/>
    </xf>
    <xf numFmtId="0" fontId="21" fillId="2" borderId="0" xfId="10" applyFont="1" applyFill="1" applyAlignment="1">
      <alignment horizontal="left" vertical="center" wrapText="1"/>
    </xf>
    <xf numFmtId="0" fontId="20" fillId="2" borderId="0" xfId="10" applyFont="1" applyFill="1" applyAlignment="1">
      <alignment horizontal="left" vertical="center" wrapText="1"/>
    </xf>
    <xf numFmtId="0" fontId="26" fillId="2" borderId="0" xfId="10" applyFont="1" applyFill="1" applyAlignment="1">
      <alignment horizontal="left" vertical="top" wrapText="1"/>
    </xf>
    <xf numFmtId="0" fontId="22" fillId="2" borderId="0" xfId="10" applyFont="1" applyFill="1" applyAlignment="1">
      <alignment horizontal="left" vertical="center" wrapText="1"/>
    </xf>
    <xf numFmtId="0" fontId="4" fillId="2" borderId="0" xfId="10" applyFont="1" applyFill="1" applyAlignment="1">
      <alignment horizontal="left" vertical="center" wrapText="1"/>
    </xf>
    <xf numFmtId="0" fontId="0" fillId="2" borderId="0" xfId="10" applyFont="1" applyFill="1" applyAlignment="1">
      <alignment horizontal="center" vertical="center"/>
    </xf>
    <xf numFmtId="0" fontId="4" fillId="2" borderId="0" xfId="10" applyFont="1" applyFill="1" applyAlignment="1">
      <alignment horizontal="center" vertical="center"/>
    </xf>
    <xf numFmtId="0" fontId="25" fillId="2" borderId="0" xfId="10" applyFont="1" applyFill="1" applyAlignment="1">
      <alignment horizontal="left" vertical="center" wrapText="1"/>
    </xf>
    <xf numFmtId="0" fontId="4" fillId="2" borderId="0" xfId="10" applyFont="1" applyFill="1" applyAlignment="1">
      <alignment horizontal="center" vertical="top"/>
    </xf>
    <xf numFmtId="0" fontId="20" fillId="2" borderId="0" xfId="9" applyFont="1" applyFill="1" applyAlignment="1">
      <alignment horizontal="left" vertical="top" wrapText="1"/>
    </xf>
    <xf numFmtId="0" fontId="20" fillId="2" borderId="0" xfId="9" applyFont="1" applyFill="1" applyAlignment="1">
      <alignment horizontal="left" vertical="center" wrapText="1"/>
    </xf>
    <xf numFmtId="0" fontId="27" fillId="2" borderId="0" xfId="9" applyFont="1" applyFill="1" applyAlignment="1">
      <alignment horizontal="left" vertical="center" wrapText="1"/>
    </xf>
    <xf numFmtId="0" fontId="21" fillId="2" borderId="0" xfId="9" applyFont="1" applyFill="1" applyAlignment="1">
      <alignment horizontal="left" vertical="center" wrapText="1"/>
    </xf>
    <xf numFmtId="0" fontId="27" fillId="2" borderId="0" xfId="9" applyFont="1" applyFill="1" applyAlignment="1">
      <alignment horizontal="left" vertical="center"/>
    </xf>
    <xf numFmtId="0" fontId="28" fillId="2" borderId="0" xfId="9" applyFont="1" applyFill="1" applyAlignment="1">
      <alignment horizontal="left" vertical="center" wrapText="1"/>
    </xf>
    <xf numFmtId="0" fontId="20" fillId="2" borderId="0" xfId="9" applyFont="1" applyFill="1" applyAlignment="1">
      <alignment horizontal="center" vertical="center"/>
    </xf>
    <xf numFmtId="169" fontId="0" fillId="0" borderId="0" xfId="11" applyNumberFormat="1" applyFont="1"/>
    <xf numFmtId="0" fontId="9" fillId="3" borderId="1" xfId="1" applyFont="1" applyFill="1" applyBorder="1" applyAlignment="1">
      <alignment horizontal="center"/>
    </xf>
    <xf numFmtId="0" fontId="9" fillId="3" borderId="5" xfId="1" applyFont="1" applyFill="1" applyBorder="1" applyAlignment="1">
      <alignment horizontal="center"/>
    </xf>
    <xf numFmtId="164" fontId="9" fillId="3" borderId="0" xfId="11" applyFont="1" applyFill="1" applyBorder="1"/>
    <xf numFmtId="1" fontId="9" fillId="3" borderId="5" xfId="1" applyNumberFormat="1" applyFont="1" applyFill="1" applyBorder="1"/>
    <xf numFmtId="1" fontId="9" fillId="3" borderId="4" xfId="1" applyNumberFormat="1" applyFont="1" applyFill="1" applyBorder="1"/>
    <xf numFmtId="0" fontId="23" fillId="2" borderId="0" xfId="1" applyFont="1" applyFill="1" applyAlignment="1">
      <alignment horizontal="center" vertical="top" wrapText="1"/>
    </xf>
    <xf numFmtId="0" fontId="0" fillId="0" borderId="0" xfId="0" applyFont="1" applyAlignment="1">
      <alignment horizontal="left" vertical="top" wrapText="1"/>
    </xf>
    <xf numFmtId="0" fontId="0" fillId="0" borderId="0" xfId="0" applyFont="1" applyAlignment="1">
      <alignment horizontal="center" vertical="top" wrapText="1"/>
    </xf>
    <xf numFmtId="0" fontId="29" fillId="0" borderId="0" xfId="0" applyFont="1"/>
    <xf numFmtId="0" fontId="25" fillId="2" borderId="0" xfId="10" applyFont="1" applyFill="1" applyAlignment="1">
      <alignment vertical="center"/>
    </xf>
    <xf numFmtId="0" fontId="27" fillId="2" borderId="0" xfId="10" applyFont="1" applyFill="1" applyAlignment="1">
      <alignment vertical="center"/>
    </xf>
    <xf numFmtId="0" fontId="30" fillId="2" borderId="0" xfId="10" applyFont="1" applyFill="1" applyAlignment="1">
      <alignment vertical="center"/>
    </xf>
    <xf numFmtId="0" fontId="20" fillId="2" borderId="0" xfId="10" applyFont="1" applyFill="1" applyAlignment="1">
      <alignment horizontal="right" vertical="center"/>
    </xf>
    <xf numFmtId="0" fontId="1" fillId="2" borderId="0" xfId="10" applyFont="1" applyFill="1" applyAlignment="1">
      <alignment horizontal="right" vertical="center"/>
    </xf>
    <xf numFmtId="0" fontId="31" fillId="2" borderId="0" xfId="10" applyFont="1" applyFill="1" applyAlignment="1">
      <alignment horizontal="right" vertical="center"/>
    </xf>
    <xf numFmtId="0" fontId="1" fillId="2" borderId="0" xfId="10" applyFont="1" applyFill="1" applyAlignment="1">
      <alignment horizontal="right" vertical="center" wrapText="1"/>
    </xf>
    <xf numFmtId="0" fontId="4" fillId="2" borderId="0" xfId="10" applyFont="1" applyFill="1" applyAlignment="1">
      <alignment horizontal="center" vertical="center" wrapText="1"/>
    </xf>
    <xf numFmtId="0" fontId="26" fillId="2" borderId="0" xfId="10" applyFont="1" applyFill="1" applyAlignment="1">
      <alignment vertical="top" wrapText="1"/>
    </xf>
  </cellXfs>
  <cellStyles count="12">
    <cellStyle name="1000-sep (2 dec) 2" xfId="3" xr:uid="{00000000-0005-0000-0000-000000000000}"/>
    <cellStyle name="1000-sep (2 dec) 3" xfId="8" xr:uid="{00000000-0005-0000-0000-000001000000}"/>
    <cellStyle name="Comma" xfId="11" builtinId="3"/>
    <cellStyle name="Hyperlink" xfId="2" builtinId="8"/>
    <cellStyle name="Hyperlink 2" xfId="4" xr:uid="{00000000-0005-0000-0000-000004000000}"/>
    <cellStyle name="Hyperlink 2 2" xfId="5" xr:uid="{00000000-0005-0000-0000-000005000000}"/>
    <cellStyle name="Normal" xfId="0" builtinId="0"/>
    <cellStyle name="Normal 2" xfId="1" xr:uid="{00000000-0005-0000-0000-000007000000}"/>
    <cellStyle name="Normal 2 2" xfId="6" xr:uid="{00000000-0005-0000-0000-000008000000}"/>
    <cellStyle name="Normal 3" xfId="7" xr:uid="{00000000-0005-0000-0000-000009000000}"/>
    <cellStyle name="Normal 4" xfId="9" xr:uid="{00000000-0005-0000-0000-00000A000000}"/>
    <cellStyle name="Normal 5" xfId="10" xr:uid="{00000000-0005-0000-0000-00000B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'S4'!$B$12:$B$13</c:f>
              <c:numCache>
                <c:formatCode>General</c:formatCode>
                <c:ptCount val="2"/>
                <c:pt idx="0">
                  <c:v>500</c:v>
                </c:pt>
                <c:pt idx="1">
                  <c:v>650.14749262536873</c:v>
                </c:pt>
              </c:numCache>
            </c:numRef>
          </c:xVal>
          <c:yVal>
            <c:numRef>
              <c:f>'S4'!$A$12:$A$13</c:f>
              <c:numCache>
                <c:formatCode>General</c:formatCode>
                <c:ptCount val="2"/>
                <c:pt idx="0">
                  <c:v>40</c:v>
                </c:pt>
                <c:pt idx="1">
                  <c:v>33.9</c:v>
                </c:pt>
              </c:numCache>
            </c:numRef>
          </c:yVal>
          <c:smooth val="1"/>
          <c:extLst>
            <c:ext xmlns:c16="http://schemas.microsoft.com/office/drawing/2014/chart" uri="{C3380CC4-5D6E-409C-BE32-E72D297353CC}">
              <c16:uniqueId val="{00000000-7928-234A-9800-F0680B5F2AF5}"/>
            </c:ext>
          </c:extLst>
        </c:ser>
        <c:dLbls>
          <c:showLegendKey val="0"/>
          <c:showVal val="0"/>
          <c:showCatName val="0"/>
          <c:showSerName val="0"/>
          <c:showPercent val="0"/>
          <c:showBubbleSize val="0"/>
        </c:dLbls>
        <c:axId val="1073947040"/>
        <c:axId val="1074147632"/>
      </c:scatterChart>
      <c:valAx>
        <c:axId val="107394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147632"/>
        <c:crosses val="autoZero"/>
        <c:crossBetween val="midCat"/>
      </c:valAx>
      <c:valAx>
        <c:axId val="107414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4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'S10'!$R$3</c:f>
              <c:strCache>
                <c:ptCount val="1"/>
                <c:pt idx="0">
                  <c:v>OUTPUT</c:v>
                </c:pt>
              </c:strCache>
            </c:strRef>
          </c:tx>
          <c:spPr>
            <a:ln w="28575" cap="rnd">
              <a:noFill/>
              <a:round/>
            </a:ln>
            <a:effectLst/>
          </c:spPr>
          <c:marker>
            <c:symbol val="circle"/>
            <c:size val="5"/>
            <c:spPr>
              <a:solidFill>
                <a:schemeClr val="accent1"/>
              </a:solidFill>
              <a:ln w="9525">
                <a:solidFill>
                  <a:schemeClr val="accent1"/>
                </a:solidFill>
              </a:ln>
              <a:effectLst/>
            </c:spPr>
          </c:marker>
          <c:xVal>
            <c:numRef>
              <c:f>'S10'!$Q$4:$Q$16</c:f>
              <c:numCache>
                <c:formatCode>General</c:formatCode>
                <c:ptCount val="13"/>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xVal>
          <c:yVal>
            <c:numRef>
              <c:f>'S10'!$R$4:$R$16</c:f>
              <c:numCache>
                <c:formatCode>General</c:formatCode>
                <c:ptCount val="13"/>
                <c:pt idx="0">
                  <c:v>0</c:v>
                </c:pt>
                <c:pt idx="1">
                  <c:v>187.5</c:v>
                </c:pt>
                <c:pt idx="2">
                  <c:v>350</c:v>
                </c:pt>
                <c:pt idx="3">
                  <c:v>487.5</c:v>
                </c:pt>
                <c:pt idx="4">
                  <c:v>600</c:v>
                </c:pt>
                <c:pt idx="5">
                  <c:v>687.5</c:v>
                </c:pt>
                <c:pt idx="6">
                  <c:v>750</c:v>
                </c:pt>
                <c:pt idx="7">
                  <c:v>787.5</c:v>
                </c:pt>
                <c:pt idx="8">
                  <c:v>800</c:v>
                </c:pt>
                <c:pt idx="9">
                  <c:v>787.5</c:v>
                </c:pt>
                <c:pt idx="10">
                  <c:v>750</c:v>
                </c:pt>
                <c:pt idx="11">
                  <c:v>687.5</c:v>
                </c:pt>
                <c:pt idx="12">
                  <c:v>600</c:v>
                </c:pt>
              </c:numCache>
            </c:numRef>
          </c:yVal>
          <c:smooth val="0"/>
          <c:extLst>
            <c:ext xmlns:c16="http://schemas.microsoft.com/office/drawing/2014/chart" uri="{C3380CC4-5D6E-409C-BE32-E72D297353CC}">
              <c16:uniqueId val="{00000000-8E0C-9044-A4A0-92FB71C2203B}"/>
            </c:ext>
          </c:extLst>
        </c:ser>
        <c:dLbls>
          <c:showLegendKey val="0"/>
          <c:showVal val="0"/>
          <c:showCatName val="0"/>
          <c:showSerName val="0"/>
          <c:showPercent val="0"/>
          <c:showBubbleSize val="0"/>
        </c:dLbls>
        <c:axId val="1105384064"/>
        <c:axId val="1105310944"/>
      </c:scatterChart>
      <c:valAx>
        <c:axId val="110538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310944"/>
        <c:crosses val="autoZero"/>
        <c:crossBetween val="midCat"/>
      </c:valAx>
      <c:valAx>
        <c:axId val="110531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384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'S10'!$O$25:$O$37</c:f>
              <c:numCache>
                <c:formatCode>General</c:formatCode>
                <c:ptCount val="13"/>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xVal>
          <c:yVal>
            <c:numRef>
              <c:f>'S10'!$P$25:$P$37</c:f>
              <c:numCache>
                <c:formatCode>General</c:formatCode>
                <c:ptCount val="13"/>
                <c:pt idx="0">
                  <c:v>0</c:v>
                </c:pt>
                <c:pt idx="1">
                  <c:v>162.5</c:v>
                </c:pt>
                <c:pt idx="2">
                  <c:v>300</c:v>
                </c:pt>
                <c:pt idx="3">
                  <c:v>412.5</c:v>
                </c:pt>
                <c:pt idx="4">
                  <c:v>500</c:v>
                </c:pt>
                <c:pt idx="5">
                  <c:v>562.5</c:v>
                </c:pt>
                <c:pt idx="6">
                  <c:v>600</c:v>
                </c:pt>
                <c:pt idx="7">
                  <c:v>612.5</c:v>
                </c:pt>
                <c:pt idx="8">
                  <c:v>600</c:v>
                </c:pt>
                <c:pt idx="9">
                  <c:v>562.5</c:v>
                </c:pt>
                <c:pt idx="10">
                  <c:v>500</c:v>
                </c:pt>
                <c:pt idx="11">
                  <c:v>412.5</c:v>
                </c:pt>
                <c:pt idx="12">
                  <c:v>300</c:v>
                </c:pt>
              </c:numCache>
            </c:numRef>
          </c:yVal>
          <c:smooth val="0"/>
          <c:extLst>
            <c:ext xmlns:c16="http://schemas.microsoft.com/office/drawing/2014/chart" uri="{C3380CC4-5D6E-409C-BE32-E72D297353CC}">
              <c16:uniqueId val="{00000000-665F-EA4C-ACE5-F65C19030B19}"/>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'S10'!$O$25:$O$37</c:f>
              <c:numCache>
                <c:formatCode>General</c:formatCode>
                <c:ptCount val="13"/>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xVal>
          <c:yVal>
            <c:numRef>
              <c:f>'S10'!$Q$25:$Q$37</c:f>
              <c:numCache>
                <c:formatCode>General</c:formatCode>
                <c:ptCount val="13"/>
                <c:pt idx="0">
                  <c:v>40</c:v>
                </c:pt>
                <c:pt idx="1">
                  <c:v>35</c:v>
                </c:pt>
                <c:pt idx="2">
                  <c:v>30</c:v>
                </c:pt>
                <c:pt idx="3">
                  <c:v>25</c:v>
                </c:pt>
                <c:pt idx="4">
                  <c:v>20</c:v>
                </c:pt>
                <c:pt idx="5">
                  <c:v>15</c:v>
                </c:pt>
                <c:pt idx="6">
                  <c:v>10</c:v>
                </c:pt>
                <c:pt idx="7">
                  <c:v>5</c:v>
                </c:pt>
                <c:pt idx="8">
                  <c:v>0</c:v>
                </c:pt>
                <c:pt idx="9">
                  <c:v>-5</c:v>
                </c:pt>
                <c:pt idx="10">
                  <c:v>-10</c:v>
                </c:pt>
                <c:pt idx="11">
                  <c:v>-15</c:v>
                </c:pt>
                <c:pt idx="12">
                  <c:v>-20</c:v>
                </c:pt>
              </c:numCache>
            </c:numRef>
          </c:yVal>
          <c:smooth val="0"/>
          <c:extLst>
            <c:ext xmlns:c16="http://schemas.microsoft.com/office/drawing/2014/chart" uri="{C3380CC4-5D6E-409C-BE32-E72D297353CC}">
              <c16:uniqueId val="{00000002-665F-EA4C-ACE5-F65C19030B19}"/>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'S10'!$O$25:$O$37</c:f>
              <c:numCache>
                <c:formatCode>General</c:formatCode>
                <c:ptCount val="13"/>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xVal>
          <c:yVal>
            <c:numRef>
              <c:f>'S10'!$R$25:$R$37</c:f>
              <c:numCache>
                <c:formatCode>General</c:formatCode>
                <c:ptCount val="13"/>
                <c:pt idx="0">
                  <c:v>5</c:v>
                </c:pt>
                <c:pt idx="1">
                  <c:v>5</c:v>
                </c:pt>
                <c:pt idx="2">
                  <c:v>5</c:v>
                </c:pt>
                <c:pt idx="3">
                  <c:v>5</c:v>
                </c:pt>
                <c:pt idx="4">
                  <c:v>5</c:v>
                </c:pt>
                <c:pt idx="5">
                  <c:v>5</c:v>
                </c:pt>
                <c:pt idx="6">
                  <c:v>5</c:v>
                </c:pt>
                <c:pt idx="7">
                  <c:v>5</c:v>
                </c:pt>
                <c:pt idx="8">
                  <c:v>5</c:v>
                </c:pt>
                <c:pt idx="9">
                  <c:v>5</c:v>
                </c:pt>
                <c:pt idx="10">
                  <c:v>5</c:v>
                </c:pt>
                <c:pt idx="11">
                  <c:v>5</c:v>
                </c:pt>
                <c:pt idx="12">
                  <c:v>5</c:v>
                </c:pt>
              </c:numCache>
            </c:numRef>
          </c:yVal>
          <c:smooth val="0"/>
          <c:extLst>
            <c:ext xmlns:c16="http://schemas.microsoft.com/office/drawing/2014/chart" uri="{C3380CC4-5D6E-409C-BE32-E72D297353CC}">
              <c16:uniqueId val="{00000003-665F-EA4C-ACE5-F65C19030B19}"/>
            </c:ext>
          </c:extLst>
        </c:ser>
        <c:dLbls>
          <c:showLegendKey val="0"/>
          <c:showVal val="0"/>
          <c:showCatName val="0"/>
          <c:showSerName val="0"/>
          <c:showPercent val="0"/>
          <c:showBubbleSize val="0"/>
        </c:dLbls>
        <c:axId val="911002768"/>
        <c:axId val="1074540000"/>
      </c:scatterChart>
      <c:valAx>
        <c:axId val="911002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540000"/>
        <c:crosses val="autoZero"/>
        <c:crossBetween val="midCat"/>
      </c:valAx>
      <c:valAx>
        <c:axId val="107454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002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57150</xdr:rowOff>
    </xdr:from>
    <xdr:to>
      <xdr:col>10</xdr:col>
      <xdr:colOff>200025</xdr:colOff>
      <xdr:row>7</xdr:row>
      <xdr:rowOff>161925</xdr:rowOff>
    </xdr:to>
    <xdr:sp macro="" textlink="">
      <xdr:nvSpPr>
        <xdr:cNvPr id="2" name="Tekstboks 1">
          <a:extLst>
            <a:ext uri="{FF2B5EF4-FFF2-40B4-BE49-F238E27FC236}">
              <a16:creationId xmlns:a16="http://schemas.microsoft.com/office/drawing/2014/main" id="{00000000-0008-0000-0300-000002000000}"/>
            </a:ext>
          </a:extLst>
        </xdr:cNvPr>
        <xdr:cNvSpPr txBox="1"/>
      </xdr:nvSpPr>
      <xdr:spPr>
        <a:xfrm>
          <a:off x="76200" y="222250"/>
          <a:ext cx="7870825"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da-DK" sz="1100"/>
            <a:t>Virksomheden WellCare er en mindre dansk importvirksomhed, der importerer diverse produkter</a:t>
          </a:r>
          <a:r>
            <a:rPr lang="da-DK" sz="1100" baseline="0"/>
            <a:t> </a:t>
          </a:r>
          <a:r>
            <a:rPr lang="da-DK" sz="1100">
              <a:solidFill>
                <a:schemeClr val="dk1"/>
              </a:solidFill>
              <a:latin typeface="+mn-lt"/>
              <a:ea typeface="+mn-ea"/>
              <a:cs typeface="+mn-cs"/>
            </a:rPr>
            <a:t>til personlig pleje, herunder forskellige indonesiske cremer. Produkterne afsættes primært til</a:t>
          </a:r>
          <a:endParaRPr lang="da-DK"/>
        </a:p>
        <a:p>
          <a:r>
            <a:rPr lang="da-DK" sz="1100">
              <a:solidFill>
                <a:schemeClr val="dk1"/>
              </a:solidFill>
              <a:latin typeface="+mn-lt"/>
              <a:ea typeface="+mn-ea"/>
              <a:cs typeface="+mn-cs"/>
            </a:rPr>
            <a:t>helseforretninger i Københavnsområdet. Ejeren af virksomheden har længe tænkt over, hvordan</a:t>
          </a:r>
          <a:endParaRPr lang="da-DK"/>
        </a:p>
        <a:p>
          <a:r>
            <a:rPr lang="da-DK" sz="1100">
              <a:solidFill>
                <a:schemeClr val="dk1"/>
              </a:solidFill>
              <a:latin typeface="+mn-lt"/>
              <a:ea typeface="+mn-ea"/>
              <a:cs typeface="+mn-cs"/>
            </a:rPr>
            <a:t>kunderne reagerer på prisændringer, hvorfor han har lavet en test med en af de indonesiske cremer,</a:t>
          </a:r>
          <a:endParaRPr lang="da-DK"/>
        </a:p>
        <a:p>
          <a:r>
            <a:rPr lang="da-DK" sz="1100">
              <a:solidFill>
                <a:schemeClr val="dk1"/>
              </a:solidFill>
              <a:latin typeface="+mn-lt"/>
              <a:ea typeface="+mn-ea"/>
              <a:cs typeface="+mn-cs"/>
            </a:rPr>
            <a:t>der er velindført på markedet og velkendt af de mulige brugere. For denne creme viste sig følgende mønster</a:t>
          </a:r>
          <a:r>
            <a:rPr lang="da-DK" sz="1100"/>
            <a:t>: </a:t>
          </a:r>
          <a:r>
            <a:rPr lang="da-DK" sz="1100">
              <a:solidFill>
                <a:schemeClr val="dk1"/>
              </a:solidFill>
              <a:effectLst/>
              <a:latin typeface="+mn-lt"/>
              <a:ea typeface="+mn-ea"/>
              <a:cs typeface="+mn-cs"/>
            </a:rPr>
            <a:t>(Alle tal er eksl. moms og priser til helseforretningerne, der selv lægger yderligere tillæg op til salgsprisen):</a:t>
          </a:r>
        </a:p>
        <a:p>
          <a:r>
            <a:rPr lang="da-DK" sz="1100">
              <a:solidFill>
                <a:schemeClr val="dk1"/>
              </a:solidFill>
              <a:effectLst/>
              <a:latin typeface="+mn-lt"/>
              <a:ea typeface="+mn-ea"/>
              <a:cs typeface="+mn-cs"/>
            </a:rPr>
            <a:t>	</a:t>
          </a:r>
          <a:endParaRPr lang="da-DK" sz="1100"/>
        </a:p>
      </xdr:txBody>
    </xdr:sp>
    <xdr:clientData/>
  </xdr:twoCellAnchor>
  <xdr:twoCellAnchor>
    <xdr:from>
      <xdr:col>0</xdr:col>
      <xdr:colOff>76201</xdr:colOff>
      <xdr:row>8</xdr:row>
      <xdr:rowOff>66676</xdr:rowOff>
    </xdr:from>
    <xdr:to>
      <xdr:col>10</xdr:col>
      <xdr:colOff>171451</xdr:colOff>
      <xdr:row>11</xdr:row>
      <xdr:rowOff>114300</xdr:rowOff>
    </xdr:to>
    <xdr:sp macro="" textlink="">
      <xdr:nvSpPr>
        <xdr:cNvPr id="3" name="Tekstboks 2">
          <a:extLst>
            <a:ext uri="{FF2B5EF4-FFF2-40B4-BE49-F238E27FC236}">
              <a16:creationId xmlns:a16="http://schemas.microsoft.com/office/drawing/2014/main" id="{00000000-0008-0000-0300-000003000000}"/>
            </a:ext>
          </a:extLst>
        </xdr:cNvPr>
        <xdr:cNvSpPr txBox="1"/>
      </xdr:nvSpPr>
      <xdr:spPr>
        <a:xfrm>
          <a:off x="76201" y="1387476"/>
          <a:ext cx="784225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da-DK" sz="1100" baseline="0">
              <a:solidFill>
                <a:schemeClr val="dk1"/>
              </a:solidFill>
              <a:latin typeface="+mn-lt"/>
              <a:ea typeface="+mn-ea"/>
              <a:cs typeface="+mn-cs"/>
            </a:rPr>
            <a:t>Ved en pris på 100 kr. pr. creme kan virksomheden sælge 50 stk. Hvis prisen sættes 10 % op fra 100 til 110 kr. pr. creme, falder afsætningen med 20 %. Endvidere har ejeren bemærket, at efterspørgslen efter cremen ændres lineært ved prisændringer, også over og under de opgivne grænser på hhv. 110 og 100 kr.</a:t>
          </a: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266701</xdr:colOff>
      <xdr:row>1</xdr:row>
      <xdr:rowOff>180975</xdr:rowOff>
    </xdr:from>
    <xdr:to>
      <xdr:col>8</xdr:col>
      <xdr:colOff>285751</xdr:colOff>
      <xdr:row>8</xdr:row>
      <xdr:rowOff>9525</xdr:rowOff>
    </xdr:to>
    <xdr:sp macro="" textlink="">
      <xdr:nvSpPr>
        <xdr:cNvPr id="2" name="Tekstboks 1">
          <a:extLst>
            <a:ext uri="{FF2B5EF4-FFF2-40B4-BE49-F238E27FC236}">
              <a16:creationId xmlns:a16="http://schemas.microsoft.com/office/drawing/2014/main" id="{00000000-0008-0000-0400-000002000000}"/>
            </a:ext>
          </a:extLst>
        </xdr:cNvPr>
        <xdr:cNvSpPr txBox="1"/>
      </xdr:nvSpPr>
      <xdr:spPr>
        <a:xfrm>
          <a:off x="266701" y="333375"/>
          <a:ext cx="6216650" cy="99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da-DK" sz="1100" baseline="0">
              <a:solidFill>
                <a:schemeClr val="dk1"/>
              </a:solidFill>
              <a:latin typeface="+mn-lt"/>
              <a:ea typeface="+mn-ea"/>
              <a:cs typeface="+mn-cs"/>
            </a:rPr>
            <a:t>Slagter Svendsen har gennem den senere periode haft forskellige priser på sin hjemmelavede</a:t>
          </a:r>
        </a:p>
        <a:p>
          <a:r>
            <a:rPr lang="da-DK" sz="1100" baseline="0">
              <a:solidFill>
                <a:schemeClr val="dk1"/>
              </a:solidFill>
              <a:latin typeface="+mn-lt"/>
              <a:ea typeface="+mn-ea"/>
              <a:cs typeface="+mn-cs"/>
            </a:rPr>
            <a:t>medister i sin slagterbutik. Hvis Svendsen sælger 1 kg hjemmelavet medister til sin nuværende pris</a:t>
          </a:r>
        </a:p>
        <a:p>
          <a:r>
            <a:rPr lang="da-DK" sz="1100" baseline="0">
              <a:solidFill>
                <a:schemeClr val="dk1"/>
              </a:solidFill>
              <a:latin typeface="+mn-lt"/>
              <a:ea typeface="+mn-ea"/>
              <a:cs typeface="+mn-cs"/>
            </a:rPr>
            <a:t>på 40 kr. sælger han 500 kg medister om ugen. Hvis Svendsen sætter prisen ned med 15,25% har</a:t>
          </a:r>
        </a:p>
        <a:p>
          <a:r>
            <a:rPr lang="da-DK" sz="1100" baseline="0">
              <a:solidFill>
                <a:schemeClr val="dk1"/>
              </a:solidFill>
              <a:latin typeface="+mn-lt"/>
              <a:ea typeface="+mn-ea"/>
              <a:cs typeface="+mn-cs"/>
            </a:rPr>
            <a:t>erfaringer vist, at Svendsen kan øge sin nuværende omsætning med 2040 kr. Endvidere har</a:t>
          </a:r>
        </a:p>
        <a:p>
          <a:r>
            <a:rPr lang="da-DK" sz="1100" baseline="0">
              <a:solidFill>
                <a:schemeClr val="dk1"/>
              </a:solidFill>
              <a:latin typeface="+mn-lt"/>
              <a:ea typeface="+mn-ea"/>
              <a:cs typeface="+mn-cs"/>
            </a:rPr>
            <a:t>Svendsen erfaret, at efterspørgslen efter medister formentligt ændres lineært ved ændringer i prisen.</a:t>
          </a:r>
        </a:p>
        <a:p>
          <a:r>
            <a:rPr lang="da-DK" sz="1100" baseline="0">
              <a:solidFill>
                <a:schemeClr val="dk1"/>
              </a:solidFill>
              <a:latin typeface="+mn-lt"/>
              <a:ea typeface="+mn-ea"/>
              <a:cs typeface="+mn-cs"/>
            </a:rPr>
            <a:t>I hvert fald regner han med en sådan forudsætning.</a:t>
          </a:r>
          <a:endParaRPr lang="da-DK" sz="1100"/>
        </a:p>
      </xdr:txBody>
    </xdr:sp>
    <xdr:clientData/>
  </xdr:twoCellAnchor>
  <xdr:twoCellAnchor>
    <xdr:from>
      <xdr:col>0</xdr:col>
      <xdr:colOff>285750</xdr:colOff>
      <xdr:row>24</xdr:row>
      <xdr:rowOff>28575</xdr:rowOff>
    </xdr:from>
    <xdr:to>
      <xdr:col>8</xdr:col>
      <xdr:colOff>266700</xdr:colOff>
      <xdr:row>29</xdr:row>
      <xdr:rowOff>161925</xdr:rowOff>
    </xdr:to>
    <xdr:sp macro="" textlink="">
      <xdr:nvSpPr>
        <xdr:cNvPr id="3" name="Tekstboks 2">
          <a:extLst>
            <a:ext uri="{FF2B5EF4-FFF2-40B4-BE49-F238E27FC236}">
              <a16:creationId xmlns:a16="http://schemas.microsoft.com/office/drawing/2014/main" id="{00000000-0008-0000-0400-000003000000}"/>
            </a:ext>
          </a:extLst>
        </xdr:cNvPr>
        <xdr:cNvSpPr txBox="1"/>
      </xdr:nvSpPr>
      <xdr:spPr>
        <a:xfrm>
          <a:off x="285750" y="2505075"/>
          <a:ext cx="6178550" cy="95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da-DK" sz="1100" baseline="0">
              <a:solidFill>
                <a:schemeClr val="dk1"/>
              </a:solidFill>
              <a:latin typeface="+mn-lt"/>
              <a:ea typeface="+mn-ea"/>
              <a:cs typeface="+mn-cs"/>
            </a:rPr>
            <a:t>Omkostningerne ved at producere 1 kg hjemmelavet medister er ca.:</a:t>
          </a:r>
        </a:p>
        <a:p>
          <a:r>
            <a:rPr lang="da-DK" sz="1100" baseline="0">
              <a:solidFill>
                <a:schemeClr val="dk1"/>
              </a:solidFill>
              <a:latin typeface="+mn-lt"/>
              <a:ea typeface="+mn-ea"/>
              <a:cs typeface="+mn-cs"/>
            </a:rPr>
            <a:t>• råvarer (inkl. el og varme) 9 kr</a:t>
          </a:r>
        </a:p>
        <a:p>
          <a:r>
            <a:rPr lang="da-DK" sz="1100" baseline="0">
              <a:solidFill>
                <a:schemeClr val="dk1"/>
              </a:solidFill>
              <a:latin typeface="+mn-lt"/>
              <a:ea typeface="+mn-ea"/>
              <a:cs typeface="+mn-cs"/>
            </a:rPr>
            <a:t>• arbejdsløn 13 kr for intervallet [0;300[ og 18 kr for intervallet [300;∞[, (den skønsmæssige tid,</a:t>
          </a:r>
        </a:p>
        <a:p>
          <a:r>
            <a:rPr lang="da-DK" sz="1100" baseline="0">
              <a:solidFill>
                <a:schemeClr val="dk1"/>
              </a:solidFill>
              <a:latin typeface="+mn-lt"/>
              <a:ea typeface="+mn-ea"/>
              <a:cs typeface="+mn-cs"/>
            </a:rPr>
            <a:t>som en fastansat produktionsmedarbejder i baglokalet ca. bruger til at fremstille det samt den</a:t>
          </a:r>
        </a:p>
        <a:p>
          <a:r>
            <a:rPr lang="da-DK" sz="1100" baseline="0">
              <a:solidFill>
                <a:schemeClr val="dk1"/>
              </a:solidFill>
              <a:latin typeface="+mn-lt"/>
              <a:ea typeface="+mn-ea"/>
              <a:cs typeface="+mn-cs"/>
            </a:rPr>
            <a:t>rengøring mm. der følger med produktion).</a:t>
          </a:r>
          <a:endParaRPr lang="da-DK" sz="1100"/>
        </a:p>
      </xdr:txBody>
    </xdr:sp>
    <xdr:clientData/>
  </xdr:twoCellAnchor>
  <xdr:twoCellAnchor>
    <xdr:from>
      <xdr:col>0</xdr:col>
      <xdr:colOff>400050</xdr:colOff>
      <xdr:row>46</xdr:row>
      <xdr:rowOff>180975</xdr:rowOff>
    </xdr:from>
    <xdr:to>
      <xdr:col>8</xdr:col>
      <xdr:colOff>266700</xdr:colOff>
      <xdr:row>48</xdr:row>
      <xdr:rowOff>85725</xdr:rowOff>
    </xdr:to>
    <xdr:sp macro="" textlink="">
      <xdr:nvSpPr>
        <xdr:cNvPr id="4" name="Tekstboks 3">
          <a:extLst>
            <a:ext uri="{FF2B5EF4-FFF2-40B4-BE49-F238E27FC236}">
              <a16:creationId xmlns:a16="http://schemas.microsoft.com/office/drawing/2014/main" id="{00000000-0008-0000-0400-000004000000}"/>
            </a:ext>
          </a:extLst>
        </xdr:cNvPr>
        <xdr:cNvSpPr txBox="1"/>
      </xdr:nvSpPr>
      <xdr:spPr>
        <a:xfrm>
          <a:off x="400050" y="4295775"/>
          <a:ext cx="60642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da-DK" sz="1100" baseline="0">
              <a:solidFill>
                <a:schemeClr val="dk1"/>
              </a:solidFill>
              <a:latin typeface="+mn-lt"/>
              <a:ea typeface="+mn-ea"/>
              <a:cs typeface="+mn-cs"/>
            </a:rPr>
            <a:t>Svendsen beslutter sig for at producere 200 kg medister om ugen.</a:t>
          </a:r>
          <a:endParaRPr lang="da-DK" sz="1100"/>
        </a:p>
      </xdr:txBody>
    </xdr:sp>
    <xdr:clientData/>
  </xdr:twoCellAnchor>
  <xdr:twoCellAnchor>
    <xdr:from>
      <xdr:col>0</xdr:col>
      <xdr:colOff>400050</xdr:colOff>
      <xdr:row>50</xdr:row>
      <xdr:rowOff>104775</xdr:rowOff>
    </xdr:from>
    <xdr:to>
      <xdr:col>8</xdr:col>
      <xdr:colOff>266700</xdr:colOff>
      <xdr:row>53</xdr:row>
      <xdr:rowOff>171450</xdr:rowOff>
    </xdr:to>
    <xdr:sp macro="" textlink="">
      <xdr:nvSpPr>
        <xdr:cNvPr id="5" name="Tekstboks 4">
          <a:extLst>
            <a:ext uri="{FF2B5EF4-FFF2-40B4-BE49-F238E27FC236}">
              <a16:creationId xmlns:a16="http://schemas.microsoft.com/office/drawing/2014/main" id="{00000000-0008-0000-0400-000005000000}"/>
            </a:ext>
          </a:extLst>
        </xdr:cNvPr>
        <xdr:cNvSpPr txBox="1"/>
      </xdr:nvSpPr>
      <xdr:spPr>
        <a:xfrm>
          <a:off x="400050" y="4892675"/>
          <a:ext cx="606425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da-DK" sz="1100" baseline="0">
              <a:solidFill>
                <a:schemeClr val="dk1"/>
              </a:solidFill>
              <a:latin typeface="+mn-lt"/>
              <a:ea typeface="+mn-ea"/>
              <a:cs typeface="+mn-cs"/>
            </a:rPr>
            <a:t>De sidste tre uger op til Jul er der ekstra ”run” på i butikken og Svendsen forventer, da at kunne</a:t>
          </a:r>
        </a:p>
        <a:p>
          <a:r>
            <a:rPr lang="da-DK" sz="1100" baseline="0">
              <a:solidFill>
                <a:schemeClr val="dk1"/>
              </a:solidFill>
              <a:latin typeface="+mn-lt"/>
              <a:ea typeface="+mn-ea"/>
              <a:cs typeface="+mn-cs"/>
            </a:rPr>
            <a:t>sælge 350 kg medister om ugen til de samme priser som ovenfor. Han regner med, at</a:t>
          </a:r>
        </a:p>
        <a:p>
          <a:r>
            <a:rPr lang="da-DK" sz="1100" baseline="0">
              <a:solidFill>
                <a:schemeClr val="dk1"/>
              </a:solidFill>
              <a:latin typeface="+mn-lt"/>
              <a:ea typeface="+mn-ea"/>
              <a:cs typeface="+mn-cs"/>
            </a:rPr>
            <a:t>efterspørgselskurven er parallelforskudt udad/opad – og stadigvæk lineær.</a:t>
          </a:r>
          <a:endParaRPr lang="da-DK" sz="1100"/>
        </a:p>
      </xdr:txBody>
    </xdr:sp>
    <xdr:clientData/>
  </xdr:twoCellAnchor>
  <xdr:twoCellAnchor>
    <xdr:from>
      <xdr:col>8</xdr:col>
      <xdr:colOff>527050</xdr:colOff>
      <xdr:row>5</xdr:row>
      <xdr:rowOff>31750</xdr:rowOff>
    </xdr:from>
    <xdr:to>
      <xdr:col>14</xdr:col>
      <xdr:colOff>527050</xdr:colOff>
      <xdr:row>18</xdr:row>
      <xdr:rowOff>133350</xdr:rowOff>
    </xdr:to>
    <xdr:graphicFrame macro="">
      <xdr:nvGraphicFramePr>
        <xdr:cNvPr id="8" name="Chart 7">
          <a:extLst>
            <a:ext uri="{FF2B5EF4-FFF2-40B4-BE49-F238E27FC236}">
              <a16:creationId xmlns:a16="http://schemas.microsoft.com/office/drawing/2014/main" id="{79F3E553-C837-9A4C-BB3B-3CC5A44C0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733425</xdr:colOff>
      <xdr:row>1</xdr:row>
      <xdr:rowOff>57150</xdr:rowOff>
    </xdr:from>
    <xdr:to>
      <xdr:col>7</xdr:col>
      <xdr:colOff>9525</xdr:colOff>
      <xdr:row>7</xdr:row>
      <xdr:rowOff>85725</xdr:rowOff>
    </xdr:to>
    <xdr:sp macro="" textlink="">
      <xdr:nvSpPr>
        <xdr:cNvPr id="2" name="Tekstboks 1">
          <a:extLst>
            <a:ext uri="{FF2B5EF4-FFF2-40B4-BE49-F238E27FC236}">
              <a16:creationId xmlns:a16="http://schemas.microsoft.com/office/drawing/2014/main" id="{00000000-0008-0000-0500-000002000000}"/>
            </a:ext>
          </a:extLst>
        </xdr:cNvPr>
        <xdr:cNvSpPr txBox="1"/>
      </xdr:nvSpPr>
      <xdr:spPr>
        <a:xfrm>
          <a:off x="733425" y="222250"/>
          <a:ext cx="469900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da-DK" sz="1100">
              <a:solidFill>
                <a:schemeClr val="dk1"/>
              </a:solidFill>
              <a:latin typeface="+mn-lt"/>
              <a:ea typeface="+mn-ea"/>
              <a:cs typeface="+mn-cs"/>
            </a:rPr>
            <a:t>En virksomhed producerer to produkter X og Y med følgende omkostningsfunktion</a:t>
          </a:r>
        </a:p>
        <a:p>
          <a:r>
            <a:rPr lang="da-DK" sz="1100">
              <a:solidFill>
                <a:schemeClr val="dk1"/>
              </a:solidFill>
              <a:latin typeface="+mn-lt"/>
              <a:ea typeface="+mn-ea"/>
              <a:cs typeface="+mn-cs"/>
            </a:rPr>
            <a:t>TC(Q</a:t>
          </a:r>
          <a:r>
            <a:rPr lang="da-DK" sz="1100" baseline="-25000">
              <a:solidFill>
                <a:schemeClr val="dk1"/>
              </a:solidFill>
              <a:latin typeface="+mn-lt"/>
              <a:ea typeface="+mn-ea"/>
              <a:cs typeface="+mn-cs"/>
            </a:rPr>
            <a:t>X</a:t>
          </a:r>
          <a:r>
            <a:rPr lang="da-DK" sz="1100">
              <a:solidFill>
                <a:schemeClr val="dk1"/>
              </a:solidFill>
              <a:latin typeface="+mn-lt"/>
              <a:ea typeface="+mn-ea"/>
              <a:cs typeface="+mn-cs"/>
            </a:rPr>
            <a:t>, Q</a:t>
          </a:r>
          <a:r>
            <a:rPr lang="da-DK" sz="1100" baseline="-25000">
              <a:solidFill>
                <a:schemeClr val="dk1"/>
              </a:solidFill>
              <a:latin typeface="+mn-lt"/>
              <a:ea typeface="+mn-ea"/>
              <a:cs typeface="+mn-cs"/>
            </a:rPr>
            <a:t>Y</a:t>
          </a:r>
          <a:r>
            <a:rPr lang="da-DK" sz="1100">
              <a:solidFill>
                <a:schemeClr val="dk1"/>
              </a:solidFill>
              <a:latin typeface="+mn-lt"/>
              <a:ea typeface="+mn-ea"/>
              <a:cs typeface="+mn-cs"/>
            </a:rPr>
            <a:t>)=10+3Q</a:t>
          </a:r>
          <a:r>
            <a:rPr lang="da-DK" sz="1100" baseline="-25000">
              <a:solidFill>
                <a:schemeClr val="dk1"/>
              </a:solidFill>
              <a:latin typeface="+mn-lt"/>
              <a:ea typeface="+mn-ea"/>
              <a:cs typeface="+mn-cs"/>
            </a:rPr>
            <a:t>X</a:t>
          </a:r>
          <a:r>
            <a:rPr lang="da-DK" sz="1100" baseline="30000">
              <a:solidFill>
                <a:schemeClr val="dk1"/>
              </a:solidFill>
              <a:latin typeface="+mn-lt"/>
              <a:ea typeface="+mn-ea"/>
              <a:cs typeface="+mn-cs"/>
            </a:rPr>
            <a:t>2</a:t>
          </a:r>
          <a:r>
            <a:rPr lang="da-DK" sz="1100">
              <a:solidFill>
                <a:schemeClr val="dk1"/>
              </a:solidFill>
              <a:latin typeface="+mn-lt"/>
              <a:ea typeface="+mn-ea"/>
              <a:cs typeface="+mn-cs"/>
            </a:rPr>
            <a:t>+2Q</a:t>
          </a:r>
          <a:r>
            <a:rPr lang="da-DK" sz="1100" baseline="-25000">
              <a:solidFill>
                <a:schemeClr val="dk1"/>
              </a:solidFill>
              <a:latin typeface="+mn-lt"/>
              <a:ea typeface="+mn-ea"/>
              <a:cs typeface="+mn-cs"/>
            </a:rPr>
            <a:t>Y</a:t>
          </a:r>
          <a:r>
            <a:rPr lang="da-DK" sz="1100" baseline="30000">
              <a:solidFill>
                <a:schemeClr val="dk1"/>
              </a:solidFill>
              <a:latin typeface="+mn-lt"/>
              <a:ea typeface="+mn-ea"/>
              <a:cs typeface="+mn-cs"/>
            </a:rPr>
            <a:t>2</a:t>
          </a:r>
          <a:r>
            <a:rPr lang="da-DK" sz="1100">
              <a:solidFill>
                <a:schemeClr val="dk1"/>
              </a:solidFill>
              <a:latin typeface="+mn-lt"/>
              <a:ea typeface="+mn-ea"/>
              <a:cs typeface="+mn-cs"/>
            </a:rPr>
            <a:t>-Q</a:t>
          </a:r>
          <a:r>
            <a:rPr lang="da-DK" sz="1100" baseline="-25000">
              <a:solidFill>
                <a:schemeClr val="dk1"/>
              </a:solidFill>
              <a:latin typeface="+mn-lt"/>
              <a:ea typeface="+mn-ea"/>
              <a:cs typeface="+mn-cs"/>
            </a:rPr>
            <a:t>X</a:t>
          </a:r>
          <a:r>
            <a:rPr lang="da-DK" sz="1100">
              <a:solidFill>
                <a:schemeClr val="dk1"/>
              </a:solidFill>
              <a:latin typeface="+mn-lt"/>
              <a:ea typeface="+mn-ea"/>
              <a:cs typeface="+mn-cs"/>
            </a:rPr>
            <a:t>Q</a:t>
          </a:r>
          <a:r>
            <a:rPr lang="da-DK" sz="1100" baseline="-25000">
              <a:solidFill>
                <a:schemeClr val="dk1"/>
              </a:solidFill>
              <a:latin typeface="+mn-lt"/>
              <a:ea typeface="+mn-ea"/>
              <a:cs typeface="+mn-cs"/>
            </a:rPr>
            <a:t>Y</a:t>
          </a:r>
          <a:endParaRPr lang="da-DK" sz="1100">
            <a:solidFill>
              <a:schemeClr val="dk1"/>
            </a:solidFill>
            <a:latin typeface="+mn-lt"/>
            <a:ea typeface="+mn-ea"/>
            <a:cs typeface="+mn-cs"/>
          </a:endParaRPr>
        </a:p>
        <a:p>
          <a:r>
            <a:rPr lang="da-DK" sz="1100">
              <a:solidFill>
                <a:schemeClr val="dk1"/>
              </a:solidFill>
              <a:latin typeface="+mn-lt"/>
              <a:ea typeface="+mn-ea"/>
              <a:cs typeface="+mn-cs"/>
            </a:rPr>
            <a:t>Efterspørgslen efter X og Y er givet ved</a:t>
          </a:r>
        </a:p>
        <a:p>
          <a:r>
            <a:rPr lang="da-DK" sz="1100">
              <a:solidFill>
                <a:schemeClr val="dk1"/>
              </a:solidFill>
              <a:latin typeface="+mn-lt"/>
              <a:ea typeface="+mn-ea"/>
              <a:cs typeface="+mn-cs"/>
            </a:rPr>
            <a:t>P</a:t>
          </a:r>
          <a:r>
            <a:rPr lang="da-DK" sz="1100" baseline="-25000">
              <a:solidFill>
                <a:schemeClr val="dk1"/>
              </a:solidFill>
              <a:latin typeface="+mn-lt"/>
              <a:ea typeface="+mn-ea"/>
              <a:cs typeface="+mn-cs"/>
            </a:rPr>
            <a:t>X</a:t>
          </a:r>
          <a:r>
            <a:rPr lang="da-DK" sz="1100">
              <a:solidFill>
                <a:schemeClr val="dk1"/>
              </a:solidFill>
              <a:latin typeface="+mn-lt"/>
              <a:ea typeface="+mn-ea"/>
              <a:cs typeface="+mn-cs"/>
            </a:rPr>
            <a:t>=100-2Q</a:t>
          </a:r>
          <a:r>
            <a:rPr lang="da-DK" sz="1100" baseline="-25000">
              <a:solidFill>
                <a:schemeClr val="dk1"/>
              </a:solidFill>
              <a:latin typeface="+mn-lt"/>
              <a:ea typeface="+mn-ea"/>
              <a:cs typeface="+mn-cs"/>
            </a:rPr>
            <a:t>X</a:t>
          </a:r>
          <a:endParaRPr lang="da-DK" sz="1100">
            <a:solidFill>
              <a:schemeClr val="dk1"/>
            </a:solidFill>
            <a:latin typeface="+mn-lt"/>
            <a:ea typeface="+mn-ea"/>
            <a:cs typeface="+mn-cs"/>
          </a:endParaRPr>
        </a:p>
        <a:p>
          <a:r>
            <a:rPr lang="da-DK" sz="1100">
              <a:solidFill>
                <a:schemeClr val="dk1"/>
              </a:solidFill>
              <a:latin typeface="+mn-lt"/>
              <a:ea typeface="+mn-ea"/>
              <a:cs typeface="+mn-cs"/>
            </a:rPr>
            <a:t>P</a:t>
          </a:r>
          <a:r>
            <a:rPr lang="da-DK" sz="1100" baseline="-25000">
              <a:solidFill>
                <a:schemeClr val="dk1"/>
              </a:solidFill>
              <a:latin typeface="+mn-lt"/>
              <a:ea typeface="+mn-ea"/>
              <a:cs typeface="+mn-cs"/>
            </a:rPr>
            <a:t>Y</a:t>
          </a:r>
          <a:r>
            <a:rPr lang="da-DK" sz="1100">
              <a:solidFill>
                <a:schemeClr val="dk1"/>
              </a:solidFill>
              <a:latin typeface="+mn-lt"/>
              <a:ea typeface="+mn-ea"/>
              <a:cs typeface="+mn-cs"/>
            </a:rPr>
            <a:t>=80-Q</a:t>
          </a:r>
          <a:r>
            <a:rPr lang="da-DK" sz="1100" baseline="-25000">
              <a:solidFill>
                <a:schemeClr val="dk1"/>
              </a:solidFill>
              <a:latin typeface="+mn-lt"/>
              <a:ea typeface="+mn-ea"/>
              <a:cs typeface="+mn-cs"/>
            </a:rPr>
            <a:t>Y</a:t>
          </a:r>
          <a:endParaRPr lang="da-DK" sz="1100">
            <a:solidFill>
              <a:schemeClr val="dk1"/>
            </a:solidFill>
            <a:latin typeface="+mn-lt"/>
            <a:ea typeface="+mn-ea"/>
            <a:cs typeface="+mn-cs"/>
          </a:endParaRPr>
        </a:p>
        <a:p>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4</xdr:col>
      <xdr:colOff>571500</xdr:colOff>
      <xdr:row>55</xdr:row>
      <xdr:rowOff>153960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0" y="8001000"/>
          <a:ext cx="7353300" cy="17541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18</xdr:col>
      <xdr:colOff>425450</xdr:colOff>
      <xdr:row>6</xdr:row>
      <xdr:rowOff>6350</xdr:rowOff>
    </xdr:from>
    <xdr:to>
      <xdr:col>25</xdr:col>
      <xdr:colOff>196850</xdr:colOff>
      <xdr:row>20</xdr:row>
      <xdr:rowOff>158750</xdr:rowOff>
    </xdr:to>
    <xdr:graphicFrame macro="">
      <xdr:nvGraphicFramePr>
        <xdr:cNvPr id="2" name="Chart 1">
          <a:extLst>
            <a:ext uri="{FF2B5EF4-FFF2-40B4-BE49-F238E27FC236}">
              <a16:creationId xmlns:a16="http://schemas.microsoft.com/office/drawing/2014/main" id="{0E68683A-68A5-C040-B380-5E2F15C74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628650</xdr:colOff>
      <xdr:row>22</xdr:row>
      <xdr:rowOff>57150</xdr:rowOff>
    </xdr:from>
    <xdr:to>
      <xdr:col>26</xdr:col>
      <xdr:colOff>127000</xdr:colOff>
      <xdr:row>39</xdr:row>
      <xdr:rowOff>38100</xdr:rowOff>
    </xdr:to>
    <xdr:graphicFrame macro="">
      <xdr:nvGraphicFramePr>
        <xdr:cNvPr id="4" name="Chart 3">
          <a:extLst>
            <a:ext uri="{FF2B5EF4-FFF2-40B4-BE49-F238E27FC236}">
              <a16:creationId xmlns:a16="http://schemas.microsoft.com/office/drawing/2014/main" id="{6BBCB2BC-7E57-B342-835E-AD68A9634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Kontor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32"/>
  <sheetViews>
    <sheetView workbookViewId="0">
      <selection activeCell="C26" sqref="C26"/>
    </sheetView>
  </sheetViews>
  <sheetFormatPr baseColWidth="10" defaultColWidth="14" defaultRowHeight="19" customHeight="1"/>
  <cols>
    <col min="1" max="1" width="43.5" style="19" customWidth="1"/>
    <col min="2" max="16384" width="14" style="19"/>
  </cols>
  <sheetData>
    <row r="1" spans="1:2" ht="19" customHeight="1">
      <c r="A1" s="33" t="s">
        <v>0</v>
      </c>
    </row>
    <row r="2" spans="1:2" ht="19" customHeight="1">
      <c r="A2" s="21"/>
    </row>
    <row r="3" spans="1:2" ht="19" customHeight="1">
      <c r="A3" s="31" t="s">
        <v>87</v>
      </c>
      <c r="B3" s="32" t="s">
        <v>19</v>
      </c>
    </row>
    <row r="5" spans="1:2" ht="19" customHeight="1">
      <c r="A5" s="31" t="s">
        <v>81</v>
      </c>
      <c r="B5" s="32" t="s">
        <v>20</v>
      </c>
    </row>
    <row r="6" spans="1:2" ht="19" customHeight="1">
      <c r="A6" s="31"/>
      <c r="B6" s="32" t="s">
        <v>21</v>
      </c>
    </row>
    <row r="7" spans="1:2" ht="19" customHeight="1">
      <c r="A7" s="31"/>
      <c r="B7" s="32" t="s">
        <v>22</v>
      </c>
    </row>
    <row r="8" spans="1:2" ht="19" customHeight="1">
      <c r="A8" s="32"/>
    </row>
    <row r="9" spans="1:2" ht="19" customHeight="1">
      <c r="A9" s="31" t="s">
        <v>88</v>
      </c>
      <c r="B9" s="32" t="s">
        <v>23</v>
      </c>
    </row>
    <row r="10" spans="1:2" ht="19" customHeight="1">
      <c r="A10" s="31"/>
      <c r="B10" s="32" t="s">
        <v>24</v>
      </c>
    </row>
    <row r="12" spans="1:2" ht="19" customHeight="1">
      <c r="A12" s="31" t="s">
        <v>85</v>
      </c>
      <c r="B12" s="32" t="s">
        <v>25</v>
      </c>
    </row>
    <row r="13" spans="1:2" ht="19" customHeight="1">
      <c r="A13" s="31"/>
      <c r="B13" s="32" t="s">
        <v>26</v>
      </c>
    </row>
    <row r="14" spans="1:2" ht="19" customHeight="1">
      <c r="B14" s="32" t="s">
        <v>72</v>
      </c>
    </row>
    <row r="16" spans="1:2" ht="19" customHeight="1">
      <c r="A16" s="31" t="s">
        <v>86</v>
      </c>
      <c r="B16" s="32" t="s">
        <v>73</v>
      </c>
    </row>
    <row r="17" spans="1:2" ht="19" customHeight="1">
      <c r="A17" s="20"/>
      <c r="B17" s="32" t="s">
        <v>121</v>
      </c>
    </row>
    <row r="18" spans="1:2" ht="19" customHeight="1">
      <c r="A18" s="20"/>
      <c r="B18" s="32" t="s">
        <v>123</v>
      </c>
    </row>
    <row r="19" spans="1:2" ht="19" customHeight="1">
      <c r="A19" s="20"/>
    </row>
    <row r="20" spans="1:2" ht="19" customHeight="1">
      <c r="A20" s="31" t="s">
        <v>127</v>
      </c>
      <c r="B20" s="32" t="s">
        <v>124</v>
      </c>
    </row>
    <row r="21" spans="1:2" ht="19" customHeight="1">
      <c r="A21" s="20"/>
    </row>
    <row r="22" spans="1:2" ht="19" customHeight="1">
      <c r="A22" s="20"/>
    </row>
    <row r="23" spans="1:2" ht="19" customHeight="1">
      <c r="A23" s="20"/>
    </row>
    <row r="24" spans="1:2" ht="19" customHeight="1">
      <c r="A24" s="20"/>
    </row>
    <row r="25" spans="1:2" ht="19" customHeight="1">
      <c r="A25" s="20"/>
    </row>
    <row r="26" spans="1:2" ht="19" customHeight="1">
      <c r="A26" s="20"/>
    </row>
    <row r="27" spans="1:2" ht="19" customHeight="1">
      <c r="A27" s="20"/>
    </row>
    <row r="28" spans="1:2" ht="19" customHeight="1">
      <c r="A28" s="20"/>
    </row>
    <row r="29" spans="1:2" ht="19" customHeight="1">
      <c r="A29" s="20"/>
    </row>
    <row r="30" spans="1:2" ht="19" customHeight="1">
      <c r="A30" s="20"/>
    </row>
    <row r="31" spans="1:2" ht="19" customHeight="1">
      <c r="A31" s="20"/>
    </row>
    <row r="32" spans="1:2" ht="19" customHeight="1">
      <c r="A32" s="20"/>
    </row>
  </sheetData>
  <hyperlinks>
    <hyperlink ref="B6" location="'S3'!A1" display="S3" xr:uid="{00000000-0004-0000-0000-000000000000}"/>
    <hyperlink ref="B7" location="'S4'!A1" display="S4" xr:uid="{00000000-0004-0000-0000-000001000000}"/>
    <hyperlink ref="B3" location="'S1'!A1" display="S1" xr:uid="{00000000-0004-0000-0000-000002000000}"/>
    <hyperlink ref="B5" location="'S2'!A1" display="S2" xr:uid="{00000000-0004-0000-0000-000003000000}"/>
    <hyperlink ref="B9" location="'S5'!A1" display="S5" xr:uid="{00000000-0004-0000-0000-000004000000}"/>
    <hyperlink ref="B10" location="'S6'!A1" display="S6" xr:uid="{00000000-0004-0000-0000-000005000000}"/>
    <hyperlink ref="B12" location="'S7'!A1" display="S7" xr:uid="{00000000-0004-0000-0000-000006000000}"/>
    <hyperlink ref="B13" location="'S8'!A1" display="S8" xr:uid="{00000000-0004-0000-0000-000007000000}"/>
    <hyperlink ref="B14" location="'S9'!A1" display="S9" xr:uid="{00000000-0004-0000-0000-000008000000}"/>
    <hyperlink ref="B17" location="'S11'!A1" display="S11" xr:uid="{00000000-0004-0000-0000-000009000000}"/>
    <hyperlink ref="B16" location="'S10'!A1" display="S10" xr:uid="{00000000-0004-0000-0000-00000A000000}"/>
    <hyperlink ref="B18" location="'S12'!A1" display="S12" xr:uid="{00000000-0004-0000-0000-00000B000000}"/>
    <hyperlink ref="B20" location="'S13'!A1" display="S13" xr:uid="{00000000-0004-0000-0000-00000C000000}"/>
  </hyperlinks>
  <pageMargins left="0.75" right="0.75" top="1" bottom="1" header="0.5" footer="0.5"/>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5"/>
  <sheetViews>
    <sheetView showGridLines="0" topLeftCell="A11" workbookViewId="0">
      <selection activeCell="B45" sqref="B45"/>
    </sheetView>
  </sheetViews>
  <sheetFormatPr baseColWidth="10" defaultColWidth="9" defaultRowHeight="14"/>
  <cols>
    <col min="1" max="1" width="8" style="36" customWidth="1"/>
    <col min="2" max="16384" width="9" style="36"/>
  </cols>
  <sheetData>
    <row r="1" spans="1:14" ht="16">
      <c r="A1" t="s">
        <v>126</v>
      </c>
      <c r="B1"/>
      <c r="C1"/>
      <c r="G1" s="14" t="s">
        <v>29</v>
      </c>
    </row>
    <row r="2" spans="1:14" ht="16">
      <c r="A2"/>
      <c r="B2"/>
      <c r="C2"/>
      <c r="G2" s="14"/>
    </row>
    <row r="3" spans="1:14" ht="12.75" customHeight="1">
      <c r="A3" s="69" t="s">
        <v>243</v>
      </c>
      <c r="B3" s="69"/>
      <c r="C3" s="69"/>
      <c r="D3" s="69"/>
      <c r="E3" s="69"/>
      <c r="F3" s="69"/>
      <c r="G3" s="69"/>
      <c r="H3" s="69"/>
      <c r="I3" s="69"/>
      <c r="J3" s="69"/>
      <c r="K3" s="69"/>
      <c r="L3" s="69"/>
      <c r="M3" s="69"/>
      <c r="N3" s="69"/>
    </row>
    <row r="4" spans="1:14" ht="12.75" customHeight="1">
      <c r="A4" s="69"/>
      <c r="B4" s="69"/>
      <c r="C4" s="69"/>
      <c r="D4" s="69"/>
      <c r="E4" s="69"/>
      <c r="F4" s="69"/>
      <c r="G4" s="69"/>
      <c r="H4" s="69"/>
      <c r="I4" s="69"/>
      <c r="J4" s="69"/>
      <c r="K4" s="69"/>
      <c r="L4" s="69"/>
      <c r="M4" s="69"/>
      <c r="N4" s="69"/>
    </row>
    <row r="5" spans="1:14" ht="12.75" customHeight="1">
      <c r="A5" s="69"/>
      <c r="B5" s="69"/>
      <c r="C5" s="69"/>
      <c r="D5" s="69"/>
      <c r="E5" s="69"/>
      <c r="F5" s="69"/>
      <c r="G5" s="69"/>
      <c r="H5" s="69"/>
      <c r="I5" s="69"/>
      <c r="J5" s="69"/>
      <c r="K5" s="69"/>
      <c r="L5" s="69"/>
      <c r="M5" s="69"/>
      <c r="N5" s="69"/>
    </row>
    <row r="6" spans="1:14" ht="15.75" customHeight="1">
      <c r="A6" s="69"/>
      <c r="B6" s="69"/>
      <c r="C6" s="69"/>
      <c r="D6" s="69"/>
      <c r="E6" s="69"/>
      <c r="F6" s="69"/>
      <c r="G6" s="69"/>
      <c r="H6" s="69"/>
      <c r="I6" s="69"/>
      <c r="J6" s="69"/>
      <c r="K6" s="69"/>
      <c r="L6" s="69"/>
      <c r="M6" s="69"/>
      <c r="N6" s="69"/>
    </row>
    <row r="7" spans="1:14" ht="16">
      <c r="A7" s="38"/>
      <c r="B7" s="38"/>
      <c r="C7" s="38"/>
      <c r="D7" s="38"/>
      <c r="E7" s="38"/>
      <c r="F7" s="38"/>
      <c r="G7" s="38"/>
      <c r="H7" s="38"/>
      <c r="I7" s="38"/>
      <c r="J7" s="38"/>
      <c r="K7" s="38"/>
      <c r="L7" s="38"/>
      <c r="M7" s="38"/>
      <c r="N7" s="38"/>
    </row>
    <row r="8" spans="1:14" ht="12.75" customHeight="1">
      <c r="A8" s="70" t="s">
        <v>239</v>
      </c>
      <c r="B8" s="70"/>
      <c r="C8" s="70"/>
      <c r="D8" s="70"/>
      <c r="E8" s="70"/>
      <c r="F8" s="70"/>
      <c r="G8" s="70"/>
      <c r="H8" s="70"/>
      <c r="I8" s="70"/>
      <c r="J8" s="70"/>
      <c r="K8" s="70"/>
      <c r="L8" s="70"/>
      <c r="M8" s="70"/>
      <c r="N8" s="70"/>
    </row>
    <row r="9" spans="1:14" ht="12.75" customHeight="1">
      <c r="A9" s="70"/>
      <c r="B9" s="70"/>
      <c r="C9" s="70"/>
      <c r="D9" s="70"/>
      <c r="E9" s="70"/>
      <c r="F9" s="70"/>
      <c r="G9" s="70"/>
      <c r="H9" s="70"/>
      <c r="I9" s="70"/>
      <c r="J9" s="70"/>
      <c r="K9" s="70"/>
      <c r="L9" s="70"/>
      <c r="M9" s="70"/>
      <c r="N9" s="70"/>
    </row>
    <row r="10" spans="1:14" ht="15.75" customHeight="1">
      <c r="A10" s="70"/>
      <c r="B10" s="70"/>
      <c r="C10" s="70"/>
      <c r="D10" s="70"/>
      <c r="E10" s="70"/>
      <c r="F10" s="70"/>
      <c r="G10" s="70"/>
      <c r="H10" s="70"/>
      <c r="I10" s="70"/>
      <c r="J10" s="70"/>
      <c r="K10" s="70"/>
      <c r="L10" s="70"/>
      <c r="M10" s="70"/>
      <c r="N10" s="70"/>
    </row>
    <row r="11" spans="1:14" ht="16">
      <c r="A11" s="98" t="s">
        <v>248</v>
      </c>
      <c r="B11" s="38"/>
      <c r="C11" s="38"/>
      <c r="D11" s="38"/>
      <c r="E11" s="38"/>
      <c r="F11" s="38"/>
      <c r="G11" s="38"/>
      <c r="H11" s="38"/>
      <c r="I11" s="38"/>
      <c r="J11" s="38"/>
      <c r="K11" s="38"/>
      <c r="L11" s="38"/>
      <c r="M11" s="38"/>
      <c r="N11" s="38"/>
    </row>
    <row r="12" spans="1:14" ht="12.75" customHeight="1">
      <c r="A12" s="98" t="s">
        <v>249</v>
      </c>
    </row>
    <row r="13" spans="1:14" ht="12.75" customHeight="1">
      <c r="A13" s="98" t="s">
        <v>250</v>
      </c>
    </row>
    <row r="14" spans="1:14" ht="12.75" customHeight="1"/>
    <row r="15" spans="1:14" ht="15.75" customHeight="1"/>
    <row r="17" spans="1:14" ht="12.75" customHeight="1">
      <c r="A17" s="97" t="s">
        <v>247</v>
      </c>
    </row>
    <row r="18" spans="1:14" ht="12.75" customHeight="1"/>
    <row r="19" spans="1:14" ht="12.75" customHeight="1"/>
    <row r="20" spans="1:14" ht="12.75" customHeight="1"/>
    <row r="21" spans="1:14" ht="15.75" customHeight="1"/>
    <row r="22" spans="1:14">
      <c r="A22" s="69" t="s">
        <v>240</v>
      </c>
      <c r="B22" s="69"/>
      <c r="C22" s="69"/>
      <c r="D22" s="69"/>
      <c r="E22" s="69"/>
      <c r="F22" s="69"/>
      <c r="G22" s="69"/>
      <c r="H22" s="69"/>
      <c r="I22" s="69"/>
      <c r="J22" s="69"/>
      <c r="K22" s="69"/>
      <c r="L22" s="69"/>
      <c r="M22" s="69"/>
      <c r="N22" s="69"/>
    </row>
    <row r="23" spans="1:14">
      <c r="A23" s="69"/>
      <c r="B23" s="69"/>
      <c r="C23" s="69"/>
      <c r="D23" s="69"/>
      <c r="E23" s="69"/>
      <c r="F23" s="69"/>
      <c r="G23" s="69"/>
      <c r="H23" s="69"/>
      <c r="I23" s="69"/>
      <c r="J23" s="69"/>
      <c r="K23" s="69"/>
      <c r="L23" s="69"/>
      <c r="M23" s="69"/>
      <c r="N23" s="69"/>
    </row>
    <row r="24" spans="1:14">
      <c r="A24" s="69"/>
      <c r="B24" s="69"/>
      <c r="C24" s="69"/>
      <c r="D24" s="69"/>
      <c r="E24" s="69"/>
      <c r="F24" s="69"/>
      <c r="G24" s="69"/>
      <c r="H24" s="69"/>
      <c r="I24" s="69"/>
      <c r="J24" s="69"/>
      <c r="K24" s="69"/>
      <c r="L24" s="69"/>
      <c r="M24" s="69"/>
      <c r="N24" s="69"/>
    </row>
    <row r="25" spans="1:14">
      <c r="A25" s="69"/>
      <c r="B25" s="69"/>
      <c r="C25" s="69"/>
      <c r="D25" s="69"/>
      <c r="E25" s="69"/>
      <c r="F25" s="69"/>
      <c r="G25" s="69"/>
      <c r="H25" s="69"/>
      <c r="I25" s="69"/>
      <c r="J25" s="69"/>
      <c r="K25" s="69"/>
      <c r="L25" s="69"/>
      <c r="M25" s="69"/>
      <c r="N25" s="69"/>
    </row>
    <row r="26" spans="1:14" ht="16">
      <c r="A26" s="39"/>
      <c r="B26" s="39"/>
      <c r="C26" s="39"/>
      <c r="D26" s="39"/>
      <c r="E26" s="39"/>
      <c r="F26" s="39"/>
      <c r="G26" s="39"/>
      <c r="H26" s="39"/>
      <c r="I26" s="39"/>
      <c r="J26" s="39"/>
      <c r="K26" s="39"/>
      <c r="L26" s="39"/>
      <c r="M26" s="39"/>
      <c r="N26" s="39"/>
    </row>
    <row r="27" spans="1:14">
      <c r="A27" s="69" t="s">
        <v>241</v>
      </c>
      <c r="B27" s="69"/>
      <c r="C27" s="69"/>
      <c r="D27" s="69"/>
      <c r="E27" s="69"/>
      <c r="F27" s="69"/>
      <c r="G27" s="69"/>
      <c r="H27" s="69"/>
      <c r="I27" s="69"/>
      <c r="J27" s="69"/>
      <c r="K27" s="69"/>
      <c r="L27" s="69"/>
      <c r="M27" s="69"/>
      <c r="N27" s="69"/>
    </row>
    <row r="28" spans="1:14">
      <c r="A28" s="69"/>
      <c r="B28" s="69"/>
      <c r="C28" s="69"/>
      <c r="D28" s="69"/>
      <c r="E28" s="69"/>
      <c r="F28" s="69"/>
      <c r="G28" s="69"/>
      <c r="H28" s="69"/>
      <c r="I28" s="69"/>
      <c r="J28" s="69"/>
      <c r="K28" s="69"/>
      <c r="L28" s="69"/>
      <c r="M28" s="69"/>
      <c r="N28" s="69"/>
    </row>
    <row r="29" spans="1:14">
      <c r="A29" s="69"/>
      <c r="B29" s="69"/>
      <c r="C29" s="69"/>
      <c r="D29" s="69"/>
      <c r="E29" s="69"/>
      <c r="F29" s="69"/>
      <c r="G29" s="69"/>
      <c r="H29" s="69"/>
      <c r="I29" s="69"/>
      <c r="J29" s="69"/>
      <c r="K29" s="69"/>
      <c r="L29" s="69"/>
      <c r="M29" s="69"/>
      <c r="N29" s="69"/>
    </row>
    <row r="30" spans="1:14">
      <c r="A30" s="69"/>
      <c r="B30" s="69"/>
      <c r="C30" s="69"/>
      <c r="D30" s="69"/>
      <c r="E30" s="69"/>
      <c r="F30" s="69"/>
      <c r="G30" s="69"/>
      <c r="H30" s="69"/>
      <c r="I30" s="69"/>
      <c r="J30" s="69"/>
      <c r="K30" s="69"/>
      <c r="L30" s="69"/>
      <c r="M30" s="69"/>
      <c r="N30" s="69"/>
    </row>
    <row r="31" spans="1:14">
      <c r="A31" s="69"/>
      <c r="B31" s="69"/>
      <c r="C31" s="69"/>
      <c r="D31" s="69"/>
      <c r="E31" s="69"/>
      <c r="F31" s="69"/>
      <c r="G31" s="69"/>
      <c r="H31" s="69"/>
      <c r="I31" s="69"/>
      <c r="J31" s="69"/>
      <c r="K31" s="69"/>
      <c r="L31" s="69"/>
      <c r="M31" s="69"/>
      <c r="N31" s="69"/>
    </row>
    <row r="32" spans="1:14" ht="16">
      <c r="A32" s="39"/>
      <c r="B32" s="39"/>
      <c r="C32" s="39"/>
      <c r="D32" s="39"/>
      <c r="E32" s="39"/>
      <c r="F32" s="39"/>
      <c r="G32" s="39"/>
      <c r="H32" s="39"/>
      <c r="I32" s="39"/>
      <c r="J32" s="39"/>
      <c r="K32" s="39"/>
      <c r="L32" s="39"/>
      <c r="M32" s="39"/>
      <c r="N32" s="39"/>
    </row>
    <row r="33" spans="1:14" ht="16">
      <c r="A33" s="40" t="s">
        <v>242</v>
      </c>
      <c r="B33" s="38"/>
      <c r="C33" s="38"/>
      <c r="D33" s="38"/>
      <c r="E33" s="38"/>
      <c r="F33" s="38"/>
      <c r="G33" s="38"/>
      <c r="H33" s="38"/>
      <c r="I33" s="38"/>
      <c r="J33" s="38"/>
      <c r="K33" s="38"/>
      <c r="L33" s="38"/>
      <c r="M33" s="38"/>
      <c r="N33" s="38"/>
    </row>
    <row r="36" spans="1:14">
      <c r="A36" s="36" t="s">
        <v>244</v>
      </c>
      <c r="D36" s="36">
        <f>(0.95-0.25)*1*5-3+0.5</f>
        <v>1</v>
      </c>
      <c r="E36" s="36" t="s">
        <v>255</v>
      </c>
    </row>
    <row r="37" spans="1:14">
      <c r="A37" s="36" t="s">
        <v>245</v>
      </c>
      <c r="D37" s="36">
        <f>-3+1</f>
        <v>-2</v>
      </c>
      <c r="E37" s="36" t="s">
        <v>255</v>
      </c>
    </row>
    <row r="38" spans="1:14">
      <c r="A38" s="36" t="s">
        <v>246</v>
      </c>
      <c r="D38" s="36">
        <f>D36-D37</f>
        <v>3</v>
      </c>
      <c r="E38" s="36" t="s">
        <v>255</v>
      </c>
    </row>
    <row r="39" spans="1:14">
      <c r="A39" s="36" t="s">
        <v>251</v>
      </c>
    </row>
    <row r="40" spans="1:14">
      <c r="A40" s="98" t="s">
        <v>253</v>
      </c>
    </row>
    <row r="41" spans="1:14">
      <c r="A41" s="98" t="s">
        <v>254</v>
      </c>
    </row>
    <row r="43" spans="1:14">
      <c r="A43" s="99" t="s">
        <v>252</v>
      </c>
    </row>
    <row r="44" spans="1:14">
      <c r="A44" s="99" t="s">
        <v>256</v>
      </c>
    </row>
    <row r="45" spans="1:14">
      <c r="B45" s="99" t="s">
        <v>257</v>
      </c>
    </row>
  </sheetData>
  <mergeCells count="4">
    <mergeCell ref="A3:N6"/>
    <mergeCell ref="A8:N10"/>
    <mergeCell ref="A22:N25"/>
    <mergeCell ref="A27:N31"/>
  </mergeCells>
  <hyperlinks>
    <hyperlink ref="G1" location="Forside!A1" display="Forside"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D88"/>
  <sheetViews>
    <sheetView topLeftCell="A20" workbookViewId="0">
      <selection activeCell="D55" sqref="D55"/>
    </sheetView>
  </sheetViews>
  <sheetFormatPr baseColWidth="10" defaultColWidth="9" defaultRowHeight="14"/>
  <cols>
    <col min="1" max="1" width="8" style="36" customWidth="1"/>
    <col min="2" max="16384" width="9" style="36"/>
  </cols>
  <sheetData>
    <row r="1" spans="1:16384" ht="16">
      <c r="A1" t="s">
        <v>125</v>
      </c>
      <c r="B1"/>
      <c r="C1"/>
      <c r="I1" s="14" t="s">
        <v>29</v>
      </c>
    </row>
    <row r="2" spans="1:16384" ht="16">
      <c r="A2" s="56"/>
      <c r="B2"/>
      <c r="C2"/>
      <c r="I2" s="14"/>
    </row>
    <row r="3" spans="1:16384">
      <c r="A3" s="75" t="s">
        <v>107</v>
      </c>
      <c r="B3" s="75"/>
      <c r="C3" s="75"/>
      <c r="D3" s="75"/>
      <c r="E3" s="75"/>
      <c r="F3" s="75"/>
      <c r="G3" s="75"/>
      <c r="H3" s="75"/>
      <c r="I3" s="75"/>
      <c r="J3" s="75"/>
      <c r="K3" s="75"/>
      <c r="L3" s="75"/>
      <c r="M3" s="75"/>
      <c r="N3" s="75"/>
      <c r="Q3" s="36" t="s">
        <v>261</v>
      </c>
      <c r="R3" s="36" t="s">
        <v>262</v>
      </c>
    </row>
    <row r="4" spans="1:16384" ht="15">
      <c r="A4" s="75"/>
      <c r="B4" s="75"/>
      <c r="C4" s="75"/>
      <c r="D4" s="75"/>
      <c r="E4" s="75"/>
      <c r="F4" s="75"/>
      <c r="G4" s="75"/>
      <c r="H4" s="75"/>
      <c r="I4" s="75"/>
      <c r="J4" s="75"/>
      <c r="K4" s="75"/>
      <c r="L4" s="75"/>
      <c r="M4" s="75"/>
      <c r="N4" s="75"/>
      <c r="Q4" s="101">
        <v>0</v>
      </c>
      <c r="R4" s="36">
        <f>40*Q4-0.5*Q4^2</f>
        <v>0</v>
      </c>
    </row>
    <row r="5" spans="1:16384" ht="15">
      <c r="A5" s="75"/>
      <c r="B5" s="75"/>
      <c r="C5" s="75"/>
      <c r="D5" s="75"/>
      <c r="E5" s="75"/>
      <c r="F5" s="75"/>
      <c r="G5" s="75"/>
      <c r="H5" s="75"/>
      <c r="I5" s="75"/>
      <c r="J5" s="75"/>
      <c r="K5" s="75"/>
      <c r="L5" s="75"/>
      <c r="M5" s="75"/>
      <c r="N5" s="75"/>
      <c r="Q5" s="101">
        <v>5</v>
      </c>
      <c r="R5" s="36">
        <f t="shared" ref="R5:R15" si="0">40*Q5-0.5*Q5^2</f>
        <v>187.5</v>
      </c>
    </row>
    <row r="6" spans="1:16384" ht="16">
      <c r="A6" s="76" t="s">
        <v>135</v>
      </c>
      <c r="B6" s="77"/>
      <c r="C6" s="77"/>
      <c r="D6" s="77"/>
      <c r="E6" s="77"/>
      <c r="F6" s="77"/>
      <c r="G6" s="77"/>
      <c r="H6" s="77"/>
      <c r="I6" s="77"/>
      <c r="J6" s="77"/>
      <c r="K6" s="77"/>
      <c r="L6" s="77"/>
      <c r="M6" s="77"/>
      <c r="N6" s="77"/>
      <c r="Q6" s="101">
        <v>10</v>
      </c>
      <c r="R6" s="36">
        <f t="shared" si="0"/>
        <v>350</v>
      </c>
    </row>
    <row r="7" spans="1:16384" ht="16">
      <c r="A7" s="38" t="s">
        <v>108</v>
      </c>
      <c r="B7" s="38"/>
      <c r="C7" s="38"/>
      <c r="D7" s="38"/>
      <c r="E7" s="38"/>
      <c r="F7" s="38"/>
      <c r="G7" s="38"/>
      <c r="H7" s="38"/>
      <c r="I7" s="38"/>
      <c r="J7" s="38"/>
      <c r="K7" s="38"/>
      <c r="L7" s="38"/>
      <c r="M7" s="38"/>
      <c r="N7" s="38"/>
      <c r="Q7" s="101">
        <v>15</v>
      </c>
      <c r="R7" s="36">
        <f t="shared" si="0"/>
        <v>487.5</v>
      </c>
    </row>
    <row r="8" spans="1:16384" ht="16">
      <c r="A8" s="38"/>
      <c r="B8" s="38"/>
      <c r="C8" s="38"/>
      <c r="D8" s="38"/>
      <c r="E8" s="38"/>
      <c r="F8" s="38"/>
      <c r="G8" s="38"/>
      <c r="H8" s="38"/>
      <c r="I8" s="38"/>
      <c r="J8" s="38"/>
      <c r="K8" s="38"/>
      <c r="L8" s="38"/>
      <c r="M8" s="38"/>
      <c r="N8" s="38"/>
      <c r="Q8" s="101">
        <v>20</v>
      </c>
      <c r="R8" s="36">
        <f t="shared" si="0"/>
        <v>600</v>
      </c>
    </row>
    <row r="9" spans="1:16384" s="37" customFormat="1" ht="12.75" customHeight="1">
      <c r="A9" s="70" t="s">
        <v>109</v>
      </c>
      <c r="B9" s="70"/>
      <c r="C9" s="70"/>
      <c r="D9" s="70"/>
      <c r="E9" s="70"/>
      <c r="F9" s="70"/>
      <c r="G9" s="70"/>
      <c r="H9" s="70"/>
      <c r="I9" s="70"/>
      <c r="J9" s="70"/>
      <c r="K9" s="70"/>
      <c r="L9" s="70"/>
      <c r="M9" s="70"/>
      <c r="N9" s="70"/>
      <c r="Q9" s="102">
        <v>25</v>
      </c>
      <c r="R9" s="36">
        <f t="shared" si="0"/>
        <v>687.5</v>
      </c>
    </row>
    <row r="10" spans="1:16384" s="37" customFormat="1" ht="12.75" customHeight="1">
      <c r="A10" s="70"/>
      <c r="B10" s="70"/>
      <c r="C10" s="70"/>
      <c r="D10" s="70"/>
      <c r="E10" s="70"/>
      <c r="F10" s="70"/>
      <c r="G10" s="70"/>
      <c r="H10" s="70"/>
      <c r="I10" s="70"/>
      <c r="J10" s="70"/>
      <c r="K10" s="70"/>
      <c r="L10" s="70"/>
      <c r="M10" s="70"/>
      <c r="N10" s="70"/>
      <c r="Q10" s="102">
        <v>30</v>
      </c>
      <c r="R10" s="36">
        <f t="shared" si="0"/>
        <v>750</v>
      </c>
    </row>
    <row r="11" spans="1:16384" s="37" customFormat="1" ht="15.75" customHeight="1">
      <c r="A11" s="70"/>
      <c r="B11" s="70"/>
      <c r="C11" s="70"/>
      <c r="D11" s="70"/>
      <c r="E11" s="70"/>
      <c r="F11" s="70"/>
      <c r="G11" s="70"/>
      <c r="H11" s="70"/>
      <c r="I11" s="70"/>
      <c r="J11" s="70"/>
      <c r="K11" s="70"/>
      <c r="L11" s="70"/>
      <c r="M11" s="70"/>
      <c r="N11" s="70"/>
      <c r="Q11" s="102">
        <v>35</v>
      </c>
      <c r="R11" s="37">
        <f t="shared" si="0"/>
        <v>787.5</v>
      </c>
    </row>
    <row r="12" spans="1:16384" s="37" customFormat="1" ht="15.75" customHeight="1">
      <c r="A12" s="78">
        <f>40*60-0.5*60^2</f>
        <v>600</v>
      </c>
      <c r="B12" s="78"/>
      <c r="C12" s="78"/>
      <c r="D12" s="78"/>
      <c r="E12" s="78"/>
      <c r="F12" s="78"/>
      <c r="G12" s="78"/>
      <c r="H12" s="78"/>
      <c r="I12" s="78"/>
      <c r="J12" s="78"/>
      <c r="K12" s="78"/>
      <c r="L12" s="78"/>
      <c r="M12" s="78"/>
      <c r="N12" s="78"/>
      <c r="O12" s="58" t="s">
        <v>258</v>
      </c>
      <c r="P12" s="58"/>
      <c r="Q12" s="102">
        <v>40</v>
      </c>
      <c r="R12" s="36">
        <f>40*Q12-0.5*Q12^2</f>
        <v>800</v>
      </c>
      <c r="S12" s="58"/>
      <c r="T12" s="58"/>
      <c r="U12" s="58"/>
      <c r="V12" s="58"/>
      <c r="W12" s="58"/>
      <c r="X12" s="58"/>
      <c r="Y12" s="58"/>
      <c r="Z12" s="58"/>
      <c r="AA12" s="58"/>
      <c r="AB12" s="58"/>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75"/>
      <c r="CZ12" s="75"/>
      <c r="DA12" s="75"/>
      <c r="DB12" s="75"/>
      <c r="DC12" s="75"/>
      <c r="DD12" s="75"/>
      <c r="DE12" s="75"/>
      <c r="DF12" s="75"/>
      <c r="DG12" s="75"/>
      <c r="DH12" s="75"/>
      <c r="DI12" s="75"/>
      <c r="DJ12" s="75"/>
      <c r="DK12" s="75"/>
      <c r="DL12" s="75"/>
      <c r="DM12" s="75"/>
      <c r="DN12" s="75"/>
      <c r="DO12" s="75"/>
      <c r="DP12" s="75"/>
      <c r="DQ12" s="75"/>
      <c r="DR12" s="75"/>
      <c r="DS12" s="75"/>
      <c r="DT12" s="75"/>
      <c r="DU12" s="75"/>
      <c r="DV12" s="75"/>
      <c r="DW12" s="75"/>
      <c r="DX12" s="75"/>
      <c r="DY12" s="75"/>
      <c r="DZ12" s="75"/>
      <c r="EA12" s="75"/>
      <c r="EB12" s="75"/>
      <c r="EC12" s="75"/>
      <c r="ED12" s="75"/>
      <c r="EE12" s="75"/>
      <c r="EF12" s="75"/>
      <c r="EG12" s="75"/>
      <c r="EH12" s="75"/>
      <c r="EI12" s="75"/>
      <c r="EJ12" s="75"/>
      <c r="EK12" s="75"/>
      <c r="EL12" s="75"/>
      <c r="EM12" s="75"/>
      <c r="EN12" s="75"/>
      <c r="EO12" s="75"/>
      <c r="EP12" s="75"/>
      <c r="EQ12" s="75"/>
      <c r="ER12" s="75"/>
      <c r="ES12" s="75"/>
      <c r="ET12" s="75"/>
      <c r="EU12" s="75"/>
      <c r="EV12" s="75"/>
      <c r="EW12" s="75"/>
      <c r="EX12" s="75"/>
      <c r="EY12" s="75"/>
      <c r="EZ12" s="75"/>
      <c r="FA12" s="75"/>
      <c r="FB12" s="75"/>
      <c r="FC12" s="75"/>
      <c r="FD12" s="75"/>
      <c r="FE12" s="75"/>
      <c r="FF12" s="75"/>
      <c r="FG12" s="75"/>
      <c r="FH12" s="75"/>
      <c r="FI12" s="75"/>
      <c r="FJ12" s="75"/>
      <c r="FK12" s="75"/>
      <c r="FL12" s="75"/>
      <c r="FM12" s="75"/>
      <c r="FN12" s="75"/>
      <c r="FO12" s="75"/>
      <c r="FP12" s="75"/>
      <c r="FQ12" s="75"/>
      <c r="FR12" s="75"/>
      <c r="FS12" s="75"/>
      <c r="FT12" s="75"/>
      <c r="FU12" s="75"/>
      <c r="FV12" s="75"/>
      <c r="FW12" s="75"/>
      <c r="FX12" s="75"/>
      <c r="FY12" s="75"/>
      <c r="FZ12" s="75"/>
      <c r="GA12" s="75"/>
      <c r="GB12" s="75"/>
      <c r="GC12" s="75"/>
      <c r="GD12" s="75"/>
      <c r="GE12" s="75"/>
      <c r="GF12" s="75"/>
      <c r="GG12" s="75"/>
      <c r="GH12" s="75"/>
      <c r="GI12" s="75"/>
      <c r="GJ12" s="75"/>
      <c r="GK12" s="75"/>
      <c r="GL12" s="75"/>
      <c r="GM12" s="75"/>
      <c r="GN12" s="75"/>
      <c r="GO12" s="75"/>
      <c r="GP12" s="75"/>
      <c r="GQ12" s="75"/>
      <c r="GR12" s="75"/>
      <c r="GS12" s="75"/>
      <c r="GT12" s="75"/>
      <c r="GU12" s="75"/>
      <c r="GV12" s="75"/>
      <c r="GW12" s="75"/>
      <c r="GX12" s="75"/>
      <c r="GY12" s="75"/>
      <c r="GZ12" s="75"/>
      <c r="HA12" s="75"/>
      <c r="HB12" s="75"/>
      <c r="HC12" s="75"/>
      <c r="HD12" s="75"/>
      <c r="HE12" s="75"/>
      <c r="HF12" s="75"/>
      <c r="HG12" s="75"/>
      <c r="HH12" s="75"/>
      <c r="HI12" s="75"/>
      <c r="HJ12" s="75"/>
      <c r="HK12" s="75"/>
      <c r="HL12" s="75"/>
      <c r="HM12" s="75"/>
      <c r="HN12" s="75"/>
      <c r="HO12" s="75"/>
      <c r="HP12" s="75"/>
      <c r="HQ12" s="75"/>
      <c r="HR12" s="75"/>
      <c r="HS12" s="75"/>
      <c r="HT12" s="75"/>
      <c r="HU12" s="75"/>
      <c r="HV12" s="75"/>
      <c r="HW12" s="75"/>
      <c r="HX12" s="75"/>
      <c r="HY12" s="75"/>
      <c r="HZ12" s="75"/>
      <c r="IA12" s="75"/>
      <c r="IB12" s="75"/>
      <c r="IC12" s="75"/>
      <c r="ID12" s="75"/>
      <c r="IE12" s="75"/>
      <c r="IF12" s="75"/>
      <c r="IG12" s="75"/>
      <c r="IH12" s="75"/>
      <c r="II12" s="75"/>
      <c r="IJ12" s="75"/>
      <c r="IK12" s="75"/>
      <c r="IL12" s="75"/>
      <c r="IM12" s="75"/>
      <c r="IN12" s="75"/>
      <c r="IO12" s="75"/>
      <c r="IP12" s="75"/>
      <c r="IQ12" s="75"/>
      <c r="IR12" s="75"/>
      <c r="IS12" s="75"/>
      <c r="IT12" s="75"/>
      <c r="IU12" s="75"/>
      <c r="IV12" s="75"/>
      <c r="IW12" s="75"/>
      <c r="IX12" s="75"/>
      <c r="IY12" s="75"/>
      <c r="IZ12" s="75"/>
      <c r="JA12" s="75"/>
      <c r="JB12" s="75"/>
      <c r="JC12" s="75"/>
      <c r="JD12" s="75"/>
      <c r="JE12" s="75"/>
      <c r="JF12" s="75"/>
      <c r="JG12" s="75"/>
      <c r="JH12" s="75"/>
      <c r="JI12" s="75"/>
      <c r="JJ12" s="75"/>
      <c r="JK12" s="75"/>
      <c r="JL12" s="75"/>
      <c r="JM12" s="75"/>
      <c r="JN12" s="75"/>
      <c r="JO12" s="75"/>
      <c r="JP12" s="75"/>
      <c r="JQ12" s="75"/>
      <c r="JR12" s="75"/>
      <c r="JS12" s="75"/>
      <c r="JT12" s="75"/>
      <c r="JU12" s="75"/>
      <c r="JV12" s="75"/>
      <c r="JW12" s="75"/>
      <c r="JX12" s="75"/>
      <c r="JY12" s="75"/>
      <c r="JZ12" s="75"/>
      <c r="KA12" s="75"/>
      <c r="KB12" s="75"/>
      <c r="KC12" s="75"/>
      <c r="KD12" s="75"/>
      <c r="KE12" s="75"/>
      <c r="KF12" s="75"/>
      <c r="KG12" s="75"/>
      <c r="KH12" s="75"/>
      <c r="KI12" s="75"/>
      <c r="KJ12" s="75"/>
      <c r="KK12" s="75"/>
      <c r="KL12" s="75"/>
      <c r="KM12" s="75"/>
      <c r="KN12" s="75"/>
      <c r="KO12" s="75"/>
      <c r="KP12" s="75"/>
      <c r="KQ12" s="75"/>
      <c r="KR12" s="75"/>
      <c r="KS12" s="75"/>
      <c r="KT12" s="75"/>
      <c r="KU12" s="75"/>
      <c r="KV12" s="75"/>
      <c r="KW12" s="75"/>
      <c r="KX12" s="75"/>
      <c r="KY12" s="75"/>
      <c r="KZ12" s="75"/>
      <c r="LA12" s="75"/>
      <c r="LB12" s="75"/>
      <c r="LC12" s="75"/>
      <c r="LD12" s="75"/>
      <c r="LE12" s="75"/>
      <c r="LF12" s="75"/>
      <c r="LG12" s="75"/>
      <c r="LH12" s="75"/>
      <c r="LI12" s="75"/>
      <c r="LJ12" s="75"/>
      <c r="LK12" s="75"/>
      <c r="LL12" s="75"/>
      <c r="LM12" s="75"/>
      <c r="LN12" s="75"/>
      <c r="LO12" s="75"/>
      <c r="LP12" s="75"/>
      <c r="LQ12" s="75"/>
      <c r="LR12" s="75"/>
      <c r="LS12" s="75"/>
      <c r="LT12" s="75"/>
      <c r="LU12" s="75"/>
      <c r="LV12" s="75"/>
      <c r="LW12" s="75"/>
      <c r="LX12" s="75"/>
      <c r="LY12" s="75"/>
      <c r="LZ12" s="75"/>
      <c r="MA12" s="75"/>
      <c r="MB12" s="75"/>
      <c r="MC12" s="75"/>
      <c r="MD12" s="75"/>
      <c r="ME12" s="75"/>
      <c r="MF12" s="75"/>
      <c r="MG12" s="75"/>
      <c r="MH12" s="75"/>
      <c r="MI12" s="75"/>
      <c r="MJ12" s="75"/>
      <c r="MK12" s="75"/>
      <c r="ML12" s="75"/>
      <c r="MM12" s="75"/>
      <c r="MN12" s="75"/>
      <c r="MO12" s="75"/>
      <c r="MP12" s="75"/>
      <c r="MQ12" s="75"/>
      <c r="MR12" s="75"/>
      <c r="MS12" s="75"/>
      <c r="MT12" s="75"/>
      <c r="MU12" s="75"/>
      <c r="MV12" s="75"/>
      <c r="MW12" s="75"/>
      <c r="MX12" s="75"/>
      <c r="MY12" s="75"/>
      <c r="MZ12" s="75"/>
      <c r="NA12" s="75"/>
      <c r="NB12" s="75"/>
      <c r="NC12" s="75"/>
      <c r="ND12" s="75"/>
      <c r="NE12" s="75"/>
      <c r="NF12" s="75"/>
      <c r="NG12" s="75"/>
      <c r="NH12" s="75"/>
      <c r="NI12" s="75"/>
      <c r="NJ12" s="75"/>
      <c r="NK12" s="75"/>
      <c r="NL12" s="75"/>
      <c r="NM12" s="75"/>
      <c r="NN12" s="75"/>
      <c r="NO12" s="75"/>
      <c r="NP12" s="75"/>
      <c r="NQ12" s="75"/>
      <c r="NR12" s="75"/>
      <c r="NS12" s="75"/>
      <c r="NT12" s="75"/>
      <c r="NU12" s="75"/>
      <c r="NV12" s="75"/>
      <c r="NW12" s="75"/>
      <c r="NX12" s="75"/>
      <c r="NY12" s="75"/>
      <c r="NZ12" s="75"/>
      <c r="OA12" s="75"/>
      <c r="OB12" s="75"/>
      <c r="OC12" s="75"/>
      <c r="OD12" s="75"/>
      <c r="OE12" s="75"/>
      <c r="OF12" s="75"/>
      <c r="OG12" s="75"/>
      <c r="OH12" s="75"/>
      <c r="OI12" s="75"/>
      <c r="OJ12" s="75"/>
      <c r="OK12" s="75"/>
      <c r="OL12" s="75"/>
      <c r="OM12" s="75"/>
      <c r="ON12" s="75"/>
      <c r="OO12" s="75"/>
      <c r="OP12" s="75"/>
      <c r="OQ12" s="75"/>
      <c r="OR12" s="75"/>
      <c r="OS12" s="75"/>
      <c r="OT12" s="75"/>
      <c r="OU12" s="75"/>
      <c r="OV12" s="75"/>
      <c r="OW12" s="75"/>
      <c r="OX12" s="75"/>
      <c r="OY12" s="75"/>
      <c r="OZ12" s="75"/>
      <c r="PA12" s="75"/>
      <c r="PB12" s="75"/>
      <c r="PC12" s="75"/>
      <c r="PD12" s="75"/>
      <c r="PE12" s="75"/>
      <c r="PF12" s="75"/>
      <c r="PG12" s="75"/>
      <c r="PH12" s="75"/>
      <c r="PI12" s="75"/>
      <c r="PJ12" s="75"/>
      <c r="PK12" s="75"/>
      <c r="PL12" s="75"/>
      <c r="PM12" s="75"/>
      <c r="PN12" s="75"/>
      <c r="PO12" s="75"/>
      <c r="PP12" s="75"/>
      <c r="PQ12" s="75"/>
      <c r="PR12" s="75"/>
      <c r="PS12" s="75"/>
      <c r="PT12" s="75"/>
      <c r="PU12" s="75"/>
      <c r="PV12" s="75"/>
      <c r="PW12" s="75"/>
      <c r="PX12" s="75"/>
      <c r="PY12" s="75"/>
      <c r="PZ12" s="75"/>
      <c r="QA12" s="75"/>
      <c r="QB12" s="75"/>
      <c r="QC12" s="75"/>
      <c r="QD12" s="75"/>
      <c r="QE12" s="75"/>
      <c r="QF12" s="75"/>
      <c r="QG12" s="75"/>
      <c r="QH12" s="75"/>
      <c r="QI12" s="75"/>
      <c r="QJ12" s="75"/>
      <c r="QK12" s="75"/>
      <c r="QL12" s="75"/>
      <c r="QM12" s="75"/>
      <c r="QN12" s="75"/>
      <c r="QO12" s="75"/>
      <c r="QP12" s="75"/>
      <c r="QQ12" s="75"/>
      <c r="QR12" s="75"/>
      <c r="QS12" s="75"/>
      <c r="QT12" s="75"/>
      <c r="QU12" s="75"/>
      <c r="QV12" s="75"/>
      <c r="QW12" s="75"/>
      <c r="QX12" s="75"/>
      <c r="QY12" s="75"/>
      <c r="QZ12" s="75"/>
      <c r="RA12" s="75"/>
      <c r="RB12" s="75"/>
      <c r="RC12" s="75"/>
      <c r="RD12" s="75"/>
      <c r="RE12" s="75"/>
      <c r="RF12" s="75"/>
      <c r="RG12" s="75"/>
      <c r="RH12" s="75"/>
      <c r="RI12" s="75"/>
      <c r="RJ12" s="75"/>
      <c r="RK12" s="75"/>
      <c r="RL12" s="75"/>
      <c r="RM12" s="75"/>
      <c r="RN12" s="75"/>
      <c r="RO12" s="75"/>
      <c r="RP12" s="75"/>
      <c r="RQ12" s="75"/>
      <c r="RR12" s="75"/>
      <c r="RS12" s="75"/>
      <c r="RT12" s="75"/>
      <c r="RU12" s="75"/>
      <c r="RV12" s="75"/>
      <c r="RW12" s="75"/>
      <c r="RX12" s="75"/>
      <c r="RY12" s="75"/>
      <c r="RZ12" s="75"/>
      <c r="SA12" s="75"/>
      <c r="SB12" s="75"/>
      <c r="SC12" s="75"/>
      <c r="SD12" s="75"/>
      <c r="SE12" s="75"/>
      <c r="SF12" s="75"/>
      <c r="SG12" s="75"/>
      <c r="SH12" s="75"/>
      <c r="SI12" s="75"/>
      <c r="SJ12" s="75"/>
      <c r="SK12" s="75"/>
      <c r="SL12" s="75"/>
      <c r="SM12" s="75"/>
      <c r="SN12" s="75"/>
      <c r="SO12" s="75"/>
      <c r="SP12" s="75"/>
      <c r="SQ12" s="75"/>
      <c r="SR12" s="75"/>
      <c r="SS12" s="75"/>
      <c r="ST12" s="75"/>
      <c r="SU12" s="75"/>
      <c r="SV12" s="75"/>
      <c r="SW12" s="75"/>
      <c r="SX12" s="75"/>
      <c r="SY12" s="75"/>
      <c r="SZ12" s="75"/>
      <c r="TA12" s="75"/>
      <c r="TB12" s="75"/>
      <c r="TC12" s="75"/>
      <c r="TD12" s="75"/>
      <c r="TE12" s="75"/>
      <c r="TF12" s="75"/>
      <c r="TG12" s="75"/>
      <c r="TH12" s="75"/>
      <c r="TI12" s="75"/>
      <c r="TJ12" s="75"/>
      <c r="TK12" s="75"/>
      <c r="TL12" s="75"/>
      <c r="TM12" s="75"/>
      <c r="TN12" s="75"/>
      <c r="TO12" s="75"/>
      <c r="TP12" s="75"/>
      <c r="TQ12" s="75"/>
      <c r="TR12" s="75"/>
      <c r="TS12" s="75"/>
      <c r="TT12" s="75"/>
      <c r="TU12" s="75"/>
      <c r="TV12" s="75"/>
      <c r="TW12" s="75"/>
      <c r="TX12" s="75"/>
      <c r="TY12" s="75"/>
      <c r="TZ12" s="75"/>
      <c r="UA12" s="75"/>
      <c r="UB12" s="75"/>
      <c r="UC12" s="75"/>
      <c r="UD12" s="75"/>
      <c r="UE12" s="75"/>
      <c r="UF12" s="75"/>
      <c r="UG12" s="75"/>
      <c r="UH12" s="75"/>
      <c r="UI12" s="75"/>
      <c r="UJ12" s="75"/>
      <c r="UK12" s="75"/>
      <c r="UL12" s="75"/>
      <c r="UM12" s="75"/>
      <c r="UN12" s="75"/>
      <c r="UO12" s="75"/>
      <c r="UP12" s="75"/>
      <c r="UQ12" s="75"/>
      <c r="UR12" s="75"/>
      <c r="US12" s="75"/>
      <c r="UT12" s="75"/>
      <c r="UU12" s="75"/>
      <c r="UV12" s="75"/>
      <c r="UW12" s="75"/>
      <c r="UX12" s="75"/>
      <c r="UY12" s="75"/>
      <c r="UZ12" s="75"/>
      <c r="VA12" s="75"/>
      <c r="VB12" s="75"/>
      <c r="VC12" s="75"/>
      <c r="VD12" s="75"/>
      <c r="VE12" s="75"/>
      <c r="VF12" s="75"/>
      <c r="VG12" s="75"/>
      <c r="VH12" s="75"/>
      <c r="VI12" s="75"/>
      <c r="VJ12" s="75"/>
      <c r="VK12" s="75"/>
      <c r="VL12" s="75"/>
      <c r="VM12" s="75"/>
      <c r="VN12" s="75"/>
      <c r="VO12" s="75"/>
      <c r="VP12" s="75"/>
      <c r="VQ12" s="75"/>
      <c r="VR12" s="75"/>
      <c r="VS12" s="75"/>
      <c r="VT12" s="75"/>
      <c r="VU12" s="75"/>
      <c r="VV12" s="75"/>
      <c r="VW12" s="75"/>
      <c r="VX12" s="75"/>
      <c r="VY12" s="75"/>
      <c r="VZ12" s="75"/>
      <c r="WA12" s="75"/>
      <c r="WB12" s="75"/>
      <c r="WC12" s="75"/>
      <c r="WD12" s="75"/>
      <c r="WE12" s="75"/>
      <c r="WF12" s="75"/>
      <c r="WG12" s="75"/>
      <c r="WH12" s="75"/>
      <c r="WI12" s="75"/>
      <c r="WJ12" s="75"/>
      <c r="WK12" s="75"/>
      <c r="WL12" s="75"/>
      <c r="WM12" s="75"/>
      <c r="WN12" s="75"/>
      <c r="WO12" s="75"/>
      <c r="WP12" s="75"/>
      <c r="WQ12" s="75"/>
      <c r="WR12" s="75"/>
      <c r="WS12" s="75"/>
      <c r="WT12" s="75"/>
      <c r="WU12" s="75"/>
      <c r="WV12" s="75"/>
      <c r="WW12" s="75"/>
      <c r="WX12" s="75"/>
      <c r="WY12" s="75"/>
      <c r="WZ12" s="75"/>
      <c r="XA12" s="75"/>
      <c r="XB12" s="75"/>
      <c r="XC12" s="75"/>
      <c r="XD12" s="75"/>
      <c r="XE12" s="75"/>
      <c r="XF12" s="75"/>
      <c r="XG12" s="75"/>
      <c r="XH12" s="75"/>
      <c r="XI12" s="75"/>
      <c r="XJ12" s="75"/>
      <c r="XK12" s="75"/>
      <c r="XL12" s="75"/>
      <c r="XM12" s="75"/>
      <c r="XN12" s="75"/>
      <c r="XO12" s="75"/>
      <c r="XP12" s="75"/>
      <c r="XQ12" s="75"/>
      <c r="XR12" s="75"/>
      <c r="XS12" s="75"/>
      <c r="XT12" s="75"/>
      <c r="XU12" s="75"/>
      <c r="XV12" s="75"/>
      <c r="XW12" s="75"/>
      <c r="XX12" s="75"/>
      <c r="XY12" s="75"/>
      <c r="XZ12" s="75"/>
      <c r="YA12" s="75"/>
      <c r="YB12" s="75"/>
      <c r="YC12" s="75"/>
      <c r="YD12" s="75"/>
      <c r="YE12" s="75"/>
      <c r="YF12" s="75"/>
      <c r="YG12" s="75"/>
      <c r="YH12" s="75"/>
      <c r="YI12" s="75"/>
      <c r="YJ12" s="75"/>
      <c r="YK12" s="75"/>
      <c r="YL12" s="75"/>
      <c r="YM12" s="75"/>
      <c r="YN12" s="75"/>
      <c r="YO12" s="75"/>
      <c r="YP12" s="75"/>
      <c r="YQ12" s="75"/>
      <c r="YR12" s="75"/>
      <c r="YS12" s="75"/>
      <c r="YT12" s="75"/>
      <c r="YU12" s="75"/>
      <c r="YV12" s="75"/>
      <c r="YW12" s="75"/>
      <c r="YX12" s="75"/>
      <c r="YY12" s="75"/>
      <c r="YZ12" s="75"/>
      <c r="ZA12" s="75"/>
      <c r="ZB12" s="75"/>
      <c r="ZC12" s="75"/>
      <c r="ZD12" s="75"/>
      <c r="ZE12" s="75"/>
      <c r="ZF12" s="75"/>
      <c r="ZG12" s="75"/>
      <c r="ZH12" s="75"/>
      <c r="ZI12" s="75"/>
      <c r="ZJ12" s="75"/>
      <c r="ZK12" s="75"/>
      <c r="ZL12" s="75"/>
      <c r="ZM12" s="75"/>
      <c r="ZN12" s="75"/>
      <c r="ZO12" s="75"/>
      <c r="ZP12" s="75"/>
      <c r="ZQ12" s="75"/>
      <c r="ZR12" s="75"/>
      <c r="ZS12" s="75"/>
      <c r="ZT12" s="75"/>
      <c r="ZU12" s="75"/>
      <c r="ZV12" s="75"/>
      <c r="ZW12" s="75"/>
      <c r="ZX12" s="75"/>
      <c r="ZY12" s="75"/>
      <c r="ZZ12" s="75"/>
      <c r="AAA12" s="75"/>
      <c r="AAB12" s="75"/>
      <c r="AAC12" s="75"/>
      <c r="AAD12" s="75"/>
      <c r="AAE12" s="75"/>
      <c r="AAF12" s="75"/>
      <c r="AAG12" s="75"/>
      <c r="AAH12" s="75"/>
      <c r="AAI12" s="75"/>
      <c r="AAJ12" s="75"/>
      <c r="AAK12" s="75"/>
      <c r="AAL12" s="75"/>
      <c r="AAM12" s="75"/>
      <c r="AAN12" s="75"/>
      <c r="AAO12" s="75"/>
      <c r="AAP12" s="75"/>
      <c r="AAQ12" s="75"/>
      <c r="AAR12" s="75"/>
      <c r="AAS12" s="75"/>
      <c r="AAT12" s="75"/>
      <c r="AAU12" s="75"/>
      <c r="AAV12" s="75"/>
      <c r="AAW12" s="75"/>
      <c r="AAX12" s="75"/>
      <c r="AAY12" s="75"/>
      <c r="AAZ12" s="75"/>
      <c r="ABA12" s="75"/>
      <c r="ABB12" s="75"/>
      <c r="ABC12" s="75"/>
      <c r="ABD12" s="75"/>
      <c r="ABE12" s="75"/>
      <c r="ABF12" s="75"/>
      <c r="ABG12" s="75"/>
      <c r="ABH12" s="75"/>
      <c r="ABI12" s="75"/>
      <c r="ABJ12" s="75"/>
      <c r="ABK12" s="75"/>
      <c r="ABL12" s="75"/>
      <c r="ABM12" s="75"/>
      <c r="ABN12" s="75"/>
      <c r="ABO12" s="75"/>
      <c r="ABP12" s="75"/>
      <c r="ABQ12" s="75"/>
      <c r="ABR12" s="75"/>
      <c r="ABS12" s="75"/>
      <c r="ABT12" s="75"/>
      <c r="ABU12" s="75"/>
      <c r="ABV12" s="75"/>
      <c r="ABW12" s="75"/>
      <c r="ABX12" s="75"/>
      <c r="ABY12" s="75"/>
      <c r="ABZ12" s="75"/>
      <c r="ACA12" s="75"/>
      <c r="ACB12" s="75"/>
      <c r="ACC12" s="75"/>
      <c r="ACD12" s="75"/>
      <c r="ACE12" s="75"/>
      <c r="ACF12" s="75"/>
      <c r="ACG12" s="75"/>
      <c r="ACH12" s="75"/>
      <c r="ACI12" s="75"/>
      <c r="ACJ12" s="75"/>
      <c r="ACK12" s="75"/>
      <c r="ACL12" s="75"/>
      <c r="ACM12" s="75"/>
      <c r="ACN12" s="75"/>
      <c r="ACO12" s="75"/>
      <c r="ACP12" s="75"/>
      <c r="ACQ12" s="75"/>
      <c r="ACR12" s="75"/>
      <c r="ACS12" s="75"/>
      <c r="ACT12" s="75"/>
      <c r="ACU12" s="75"/>
      <c r="ACV12" s="75"/>
      <c r="ACW12" s="75"/>
      <c r="ACX12" s="75"/>
      <c r="ACY12" s="75"/>
      <c r="ACZ12" s="75"/>
      <c r="ADA12" s="75"/>
      <c r="ADB12" s="75"/>
      <c r="ADC12" s="75"/>
      <c r="ADD12" s="75"/>
      <c r="ADE12" s="75"/>
      <c r="ADF12" s="75"/>
      <c r="ADG12" s="75"/>
      <c r="ADH12" s="75"/>
      <c r="ADI12" s="75"/>
      <c r="ADJ12" s="75"/>
      <c r="ADK12" s="75"/>
      <c r="ADL12" s="75"/>
      <c r="ADM12" s="75"/>
      <c r="ADN12" s="75"/>
      <c r="ADO12" s="75"/>
      <c r="ADP12" s="75"/>
      <c r="ADQ12" s="75"/>
      <c r="ADR12" s="75"/>
      <c r="ADS12" s="75"/>
      <c r="ADT12" s="75"/>
      <c r="ADU12" s="75"/>
      <c r="ADV12" s="75"/>
      <c r="ADW12" s="75"/>
      <c r="ADX12" s="75"/>
      <c r="ADY12" s="75"/>
      <c r="ADZ12" s="75"/>
      <c r="AEA12" s="75"/>
      <c r="AEB12" s="75"/>
      <c r="AEC12" s="75"/>
      <c r="AED12" s="75"/>
      <c r="AEE12" s="75"/>
      <c r="AEF12" s="75"/>
      <c r="AEG12" s="75"/>
      <c r="AEH12" s="75"/>
      <c r="AEI12" s="75"/>
      <c r="AEJ12" s="75"/>
      <c r="AEK12" s="75"/>
      <c r="AEL12" s="75"/>
      <c r="AEM12" s="75"/>
      <c r="AEN12" s="75"/>
      <c r="AEO12" s="75"/>
      <c r="AEP12" s="75"/>
      <c r="AEQ12" s="75"/>
      <c r="AER12" s="75"/>
      <c r="AES12" s="75"/>
      <c r="AET12" s="75"/>
      <c r="AEU12" s="75"/>
      <c r="AEV12" s="75"/>
      <c r="AEW12" s="75"/>
      <c r="AEX12" s="75"/>
      <c r="AEY12" s="75"/>
      <c r="AEZ12" s="75"/>
      <c r="AFA12" s="75"/>
      <c r="AFB12" s="75"/>
      <c r="AFC12" s="75"/>
      <c r="AFD12" s="75"/>
      <c r="AFE12" s="75"/>
      <c r="AFF12" s="75"/>
      <c r="AFG12" s="75"/>
      <c r="AFH12" s="75"/>
      <c r="AFI12" s="75"/>
      <c r="AFJ12" s="75"/>
      <c r="AFK12" s="75"/>
      <c r="AFL12" s="75"/>
      <c r="AFM12" s="75"/>
      <c r="AFN12" s="75"/>
      <c r="AFO12" s="75"/>
      <c r="AFP12" s="75"/>
      <c r="AFQ12" s="75"/>
      <c r="AFR12" s="75"/>
      <c r="AFS12" s="75"/>
      <c r="AFT12" s="75"/>
      <c r="AFU12" s="75"/>
      <c r="AFV12" s="75"/>
      <c r="AFW12" s="75"/>
      <c r="AFX12" s="75"/>
      <c r="AFY12" s="75"/>
      <c r="AFZ12" s="75"/>
      <c r="AGA12" s="75"/>
      <c r="AGB12" s="75"/>
      <c r="AGC12" s="75"/>
      <c r="AGD12" s="75"/>
      <c r="AGE12" s="75"/>
      <c r="AGF12" s="75"/>
      <c r="AGG12" s="75"/>
      <c r="AGH12" s="75"/>
      <c r="AGI12" s="75"/>
      <c r="AGJ12" s="75"/>
      <c r="AGK12" s="75"/>
      <c r="AGL12" s="75"/>
      <c r="AGM12" s="75"/>
      <c r="AGN12" s="75"/>
      <c r="AGO12" s="75"/>
      <c r="AGP12" s="75"/>
      <c r="AGQ12" s="75"/>
      <c r="AGR12" s="75"/>
      <c r="AGS12" s="75"/>
      <c r="AGT12" s="75"/>
      <c r="AGU12" s="75"/>
      <c r="AGV12" s="75"/>
      <c r="AGW12" s="75"/>
      <c r="AGX12" s="75"/>
      <c r="AGY12" s="75"/>
      <c r="AGZ12" s="75"/>
      <c r="AHA12" s="75"/>
      <c r="AHB12" s="75"/>
      <c r="AHC12" s="75"/>
      <c r="AHD12" s="75"/>
      <c r="AHE12" s="75"/>
      <c r="AHF12" s="75"/>
      <c r="AHG12" s="75"/>
      <c r="AHH12" s="75"/>
      <c r="AHI12" s="75"/>
      <c r="AHJ12" s="75"/>
      <c r="AHK12" s="75"/>
      <c r="AHL12" s="75"/>
      <c r="AHM12" s="75"/>
      <c r="AHN12" s="75"/>
      <c r="AHO12" s="75"/>
      <c r="AHP12" s="75"/>
      <c r="AHQ12" s="75"/>
      <c r="AHR12" s="75"/>
      <c r="AHS12" s="75"/>
      <c r="AHT12" s="75"/>
      <c r="AHU12" s="75"/>
      <c r="AHV12" s="75"/>
      <c r="AHW12" s="75"/>
      <c r="AHX12" s="75"/>
      <c r="AHY12" s="75"/>
      <c r="AHZ12" s="75"/>
      <c r="AIA12" s="75"/>
      <c r="AIB12" s="75"/>
      <c r="AIC12" s="75"/>
      <c r="AID12" s="75"/>
      <c r="AIE12" s="75"/>
      <c r="AIF12" s="75"/>
      <c r="AIG12" s="75"/>
      <c r="AIH12" s="75"/>
      <c r="AII12" s="75"/>
      <c r="AIJ12" s="75"/>
      <c r="AIK12" s="75"/>
      <c r="AIL12" s="75"/>
      <c r="AIM12" s="75"/>
      <c r="AIN12" s="75"/>
      <c r="AIO12" s="75"/>
      <c r="AIP12" s="75"/>
      <c r="AIQ12" s="75"/>
      <c r="AIR12" s="75"/>
      <c r="AIS12" s="75"/>
      <c r="AIT12" s="75"/>
      <c r="AIU12" s="75"/>
      <c r="AIV12" s="75"/>
      <c r="AIW12" s="75"/>
      <c r="AIX12" s="75"/>
      <c r="AIY12" s="75"/>
      <c r="AIZ12" s="75"/>
      <c r="AJA12" s="75"/>
      <c r="AJB12" s="75"/>
      <c r="AJC12" s="75"/>
      <c r="AJD12" s="75"/>
      <c r="AJE12" s="75"/>
      <c r="AJF12" s="75"/>
      <c r="AJG12" s="75"/>
      <c r="AJH12" s="75"/>
      <c r="AJI12" s="75"/>
      <c r="AJJ12" s="75"/>
      <c r="AJK12" s="75"/>
      <c r="AJL12" s="75"/>
      <c r="AJM12" s="75"/>
      <c r="AJN12" s="75"/>
      <c r="AJO12" s="75"/>
      <c r="AJP12" s="75"/>
      <c r="AJQ12" s="75"/>
      <c r="AJR12" s="75"/>
      <c r="AJS12" s="75"/>
      <c r="AJT12" s="75"/>
      <c r="AJU12" s="75"/>
      <c r="AJV12" s="75"/>
      <c r="AJW12" s="75"/>
      <c r="AJX12" s="75"/>
      <c r="AJY12" s="75"/>
      <c r="AJZ12" s="75"/>
      <c r="AKA12" s="75"/>
      <c r="AKB12" s="75"/>
      <c r="AKC12" s="75"/>
      <c r="AKD12" s="75"/>
      <c r="AKE12" s="75"/>
      <c r="AKF12" s="75"/>
      <c r="AKG12" s="75"/>
      <c r="AKH12" s="75"/>
      <c r="AKI12" s="75"/>
      <c r="AKJ12" s="75"/>
      <c r="AKK12" s="75"/>
      <c r="AKL12" s="75"/>
      <c r="AKM12" s="75"/>
      <c r="AKN12" s="75"/>
      <c r="AKO12" s="75"/>
      <c r="AKP12" s="75"/>
      <c r="AKQ12" s="75"/>
      <c r="AKR12" s="75"/>
      <c r="AKS12" s="75"/>
      <c r="AKT12" s="75"/>
      <c r="AKU12" s="75"/>
      <c r="AKV12" s="75"/>
      <c r="AKW12" s="75"/>
      <c r="AKX12" s="75"/>
      <c r="AKY12" s="75"/>
      <c r="AKZ12" s="75"/>
      <c r="ALA12" s="75"/>
      <c r="ALB12" s="75"/>
      <c r="ALC12" s="75"/>
      <c r="ALD12" s="75"/>
      <c r="ALE12" s="75"/>
      <c r="ALF12" s="75"/>
      <c r="ALG12" s="75"/>
      <c r="ALH12" s="75"/>
      <c r="ALI12" s="75"/>
      <c r="ALJ12" s="75"/>
      <c r="ALK12" s="75"/>
      <c r="ALL12" s="75"/>
      <c r="ALM12" s="75"/>
      <c r="ALN12" s="75"/>
      <c r="ALO12" s="75"/>
      <c r="ALP12" s="75"/>
      <c r="ALQ12" s="75"/>
      <c r="ALR12" s="75"/>
      <c r="ALS12" s="75"/>
      <c r="ALT12" s="75"/>
      <c r="ALU12" s="75"/>
      <c r="ALV12" s="75"/>
      <c r="ALW12" s="75"/>
      <c r="ALX12" s="75"/>
      <c r="ALY12" s="75"/>
      <c r="ALZ12" s="75"/>
      <c r="AMA12" s="75"/>
      <c r="AMB12" s="75"/>
      <c r="AMC12" s="75"/>
      <c r="AMD12" s="75"/>
      <c r="AME12" s="75"/>
      <c r="AMF12" s="75"/>
      <c r="AMG12" s="75"/>
      <c r="AMH12" s="75"/>
      <c r="AMI12" s="75"/>
      <c r="AMJ12" s="75"/>
      <c r="AMK12" s="75"/>
      <c r="AML12" s="75"/>
      <c r="AMM12" s="75"/>
      <c r="AMN12" s="75"/>
      <c r="AMO12" s="75"/>
      <c r="AMP12" s="75"/>
      <c r="AMQ12" s="75"/>
      <c r="AMR12" s="75"/>
      <c r="AMS12" s="75"/>
      <c r="AMT12" s="75"/>
      <c r="AMU12" s="75"/>
      <c r="AMV12" s="75"/>
      <c r="AMW12" s="75"/>
      <c r="AMX12" s="75"/>
      <c r="AMY12" s="75"/>
      <c r="AMZ12" s="75"/>
      <c r="ANA12" s="75"/>
      <c r="ANB12" s="75"/>
      <c r="ANC12" s="75"/>
      <c r="AND12" s="75"/>
      <c r="ANE12" s="75"/>
      <c r="ANF12" s="75"/>
      <c r="ANG12" s="75"/>
      <c r="ANH12" s="75"/>
      <c r="ANI12" s="75"/>
      <c r="ANJ12" s="75"/>
      <c r="ANK12" s="75"/>
      <c r="ANL12" s="75"/>
      <c r="ANM12" s="75"/>
      <c r="ANN12" s="75"/>
      <c r="ANO12" s="75"/>
      <c r="ANP12" s="75"/>
      <c r="ANQ12" s="75"/>
      <c r="ANR12" s="75"/>
      <c r="ANS12" s="75"/>
      <c r="ANT12" s="75"/>
      <c r="ANU12" s="75"/>
      <c r="ANV12" s="75"/>
      <c r="ANW12" s="75"/>
      <c r="ANX12" s="75"/>
      <c r="ANY12" s="75"/>
      <c r="ANZ12" s="75"/>
      <c r="AOA12" s="75"/>
      <c r="AOB12" s="75"/>
      <c r="AOC12" s="75"/>
      <c r="AOD12" s="75"/>
      <c r="AOE12" s="75"/>
      <c r="AOF12" s="75"/>
      <c r="AOG12" s="75"/>
      <c r="AOH12" s="75"/>
      <c r="AOI12" s="75"/>
      <c r="AOJ12" s="75"/>
      <c r="AOK12" s="75"/>
      <c r="AOL12" s="75"/>
      <c r="AOM12" s="75"/>
      <c r="AON12" s="75"/>
      <c r="AOO12" s="75"/>
      <c r="AOP12" s="75"/>
      <c r="AOQ12" s="75"/>
      <c r="AOR12" s="75"/>
      <c r="AOS12" s="75"/>
      <c r="AOT12" s="75"/>
      <c r="AOU12" s="75"/>
      <c r="AOV12" s="75"/>
      <c r="AOW12" s="75"/>
      <c r="AOX12" s="75"/>
      <c r="AOY12" s="75"/>
      <c r="AOZ12" s="75"/>
      <c r="APA12" s="75"/>
      <c r="APB12" s="75"/>
      <c r="APC12" s="75"/>
      <c r="APD12" s="75"/>
      <c r="APE12" s="75"/>
      <c r="APF12" s="75"/>
      <c r="APG12" s="75"/>
      <c r="APH12" s="75"/>
      <c r="API12" s="75"/>
      <c r="APJ12" s="75"/>
      <c r="APK12" s="75"/>
      <c r="APL12" s="75"/>
      <c r="APM12" s="75"/>
      <c r="APN12" s="75"/>
      <c r="APO12" s="75"/>
      <c r="APP12" s="75"/>
      <c r="APQ12" s="75"/>
      <c r="APR12" s="75"/>
      <c r="APS12" s="75"/>
      <c r="APT12" s="75"/>
      <c r="APU12" s="75"/>
      <c r="APV12" s="75"/>
      <c r="APW12" s="75"/>
      <c r="APX12" s="75"/>
      <c r="APY12" s="75"/>
      <c r="APZ12" s="75"/>
      <c r="AQA12" s="75"/>
      <c r="AQB12" s="75"/>
      <c r="AQC12" s="75"/>
      <c r="AQD12" s="75"/>
      <c r="AQE12" s="75"/>
      <c r="AQF12" s="75"/>
      <c r="AQG12" s="75"/>
      <c r="AQH12" s="75"/>
      <c r="AQI12" s="75"/>
      <c r="AQJ12" s="75"/>
      <c r="AQK12" s="75"/>
      <c r="AQL12" s="75"/>
      <c r="AQM12" s="75"/>
      <c r="AQN12" s="75"/>
      <c r="AQO12" s="75"/>
      <c r="AQP12" s="75"/>
      <c r="AQQ12" s="75"/>
      <c r="AQR12" s="75"/>
      <c r="AQS12" s="75"/>
      <c r="AQT12" s="75"/>
      <c r="AQU12" s="75"/>
      <c r="AQV12" s="75"/>
      <c r="AQW12" s="75"/>
      <c r="AQX12" s="75"/>
      <c r="AQY12" s="75"/>
      <c r="AQZ12" s="75"/>
      <c r="ARA12" s="75"/>
      <c r="ARB12" s="75"/>
      <c r="ARC12" s="75"/>
      <c r="ARD12" s="75"/>
      <c r="ARE12" s="75"/>
      <c r="ARF12" s="75"/>
      <c r="ARG12" s="75"/>
      <c r="ARH12" s="75"/>
      <c r="ARI12" s="75"/>
      <c r="ARJ12" s="75"/>
      <c r="ARK12" s="75"/>
      <c r="ARL12" s="75"/>
      <c r="ARM12" s="75"/>
      <c r="ARN12" s="75"/>
      <c r="ARO12" s="75"/>
      <c r="ARP12" s="75"/>
      <c r="ARQ12" s="75"/>
      <c r="ARR12" s="75"/>
      <c r="ARS12" s="75"/>
      <c r="ART12" s="75"/>
      <c r="ARU12" s="75"/>
      <c r="ARV12" s="75"/>
      <c r="ARW12" s="75"/>
      <c r="ARX12" s="75"/>
      <c r="ARY12" s="75"/>
      <c r="ARZ12" s="75"/>
      <c r="ASA12" s="75"/>
      <c r="ASB12" s="75"/>
      <c r="ASC12" s="75"/>
      <c r="ASD12" s="75"/>
      <c r="ASE12" s="75"/>
      <c r="ASF12" s="75"/>
      <c r="ASG12" s="75"/>
      <c r="ASH12" s="75"/>
      <c r="ASI12" s="75"/>
      <c r="ASJ12" s="75"/>
      <c r="ASK12" s="75"/>
      <c r="ASL12" s="75"/>
      <c r="ASM12" s="75"/>
      <c r="ASN12" s="75"/>
      <c r="ASO12" s="75"/>
      <c r="ASP12" s="75"/>
      <c r="ASQ12" s="75"/>
      <c r="ASR12" s="75"/>
      <c r="ASS12" s="75"/>
      <c r="AST12" s="75"/>
      <c r="ASU12" s="75"/>
      <c r="ASV12" s="75"/>
      <c r="ASW12" s="75"/>
      <c r="ASX12" s="75"/>
      <c r="ASY12" s="75"/>
      <c r="ASZ12" s="75"/>
      <c r="ATA12" s="75"/>
      <c r="ATB12" s="75"/>
      <c r="ATC12" s="75"/>
      <c r="ATD12" s="75"/>
      <c r="ATE12" s="75"/>
      <c r="ATF12" s="75"/>
      <c r="ATG12" s="75"/>
      <c r="ATH12" s="75"/>
      <c r="ATI12" s="75"/>
      <c r="ATJ12" s="75"/>
      <c r="ATK12" s="75"/>
      <c r="ATL12" s="75"/>
      <c r="ATM12" s="75"/>
      <c r="ATN12" s="75"/>
      <c r="ATO12" s="75"/>
      <c r="ATP12" s="75"/>
      <c r="ATQ12" s="75"/>
      <c r="ATR12" s="75"/>
      <c r="ATS12" s="75"/>
      <c r="ATT12" s="75"/>
      <c r="ATU12" s="75"/>
      <c r="ATV12" s="75"/>
      <c r="ATW12" s="75"/>
      <c r="ATX12" s="75"/>
      <c r="ATY12" s="75"/>
      <c r="ATZ12" s="75"/>
      <c r="AUA12" s="75"/>
      <c r="AUB12" s="75"/>
      <c r="AUC12" s="75"/>
      <c r="AUD12" s="75"/>
      <c r="AUE12" s="75"/>
      <c r="AUF12" s="75"/>
      <c r="AUG12" s="75"/>
      <c r="AUH12" s="75"/>
      <c r="AUI12" s="75"/>
      <c r="AUJ12" s="75"/>
      <c r="AUK12" s="75"/>
      <c r="AUL12" s="75"/>
      <c r="AUM12" s="75"/>
      <c r="AUN12" s="75"/>
      <c r="AUO12" s="75"/>
      <c r="AUP12" s="75"/>
      <c r="AUQ12" s="75"/>
      <c r="AUR12" s="75"/>
      <c r="AUS12" s="75"/>
      <c r="AUT12" s="75"/>
      <c r="AUU12" s="75"/>
      <c r="AUV12" s="75"/>
      <c r="AUW12" s="75"/>
      <c r="AUX12" s="75"/>
      <c r="AUY12" s="75"/>
      <c r="AUZ12" s="75"/>
      <c r="AVA12" s="75"/>
      <c r="AVB12" s="75"/>
      <c r="AVC12" s="75"/>
      <c r="AVD12" s="75"/>
      <c r="AVE12" s="75"/>
      <c r="AVF12" s="75"/>
      <c r="AVG12" s="75"/>
      <c r="AVH12" s="75"/>
      <c r="AVI12" s="75"/>
      <c r="AVJ12" s="75"/>
      <c r="AVK12" s="75"/>
      <c r="AVL12" s="75"/>
      <c r="AVM12" s="75"/>
      <c r="AVN12" s="75"/>
      <c r="AVO12" s="75"/>
      <c r="AVP12" s="75"/>
      <c r="AVQ12" s="75"/>
      <c r="AVR12" s="75"/>
      <c r="AVS12" s="75"/>
      <c r="AVT12" s="75"/>
      <c r="AVU12" s="75"/>
      <c r="AVV12" s="75"/>
      <c r="AVW12" s="75"/>
      <c r="AVX12" s="75"/>
      <c r="AVY12" s="75"/>
      <c r="AVZ12" s="75"/>
      <c r="AWA12" s="75"/>
      <c r="AWB12" s="75"/>
      <c r="AWC12" s="75"/>
      <c r="AWD12" s="75"/>
      <c r="AWE12" s="75"/>
      <c r="AWF12" s="75"/>
      <c r="AWG12" s="75"/>
      <c r="AWH12" s="75"/>
      <c r="AWI12" s="75"/>
      <c r="AWJ12" s="75"/>
      <c r="AWK12" s="75"/>
      <c r="AWL12" s="75"/>
      <c r="AWM12" s="75"/>
      <c r="AWN12" s="75"/>
      <c r="AWO12" s="75"/>
      <c r="AWP12" s="75"/>
      <c r="AWQ12" s="75"/>
      <c r="AWR12" s="75"/>
      <c r="AWS12" s="75"/>
      <c r="AWT12" s="75"/>
      <c r="AWU12" s="75"/>
      <c r="AWV12" s="75"/>
      <c r="AWW12" s="75"/>
      <c r="AWX12" s="75"/>
      <c r="AWY12" s="75"/>
      <c r="AWZ12" s="75"/>
      <c r="AXA12" s="75"/>
      <c r="AXB12" s="75"/>
      <c r="AXC12" s="75"/>
      <c r="AXD12" s="75"/>
      <c r="AXE12" s="75"/>
      <c r="AXF12" s="75"/>
      <c r="AXG12" s="75"/>
      <c r="AXH12" s="75"/>
      <c r="AXI12" s="75"/>
      <c r="AXJ12" s="75"/>
      <c r="AXK12" s="75"/>
      <c r="AXL12" s="75"/>
      <c r="AXM12" s="75"/>
      <c r="AXN12" s="75"/>
      <c r="AXO12" s="75"/>
      <c r="AXP12" s="75"/>
      <c r="AXQ12" s="75"/>
      <c r="AXR12" s="75"/>
      <c r="AXS12" s="75"/>
      <c r="AXT12" s="75"/>
      <c r="AXU12" s="75"/>
      <c r="AXV12" s="75"/>
      <c r="AXW12" s="75"/>
      <c r="AXX12" s="75"/>
      <c r="AXY12" s="75"/>
      <c r="AXZ12" s="75"/>
      <c r="AYA12" s="75"/>
      <c r="AYB12" s="75"/>
      <c r="AYC12" s="75"/>
      <c r="AYD12" s="75"/>
      <c r="AYE12" s="75"/>
      <c r="AYF12" s="75"/>
      <c r="AYG12" s="75"/>
      <c r="AYH12" s="75"/>
      <c r="AYI12" s="75"/>
      <c r="AYJ12" s="75"/>
      <c r="AYK12" s="75"/>
      <c r="AYL12" s="75"/>
      <c r="AYM12" s="75"/>
      <c r="AYN12" s="75"/>
      <c r="AYO12" s="75"/>
      <c r="AYP12" s="75"/>
      <c r="AYQ12" s="75"/>
      <c r="AYR12" s="75"/>
      <c r="AYS12" s="75"/>
      <c r="AYT12" s="75"/>
      <c r="AYU12" s="75"/>
      <c r="AYV12" s="75"/>
      <c r="AYW12" s="75"/>
      <c r="AYX12" s="75"/>
      <c r="AYY12" s="75"/>
      <c r="AYZ12" s="75"/>
      <c r="AZA12" s="75"/>
      <c r="AZB12" s="75"/>
      <c r="AZC12" s="75"/>
      <c r="AZD12" s="75"/>
      <c r="AZE12" s="75"/>
      <c r="AZF12" s="75"/>
      <c r="AZG12" s="75"/>
      <c r="AZH12" s="75"/>
      <c r="AZI12" s="75"/>
      <c r="AZJ12" s="75"/>
      <c r="AZK12" s="75"/>
      <c r="AZL12" s="75"/>
      <c r="AZM12" s="75"/>
      <c r="AZN12" s="75"/>
      <c r="AZO12" s="75"/>
      <c r="AZP12" s="75"/>
      <c r="AZQ12" s="75"/>
      <c r="AZR12" s="75"/>
      <c r="AZS12" s="75"/>
      <c r="AZT12" s="75"/>
      <c r="AZU12" s="75"/>
      <c r="AZV12" s="75"/>
      <c r="AZW12" s="75"/>
      <c r="AZX12" s="75"/>
      <c r="AZY12" s="75"/>
      <c r="AZZ12" s="75"/>
      <c r="BAA12" s="75"/>
      <c r="BAB12" s="75"/>
      <c r="BAC12" s="75"/>
      <c r="BAD12" s="75"/>
      <c r="BAE12" s="75"/>
      <c r="BAF12" s="75"/>
      <c r="BAG12" s="75"/>
      <c r="BAH12" s="75"/>
      <c r="BAI12" s="75"/>
      <c r="BAJ12" s="75"/>
      <c r="BAK12" s="75"/>
      <c r="BAL12" s="75"/>
      <c r="BAM12" s="75"/>
      <c r="BAN12" s="75"/>
      <c r="BAO12" s="75"/>
      <c r="BAP12" s="75"/>
      <c r="BAQ12" s="75"/>
      <c r="BAR12" s="75"/>
      <c r="BAS12" s="75"/>
      <c r="BAT12" s="75"/>
      <c r="BAU12" s="75"/>
      <c r="BAV12" s="75"/>
      <c r="BAW12" s="75"/>
      <c r="BAX12" s="75"/>
      <c r="BAY12" s="75"/>
      <c r="BAZ12" s="75"/>
      <c r="BBA12" s="75"/>
      <c r="BBB12" s="75"/>
      <c r="BBC12" s="75"/>
      <c r="BBD12" s="75"/>
      <c r="BBE12" s="75"/>
      <c r="BBF12" s="75"/>
      <c r="BBG12" s="75"/>
      <c r="BBH12" s="75"/>
      <c r="BBI12" s="75"/>
      <c r="BBJ12" s="75"/>
      <c r="BBK12" s="75"/>
      <c r="BBL12" s="75"/>
      <c r="BBM12" s="75"/>
      <c r="BBN12" s="75"/>
      <c r="BBO12" s="75"/>
      <c r="BBP12" s="75"/>
      <c r="BBQ12" s="75"/>
      <c r="BBR12" s="75"/>
      <c r="BBS12" s="75"/>
      <c r="BBT12" s="75"/>
      <c r="BBU12" s="75"/>
      <c r="BBV12" s="75"/>
      <c r="BBW12" s="75"/>
      <c r="BBX12" s="75"/>
      <c r="BBY12" s="75"/>
      <c r="BBZ12" s="75"/>
      <c r="BCA12" s="75"/>
      <c r="BCB12" s="75"/>
      <c r="BCC12" s="75"/>
      <c r="BCD12" s="75"/>
      <c r="BCE12" s="75"/>
      <c r="BCF12" s="75"/>
      <c r="BCG12" s="75"/>
      <c r="BCH12" s="75"/>
      <c r="BCI12" s="75"/>
      <c r="BCJ12" s="75"/>
      <c r="BCK12" s="75"/>
      <c r="BCL12" s="75"/>
      <c r="BCM12" s="75"/>
      <c r="BCN12" s="75"/>
      <c r="BCO12" s="75"/>
      <c r="BCP12" s="75"/>
      <c r="BCQ12" s="75"/>
      <c r="BCR12" s="75"/>
      <c r="BCS12" s="75"/>
      <c r="BCT12" s="75"/>
      <c r="BCU12" s="75"/>
      <c r="BCV12" s="75"/>
      <c r="BCW12" s="75"/>
      <c r="BCX12" s="75"/>
      <c r="BCY12" s="75"/>
      <c r="BCZ12" s="75"/>
      <c r="BDA12" s="75"/>
      <c r="BDB12" s="75"/>
      <c r="BDC12" s="75"/>
      <c r="BDD12" s="75"/>
      <c r="BDE12" s="75"/>
      <c r="BDF12" s="75"/>
      <c r="BDG12" s="75"/>
      <c r="BDH12" s="75"/>
      <c r="BDI12" s="75"/>
      <c r="BDJ12" s="75"/>
      <c r="BDK12" s="75"/>
      <c r="BDL12" s="75"/>
      <c r="BDM12" s="75"/>
      <c r="BDN12" s="75"/>
      <c r="BDO12" s="75"/>
      <c r="BDP12" s="75"/>
      <c r="BDQ12" s="75"/>
      <c r="BDR12" s="75"/>
      <c r="BDS12" s="75"/>
      <c r="BDT12" s="75"/>
      <c r="BDU12" s="75"/>
      <c r="BDV12" s="75"/>
      <c r="BDW12" s="75"/>
      <c r="BDX12" s="75"/>
      <c r="BDY12" s="75"/>
      <c r="BDZ12" s="75"/>
      <c r="BEA12" s="75"/>
      <c r="BEB12" s="75"/>
      <c r="BEC12" s="75"/>
      <c r="BED12" s="75"/>
      <c r="BEE12" s="75"/>
      <c r="BEF12" s="75"/>
      <c r="BEG12" s="75"/>
      <c r="BEH12" s="75"/>
      <c r="BEI12" s="75"/>
      <c r="BEJ12" s="75"/>
      <c r="BEK12" s="75"/>
      <c r="BEL12" s="75"/>
      <c r="BEM12" s="75"/>
      <c r="BEN12" s="75"/>
      <c r="BEO12" s="75"/>
      <c r="BEP12" s="75"/>
      <c r="BEQ12" s="75"/>
      <c r="BER12" s="75"/>
      <c r="BES12" s="75"/>
      <c r="BET12" s="75"/>
      <c r="BEU12" s="75"/>
      <c r="BEV12" s="75"/>
      <c r="BEW12" s="75"/>
      <c r="BEX12" s="75"/>
      <c r="BEY12" s="75"/>
      <c r="BEZ12" s="75"/>
      <c r="BFA12" s="75"/>
      <c r="BFB12" s="75"/>
      <c r="BFC12" s="75"/>
      <c r="BFD12" s="75"/>
      <c r="BFE12" s="75"/>
      <c r="BFF12" s="75"/>
      <c r="BFG12" s="75"/>
      <c r="BFH12" s="75"/>
      <c r="BFI12" s="75"/>
      <c r="BFJ12" s="75"/>
      <c r="BFK12" s="75"/>
      <c r="BFL12" s="75"/>
      <c r="BFM12" s="75"/>
      <c r="BFN12" s="75"/>
      <c r="BFO12" s="75"/>
      <c r="BFP12" s="75"/>
      <c r="BFQ12" s="75"/>
      <c r="BFR12" s="75"/>
      <c r="BFS12" s="75"/>
      <c r="BFT12" s="75"/>
      <c r="BFU12" s="75"/>
      <c r="BFV12" s="75"/>
      <c r="BFW12" s="75"/>
      <c r="BFX12" s="75"/>
      <c r="BFY12" s="75"/>
      <c r="BFZ12" s="75"/>
      <c r="BGA12" s="75"/>
      <c r="BGB12" s="75"/>
      <c r="BGC12" s="75"/>
      <c r="BGD12" s="75"/>
      <c r="BGE12" s="75"/>
      <c r="BGF12" s="75"/>
      <c r="BGG12" s="75"/>
      <c r="BGH12" s="75"/>
      <c r="BGI12" s="75"/>
      <c r="BGJ12" s="75"/>
      <c r="BGK12" s="75"/>
      <c r="BGL12" s="75"/>
      <c r="BGM12" s="75"/>
      <c r="BGN12" s="75"/>
      <c r="BGO12" s="75"/>
      <c r="BGP12" s="75"/>
      <c r="BGQ12" s="75"/>
      <c r="BGR12" s="75"/>
      <c r="BGS12" s="75"/>
      <c r="BGT12" s="75"/>
      <c r="BGU12" s="75"/>
      <c r="BGV12" s="75"/>
      <c r="BGW12" s="75"/>
      <c r="BGX12" s="75"/>
      <c r="BGY12" s="75"/>
      <c r="BGZ12" s="75"/>
      <c r="BHA12" s="75"/>
      <c r="BHB12" s="75"/>
      <c r="BHC12" s="75"/>
      <c r="BHD12" s="75"/>
      <c r="BHE12" s="75"/>
      <c r="BHF12" s="75"/>
      <c r="BHG12" s="75"/>
      <c r="BHH12" s="75"/>
      <c r="BHI12" s="75"/>
      <c r="BHJ12" s="75"/>
      <c r="BHK12" s="75"/>
      <c r="BHL12" s="75"/>
      <c r="BHM12" s="75"/>
      <c r="BHN12" s="75"/>
      <c r="BHO12" s="75"/>
      <c r="BHP12" s="75"/>
      <c r="BHQ12" s="75"/>
      <c r="BHR12" s="75"/>
      <c r="BHS12" s="75"/>
      <c r="BHT12" s="75"/>
      <c r="BHU12" s="75"/>
      <c r="BHV12" s="75"/>
      <c r="BHW12" s="75"/>
      <c r="BHX12" s="75"/>
      <c r="BHY12" s="75"/>
      <c r="BHZ12" s="75"/>
      <c r="BIA12" s="75"/>
      <c r="BIB12" s="75"/>
      <c r="BIC12" s="75"/>
      <c r="BID12" s="75"/>
      <c r="BIE12" s="75"/>
      <c r="BIF12" s="75"/>
      <c r="BIG12" s="75"/>
      <c r="BIH12" s="75"/>
      <c r="BII12" s="75"/>
      <c r="BIJ12" s="75"/>
      <c r="BIK12" s="75"/>
      <c r="BIL12" s="75"/>
      <c r="BIM12" s="75"/>
      <c r="BIN12" s="75"/>
      <c r="BIO12" s="75"/>
      <c r="BIP12" s="75"/>
      <c r="BIQ12" s="75"/>
      <c r="BIR12" s="75"/>
      <c r="BIS12" s="75"/>
      <c r="BIT12" s="75"/>
      <c r="BIU12" s="75"/>
      <c r="BIV12" s="75"/>
      <c r="BIW12" s="75"/>
      <c r="BIX12" s="75"/>
      <c r="BIY12" s="75"/>
      <c r="BIZ12" s="75"/>
      <c r="BJA12" s="75"/>
      <c r="BJB12" s="75"/>
      <c r="BJC12" s="75"/>
      <c r="BJD12" s="75"/>
      <c r="BJE12" s="75"/>
      <c r="BJF12" s="75"/>
      <c r="BJG12" s="75"/>
      <c r="BJH12" s="75"/>
      <c r="BJI12" s="75"/>
      <c r="BJJ12" s="75"/>
      <c r="BJK12" s="75"/>
      <c r="BJL12" s="75"/>
      <c r="BJM12" s="75"/>
      <c r="BJN12" s="75"/>
      <c r="BJO12" s="75"/>
      <c r="BJP12" s="75"/>
      <c r="BJQ12" s="75"/>
      <c r="BJR12" s="75"/>
      <c r="BJS12" s="75"/>
      <c r="BJT12" s="75"/>
      <c r="BJU12" s="75"/>
      <c r="BJV12" s="75"/>
      <c r="BJW12" s="75"/>
      <c r="BJX12" s="75"/>
      <c r="BJY12" s="75"/>
      <c r="BJZ12" s="75"/>
      <c r="BKA12" s="75"/>
      <c r="BKB12" s="75"/>
      <c r="BKC12" s="75"/>
      <c r="BKD12" s="75"/>
      <c r="BKE12" s="75"/>
      <c r="BKF12" s="75"/>
      <c r="BKG12" s="75"/>
      <c r="BKH12" s="75"/>
      <c r="BKI12" s="75"/>
      <c r="BKJ12" s="75"/>
      <c r="BKK12" s="75"/>
      <c r="BKL12" s="75"/>
      <c r="BKM12" s="75"/>
      <c r="BKN12" s="75"/>
      <c r="BKO12" s="75"/>
      <c r="BKP12" s="75"/>
      <c r="BKQ12" s="75"/>
      <c r="BKR12" s="75"/>
      <c r="BKS12" s="75"/>
      <c r="BKT12" s="75"/>
      <c r="BKU12" s="75"/>
      <c r="BKV12" s="75"/>
      <c r="BKW12" s="75"/>
      <c r="BKX12" s="75"/>
      <c r="BKY12" s="75"/>
      <c r="BKZ12" s="75"/>
      <c r="BLA12" s="75"/>
      <c r="BLB12" s="75"/>
      <c r="BLC12" s="75"/>
      <c r="BLD12" s="75"/>
      <c r="BLE12" s="75"/>
      <c r="BLF12" s="75"/>
      <c r="BLG12" s="75"/>
      <c r="BLH12" s="75"/>
      <c r="BLI12" s="75"/>
      <c r="BLJ12" s="75"/>
      <c r="BLK12" s="75"/>
      <c r="BLL12" s="75"/>
      <c r="BLM12" s="75"/>
      <c r="BLN12" s="75"/>
      <c r="BLO12" s="75"/>
      <c r="BLP12" s="75"/>
      <c r="BLQ12" s="75"/>
      <c r="BLR12" s="75"/>
      <c r="BLS12" s="75"/>
      <c r="BLT12" s="75"/>
      <c r="BLU12" s="75"/>
      <c r="BLV12" s="75"/>
      <c r="BLW12" s="75"/>
      <c r="BLX12" s="75"/>
      <c r="BLY12" s="75"/>
      <c r="BLZ12" s="75"/>
      <c r="BMA12" s="75"/>
      <c r="BMB12" s="75"/>
      <c r="BMC12" s="75"/>
      <c r="BMD12" s="75"/>
      <c r="BME12" s="75"/>
      <c r="BMF12" s="75"/>
      <c r="BMG12" s="75"/>
      <c r="BMH12" s="75"/>
      <c r="BMI12" s="75"/>
      <c r="BMJ12" s="75"/>
      <c r="BMK12" s="75"/>
      <c r="BML12" s="75"/>
      <c r="BMM12" s="75"/>
      <c r="BMN12" s="75"/>
      <c r="BMO12" s="75"/>
      <c r="BMP12" s="75"/>
      <c r="BMQ12" s="75"/>
      <c r="BMR12" s="75"/>
      <c r="BMS12" s="75"/>
      <c r="BMT12" s="75"/>
      <c r="BMU12" s="75"/>
      <c r="BMV12" s="75"/>
      <c r="BMW12" s="75"/>
      <c r="BMX12" s="75"/>
      <c r="BMY12" s="75"/>
      <c r="BMZ12" s="75"/>
      <c r="BNA12" s="75"/>
      <c r="BNB12" s="75"/>
      <c r="BNC12" s="75"/>
      <c r="BND12" s="75"/>
      <c r="BNE12" s="75"/>
      <c r="BNF12" s="75"/>
      <c r="BNG12" s="75"/>
      <c r="BNH12" s="75"/>
      <c r="BNI12" s="75"/>
      <c r="BNJ12" s="75"/>
      <c r="BNK12" s="75"/>
      <c r="BNL12" s="75"/>
      <c r="BNM12" s="75"/>
      <c r="BNN12" s="75"/>
      <c r="BNO12" s="75"/>
      <c r="BNP12" s="75"/>
      <c r="BNQ12" s="75"/>
      <c r="BNR12" s="75"/>
      <c r="BNS12" s="75"/>
      <c r="BNT12" s="75"/>
      <c r="BNU12" s="75"/>
      <c r="BNV12" s="75"/>
      <c r="BNW12" s="75"/>
      <c r="BNX12" s="75"/>
      <c r="BNY12" s="75"/>
      <c r="BNZ12" s="75"/>
      <c r="BOA12" s="75"/>
      <c r="BOB12" s="75"/>
      <c r="BOC12" s="75"/>
      <c r="BOD12" s="75"/>
      <c r="BOE12" s="75"/>
      <c r="BOF12" s="75"/>
      <c r="BOG12" s="75"/>
      <c r="BOH12" s="75"/>
      <c r="BOI12" s="75"/>
      <c r="BOJ12" s="75"/>
      <c r="BOK12" s="75"/>
      <c r="BOL12" s="75"/>
      <c r="BOM12" s="75"/>
      <c r="BON12" s="75"/>
      <c r="BOO12" s="75"/>
      <c r="BOP12" s="75"/>
      <c r="BOQ12" s="75"/>
      <c r="BOR12" s="75"/>
      <c r="BOS12" s="75"/>
      <c r="BOT12" s="75"/>
      <c r="BOU12" s="75"/>
      <c r="BOV12" s="75"/>
      <c r="BOW12" s="75"/>
      <c r="BOX12" s="75"/>
      <c r="BOY12" s="75"/>
      <c r="BOZ12" s="75"/>
      <c r="BPA12" s="75"/>
      <c r="BPB12" s="75"/>
      <c r="BPC12" s="75"/>
      <c r="BPD12" s="75"/>
      <c r="BPE12" s="75"/>
      <c r="BPF12" s="75"/>
      <c r="BPG12" s="75"/>
      <c r="BPH12" s="75"/>
      <c r="BPI12" s="75"/>
      <c r="BPJ12" s="75"/>
      <c r="BPK12" s="75"/>
      <c r="BPL12" s="75"/>
      <c r="BPM12" s="75"/>
      <c r="BPN12" s="75"/>
      <c r="BPO12" s="75"/>
      <c r="BPP12" s="75"/>
      <c r="BPQ12" s="75"/>
      <c r="BPR12" s="75"/>
      <c r="BPS12" s="75"/>
      <c r="BPT12" s="75"/>
      <c r="BPU12" s="75"/>
      <c r="BPV12" s="75"/>
      <c r="BPW12" s="75"/>
      <c r="BPX12" s="75"/>
      <c r="BPY12" s="75"/>
      <c r="BPZ12" s="75"/>
      <c r="BQA12" s="75"/>
      <c r="BQB12" s="75"/>
      <c r="BQC12" s="75"/>
      <c r="BQD12" s="75"/>
      <c r="BQE12" s="75"/>
      <c r="BQF12" s="75"/>
      <c r="BQG12" s="75"/>
      <c r="BQH12" s="75"/>
      <c r="BQI12" s="75"/>
      <c r="BQJ12" s="75"/>
      <c r="BQK12" s="75"/>
      <c r="BQL12" s="75"/>
      <c r="BQM12" s="75"/>
      <c r="BQN12" s="75"/>
      <c r="BQO12" s="75"/>
      <c r="BQP12" s="75"/>
      <c r="BQQ12" s="75"/>
      <c r="BQR12" s="75"/>
      <c r="BQS12" s="75"/>
      <c r="BQT12" s="75"/>
      <c r="BQU12" s="75"/>
      <c r="BQV12" s="75"/>
      <c r="BQW12" s="75"/>
      <c r="BQX12" s="75"/>
      <c r="BQY12" s="75"/>
      <c r="BQZ12" s="75"/>
      <c r="BRA12" s="75"/>
      <c r="BRB12" s="75"/>
      <c r="BRC12" s="75"/>
      <c r="BRD12" s="75"/>
      <c r="BRE12" s="75"/>
      <c r="BRF12" s="75"/>
      <c r="BRG12" s="75"/>
      <c r="BRH12" s="75"/>
      <c r="BRI12" s="75"/>
      <c r="BRJ12" s="75"/>
      <c r="BRK12" s="75"/>
      <c r="BRL12" s="75"/>
      <c r="BRM12" s="75"/>
      <c r="BRN12" s="75"/>
      <c r="BRO12" s="75"/>
      <c r="BRP12" s="75"/>
      <c r="BRQ12" s="75"/>
      <c r="BRR12" s="75"/>
      <c r="BRS12" s="75"/>
      <c r="BRT12" s="75"/>
      <c r="BRU12" s="75"/>
      <c r="BRV12" s="75"/>
      <c r="BRW12" s="75"/>
      <c r="BRX12" s="75"/>
      <c r="BRY12" s="75"/>
      <c r="BRZ12" s="75"/>
      <c r="BSA12" s="75"/>
      <c r="BSB12" s="75"/>
      <c r="BSC12" s="75"/>
      <c r="BSD12" s="75"/>
      <c r="BSE12" s="75"/>
      <c r="BSF12" s="75"/>
      <c r="BSG12" s="75"/>
      <c r="BSH12" s="75"/>
      <c r="BSI12" s="75"/>
      <c r="BSJ12" s="75"/>
      <c r="BSK12" s="75"/>
      <c r="BSL12" s="75"/>
      <c r="BSM12" s="75"/>
      <c r="BSN12" s="75"/>
      <c r="BSO12" s="75"/>
      <c r="BSP12" s="75"/>
      <c r="BSQ12" s="75"/>
      <c r="BSR12" s="75"/>
      <c r="BSS12" s="75"/>
      <c r="BST12" s="75"/>
      <c r="BSU12" s="75"/>
      <c r="BSV12" s="75"/>
      <c r="BSW12" s="75"/>
      <c r="BSX12" s="75"/>
      <c r="BSY12" s="75"/>
      <c r="BSZ12" s="75"/>
      <c r="BTA12" s="75"/>
      <c r="BTB12" s="75"/>
      <c r="BTC12" s="75"/>
      <c r="BTD12" s="75"/>
      <c r="BTE12" s="75"/>
      <c r="BTF12" s="75"/>
      <c r="BTG12" s="75"/>
      <c r="BTH12" s="75"/>
      <c r="BTI12" s="75"/>
      <c r="BTJ12" s="75"/>
      <c r="BTK12" s="75"/>
      <c r="BTL12" s="75"/>
      <c r="BTM12" s="75"/>
      <c r="BTN12" s="75"/>
      <c r="BTO12" s="75"/>
      <c r="BTP12" s="75"/>
      <c r="BTQ12" s="75"/>
      <c r="BTR12" s="75"/>
      <c r="BTS12" s="75"/>
      <c r="BTT12" s="75"/>
      <c r="BTU12" s="75"/>
      <c r="BTV12" s="75"/>
      <c r="BTW12" s="75"/>
      <c r="BTX12" s="75"/>
      <c r="BTY12" s="75"/>
      <c r="BTZ12" s="75"/>
      <c r="BUA12" s="75"/>
      <c r="BUB12" s="75"/>
      <c r="BUC12" s="75"/>
      <c r="BUD12" s="75"/>
      <c r="BUE12" s="75"/>
      <c r="BUF12" s="75"/>
      <c r="BUG12" s="75"/>
      <c r="BUH12" s="75"/>
      <c r="BUI12" s="75"/>
      <c r="BUJ12" s="75"/>
      <c r="BUK12" s="75"/>
      <c r="BUL12" s="75"/>
      <c r="BUM12" s="75"/>
      <c r="BUN12" s="75"/>
      <c r="BUO12" s="75"/>
      <c r="BUP12" s="75"/>
      <c r="BUQ12" s="75"/>
      <c r="BUR12" s="75"/>
      <c r="BUS12" s="75"/>
      <c r="BUT12" s="75"/>
      <c r="BUU12" s="75"/>
      <c r="BUV12" s="75"/>
      <c r="BUW12" s="75"/>
      <c r="BUX12" s="75"/>
      <c r="BUY12" s="75"/>
      <c r="BUZ12" s="75"/>
      <c r="BVA12" s="75"/>
      <c r="BVB12" s="75"/>
      <c r="BVC12" s="75"/>
      <c r="BVD12" s="75"/>
      <c r="BVE12" s="75"/>
      <c r="BVF12" s="75"/>
      <c r="BVG12" s="75"/>
      <c r="BVH12" s="75"/>
      <c r="BVI12" s="75"/>
      <c r="BVJ12" s="75"/>
      <c r="BVK12" s="75"/>
      <c r="BVL12" s="75"/>
      <c r="BVM12" s="75"/>
      <c r="BVN12" s="75"/>
      <c r="BVO12" s="75"/>
      <c r="BVP12" s="75"/>
      <c r="BVQ12" s="75"/>
      <c r="BVR12" s="75"/>
      <c r="BVS12" s="75"/>
      <c r="BVT12" s="75"/>
      <c r="BVU12" s="75"/>
      <c r="BVV12" s="75"/>
      <c r="BVW12" s="75"/>
      <c r="BVX12" s="75"/>
      <c r="BVY12" s="75"/>
      <c r="BVZ12" s="75"/>
      <c r="BWA12" s="75"/>
      <c r="BWB12" s="75"/>
      <c r="BWC12" s="75"/>
      <c r="BWD12" s="75"/>
      <c r="BWE12" s="75"/>
      <c r="BWF12" s="75"/>
      <c r="BWG12" s="75"/>
      <c r="BWH12" s="75"/>
      <c r="BWI12" s="75"/>
      <c r="BWJ12" s="75"/>
      <c r="BWK12" s="75"/>
      <c r="BWL12" s="75"/>
      <c r="BWM12" s="75"/>
      <c r="BWN12" s="75"/>
      <c r="BWO12" s="75"/>
      <c r="BWP12" s="75"/>
      <c r="BWQ12" s="75"/>
      <c r="BWR12" s="75"/>
      <c r="BWS12" s="75"/>
      <c r="BWT12" s="75"/>
      <c r="BWU12" s="75"/>
      <c r="BWV12" s="75"/>
      <c r="BWW12" s="75"/>
      <c r="BWX12" s="75"/>
      <c r="BWY12" s="75"/>
      <c r="BWZ12" s="75"/>
      <c r="BXA12" s="75"/>
      <c r="BXB12" s="75"/>
      <c r="BXC12" s="75"/>
      <c r="BXD12" s="75"/>
      <c r="BXE12" s="75"/>
      <c r="BXF12" s="75"/>
      <c r="BXG12" s="75"/>
      <c r="BXH12" s="75"/>
      <c r="BXI12" s="75"/>
      <c r="BXJ12" s="75"/>
      <c r="BXK12" s="75"/>
      <c r="BXL12" s="75"/>
      <c r="BXM12" s="75"/>
      <c r="BXN12" s="75"/>
      <c r="BXO12" s="75"/>
      <c r="BXP12" s="75"/>
      <c r="BXQ12" s="75"/>
      <c r="BXR12" s="75"/>
      <c r="BXS12" s="75"/>
      <c r="BXT12" s="75"/>
      <c r="BXU12" s="75"/>
      <c r="BXV12" s="75"/>
      <c r="BXW12" s="75"/>
      <c r="BXX12" s="75"/>
      <c r="BXY12" s="75"/>
      <c r="BXZ12" s="75"/>
      <c r="BYA12" s="75"/>
      <c r="BYB12" s="75"/>
      <c r="BYC12" s="75"/>
      <c r="BYD12" s="75"/>
      <c r="BYE12" s="75"/>
      <c r="BYF12" s="75"/>
      <c r="BYG12" s="75"/>
      <c r="BYH12" s="75"/>
      <c r="BYI12" s="75"/>
      <c r="BYJ12" s="75"/>
      <c r="BYK12" s="75"/>
      <c r="BYL12" s="75"/>
      <c r="BYM12" s="75"/>
      <c r="BYN12" s="75"/>
      <c r="BYO12" s="75"/>
      <c r="BYP12" s="75"/>
      <c r="BYQ12" s="75"/>
      <c r="BYR12" s="75"/>
      <c r="BYS12" s="75"/>
      <c r="BYT12" s="75"/>
      <c r="BYU12" s="75"/>
      <c r="BYV12" s="75"/>
      <c r="BYW12" s="75"/>
      <c r="BYX12" s="75"/>
      <c r="BYY12" s="75"/>
      <c r="BYZ12" s="75"/>
      <c r="BZA12" s="75"/>
      <c r="BZB12" s="75"/>
      <c r="BZC12" s="75"/>
      <c r="BZD12" s="75"/>
      <c r="BZE12" s="75"/>
      <c r="BZF12" s="75"/>
      <c r="BZG12" s="75"/>
      <c r="BZH12" s="75"/>
      <c r="BZI12" s="75"/>
      <c r="BZJ12" s="75"/>
      <c r="BZK12" s="75"/>
      <c r="BZL12" s="75"/>
      <c r="BZM12" s="75"/>
      <c r="BZN12" s="75"/>
      <c r="BZO12" s="75"/>
      <c r="BZP12" s="75"/>
      <c r="BZQ12" s="75"/>
      <c r="BZR12" s="75"/>
      <c r="BZS12" s="75"/>
      <c r="BZT12" s="75"/>
      <c r="BZU12" s="75"/>
      <c r="BZV12" s="75"/>
      <c r="BZW12" s="75"/>
      <c r="BZX12" s="75"/>
      <c r="BZY12" s="75"/>
      <c r="BZZ12" s="75"/>
      <c r="CAA12" s="75"/>
      <c r="CAB12" s="75"/>
      <c r="CAC12" s="75"/>
      <c r="CAD12" s="75"/>
      <c r="CAE12" s="75"/>
      <c r="CAF12" s="75"/>
      <c r="CAG12" s="75"/>
      <c r="CAH12" s="75"/>
      <c r="CAI12" s="75"/>
      <c r="CAJ12" s="75"/>
      <c r="CAK12" s="75"/>
      <c r="CAL12" s="75"/>
      <c r="CAM12" s="75"/>
      <c r="CAN12" s="75"/>
      <c r="CAO12" s="75"/>
      <c r="CAP12" s="75"/>
      <c r="CAQ12" s="75"/>
      <c r="CAR12" s="75"/>
      <c r="CAS12" s="75"/>
      <c r="CAT12" s="75"/>
      <c r="CAU12" s="75"/>
      <c r="CAV12" s="75"/>
      <c r="CAW12" s="75"/>
      <c r="CAX12" s="75"/>
      <c r="CAY12" s="75"/>
      <c r="CAZ12" s="75"/>
      <c r="CBA12" s="75"/>
      <c r="CBB12" s="75"/>
      <c r="CBC12" s="75"/>
      <c r="CBD12" s="75"/>
      <c r="CBE12" s="75"/>
      <c r="CBF12" s="75"/>
      <c r="CBG12" s="75"/>
      <c r="CBH12" s="75"/>
      <c r="CBI12" s="75"/>
      <c r="CBJ12" s="75"/>
      <c r="CBK12" s="75"/>
      <c r="CBL12" s="75"/>
      <c r="CBM12" s="75"/>
      <c r="CBN12" s="75"/>
      <c r="CBO12" s="75"/>
      <c r="CBP12" s="75"/>
      <c r="CBQ12" s="75"/>
      <c r="CBR12" s="75"/>
      <c r="CBS12" s="75"/>
      <c r="CBT12" s="75"/>
      <c r="CBU12" s="75"/>
      <c r="CBV12" s="75"/>
      <c r="CBW12" s="75"/>
      <c r="CBX12" s="75"/>
      <c r="CBY12" s="75"/>
      <c r="CBZ12" s="75"/>
      <c r="CCA12" s="75"/>
      <c r="CCB12" s="75"/>
      <c r="CCC12" s="75"/>
      <c r="CCD12" s="75"/>
      <c r="CCE12" s="75"/>
      <c r="CCF12" s="75"/>
      <c r="CCG12" s="75"/>
      <c r="CCH12" s="75"/>
      <c r="CCI12" s="75"/>
      <c r="CCJ12" s="75"/>
      <c r="CCK12" s="75"/>
      <c r="CCL12" s="75"/>
      <c r="CCM12" s="75"/>
      <c r="CCN12" s="75"/>
      <c r="CCO12" s="75"/>
      <c r="CCP12" s="75"/>
      <c r="CCQ12" s="75"/>
      <c r="CCR12" s="75"/>
      <c r="CCS12" s="75"/>
      <c r="CCT12" s="75"/>
      <c r="CCU12" s="75"/>
      <c r="CCV12" s="75"/>
      <c r="CCW12" s="75"/>
      <c r="CCX12" s="75"/>
      <c r="CCY12" s="75"/>
      <c r="CCZ12" s="75"/>
      <c r="CDA12" s="75"/>
      <c r="CDB12" s="75"/>
      <c r="CDC12" s="75"/>
      <c r="CDD12" s="75"/>
      <c r="CDE12" s="75"/>
      <c r="CDF12" s="75"/>
      <c r="CDG12" s="75"/>
      <c r="CDH12" s="75"/>
      <c r="CDI12" s="75"/>
      <c r="CDJ12" s="75"/>
      <c r="CDK12" s="75"/>
      <c r="CDL12" s="75"/>
      <c r="CDM12" s="75"/>
      <c r="CDN12" s="75"/>
      <c r="CDO12" s="75"/>
      <c r="CDP12" s="75"/>
      <c r="CDQ12" s="75"/>
      <c r="CDR12" s="75"/>
      <c r="CDS12" s="75"/>
      <c r="CDT12" s="75"/>
      <c r="CDU12" s="75"/>
      <c r="CDV12" s="75"/>
      <c r="CDW12" s="75"/>
      <c r="CDX12" s="75"/>
      <c r="CDY12" s="75"/>
      <c r="CDZ12" s="75"/>
      <c r="CEA12" s="75"/>
      <c r="CEB12" s="75"/>
      <c r="CEC12" s="75"/>
      <c r="CED12" s="75"/>
      <c r="CEE12" s="75"/>
      <c r="CEF12" s="75"/>
      <c r="CEG12" s="75"/>
      <c r="CEH12" s="75"/>
      <c r="CEI12" s="75"/>
      <c r="CEJ12" s="75"/>
      <c r="CEK12" s="75"/>
      <c r="CEL12" s="75"/>
      <c r="CEM12" s="75"/>
      <c r="CEN12" s="75"/>
      <c r="CEO12" s="75"/>
      <c r="CEP12" s="75"/>
      <c r="CEQ12" s="75"/>
      <c r="CER12" s="75"/>
      <c r="CES12" s="75"/>
      <c r="CET12" s="75"/>
      <c r="CEU12" s="75"/>
      <c r="CEV12" s="75"/>
      <c r="CEW12" s="75"/>
      <c r="CEX12" s="75"/>
      <c r="CEY12" s="75"/>
      <c r="CEZ12" s="75"/>
      <c r="CFA12" s="75"/>
      <c r="CFB12" s="75"/>
      <c r="CFC12" s="75"/>
      <c r="CFD12" s="75"/>
      <c r="CFE12" s="75"/>
      <c r="CFF12" s="75"/>
      <c r="CFG12" s="75"/>
      <c r="CFH12" s="75"/>
      <c r="CFI12" s="75"/>
      <c r="CFJ12" s="75"/>
      <c r="CFK12" s="75"/>
      <c r="CFL12" s="75"/>
      <c r="CFM12" s="75"/>
      <c r="CFN12" s="75"/>
      <c r="CFO12" s="75"/>
      <c r="CFP12" s="75"/>
      <c r="CFQ12" s="75"/>
      <c r="CFR12" s="75"/>
      <c r="CFS12" s="75"/>
      <c r="CFT12" s="75"/>
      <c r="CFU12" s="75"/>
      <c r="CFV12" s="75"/>
      <c r="CFW12" s="75"/>
      <c r="CFX12" s="75"/>
      <c r="CFY12" s="75"/>
      <c r="CFZ12" s="75"/>
      <c r="CGA12" s="75"/>
      <c r="CGB12" s="75"/>
      <c r="CGC12" s="75"/>
      <c r="CGD12" s="75"/>
      <c r="CGE12" s="75"/>
      <c r="CGF12" s="75"/>
      <c r="CGG12" s="75"/>
      <c r="CGH12" s="75"/>
      <c r="CGI12" s="75"/>
      <c r="CGJ12" s="75"/>
      <c r="CGK12" s="75"/>
      <c r="CGL12" s="75"/>
      <c r="CGM12" s="75"/>
      <c r="CGN12" s="75"/>
      <c r="CGO12" s="75"/>
      <c r="CGP12" s="75"/>
      <c r="CGQ12" s="75"/>
      <c r="CGR12" s="75"/>
      <c r="CGS12" s="75"/>
      <c r="CGT12" s="75"/>
      <c r="CGU12" s="75"/>
      <c r="CGV12" s="75"/>
      <c r="CGW12" s="75"/>
      <c r="CGX12" s="75"/>
      <c r="CGY12" s="75"/>
      <c r="CGZ12" s="75"/>
      <c r="CHA12" s="75"/>
      <c r="CHB12" s="75"/>
      <c r="CHC12" s="75"/>
      <c r="CHD12" s="75"/>
      <c r="CHE12" s="75"/>
      <c r="CHF12" s="75"/>
      <c r="CHG12" s="75"/>
      <c r="CHH12" s="75"/>
      <c r="CHI12" s="75"/>
      <c r="CHJ12" s="75"/>
      <c r="CHK12" s="75"/>
      <c r="CHL12" s="75"/>
      <c r="CHM12" s="75"/>
      <c r="CHN12" s="75"/>
      <c r="CHO12" s="75"/>
      <c r="CHP12" s="75"/>
      <c r="CHQ12" s="75"/>
      <c r="CHR12" s="75"/>
      <c r="CHS12" s="75"/>
      <c r="CHT12" s="75"/>
      <c r="CHU12" s="75"/>
      <c r="CHV12" s="75"/>
      <c r="CHW12" s="75"/>
      <c r="CHX12" s="75"/>
      <c r="CHY12" s="75"/>
      <c r="CHZ12" s="75"/>
      <c r="CIA12" s="75"/>
      <c r="CIB12" s="75"/>
      <c r="CIC12" s="75"/>
      <c r="CID12" s="75"/>
      <c r="CIE12" s="75"/>
      <c r="CIF12" s="75"/>
      <c r="CIG12" s="75"/>
      <c r="CIH12" s="75"/>
      <c r="CII12" s="75"/>
      <c r="CIJ12" s="75"/>
      <c r="CIK12" s="75"/>
      <c r="CIL12" s="75"/>
      <c r="CIM12" s="75"/>
      <c r="CIN12" s="75"/>
      <c r="CIO12" s="75"/>
      <c r="CIP12" s="75"/>
      <c r="CIQ12" s="75"/>
      <c r="CIR12" s="75"/>
      <c r="CIS12" s="75"/>
      <c r="CIT12" s="75"/>
      <c r="CIU12" s="75"/>
      <c r="CIV12" s="75"/>
      <c r="CIW12" s="75"/>
      <c r="CIX12" s="75"/>
      <c r="CIY12" s="75"/>
      <c r="CIZ12" s="75"/>
      <c r="CJA12" s="75"/>
      <c r="CJB12" s="75"/>
      <c r="CJC12" s="75"/>
      <c r="CJD12" s="75"/>
      <c r="CJE12" s="75"/>
      <c r="CJF12" s="75"/>
      <c r="CJG12" s="75"/>
      <c r="CJH12" s="75"/>
      <c r="CJI12" s="75"/>
      <c r="CJJ12" s="75"/>
      <c r="CJK12" s="75"/>
      <c r="CJL12" s="75"/>
      <c r="CJM12" s="75"/>
      <c r="CJN12" s="75"/>
      <c r="CJO12" s="75"/>
      <c r="CJP12" s="75"/>
      <c r="CJQ12" s="75"/>
      <c r="CJR12" s="75"/>
      <c r="CJS12" s="75"/>
      <c r="CJT12" s="75"/>
      <c r="CJU12" s="75"/>
      <c r="CJV12" s="75"/>
      <c r="CJW12" s="75"/>
      <c r="CJX12" s="75"/>
      <c r="CJY12" s="75"/>
      <c r="CJZ12" s="75"/>
      <c r="CKA12" s="75"/>
      <c r="CKB12" s="75"/>
      <c r="CKC12" s="75"/>
      <c r="CKD12" s="75"/>
      <c r="CKE12" s="75"/>
      <c r="CKF12" s="75"/>
      <c r="CKG12" s="75"/>
      <c r="CKH12" s="75"/>
      <c r="CKI12" s="75"/>
      <c r="CKJ12" s="75"/>
      <c r="CKK12" s="75"/>
      <c r="CKL12" s="75"/>
      <c r="CKM12" s="75"/>
      <c r="CKN12" s="75"/>
      <c r="CKO12" s="75"/>
      <c r="CKP12" s="75"/>
      <c r="CKQ12" s="75"/>
      <c r="CKR12" s="75"/>
      <c r="CKS12" s="75"/>
      <c r="CKT12" s="75"/>
      <c r="CKU12" s="75"/>
      <c r="CKV12" s="75"/>
      <c r="CKW12" s="75"/>
      <c r="CKX12" s="75"/>
      <c r="CKY12" s="75"/>
      <c r="CKZ12" s="75"/>
      <c r="CLA12" s="75"/>
      <c r="CLB12" s="75"/>
      <c r="CLC12" s="75"/>
      <c r="CLD12" s="75"/>
      <c r="CLE12" s="75"/>
      <c r="CLF12" s="75"/>
      <c r="CLG12" s="75"/>
      <c r="CLH12" s="75"/>
      <c r="CLI12" s="75"/>
      <c r="CLJ12" s="75"/>
      <c r="CLK12" s="75"/>
      <c r="CLL12" s="75"/>
      <c r="CLM12" s="75"/>
      <c r="CLN12" s="75"/>
      <c r="CLO12" s="75"/>
      <c r="CLP12" s="75"/>
      <c r="CLQ12" s="75"/>
      <c r="CLR12" s="75"/>
      <c r="CLS12" s="75"/>
      <c r="CLT12" s="75"/>
      <c r="CLU12" s="75"/>
      <c r="CLV12" s="75"/>
      <c r="CLW12" s="75"/>
      <c r="CLX12" s="75"/>
      <c r="CLY12" s="75"/>
      <c r="CLZ12" s="75"/>
      <c r="CMA12" s="75"/>
      <c r="CMB12" s="75"/>
      <c r="CMC12" s="75"/>
      <c r="CMD12" s="75"/>
      <c r="CME12" s="75"/>
      <c r="CMF12" s="75"/>
      <c r="CMG12" s="75"/>
      <c r="CMH12" s="75"/>
      <c r="CMI12" s="75"/>
      <c r="CMJ12" s="75"/>
      <c r="CMK12" s="75"/>
      <c r="CML12" s="75"/>
      <c r="CMM12" s="75"/>
      <c r="CMN12" s="75"/>
      <c r="CMO12" s="75"/>
      <c r="CMP12" s="75"/>
      <c r="CMQ12" s="75"/>
      <c r="CMR12" s="75"/>
      <c r="CMS12" s="75"/>
      <c r="CMT12" s="75"/>
      <c r="CMU12" s="75"/>
      <c r="CMV12" s="75"/>
      <c r="CMW12" s="75"/>
      <c r="CMX12" s="75"/>
      <c r="CMY12" s="75"/>
      <c r="CMZ12" s="75"/>
      <c r="CNA12" s="75"/>
      <c r="CNB12" s="75"/>
      <c r="CNC12" s="75"/>
      <c r="CND12" s="75"/>
      <c r="CNE12" s="75"/>
      <c r="CNF12" s="75"/>
      <c r="CNG12" s="75"/>
      <c r="CNH12" s="75"/>
      <c r="CNI12" s="75"/>
      <c r="CNJ12" s="75"/>
      <c r="CNK12" s="75"/>
      <c r="CNL12" s="75"/>
      <c r="CNM12" s="75"/>
      <c r="CNN12" s="75"/>
      <c r="CNO12" s="75"/>
      <c r="CNP12" s="75"/>
      <c r="CNQ12" s="75"/>
      <c r="CNR12" s="75"/>
      <c r="CNS12" s="75"/>
      <c r="CNT12" s="75"/>
      <c r="CNU12" s="75"/>
      <c r="CNV12" s="75"/>
      <c r="CNW12" s="75"/>
      <c r="CNX12" s="75"/>
      <c r="CNY12" s="75"/>
      <c r="CNZ12" s="75"/>
      <c r="COA12" s="75"/>
      <c r="COB12" s="75"/>
      <c r="COC12" s="75"/>
      <c r="COD12" s="75"/>
      <c r="COE12" s="75"/>
      <c r="COF12" s="75"/>
      <c r="COG12" s="75"/>
      <c r="COH12" s="75"/>
      <c r="COI12" s="75"/>
      <c r="COJ12" s="75"/>
      <c r="COK12" s="75"/>
      <c r="COL12" s="75"/>
      <c r="COM12" s="75"/>
      <c r="CON12" s="75"/>
      <c r="COO12" s="75"/>
      <c r="COP12" s="75"/>
      <c r="COQ12" s="75"/>
      <c r="COR12" s="75"/>
      <c r="COS12" s="75"/>
      <c r="COT12" s="75"/>
      <c r="COU12" s="75"/>
      <c r="COV12" s="75"/>
      <c r="COW12" s="75"/>
      <c r="COX12" s="75"/>
      <c r="COY12" s="75"/>
      <c r="COZ12" s="75"/>
      <c r="CPA12" s="75"/>
      <c r="CPB12" s="75"/>
      <c r="CPC12" s="75"/>
      <c r="CPD12" s="75"/>
      <c r="CPE12" s="75"/>
      <c r="CPF12" s="75"/>
      <c r="CPG12" s="75"/>
      <c r="CPH12" s="75"/>
      <c r="CPI12" s="75"/>
      <c r="CPJ12" s="75"/>
      <c r="CPK12" s="75"/>
      <c r="CPL12" s="75"/>
      <c r="CPM12" s="75"/>
      <c r="CPN12" s="75"/>
      <c r="CPO12" s="75"/>
      <c r="CPP12" s="75"/>
      <c r="CPQ12" s="75"/>
      <c r="CPR12" s="75"/>
      <c r="CPS12" s="75"/>
      <c r="CPT12" s="75"/>
      <c r="CPU12" s="75"/>
      <c r="CPV12" s="75"/>
      <c r="CPW12" s="75"/>
      <c r="CPX12" s="75"/>
      <c r="CPY12" s="75"/>
      <c r="CPZ12" s="75"/>
      <c r="CQA12" s="75"/>
      <c r="CQB12" s="75"/>
      <c r="CQC12" s="75"/>
      <c r="CQD12" s="75"/>
      <c r="CQE12" s="75"/>
      <c r="CQF12" s="75"/>
      <c r="CQG12" s="75"/>
      <c r="CQH12" s="75"/>
      <c r="CQI12" s="75"/>
      <c r="CQJ12" s="75"/>
      <c r="CQK12" s="75"/>
      <c r="CQL12" s="75"/>
      <c r="CQM12" s="75"/>
      <c r="CQN12" s="75"/>
      <c r="CQO12" s="75"/>
      <c r="CQP12" s="75"/>
      <c r="CQQ12" s="75"/>
      <c r="CQR12" s="75"/>
      <c r="CQS12" s="75"/>
      <c r="CQT12" s="75"/>
      <c r="CQU12" s="75"/>
      <c r="CQV12" s="75"/>
      <c r="CQW12" s="75"/>
      <c r="CQX12" s="75"/>
      <c r="CQY12" s="75"/>
      <c r="CQZ12" s="75"/>
      <c r="CRA12" s="75"/>
      <c r="CRB12" s="75"/>
      <c r="CRC12" s="75"/>
      <c r="CRD12" s="75"/>
      <c r="CRE12" s="75"/>
      <c r="CRF12" s="75"/>
      <c r="CRG12" s="75"/>
      <c r="CRH12" s="75"/>
      <c r="CRI12" s="75"/>
      <c r="CRJ12" s="75"/>
      <c r="CRK12" s="75"/>
      <c r="CRL12" s="75"/>
      <c r="CRM12" s="75"/>
      <c r="CRN12" s="75"/>
      <c r="CRO12" s="75"/>
      <c r="CRP12" s="75"/>
      <c r="CRQ12" s="75"/>
      <c r="CRR12" s="75"/>
      <c r="CRS12" s="75"/>
      <c r="CRT12" s="75"/>
      <c r="CRU12" s="75"/>
      <c r="CRV12" s="75"/>
      <c r="CRW12" s="75"/>
      <c r="CRX12" s="75"/>
      <c r="CRY12" s="75"/>
      <c r="CRZ12" s="75"/>
      <c r="CSA12" s="75"/>
      <c r="CSB12" s="75"/>
      <c r="CSC12" s="75"/>
      <c r="CSD12" s="75"/>
      <c r="CSE12" s="75"/>
      <c r="CSF12" s="75"/>
      <c r="CSG12" s="75"/>
      <c r="CSH12" s="75"/>
      <c r="CSI12" s="75"/>
      <c r="CSJ12" s="75"/>
      <c r="CSK12" s="75"/>
      <c r="CSL12" s="75"/>
      <c r="CSM12" s="75"/>
      <c r="CSN12" s="75"/>
      <c r="CSO12" s="75"/>
      <c r="CSP12" s="75"/>
      <c r="CSQ12" s="75"/>
      <c r="CSR12" s="75"/>
      <c r="CSS12" s="75"/>
      <c r="CST12" s="75"/>
      <c r="CSU12" s="75"/>
      <c r="CSV12" s="75"/>
      <c r="CSW12" s="75"/>
      <c r="CSX12" s="75"/>
      <c r="CSY12" s="75"/>
      <c r="CSZ12" s="75"/>
      <c r="CTA12" s="75"/>
      <c r="CTB12" s="75"/>
      <c r="CTC12" s="75"/>
      <c r="CTD12" s="75"/>
      <c r="CTE12" s="75"/>
      <c r="CTF12" s="75"/>
      <c r="CTG12" s="75"/>
      <c r="CTH12" s="75"/>
      <c r="CTI12" s="75"/>
      <c r="CTJ12" s="75"/>
      <c r="CTK12" s="75"/>
      <c r="CTL12" s="75"/>
      <c r="CTM12" s="75"/>
      <c r="CTN12" s="75"/>
      <c r="CTO12" s="75"/>
      <c r="CTP12" s="75"/>
      <c r="CTQ12" s="75"/>
      <c r="CTR12" s="75"/>
      <c r="CTS12" s="75"/>
      <c r="CTT12" s="75"/>
      <c r="CTU12" s="75"/>
      <c r="CTV12" s="75"/>
      <c r="CTW12" s="75"/>
      <c r="CTX12" s="75"/>
      <c r="CTY12" s="75"/>
      <c r="CTZ12" s="75"/>
      <c r="CUA12" s="75"/>
      <c r="CUB12" s="75"/>
      <c r="CUC12" s="75"/>
      <c r="CUD12" s="75"/>
      <c r="CUE12" s="75"/>
      <c r="CUF12" s="75"/>
      <c r="CUG12" s="75"/>
      <c r="CUH12" s="75"/>
      <c r="CUI12" s="75"/>
      <c r="CUJ12" s="75"/>
      <c r="CUK12" s="75"/>
      <c r="CUL12" s="75"/>
      <c r="CUM12" s="75"/>
      <c r="CUN12" s="75"/>
      <c r="CUO12" s="75"/>
      <c r="CUP12" s="75"/>
      <c r="CUQ12" s="75"/>
      <c r="CUR12" s="75"/>
      <c r="CUS12" s="75"/>
      <c r="CUT12" s="75"/>
      <c r="CUU12" s="75"/>
      <c r="CUV12" s="75"/>
      <c r="CUW12" s="75"/>
      <c r="CUX12" s="75"/>
      <c r="CUY12" s="75"/>
      <c r="CUZ12" s="75"/>
      <c r="CVA12" s="75"/>
      <c r="CVB12" s="75"/>
      <c r="CVC12" s="75"/>
      <c r="CVD12" s="75"/>
      <c r="CVE12" s="75"/>
      <c r="CVF12" s="75"/>
      <c r="CVG12" s="75"/>
      <c r="CVH12" s="75"/>
      <c r="CVI12" s="75"/>
      <c r="CVJ12" s="75"/>
      <c r="CVK12" s="75"/>
      <c r="CVL12" s="75"/>
      <c r="CVM12" s="75"/>
      <c r="CVN12" s="75"/>
      <c r="CVO12" s="75"/>
      <c r="CVP12" s="75"/>
      <c r="CVQ12" s="75"/>
      <c r="CVR12" s="75"/>
      <c r="CVS12" s="75"/>
      <c r="CVT12" s="75"/>
      <c r="CVU12" s="75"/>
      <c r="CVV12" s="75"/>
      <c r="CVW12" s="75"/>
      <c r="CVX12" s="75"/>
      <c r="CVY12" s="75"/>
      <c r="CVZ12" s="75"/>
      <c r="CWA12" s="75"/>
      <c r="CWB12" s="75"/>
      <c r="CWC12" s="75"/>
      <c r="CWD12" s="75"/>
      <c r="CWE12" s="75"/>
      <c r="CWF12" s="75"/>
      <c r="CWG12" s="75"/>
      <c r="CWH12" s="75"/>
      <c r="CWI12" s="75"/>
      <c r="CWJ12" s="75"/>
      <c r="CWK12" s="75"/>
      <c r="CWL12" s="75"/>
      <c r="CWM12" s="75"/>
      <c r="CWN12" s="75"/>
      <c r="CWO12" s="75"/>
      <c r="CWP12" s="75"/>
      <c r="CWQ12" s="75"/>
      <c r="CWR12" s="75"/>
      <c r="CWS12" s="75"/>
      <c r="CWT12" s="75"/>
      <c r="CWU12" s="75"/>
      <c r="CWV12" s="75"/>
      <c r="CWW12" s="75"/>
      <c r="CWX12" s="75"/>
      <c r="CWY12" s="75"/>
      <c r="CWZ12" s="75"/>
      <c r="CXA12" s="75"/>
      <c r="CXB12" s="75"/>
      <c r="CXC12" s="75"/>
      <c r="CXD12" s="75"/>
      <c r="CXE12" s="75"/>
      <c r="CXF12" s="75"/>
      <c r="CXG12" s="75"/>
      <c r="CXH12" s="75"/>
      <c r="CXI12" s="75"/>
      <c r="CXJ12" s="75"/>
      <c r="CXK12" s="75"/>
      <c r="CXL12" s="75"/>
      <c r="CXM12" s="75"/>
      <c r="CXN12" s="75"/>
      <c r="CXO12" s="75"/>
      <c r="CXP12" s="75"/>
      <c r="CXQ12" s="75"/>
      <c r="CXR12" s="75"/>
      <c r="CXS12" s="75"/>
      <c r="CXT12" s="75"/>
      <c r="CXU12" s="75"/>
      <c r="CXV12" s="75"/>
      <c r="CXW12" s="75"/>
      <c r="CXX12" s="75"/>
      <c r="CXY12" s="75"/>
      <c r="CXZ12" s="75"/>
      <c r="CYA12" s="75"/>
      <c r="CYB12" s="75"/>
      <c r="CYC12" s="75"/>
      <c r="CYD12" s="75"/>
      <c r="CYE12" s="75"/>
      <c r="CYF12" s="75"/>
      <c r="CYG12" s="75"/>
      <c r="CYH12" s="75"/>
      <c r="CYI12" s="75"/>
      <c r="CYJ12" s="75"/>
      <c r="CYK12" s="75"/>
      <c r="CYL12" s="75"/>
      <c r="CYM12" s="75"/>
      <c r="CYN12" s="75"/>
      <c r="CYO12" s="75"/>
      <c r="CYP12" s="75"/>
      <c r="CYQ12" s="75"/>
      <c r="CYR12" s="75"/>
      <c r="CYS12" s="75"/>
      <c r="CYT12" s="75"/>
      <c r="CYU12" s="75"/>
      <c r="CYV12" s="75"/>
      <c r="CYW12" s="75"/>
      <c r="CYX12" s="75"/>
      <c r="CYY12" s="75"/>
      <c r="CYZ12" s="75"/>
      <c r="CZA12" s="75"/>
      <c r="CZB12" s="75"/>
      <c r="CZC12" s="75"/>
      <c r="CZD12" s="75"/>
      <c r="CZE12" s="75"/>
      <c r="CZF12" s="75"/>
      <c r="CZG12" s="75"/>
      <c r="CZH12" s="75"/>
      <c r="CZI12" s="75"/>
      <c r="CZJ12" s="75"/>
      <c r="CZK12" s="75"/>
      <c r="CZL12" s="75"/>
      <c r="CZM12" s="75"/>
      <c r="CZN12" s="75"/>
      <c r="CZO12" s="75"/>
      <c r="CZP12" s="75"/>
      <c r="CZQ12" s="75"/>
      <c r="CZR12" s="75"/>
      <c r="CZS12" s="75"/>
      <c r="CZT12" s="75"/>
      <c r="CZU12" s="75"/>
      <c r="CZV12" s="75"/>
      <c r="CZW12" s="75"/>
      <c r="CZX12" s="75"/>
      <c r="CZY12" s="75"/>
      <c r="CZZ12" s="75"/>
      <c r="DAA12" s="75"/>
      <c r="DAB12" s="75"/>
      <c r="DAC12" s="75"/>
      <c r="DAD12" s="75"/>
      <c r="DAE12" s="75"/>
      <c r="DAF12" s="75"/>
      <c r="DAG12" s="75"/>
      <c r="DAH12" s="75"/>
      <c r="DAI12" s="75"/>
      <c r="DAJ12" s="75"/>
      <c r="DAK12" s="75"/>
      <c r="DAL12" s="75"/>
      <c r="DAM12" s="75"/>
      <c r="DAN12" s="75"/>
      <c r="DAO12" s="75"/>
      <c r="DAP12" s="75"/>
      <c r="DAQ12" s="75"/>
      <c r="DAR12" s="75"/>
      <c r="DAS12" s="75"/>
      <c r="DAT12" s="75"/>
      <c r="DAU12" s="75"/>
      <c r="DAV12" s="75"/>
      <c r="DAW12" s="75"/>
      <c r="DAX12" s="75"/>
      <c r="DAY12" s="75"/>
      <c r="DAZ12" s="75"/>
      <c r="DBA12" s="75"/>
      <c r="DBB12" s="75"/>
      <c r="DBC12" s="75"/>
      <c r="DBD12" s="75"/>
      <c r="DBE12" s="75"/>
      <c r="DBF12" s="75"/>
      <c r="DBG12" s="75"/>
      <c r="DBH12" s="75"/>
      <c r="DBI12" s="75"/>
      <c r="DBJ12" s="75"/>
      <c r="DBK12" s="75"/>
      <c r="DBL12" s="75"/>
      <c r="DBM12" s="75"/>
      <c r="DBN12" s="75"/>
      <c r="DBO12" s="75"/>
      <c r="DBP12" s="75"/>
      <c r="DBQ12" s="75"/>
      <c r="DBR12" s="75"/>
      <c r="DBS12" s="75"/>
      <c r="DBT12" s="75"/>
      <c r="DBU12" s="75"/>
      <c r="DBV12" s="75"/>
      <c r="DBW12" s="75"/>
      <c r="DBX12" s="75"/>
      <c r="DBY12" s="75"/>
      <c r="DBZ12" s="75"/>
      <c r="DCA12" s="75"/>
      <c r="DCB12" s="75"/>
      <c r="DCC12" s="75"/>
      <c r="DCD12" s="75"/>
      <c r="DCE12" s="75"/>
      <c r="DCF12" s="75"/>
      <c r="DCG12" s="75"/>
      <c r="DCH12" s="75"/>
      <c r="DCI12" s="75"/>
      <c r="DCJ12" s="75"/>
      <c r="DCK12" s="75"/>
      <c r="DCL12" s="75"/>
      <c r="DCM12" s="75"/>
      <c r="DCN12" s="75"/>
      <c r="DCO12" s="75"/>
      <c r="DCP12" s="75"/>
      <c r="DCQ12" s="75"/>
      <c r="DCR12" s="75"/>
      <c r="DCS12" s="75"/>
      <c r="DCT12" s="75"/>
      <c r="DCU12" s="75"/>
      <c r="DCV12" s="75"/>
      <c r="DCW12" s="75"/>
      <c r="DCX12" s="75"/>
      <c r="DCY12" s="75"/>
      <c r="DCZ12" s="75"/>
      <c r="DDA12" s="75"/>
      <c r="DDB12" s="75"/>
      <c r="DDC12" s="75"/>
      <c r="DDD12" s="75"/>
      <c r="DDE12" s="75"/>
      <c r="DDF12" s="75"/>
      <c r="DDG12" s="75"/>
      <c r="DDH12" s="75"/>
      <c r="DDI12" s="75"/>
      <c r="DDJ12" s="75"/>
      <c r="DDK12" s="75"/>
      <c r="DDL12" s="75"/>
      <c r="DDM12" s="75"/>
      <c r="DDN12" s="75"/>
      <c r="DDO12" s="75"/>
      <c r="DDP12" s="75"/>
      <c r="DDQ12" s="75"/>
      <c r="DDR12" s="75"/>
      <c r="DDS12" s="75"/>
      <c r="DDT12" s="75"/>
      <c r="DDU12" s="75"/>
      <c r="DDV12" s="75"/>
      <c r="DDW12" s="75"/>
      <c r="DDX12" s="75"/>
      <c r="DDY12" s="75"/>
      <c r="DDZ12" s="75"/>
      <c r="DEA12" s="75"/>
      <c r="DEB12" s="75"/>
      <c r="DEC12" s="75"/>
      <c r="DED12" s="75"/>
      <c r="DEE12" s="75"/>
      <c r="DEF12" s="75"/>
      <c r="DEG12" s="75"/>
      <c r="DEH12" s="75"/>
      <c r="DEI12" s="75"/>
      <c r="DEJ12" s="75"/>
      <c r="DEK12" s="75"/>
      <c r="DEL12" s="75"/>
      <c r="DEM12" s="75"/>
      <c r="DEN12" s="75"/>
      <c r="DEO12" s="75"/>
      <c r="DEP12" s="75"/>
      <c r="DEQ12" s="75"/>
      <c r="DER12" s="75"/>
      <c r="DES12" s="75"/>
      <c r="DET12" s="75"/>
      <c r="DEU12" s="75"/>
      <c r="DEV12" s="75"/>
      <c r="DEW12" s="75"/>
      <c r="DEX12" s="75"/>
      <c r="DEY12" s="75"/>
      <c r="DEZ12" s="75"/>
      <c r="DFA12" s="75"/>
      <c r="DFB12" s="75"/>
      <c r="DFC12" s="75"/>
      <c r="DFD12" s="75"/>
      <c r="DFE12" s="75"/>
      <c r="DFF12" s="75"/>
      <c r="DFG12" s="75"/>
      <c r="DFH12" s="75"/>
      <c r="DFI12" s="75"/>
      <c r="DFJ12" s="75"/>
      <c r="DFK12" s="75"/>
      <c r="DFL12" s="75"/>
      <c r="DFM12" s="75"/>
      <c r="DFN12" s="75"/>
      <c r="DFO12" s="75"/>
      <c r="DFP12" s="75"/>
      <c r="DFQ12" s="75"/>
      <c r="DFR12" s="75"/>
      <c r="DFS12" s="75"/>
      <c r="DFT12" s="75"/>
      <c r="DFU12" s="75"/>
      <c r="DFV12" s="75"/>
      <c r="DFW12" s="75"/>
      <c r="DFX12" s="75"/>
      <c r="DFY12" s="75"/>
      <c r="DFZ12" s="75"/>
      <c r="DGA12" s="75"/>
      <c r="DGB12" s="75"/>
      <c r="DGC12" s="75"/>
      <c r="DGD12" s="75"/>
      <c r="DGE12" s="75"/>
      <c r="DGF12" s="75"/>
      <c r="DGG12" s="75"/>
      <c r="DGH12" s="75"/>
      <c r="DGI12" s="75"/>
      <c r="DGJ12" s="75"/>
      <c r="DGK12" s="75"/>
      <c r="DGL12" s="75"/>
      <c r="DGM12" s="75"/>
      <c r="DGN12" s="75"/>
      <c r="DGO12" s="75"/>
      <c r="DGP12" s="75"/>
      <c r="DGQ12" s="75"/>
      <c r="DGR12" s="75"/>
      <c r="DGS12" s="75"/>
      <c r="DGT12" s="75"/>
      <c r="DGU12" s="75"/>
      <c r="DGV12" s="75"/>
      <c r="DGW12" s="75"/>
      <c r="DGX12" s="75"/>
      <c r="DGY12" s="75"/>
      <c r="DGZ12" s="75"/>
      <c r="DHA12" s="75"/>
      <c r="DHB12" s="75"/>
      <c r="DHC12" s="75"/>
      <c r="DHD12" s="75"/>
      <c r="DHE12" s="75"/>
      <c r="DHF12" s="75"/>
      <c r="DHG12" s="75"/>
      <c r="DHH12" s="75"/>
      <c r="DHI12" s="75"/>
      <c r="DHJ12" s="75"/>
      <c r="DHK12" s="75"/>
      <c r="DHL12" s="75"/>
      <c r="DHM12" s="75"/>
      <c r="DHN12" s="75"/>
      <c r="DHO12" s="75"/>
      <c r="DHP12" s="75"/>
      <c r="DHQ12" s="75"/>
      <c r="DHR12" s="75"/>
      <c r="DHS12" s="75"/>
      <c r="DHT12" s="75"/>
      <c r="DHU12" s="75"/>
      <c r="DHV12" s="75"/>
      <c r="DHW12" s="75"/>
      <c r="DHX12" s="75"/>
      <c r="DHY12" s="75"/>
      <c r="DHZ12" s="75"/>
      <c r="DIA12" s="75"/>
      <c r="DIB12" s="75"/>
      <c r="DIC12" s="75"/>
      <c r="DID12" s="75"/>
      <c r="DIE12" s="75"/>
      <c r="DIF12" s="75"/>
      <c r="DIG12" s="75"/>
      <c r="DIH12" s="75"/>
      <c r="DII12" s="75"/>
      <c r="DIJ12" s="75"/>
      <c r="DIK12" s="75"/>
      <c r="DIL12" s="75"/>
      <c r="DIM12" s="75"/>
      <c r="DIN12" s="75"/>
      <c r="DIO12" s="75"/>
      <c r="DIP12" s="75"/>
      <c r="DIQ12" s="75"/>
      <c r="DIR12" s="75"/>
      <c r="DIS12" s="75"/>
      <c r="DIT12" s="75"/>
      <c r="DIU12" s="75"/>
      <c r="DIV12" s="75"/>
      <c r="DIW12" s="75"/>
      <c r="DIX12" s="75"/>
      <c r="DIY12" s="75"/>
      <c r="DIZ12" s="75"/>
      <c r="DJA12" s="75"/>
      <c r="DJB12" s="75"/>
      <c r="DJC12" s="75"/>
      <c r="DJD12" s="75"/>
      <c r="DJE12" s="75"/>
      <c r="DJF12" s="75"/>
      <c r="DJG12" s="75"/>
      <c r="DJH12" s="75"/>
      <c r="DJI12" s="75"/>
      <c r="DJJ12" s="75"/>
      <c r="DJK12" s="75"/>
      <c r="DJL12" s="75"/>
      <c r="DJM12" s="75"/>
      <c r="DJN12" s="75"/>
      <c r="DJO12" s="75"/>
      <c r="DJP12" s="75"/>
      <c r="DJQ12" s="75"/>
      <c r="DJR12" s="75"/>
      <c r="DJS12" s="75"/>
      <c r="DJT12" s="75"/>
      <c r="DJU12" s="75"/>
      <c r="DJV12" s="75"/>
      <c r="DJW12" s="75"/>
      <c r="DJX12" s="75"/>
      <c r="DJY12" s="75"/>
      <c r="DJZ12" s="75"/>
      <c r="DKA12" s="75"/>
      <c r="DKB12" s="75"/>
      <c r="DKC12" s="75"/>
      <c r="DKD12" s="75"/>
      <c r="DKE12" s="75"/>
      <c r="DKF12" s="75"/>
      <c r="DKG12" s="75"/>
      <c r="DKH12" s="75"/>
      <c r="DKI12" s="75"/>
      <c r="DKJ12" s="75"/>
      <c r="DKK12" s="75"/>
      <c r="DKL12" s="75"/>
      <c r="DKM12" s="75"/>
      <c r="DKN12" s="75"/>
      <c r="DKO12" s="75"/>
      <c r="DKP12" s="75"/>
      <c r="DKQ12" s="75"/>
      <c r="DKR12" s="75"/>
      <c r="DKS12" s="75"/>
      <c r="DKT12" s="75"/>
      <c r="DKU12" s="75"/>
      <c r="DKV12" s="75"/>
      <c r="DKW12" s="75"/>
      <c r="DKX12" s="75"/>
      <c r="DKY12" s="75"/>
      <c r="DKZ12" s="75"/>
      <c r="DLA12" s="75"/>
      <c r="DLB12" s="75"/>
      <c r="DLC12" s="75"/>
      <c r="DLD12" s="75"/>
      <c r="DLE12" s="75"/>
      <c r="DLF12" s="75"/>
      <c r="DLG12" s="75"/>
      <c r="DLH12" s="75"/>
      <c r="DLI12" s="75"/>
      <c r="DLJ12" s="75"/>
      <c r="DLK12" s="75"/>
      <c r="DLL12" s="75"/>
      <c r="DLM12" s="75"/>
      <c r="DLN12" s="75"/>
      <c r="DLO12" s="75"/>
      <c r="DLP12" s="75"/>
      <c r="DLQ12" s="75"/>
      <c r="DLR12" s="75"/>
      <c r="DLS12" s="75"/>
      <c r="DLT12" s="75"/>
      <c r="DLU12" s="75"/>
      <c r="DLV12" s="75"/>
      <c r="DLW12" s="75"/>
      <c r="DLX12" s="75"/>
      <c r="DLY12" s="75"/>
      <c r="DLZ12" s="75"/>
      <c r="DMA12" s="75"/>
      <c r="DMB12" s="75"/>
      <c r="DMC12" s="75"/>
      <c r="DMD12" s="75"/>
      <c r="DME12" s="75"/>
      <c r="DMF12" s="75"/>
      <c r="DMG12" s="75"/>
      <c r="DMH12" s="75"/>
      <c r="DMI12" s="75"/>
      <c r="DMJ12" s="75"/>
      <c r="DMK12" s="75"/>
      <c r="DML12" s="75"/>
      <c r="DMM12" s="75"/>
      <c r="DMN12" s="75"/>
      <c r="DMO12" s="75"/>
      <c r="DMP12" s="75"/>
      <c r="DMQ12" s="75"/>
      <c r="DMR12" s="75"/>
      <c r="DMS12" s="75"/>
      <c r="DMT12" s="75"/>
      <c r="DMU12" s="75"/>
      <c r="DMV12" s="75"/>
      <c r="DMW12" s="75"/>
      <c r="DMX12" s="75"/>
      <c r="DMY12" s="75"/>
      <c r="DMZ12" s="75"/>
      <c r="DNA12" s="75"/>
      <c r="DNB12" s="75"/>
      <c r="DNC12" s="75"/>
      <c r="DND12" s="75"/>
      <c r="DNE12" s="75"/>
      <c r="DNF12" s="75"/>
      <c r="DNG12" s="75"/>
      <c r="DNH12" s="75"/>
      <c r="DNI12" s="75"/>
      <c r="DNJ12" s="75"/>
      <c r="DNK12" s="75"/>
      <c r="DNL12" s="75"/>
      <c r="DNM12" s="75"/>
      <c r="DNN12" s="75"/>
      <c r="DNO12" s="75"/>
      <c r="DNP12" s="75"/>
      <c r="DNQ12" s="75"/>
      <c r="DNR12" s="75"/>
      <c r="DNS12" s="75"/>
      <c r="DNT12" s="75"/>
      <c r="DNU12" s="75"/>
      <c r="DNV12" s="75"/>
      <c r="DNW12" s="75"/>
      <c r="DNX12" s="75"/>
      <c r="DNY12" s="75"/>
      <c r="DNZ12" s="75"/>
      <c r="DOA12" s="75"/>
      <c r="DOB12" s="75"/>
      <c r="DOC12" s="75"/>
      <c r="DOD12" s="75"/>
      <c r="DOE12" s="75"/>
      <c r="DOF12" s="75"/>
      <c r="DOG12" s="75"/>
      <c r="DOH12" s="75"/>
      <c r="DOI12" s="75"/>
      <c r="DOJ12" s="75"/>
      <c r="DOK12" s="75"/>
      <c r="DOL12" s="75"/>
      <c r="DOM12" s="75"/>
      <c r="DON12" s="75"/>
      <c r="DOO12" s="75"/>
      <c r="DOP12" s="75"/>
      <c r="DOQ12" s="75"/>
      <c r="DOR12" s="75"/>
      <c r="DOS12" s="75"/>
      <c r="DOT12" s="75"/>
      <c r="DOU12" s="75"/>
      <c r="DOV12" s="75"/>
      <c r="DOW12" s="75"/>
      <c r="DOX12" s="75"/>
      <c r="DOY12" s="75"/>
      <c r="DOZ12" s="75"/>
      <c r="DPA12" s="75"/>
      <c r="DPB12" s="75"/>
      <c r="DPC12" s="75"/>
      <c r="DPD12" s="75"/>
      <c r="DPE12" s="75"/>
      <c r="DPF12" s="75"/>
      <c r="DPG12" s="75"/>
      <c r="DPH12" s="75"/>
      <c r="DPI12" s="75"/>
      <c r="DPJ12" s="75"/>
      <c r="DPK12" s="75"/>
      <c r="DPL12" s="75"/>
      <c r="DPM12" s="75"/>
      <c r="DPN12" s="75"/>
      <c r="DPO12" s="75"/>
      <c r="DPP12" s="75"/>
      <c r="DPQ12" s="75"/>
      <c r="DPR12" s="75"/>
      <c r="DPS12" s="75"/>
      <c r="DPT12" s="75"/>
      <c r="DPU12" s="75"/>
      <c r="DPV12" s="75"/>
      <c r="DPW12" s="75"/>
      <c r="DPX12" s="75"/>
      <c r="DPY12" s="75"/>
      <c r="DPZ12" s="75"/>
      <c r="DQA12" s="75"/>
      <c r="DQB12" s="75"/>
      <c r="DQC12" s="75"/>
      <c r="DQD12" s="75"/>
      <c r="DQE12" s="75"/>
      <c r="DQF12" s="75"/>
      <c r="DQG12" s="75"/>
      <c r="DQH12" s="75"/>
      <c r="DQI12" s="75"/>
      <c r="DQJ12" s="75"/>
      <c r="DQK12" s="75"/>
      <c r="DQL12" s="75"/>
      <c r="DQM12" s="75"/>
      <c r="DQN12" s="75"/>
      <c r="DQO12" s="75"/>
      <c r="DQP12" s="75"/>
      <c r="DQQ12" s="75"/>
      <c r="DQR12" s="75"/>
      <c r="DQS12" s="75"/>
      <c r="DQT12" s="75"/>
      <c r="DQU12" s="75"/>
      <c r="DQV12" s="75"/>
      <c r="DQW12" s="75"/>
      <c r="DQX12" s="75"/>
      <c r="DQY12" s="75"/>
      <c r="DQZ12" s="75"/>
      <c r="DRA12" s="75"/>
      <c r="DRB12" s="75"/>
      <c r="DRC12" s="75"/>
      <c r="DRD12" s="75"/>
      <c r="DRE12" s="75"/>
      <c r="DRF12" s="75"/>
      <c r="DRG12" s="75"/>
      <c r="DRH12" s="75"/>
      <c r="DRI12" s="75"/>
      <c r="DRJ12" s="75"/>
      <c r="DRK12" s="75"/>
      <c r="DRL12" s="75"/>
      <c r="DRM12" s="75"/>
      <c r="DRN12" s="75"/>
      <c r="DRO12" s="75"/>
      <c r="DRP12" s="75"/>
      <c r="DRQ12" s="75"/>
      <c r="DRR12" s="75"/>
      <c r="DRS12" s="75"/>
      <c r="DRT12" s="75"/>
      <c r="DRU12" s="75"/>
      <c r="DRV12" s="75"/>
      <c r="DRW12" s="75"/>
      <c r="DRX12" s="75"/>
      <c r="DRY12" s="75"/>
      <c r="DRZ12" s="75"/>
      <c r="DSA12" s="75"/>
      <c r="DSB12" s="75"/>
      <c r="DSC12" s="75"/>
      <c r="DSD12" s="75"/>
      <c r="DSE12" s="75"/>
      <c r="DSF12" s="75"/>
      <c r="DSG12" s="75"/>
      <c r="DSH12" s="75"/>
      <c r="DSI12" s="75"/>
      <c r="DSJ12" s="75"/>
      <c r="DSK12" s="75"/>
      <c r="DSL12" s="75"/>
      <c r="DSM12" s="75"/>
      <c r="DSN12" s="75"/>
      <c r="DSO12" s="75"/>
      <c r="DSP12" s="75"/>
      <c r="DSQ12" s="75"/>
      <c r="DSR12" s="75"/>
      <c r="DSS12" s="75"/>
      <c r="DST12" s="75"/>
      <c r="DSU12" s="75"/>
      <c r="DSV12" s="75"/>
      <c r="DSW12" s="75"/>
      <c r="DSX12" s="75"/>
      <c r="DSY12" s="75"/>
      <c r="DSZ12" s="75"/>
      <c r="DTA12" s="75"/>
      <c r="DTB12" s="75"/>
      <c r="DTC12" s="75"/>
      <c r="DTD12" s="75"/>
      <c r="DTE12" s="75"/>
      <c r="DTF12" s="75"/>
      <c r="DTG12" s="75"/>
      <c r="DTH12" s="75"/>
      <c r="DTI12" s="75"/>
      <c r="DTJ12" s="75"/>
      <c r="DTK12" s="75"/>
      <c r="DTL12" s="75"/>
      <c r="DTM12" s="75"/>
      <c r="DTN12" s="75"/>
      <c r="DTO12" s="75"/>
      <c r="DTP12" s="75"/>
      <c r="DTQ12" s="75"/>
      <c r="DTR12" s="75"/>
      <c r="DTS12" s="75"/>
      <c r="DTT12" s="75"/>
      <c r="DTU12" s="75"/>
      <c r="DTV12" s="75"/>
      <c r="DTW12" s="75"/>
      <c r="DTX12" s="75"/>
      <c r="DTY12" s="75"/>
      <c r="DTZ12" s="75"/>
      <c r="DUA12" s="75"/>
      <c r="DUB12" s="75"/>
      <c r="DUC12" s="75"/>
      <c r="DUD12" s="75"/>
      <c r="DUE12" s="75"/>
      <c r="DUF12" s="75"/>
      <c r="DUG12" s="75"/>
      <c r="DUH12" s="75"/>
      <c r="DUI12" s="75"/>
      <c r="DUJ12" s="75"/>
      <c r="DUK12" s="75"/>
      <c r="DUL12" s="75"/>
      <c r="DUM12" s="75"/>
      <c r="DUN12" s="75"/>
      <c r="DUO12" s="75"/>
      <c r="DUP12" s="75"/>
      <c r="DUQ12" s="75"/>
      <c r="DUR12" s="75"/>
      <c r="DUS12" s="75"/>
      <c r="DUT12" s="75"/>
      <c r="DUU12" s="75"/>
      <c r="DUV12" s="75"/>
      <c r="DUW12" s="75"/>
      <c r="DUX12" s="75"/>
      <c r="DUY12" s="75"/>
      <c r="DUZ12" s="75"/>
      <c r="DVA12" s="75"/>
      <c r="DVB12" s="75"/>
      <c r="DVC12" s="75"/>
      <c r="DVD12" s="75"/>
      <c r="DVE12" s="75"/>
      <c r="DVF12" s="75"/>
      <c r="DVG12" s="75"/>
      <c r="DVH12" s="75"/>
      <c r="DVI12" s="75"/>
      <c r="DVJ12" s="75"/>
      <c r="DVK12" s="75"/>
      <c r="DVL12" s="75"/>
      <c r="DVM12" s="75"/>
      <c r="DVN12" s="75"/>
      <c r="DVO12" s="75"/>
      <c r="DVP12" s="75"/>
      <c r="DVQ12" s="75"/>
      <c r="DVR12" s="75"/>
      <c r="DVS12" s="75"/>
      <c r="DVT12" s="75"/>
      <c r="DVU12" s="75"/>
      <c r="DVV12" s="75"/>
      <c r="DVW12" s="75"/>
      <c r="DVX12" s="75"/>
      <c r="DVY12" s="75"/>
      <c r="DVZ12" s="75"/>
      <c r="DWA12" s="75"/>
      <c r="DWB12" s="75"/>
      <c r="DWC12" s="75"/>
      <c r="DWD12" s="75"/>
      <c r="DWE12" s="75"/>
      <c r="DWF12" s="75"/>
      <c r="DWG12" s="75"/>
      <c r="DWH12" s="75"/>
      <c r="DWI12" s="75"/>
      <c r="DWJ12" s="75"/>
      <c r="DWK12" s="75"/>
      <c r="DWL12" s="75"/>
      <c r="DWM12" s="75"/>
      <c r="DWN12" s="75"/>
      <c r="DWO12" s="75"/>
      <c r="DWP12" s="75"/>
      <c r="DWQ12" s="75"/>
      <c r="DWR12" s="75"/>
      <c r="DWS12" s="75"/>
      <c r="DWT12" s="75"/>
      <c r="DWU12" s="75"/>
      <c r="DWV12" s="75"/>
      <c r="DWW12" s="75"/>
      <c r="DWX12" s="75"/>
      <c r="DWY12" s="75"/>
      <c r="DWZ12" s="75"/>
      <c r="DXA12" s="75"/>
      <c r="DXB12" s="75"/>
      <c r="DXC12" s="75"/>
      <c r="DXD12" s="75"/>
      <c r="DXE12" s="75"/>
      <c r="DXF12" s="75"/>
      <c r="DXG12" s="75"/>
      <c r="DXH12" s="75"/>
      <c r="DXI12" s="75"/>
      <c r="DXJ12" s="75"/>
      <c r="DXK12" s="75"/>
      <c r="DXL12" s="75"/>
      <c r="DXM12" s="75"/>
      <c r="DXN12" s="75"/>
      <c r="DXO12" s="75"/>
      <c r="DXP12" s="75"/>
      <c r="DXQ12" s="75"/>
      <c r="DXR12" s="75"/>
      <c r="DXS12" s="75"/>
      <c r="DXT12" s="75"/>
      <c r="DXU12" s="75"/>
      <c r="DXV12" s="75"/>
      <c r="DXW12" s="75"/>
      <c r="DXX12" s="75"/>
      <c r="DXY12" s="75"/>
      <c r="DXZ12" s="75"/>
      <c r="DYA12" s="75"/>
      <c r="DYB12" s="75"/>
      <c r="DYC12" s="75"/>
      <c r="DYD12" s="75"/>
      <c r="DYE12" s="75"/>
      <c r="DYF12" s="75"/>
      <c r="DYG12" s="75"/>
      <c r="DYH12" s="75"/>
      <c r="DYI12" s="75"/>
      <c r="DYJ12" s="75"/>
      <c r="DYK12" s="75"/>
      <c r="DYL12" s="75"/>
      <c r="DYM12" s="75"/>
      <c r="DYN12" s="75"/>
      <c r="DYO12" s="75"/>
      <c r="DYP12" s="75"/>
      <c r="DYQ12" s="75"/>
      <c r="DYR12" s="75"/>
      <c r="DYS12" s="75"/>
      <c r="DYT12" s="75"/>
      <c r="DYU12" s="75"/>
      <c r="DYV12" s="75"/>
      <c r="DYW12" s="75"/>
      <c r="DYX12" s="75"/>
      <c r="DYY12" s="75"/>
      <c r="DYZ12" s="75"/>
      <c r="DZA12" s="75"/>
      <c r="DZB12" s="75"/>
      <c r="DZC12" s="75"/>
      <c r="DZD12" s="75"/>
      <c r="DZE12" s="75"/>
      <c r="DZF12" s="75"/>
      <c r="DZG12" s="75"/>
      <c r="DZH12" s="75"/>
      <c r="DZI12" s="75"/>
      <c r="DZJ12" s="75"/>
      <c r="DZK12" s="75"/>
      <c r="DZL12" s="75"/>
      <c r="DZM12" s="75"/>
      <c r="DZN12" s="75"/>
      <c r="DZO12" s="75"/>
      <c r="DZP12" s="75"/>
      <c r="DZQ12" s="75"/>
      <c r="DZR12" s="75"/>
      <c r="DZS12" s="75"/>
      <c r="DZT12" s="75"/>
      <c r="DZU12" s="75"/>
      <c r="DZV12" s="75"/>
      <c r="DZW12" s="75"/>
      <c r="DZX12" s="75"/>
      <c r="DZY12" s="75"/>
      <c r="DZZ12" s="75"/>
      <c r="EAA12" s="75"/>
      <c r="EAB12" s="75"/>
      <c r="EAC12" s="75"/>
      <c r="EAD12" s="75"/>
      <c r="EAE12" s="75"/>
      <c r="EAF12" s="75"/>
      <c r="EAG12" s="75"/>
      <c r="EAH12" s="75"/>
      <c r="EAI12" s="75"/>
      <c r="EAJ12" s="75"/>
      <c r="EAK12" s="75"/>
      <c r="EAL12" s="75"/>
      <c r="EAM12" s="75"/>
      <c r="EAN12" s="75"/>
      <c r="EAO12" s="75"/>
      <c r="EAP12" s="75"/>
      <c r="EAQ12" s="75"/>
      <c r="EAR12" s="75"/>
      <c r="EAS12" s="75"/>
      <c r="EAT12" s="75"/>
      <c r="EAU12" s="75"/>
      <c r="EAV12" s="75"/>
      <c r="EAW12" s="75"/>
      <c r="EAX12" s="75"/>
      <c r="EAY12" s="75"/>
      <c r="EAZ12" s="75"/>
      <c r="EBA12" s="75"/>
      <c r="EBB12" s="75"/>
      <c r="EBC12" s="75"/>
      <c r="EBD12" s="75"/>
      <c r="EBE12" s="75"/>
      <c r="EBF12" s="75"/>
      <c r="EBG12" s="75"/>
      <c r="EBH12" s="75"/>
      <c r="EBI12" s="75"/>
      <c r="EBJ12" s="75"/>
      <c r="EBK12" s="75"/>
      <c r="EBL12" s="75"/>
      <c r="EBM12" s="75"/>
      <c r="EBN12" s="75"/>
      <c r="EBO12" s="75"/>
      <c r="EBP12" s="75"/>
      <c r="EBQ12" s="75"/>
      <c r="EBR12" s="75"/>
      <c r="EBS12" s="75"/>
      <c r="EBT12" s="75"/>
      <c r="EBU12" s="75"/>
      <c r="EBV12" s="75"/>
      <c r="EBW12" s="75"/>
      <c r="EBX12" s="75"/>
      <c r="EBY12" s="75"/>
      <c r="EBZ12" s="75"/>
      <c r="ECA12" s="75"/>
      <c r="ECB12" s="75"/>
      <c r="ECC12" s="75"/>
      <c r="ECD12" s="75"/>
      <c r="ECE12" s="75"/>
      <c r="ECF12" s="75"/>
      <c r="ECG12" s="75"/>
      <c r="ECH12" s="75"/>
      <c r="ECI12" s="75"/>
      <c r="ECJ12" s="75"/>
      <c r="ECK12" s="75"/>
      <c r="ECL12" s="75"/>
      <c r="ECM12" s="75"/>
      <c r="ECN12" s="75"/>
      <c r="ECO12" s="75"/>
      <c r="ECP12" s="75"/>
      <c r="ECQ12" s="75"/>
      <c r="ECR12" s="75"/>
      <c r="ECS12" s="75"/>
      <c r="ECT12" s="75"/>
      <c r="ECU12" s="75"/>
      <c r="ECV12" s="75"/>
      <c r="ECW12" s="75"/>
      <c r="ECX12" s="75"/>
      <c r="ECY12" s="75"/>
      <c r="ECZ12" s="75"/>
      <c r="EDA12" s="75"/>
      <c r="EDB12" s="75"/>
      <c r="EDC12" s="75"/>
      <c r="EDD12" s="75"/>
      <c r="EDE12" s="75"/>
      <c r="EDF12" s="75"/>
      <c r="EDG12" s="75"/>
      <c r="EDH12" s="75"/>
      <c r="EDI12" s="75"/>
      <c r="EDJ12" s="75"/>
      <c r="EDK12" s="75"/>
      <c r="EDL12" s="75"/>
      <c r="EDM12" s="75"/>
      <c r="EDN12" s="75"/>
      <c r="EDO12" s="75"/>
      <c r="EDP12" s="75"/>
      <c r="EDQ12" s="75"/>
      <c r="EDR12" s="75"/>
      <c r="EDS12" s="75"/>
      <c r="EDT12" s="75"/>
      <c r="EDU12" s="75"/>
      <c r="EDV12" s="75"/>
      <c r="EDW12" s="75"/>
      <c r="EDX12" s="75"/>
      <c r="EDY12" s="75"/>
      <c r="EDZ12" s="75"/>
      <c r="EEA12" s="75"/>
      <c r="EEB12" s="75"/>
      <c r="EEC12" s="75"/>
      <c r="EED12" s="75"/>
      <c r="EEE12" s="75"/>
      <c r="EEF12" s="75"/>
      <c r="EEG12" s="75"/>
      <c r="EEH12" s="75"/>
      <c r="EEI12" s="75"/>
      <c r="EEJ12" s="75"/>
      <c r="EEK12" s="75"/>
      <c r="EEL12" s="75"/>
      <c r="EEM12" s="75"/>
      <c r="EEN12" s="75"/>
      <c r="EEO12" s="75"/>
      <c r="EEP12" s="75"/>
      <c r="EEQ12" s="75"/>
      <c r="EER12" s="75"/>
      <c r="EES12" s="75"/>
      <c r="EET12" s="75"/>
      <c r="EEU12" s="75"/>
      <c r="EEV12" s="75"/>
      <c r="EEW12" s="75"/>
      <c r="EEX12" s="75"/>
      <c r="EEY12" s="75"/>
      <c r="EEZ12" s="75"/>
      <c r="EFA12" s="75"/>
      <c r="EFB12" s="75"/>
      <c r="EFC12" s="75"/>
      <c r="EFD12" s="75"/>
      <c r="EFE12" s="75"/>
      <c r="EFF12" s="75"/>
      <c r="EFG12" s="75"/>
      <c r="EFH12" s="75"/>
      <c r="EFI12" s="75"/>
      <c r="EFJ12" s="75"/>
      <c r="EFK12" s="75"/>
      <c r="EFL12" s="75"/>
      <c r="EFM12" s="75"/>
      <c r="EFN12" s="75"/>
      <c r="EFO12" s="75"/>
      <c r="EFP12" s="75"/>
      <c r="EFQ12" s="75"/>
      <c r="EFR12" s="75"/>
      <c r="EFS12" s="75"/>
      <c r="EFT12" s="75"/>
      <c r="EFU12" s="75"/>
      <c r="EFV12" s="75"/>
      <c r="EFW12" s="75"/>
      <c r="EFX12" s="75"/>
      <c r="EFY12" s="75"/>
      <c r="EFZ12" s="75"/>
      <c r="EGA12" s="75"/>
      <c r="EGB12" s="75"/>
      <c r="EGC12" s="75"/>
      <c r="EGD12" s="75"/>
      <c r="EGE12" s="75"/>
      <c r="EGF12" s="75"/>
      <c r="EGG12" s="75"/>
      <c r="EGH12" s="75"/>
      <c r="EGI12" s="75"/>
      <c r="EGJ12" s="75"/>
      <c r="EGK12" s="75"/>
      <c r="EGL12" s="75"/>
      <c r="EGM12" s="75"/>
      <c r="EGN12" s="75"/>
      <c r="EGO12" s="75"/>
      <c r="EGP12" s="75"/>
      <c r="EGQ12" s="75"/>
      <c r="EGR12" s="75"/>
      <c r="EGS12" s="75"/>
      <c r="EGT12" s="75"/>
      <c r="EGU12" s="75"/>
      <c r="EGV12" s="75"/>
      <c r="EGW12" s="75"/>
      <c r="EGX12" s="75"/>
      <c r="EGY12" s="75"/>
      <c r="EGZ12" s="75"/>
      <c r="EHA12" s="75"/>
      <c r="EHB12" s="75"/>
      <c r="EHC12" s="75"/>
      <c r="EHD12" s="75"/>
      <c r="EHE12" s="75"/>
      <c r="EHF12" s="75"/>
      <c r="EHG12" s="75"/>
      <c r="EHH12" s="75"/>
      <c r="EHI12" s="75"/>
      <c r="EHJ12" s="75"/>
      <c r="EHK12" s="75"/>
      <c r="EHL12" s="75"/>
      <c r="EHM12" s="75"/>
      <c r="EHN12" s="75"/>
      <c r="EHO12" s="75"/>
      <c r="EHP12" s="75"/>
      <c r="EHQ12" s="75"/>
      <c r="EHR12" s="75"/>
      <c r="EHS12" s="75"/>
      <c r="EHT12" s="75"/>
      <c r="EHU12" s="75"/>
      <c r="EHV12" s="75"/>
      <c r="EHW12" s="75"/>
      <c r="EHX12" s="75"/>
      <c r="EHY12" s="75"/>
      <c r="EHZ12" s="75"/>
      <c r="EIA12" s="75"/>
      <c r="EIB12" s="75"/>
      <c r="EIC12" s="75"/>
      <c r="EID12" s="75"/>
      <c r="EIE12" s="75"/>
      <c r="EIF12" s="75"/>
      <c r="EIG12" s="75"/>
      <c r="EIH12" s="75"/>
      <c r="EII12" s="75"/>
      <c r="EIJ12" s="75"/>
      <c r="EIK12" s="75"/>
      <c r="EIL12" s="75"/>
      <c r="EIM12" s="75"/>
      <c r="EIN12" s="75"/>
      <c r="EIO12" s="75"/>
      <c r="EIP12" s="75"/>
      <c r="EIQ12" s="75"/>
      <c r="EIR12" s="75"/>
      <c r="EIS12" s="75"/>
      <c r="EIT12" s="75"/>
      <c r="EIU12" s="75"/>
      <c r="EIV12" s="75"/>
      <c r="EIW12" s="75"/>
      <c r="EIX12" s="75"/>
      <c r="EIY12" s="75"/>
      <c r="EIZ12" s="75"/>
      <c r="EJA12" s="75"/>
      <c r="EJB12" s="75"/>
      <c r="EJC12" s="75"/>
      <c r="EJD12" s="75"/>
      <c r="EJE12" s="75"/>
      <c r="EJF12" s="75"/>
      <c r="EJG12" s="75"/>
      <c r="EJH12" s="75"/>
      <c r="EJI12" s="75"/>
      <c r="EJJ12" s="75"/>
      <c r="EJK12" s="75"/>
      <c r="EJL12" s="75"/>
      <c r="EJM12" s="75"/>
      <c r="EJN12" s="75"/>
      <c r="EJO12" s="75"/>
      <c r="EJP12" s="75"/>
      <c r="EJQ12" s="75"/>
      <c r="EJR12" s="75"/>
      <c r="EJS12" s="75"/>
      <c r="EJT12" s="75"/>
      <c r="EJU12" s="75"/>
      <c r="EJV12" s="75"/>
      <c r="EJW12" s="75"/>
      <c r="EJX12" s="75"/>
      <c r="EJY12" s="75"/>
      <c r="EJZ12" s="75"/>
      <c r="EKA12" s="75"/>
      <c r="EKB12" s="75"/>
      <c r="EKC12" s="75"/>
      <c r="EKD12" s="75"/>
      <c r="EKE12" s="75"/>
      <c r="EKF12" s="75"/>
      <c r="EKG12" s="75"/>
      <c r="EKH12" s="75"/>
      <c r="EKI12" s="75"/>
      <c r="EKJ12" s="75"/>
      <c r="EKK12" s="75"/>
      <c r="EKL12" s="75"/>
      <c r="EKM12" s="75"/>
      <c r="EKN12" s="75"/>
      <c r="EKO12" s="75"/>
      <c r="EKP12" s="75"/>
      <c r="EKQ12" s="75"/>
      <c r="EKR12" s="75"/>
      <c r="EKS12" s="75"/>
      <c r="EKT12" s="75"/>
      <c r="EKU12" s="75"/>
      <c r="EKV12" s="75"/>
      <c r="EKW12" s="75"/>
      <c r="EKX12" s="75"/>
      <c r="EKY12" s="75"/>
      <c r="EKZ12" s="75"/>
      <c r="ELA12" s="75"/>
      <c r="ELB12" s="75"/>
      <c r="ELC12" s="75"/>
      <c r="ELD12" s="75"/>
      <c r="ELE12" s="75"/>
      <c r="ELF12" s="75"/>
      <c r="ELG12" s="75"/>
      <c r="ELH12" s="75"/>
      <c r="ELI12" s="75"/>
      <c r="ELJ12" s="75"/>
      <c r="ELK12" s="75"/>
      <c r="ELL12" s="75"/>
      <c r="ELM12" s="75"/>
      <c r="ELN12" s="75"/>
      <c r="ELO12" s="75"/>
      <c r="ELP12" s="75"/>
      <c r="ELQ12" s="75"/>
      <c r="ELR12" s="75"/>
      <c r="ELS12" s="75"/>
      <c r="ELT12" s="75"/>
      <c r="ELU12" s="75"/>
      <c r="ELV12" s="75"/>
      <c r="ELW12" s="75"/>
      <c r="ELX12" s="75"/>
      <c r="ELY12" s="75"/>
      <c r="ELZ12" s="75"/>
      <c r="EMA12" s="75"/>
      <c r="EMB12" s="75"/>
      <c r="EMC12" s="75"/>
      <c r="EMD12" s="75"/>
      <c r="EME12" s="75"/>
      <c r="EMF12" s="75"/>
      <c r="EMG12" s="75"/>
      <c r="EMH12" s="75"/>
      <c r="EMI12" s="75"/>
      <c r="EMJ12" s="75"/>
      <c r="EMK12" s="75"/>
      <c r="EML12" s="75"/>
      <c r="EMM12" s="75"/>
      <c r="EMN12" s="75"/>
      <c r="EMO12" s="75"/>
      <c r="EMP12" s="75"/>
      <c r="EMQ12" s="75"/>
      <c r="EMR12" s="75"/>
      <c r="EMS12" s="75"/>
      <c r="EMT12" s="75"/>
      <c r="EMU12" s="75"/>
      <c r="EMV12" s="75"/>
      <c r="EMW12" s="75"/>
      <c r="EMX12" s="75"/>
      <c r="EMY12" s="75"/>
      <c r="EMZ12" s="75"/>
      <c r="ENA12" s="75"/>
      <c r="ENB12" s="75"/>
      <c r="ENC12" s="75"/>
      <c r="END12" s="75"/>
      <c r="ENE12" s="75"/>
      <c r="ENF12" s="75"/>
      <c r="ENG12" s="75"/>
      <c r="ENH12" s="75"/>
      <c r="ENI12" s="75"/>
      <c r="ENJ12" s="75"/>
      <c r="ENK12" s="75"/>
      <c r="ENL12" s="75"/>
      <c r="ENM12" s="75"/>
      <c r="ENN12" s="75"/>
      <c r="ENO12" s="75"/>
      <c r="ENP12" s="75"/>
      <c r="ENQ12" s="75"/>
      <c r="ENR12" s="75"/>
      <c r="ENS12" s="75"/>
      <c r="ENT12" s="75"/>
      <c r="ENU12" s="75"/>
      <c r="ENV12" s="75"/>
      <c r="ENW12" s="75"/>
      <c r="ENX12" s="75"/>
      <c r="ENY12" s="75"/>
      <c r="ENZ12" s="75"/>
      <c r="EOA12" s="75"/>
      <c r="EOB12" s="75"/>
      <c r="EOC12" s="75"/>
      <c r="EOD12" s="75"/>
      <c r="EOE12" s="75"/>
      <c r="EOF12" s="75"/>
      <c r="EOG12" s="75"/>
      <c r="EOH12" s="75"/>
      <c r="EOI12" s="75"/>
      <c r="EOJ12" s="75"/>
      <c r="EOK12" s="75"/>
      <c r="EOL12" s="75"/>
      <c r="EOM12" s="75"/>
      <c r="EON12" s="75"/>
      <c r="EOO12" s="75"/>
      <c r="EOP12" s="75"/>
      <c r="EOQ12" s="75"/>
      <c r="EOR12" s="75"/>
      <c r="EOS12" s="75"/>
      <c r="EOT12" s="75"/>
      <c r="EOU12" s="75"/>
      <c r="EOV12" s="75"/>
      <c r="EOW12" s="75"/>
      <c r="EOX12" s="75"/>
      <c r="EOY12" s="75"/>
      <c r="EOZ12" s="75"/>
      <c r="EPA12" s="75"/>
      <c r="EPB12" s="75"/>
      <c r="EPC12" s="75"/>
      <c r="EPD12" s="75"/>
      <c r="EPE12" s="75"/>
      <c r="EPF12" s="75"/>
      <c r="EPG12" s="75"/>
      <c r="EPH12" s="75"/>
      <c r="EPI12" s="75"/>
      <c r="EPJ12" s="75"/>
      <c r="EPK12" s="75"/>
      <c r="EPL12" s="75"/>
      <c r="EPM12" s="75"/>
      <c r="EPN12" s="75"/>
      <c r="EPO12" s="75"/>
      <c r="EPP12" s="75"/>
      <c r="EPQ12" s="75"/>
      <c r="EPR12" s="75"/>
      <c r="EPS12" s="75"/>
      <c r="EPT12" s="75"/>
      <c r="EPU12" s="75"/>
      <c r="EPV12" s="75"/>
      <c r="EPW12" s="75"/>
      <c r="EPX12" s="75"/>
      <c r="EPY12" s="75"/>
      <c r="EPZ12" s="75"/>
      <c r="EQA12" s="75"/>
      <c r="EQB12" s="75"/>
      <c r="EQC12" s="75"/>
      <c r="EQD12" s="75"/>
      <c r="EQE12" s="75"/>
      <c r="EQF12" s="75"/>
      <c r="EQG12" s="75"/>
      <c r="EQH12" s="75"/>
      <c r="EQI12" s="75"/>
      <c r="EQJ12" s="75"/>
      <c r="EQK12" s="75"/>
      <c r="EQL12" s="75"/>
      <c r="EQM12" s="75"/>
      <c r="EQN12" s="75"/>
      <c r="EQO12" s="75"/>
      <c r="EQP12" s="75"/>
      <c r="EQQ12" s="75"/>
      <c r="EQR12" s="75"/>
      <c r="EQS12" s="75"/>
      <c r="EQT12" s="75"/>
      <c r="EQU12" s="75"/>
      <c r="EQV12" s="75"/>
      <c r="EQW12" s="75"/>
      <c r="EQX12" s="75"/>
      <c r="EQY12" s="75"/>
      <c r="EQZ12" s="75"/>
      <c r="ERA12" s="75"/>
      <c r="ERB12" s="75"/>
      <c r="ERC12" s="75"/>
      <c r="ERD12" s="75"/>
      <c r="ERE12" s="75"/>
      <c r="ERF12" s="75"/>
      <c r="ERG12" s="75"/>
      <c r="ERH12" s="75"/>
      <c r="ERI12" s="75"/>
      <c r="ERJ12" s="75"/>
      <c r="ERK12" s="75"/>
      <c r="ERL12" s="75"/>
      <c r="ERM12" s="75"/>
      <c r="ERN12" s="75"/>
      <c r="ERO12" s="75"/>
      <c r="ERP12" s="75"/>
      <c r="ERQ12" s="75"/>
      <c r="ERR12" s="75"/>
      <c r="ERS12" s="75"/>
      <c r="ERT12" s="75"/>
      <c r="ERU12" s="75"/>
      <c r="ERV12" s="75"/>
      <c r="ERW12" s="75"/>
      <c r="ERX12" s="75"/>
      <c r="ERY12" s="75"/>
      <c r="ERZ12" s="75"/>
      <c r="ESA12" s="75"/>
      <c r="ESB12" s="75"/>
      <c r="ESC12" s="75"/>
      <c r="ESD12" s="75"/>
      <c r="ESE12" s="75"/>
      <c r="ESF12" s="75"/>
      <c r="ESG12" s="75"/>
      <c r="ESH12" s="75"/>
      <c r="ESI12" s="75"/>
      <c r="ESJ12" s="75"/>
      <c r="ESK12" s="75"/>
      <c r="ESL12" s="75"/>
      <c r="ESM12" s="75"/>
      <c r="ESN12" s="75"/>
      <c r="ESO12" s="75"/>
      <c r="ESP12" s="75"/>
      <c r="ESQ12" s="75"/>
      <c r="ESR12" s="75"/>
      <c r="ESS12" s="75"/>
      <c r="EST12" s="75"/>
      <c r="ESU12" s="75"/>
      <c r="ESV12" s="75"/>
      <c r="ESW12" s="75"/>
      <c r="ESX12" s="75"/>
      <c r="ESY12" s="75"/>
      <c r="ESZ12" s="75"/>
      <c r="ETA12" s="75"/>
      <c r="ETB12" s="75"/>
      <c r="ETC12" s="75"/>
      <c r="ETD12" s="75"/>
      <c r="ETE12" s="75"/>
      <c r="ETF12" s="75"/>
      <c r="ETG12" s="75"/>
      <c r="ETH12" s="75"/>
      <c r="ETI12" s="75"/>
      <c r="ETJ12" s="75"/>
      <c r="ETK12" s="75"/>
      <c r="ETL12" s="75"/>
      <c r="ETM12" s="75"/>
      <c r="ETN12" s="75"/>
      <c r="ETO12" s="75"/>
      <c r="ETP12" s="75"/>
      <c r="ETQ12" s="75"/>
      <c r="ETR12" s="75"/>
      <c r="ETS12" s="75"/>
      <c r="ETT12" s="75"/>
      <c r="ETU12" s="75"/>
      <c r="ETV12" s="75"/>
      <c r="ETW12" s="75"/>
      <c r="ETX12" s="75"/>
      <c r="ETY12" s="75"/>
      <c r="ETZ12" s="75"/>
      <c r="EUA12" s="75"/>
      <c r="EUB12" s="75"/>
      <c r="EUC12" s="75"/>
      <c r="EUD12" s="75"/>
      <c r="EUE12" s="75"/>
      <c r="EUF12" s="75"/>
      <c r="EUG12" s="75"/>
      <c r="EUH12" s="75"/>
      <c r="EUI12" s="75"/>
      <c r="EUJ12" s="75"/>
      <c r="EUK12" s="75"/>
      <c r="EUL12" s="75"/>
      <c r="EUM12" s="75"/>
      <c r="EUN12" s="75"/>
      <c r="EUO12" s="75"/>
      <c r="EUP12" s="75"/>
      <c r="EUQ12" s="75"/>
      <c r="EUR12" s="75"/>
      <c r="EUS12" s="75"/>
      <c r="EUT12" s="75"/>
      <c r="EUU12" s="75"/>
      <c r="EUV12" s="75"/>
      <c r="EUW12" s="75"/>
      <c r="EUX12" s="75"/>
      <c r="EUY12" s="75"/>
      <c r="EUZ12" s="75"/>
      <c r="EVA12" s="75"/>
      <c r="EVB12" s="75"/>
      <c r="EVC12" s="75"/>
      <c r="EVD12" s="75"/>
      <c r="EVE12" s="75"/>
      <c r="EVF12" s="75"/>
      <c r="EVG12" s="75"/>
      <c r="EVH12" s="75"/>
      <c r="EVI12" s="75"/>
      <c r="EVJ12" s="75"/>
      <c r="EVK12" s="75"/>
      <c r="EVL12" s="75"/>
      <c r="EVM12" s="75"/>
      <c r="EVN12" s="75"/>
      <c r="EVO12" s="75"/>
      <c r="EVP12" s="75"/>
      <c r="EVQ12" s="75"/>
      <c r="EVR12" s="75"/>
      <c r="EVS12" s="75"/>
      <c r="EVT12" s="75"/>
      <c r="EVU12" s="75"/>
      <c r="EVV12" s="75"/>
      <c r="EVW12" s="75"/>
      <c r="EVX12" s="75"/>
      <c r="EVY12" s="75"/>
      <c r="EVZ12" s="75"/>
      <c r="EWA12" s="75"/>
      <c r="EWB12" s="75"/>
      <c r="EWC12" s="75"/>
      <c r="EWD12" s="75"/>
      <c r="EWE12" s="75"/>
      <c r="EWF12" s="75"/>
      <c r="EWG12" s="75"/>
      <c r="EWH12" s="75"/>
      <c r="EWI12" s="75"/>
      <c r="EWJ12" s="75"/>
      <c r="EWK12" s="75"/>
      <c r="EWL12" s="75"/>
      <c r="EWM12" s="75"/>
      <c r="EWN12" s="75"/>
      <c r="EWO12" s="75"/>
      <c r="EWP12" s="75"/>
      <c r="EWQ12" s="75"/>
      <c r="EWR12" s="75"/>
      <c r="EWS12" s="75"/>
      <c r="EWT12" s="75"/>
      <c r="EWU12" s="75"/>
      <c r="EWV12" s="75"/>
      <c r="EWW12" s="75"/>
      <c r="EWX12" s="75"/>
      <c r="EWY12" s="75"/>
      <c r="EWZ12" s="75"/>
      <c r="EXA12" s="75"/>
      <c r="EXB12" s="75"/>
      <c r="EXC12" s="75"/>
      <c r="EXD12" s="75"/>
      <c r="EXE12" s="75"/>
      <c r="EXF12" s="75"/>
      <c r="EXG12" s="75"/>
      <c r="EXH12" s="75"/>
      <c r="EXI12" s="75"/>
      <c r="EXJ12" s="75"/>
      <c r="EXK12" s="75"/>
      <c r="EXL12" s="75"/>
      <c r="EXM12" s="75"/>
      <c r="EXN12" s="75"/>
      <c r="EXO12" s="75"/>
      <c r="EXP12" s="75"/>
      <c r="EXQ12" s="75"/>
      <c r="EXR12" s="75"/>
      <c r="EXS12" s="75"/>
      <c r="EXT12" s="75"/>
      <c r="EXU12" s="75"/>
      <c r="EXV12" s="75"/>
      <c r="EXW12" s="75"/>
      <c r="EXX12" s="75"/>
      <c r="EXY12" s="75"/>
      <c r="EXZ12" s="75"/>
      <c r="EYA12" s="75"/>
      <c r="EYB12" s="75"/>
      <c r="EYC12" s="75"/>
      <c r="EYD12" s="75"/>
      <c r="EYE12" s="75"/>
      <c r="EYF12" s="75"/>
      <c r="EYG12" s="75"/>
      <c r="EYH12" s="75"/>
      <c r="EYI12" s="75"/>
      <c r="EYJ12" s="75"/>
      <c r="EYK12" s="75"/>
      <c r="EYL12" s="75"/>
      <c r="EYM12" s="75"/>
      <c r="EYN12" s="75"/>
      <c r="EYO12" s="75"/>
      <c r="EYP12" s="75"/>
      <c r="EYQ12" s="75"/>
      <c r="EYR12" s="75"/>
      <c r="EYS12" s="75"/>
      <c r="EYT12" s="75"/>
      <c r="EYU12" s="75"/>
      <c r="EYV12" s="75"/>
      <c r="EYW12" s="75"/>
      <c r="EYX12" s="75"/>
      <c r="EYY12" s="75"/>
      <c r="EYZ12" s="75"/>
      <c r="EZA12" s="75"/>
      <c r="EZB12" s="75"/>
      <c r="EZC12" s="75"/>
      <c r="EZD12" s="75"/>
      <c r="EZE12" s="75"/>
      <c r="EZF12" s="75"/>
      <c r="EZG12" s="75"/>
      <c r="EZH12" s="75"/>
      <c r="EZI12" s="75"/>
      <c r="EZJ12" s="75"/>
      <c r="EZK12" s="75"/>
      <c r="EZL12" s="75"/>
      <c r="EZM12" s="75"/>
      <c r="EZN12" s="75"/>
      <c r="EZO12" s="75"/>
      <c r="EZP12" s="75"/>
      <c r="EZQ12" s="75"/>
      <c r="EZR12" s="75"/>
      <c r="EZS12" s="75"/>
      <c r="EZT12" s="75"/>
      <c r="EZU12" s="75"/>
      <c r="EZV12" s="75"/>
      <c r="EZW12" s="75"/>
      <c r="EZX12" s="75"/>
      <c r="EZY12" s="75"/>
      <c r="EZZ12" s="75"/>
      <c r="FAA12" s="75"/>
      <c r="FAB12" s="75"/>
      <c r="FAC12" s="75"/>
      <c r="FAD12" s="75"/>
      <c r="FAE12" s="75"/>
      <c r="FAF12" s="75"/>
      <c r="FAG12" s="75"/>
      <c r="FAH12" s="75"/>
      <c r="FAI12" s="75"/>
      <c r="FAJ12" s="75"/>
      <c r="FAK12" s="75"/>
      <c r="FAL12" s="75"/>
      <c r="FAM12" s="75"/>
      <c r="FAN12" s="75"/>
      <c r="FAO12" s="75"/>
      <c r="FAP12" s="75"/>
      <c r="FAQ12" s="75"/>
      <c r="FAR12" s="75"/>
      <c r="FAS12" s="75"/>
      <c r="FAT12" s="75"/>
      <c r="FAU12" s="75"/>
      <c r="FAV12" s="75"/>
      <c r="FAW12" s="75"/>
      <c r="FAX12" s="75"/>
      <c r="FAY12" s="75"/>
      <c r="FAZ12" s="75"/>
      <c r="FBA12" s="75"/>
      <c r="FBB12" s="75"/>
      <c r="FBC12" s="75"/>
      <c r="FBD12" s="75"/>
      <c r="FBE12" s="75"/>
      <c r="FBF12" s="75"/>
      <c r="FBG12" s="75"/>
      <c r="FBH12" s="75"/>
      <c r="FBI12" s="75"/>
      <c r="FBJ12" s="75"/>
      <c r="FBK12" s="75"/>
      <c r="FBL12" s="75"/>
      <c r="FBM12" s="75"/>
      <c r="FBN12" s="75"/>
      <c r="FBO12" s="75"/>
      <c r="FBP12" s="75"/>
      <c r="FBQ12" s="75"/>
      <c r="FBR12" s="75"/>
      <c r="FBS12" s="75"/>
      <c r="FBT12" s="75"/>
      <c r="FBU12" s="75"/>
      <c r="FBV12" s="75"/>
      <c r="FBW12" s="75"/>
      <c r="FBX12" s="75"/>
      <c r="FBY12" s="75"/>
      <c r="FBZ12" s="75"/>
      <c r="FCA12" s="75"/>
      <c r="FCB12" s="75"/>
      <c r="FCC12" s="75"/>
      <c r="FCD12" s="75"/>
      <c r="FCE12" s="75"/>
      <c r="FCF12" s="75"/>
      <c r="FCG12" s="75"/>
      <c r="FCH12" s="75"/>
      <c r="FCI12" s="75"/>
      <c r="FCJ12" s="75"/>
      <c r="FCK12" s="75"/>
      <c r="FCL12" s="75"/>
      <c r="FCM12" s="75"/>
      <c r="FCN12" s="75"/>
      <c r="FCO12" s="75"/>
      <c r="FCP12" s="75"/>
      <c r="FCQ12" s="75"/>
      <c r="FCR12" s="75"/>
      <c r="FCS12" s="75"/>
      <c r="FCT12" s="75"/>
      <c r="FCU12" s="75"/>
      <c r="FCV12" s="75"/>
      <c r="FCW12" s="75"/>
      <c r="FCX12" s="75"/>
      <c r="FCY12" s="75"/>
      <c r="FCZ12" s="75"/>
      <c r="FDA12" s="75"/>
      <c r="FDB12" s="75"/>
      <c r="FDC12" s="75"/>
      <c r="FDD12" s="75"/>
      <c r="FDE12" s="75"/>
      <c r="FDF12" s="75"/>
      <c r="FDG12" s="75"/>
      <c r="FDH12" s="75"/>
      <c r="FDI12" s="75"/>
      <c r="FDJ12" s="75"/>
      <c r="FDK12" s="75"/>
      <c r="FDL12" s="75"/>
      <c r="FDM12" s="75"/>
      <c r="FDN12" s="75"/>
      <c r="FDO12" s="75"/>
      <c r="FDP12" s="75"/>
      <c r="FDQ12" s="75"/>
      <c r="FDR12" s="75"/>
      <c r="FDS12" s="75"/>
      <c r="FDT12" s="75"/>
      <c r="FDU12" s="75"/>
      <c r="FDV12" s="75"/>
      <c r="FDW12" s="75"/>
      <c r="FDX12" s="75"/>
      <c r="FDY12" s="75"/>
      <c r="FDZ12" s="75"/>
      <c r="FEA12" s="75"/>
      <c r="FEB12" s="75"/>
      <c r="FEC12" s="75"/>
      <c r="FED12" s="75"/>
      <c r="FEE12" s="75"/>
      <c r="FEF12" s="75"/>
      <c r="FEG12" s="75"/>
      <c r="FEH12" s="75"/>
      <c r="FEI12" s="75"/>
      <c r="FEJ12" s="75"/>
      <c r="FEK12" s="75"/>
      <c r="FEL12" s="75"/>
      <c r="FEM12" s="75"/>
      <c r="FEN12" s="75"/>
      <c r="FEO12" s="75"/>
      <c r="FEP12" s="75"/>
      <c r="FEQ12" s="75"/>
      <c r="FER12" s="75"/>
      <c r="FES12" s="75"/>
      <c r="FET12" s="75"/>
      <c r="FEU12" s="75"/>
      <c r="FEV12" s="75"/>
      <c r="FEW12" s="75"/>
      <c r="FEX12" s="75"/>
      <c r="FEY12" s="75"/>
      <c r="FEZ12" s="75"/>
      <c r="FFA12" s="75"/>
      <c r="FFB12" s="75"/>
      <c r="FFC12" s="75"/>
      <c r="FFD12" s="75"/>
      <c r="FFE12" s="75"/>
      <c r="FFF12" s="75"/>
      <c r="FFG12" s="75"/>
      <c r="FFH12" s="75"/>
      <c r="FFI12" s="75"/>
      <c r="FFJ12" s="75"/>
      <c r="FFK12" s="75"/>
      <c r="FFL12" s="75"/>
      <c r="FFM12" s="75"/>
      <c r="FFN12" s="75"/>
      <c r="FFO12" s="75"/>
      <c r="FFP12" s="75"/>
      <c r="FFQ12" s="75"/>
      <c r="FFR12" s="75"/>
      <c r="FFS12" s="75"/>
      <c r="FFT12" s="75"/>
      <c r="FFU12" s="75"/>
      <c r="FFV12" s="75"/>
      <c r="FFW12" s="75"/>
      <c r="FFX12" s="75"/>
      <c r="FFY12" s="75"/>
      <c r="FFZ12" s="75"/>
      <c r="FGA12" s="75"/>
      <c r="FGB12" s="75"/>
      <c r="FGC12" s="75"/>
      <c r="FGD12" s="75"/>
      <c r="FGE12" s="75"/>
      <c r="FGF12" s="75"/>
      <c r="FGG12" s="75"/>
      <c r="FGH12" s="75"/>
      <c r="FGI12" s="75"/>
      <c r="FGJ12" s="75"/>
      <c r="FGK12" s="75"/>
      <c r="FGL12" s="75"/>
      <c r="FGM12" s="75"/>
      <c r="FGN12" s="75"/>
      <c r="FGO12" s="75"/>
      <c r="FGP12" s="75"/>
      <c r="FGQ12" s="75"/>
      <c r="FGR12" s="75"/>
      <c r="FGS12" s="75"/>
      <c r="FGT12" s="75"/>
      <c r="FGU12" s="75"/>
      <c r="FGV12" s="75"/>
      <c r="FGW12" s="75"/>
      <c r="FGX12" s="75"/>
      <c r="FGY12" s="75"/>
      <c r="FGZ12" s="75"/>
      <c r="FHA12" s="75"/>
      <c r="FHB12" s="75"/>
      <c r="FHC12" s="75"/>
      <c r="FHD12" s="75"/>
      <c r="FHE12" s="75"/>
      <c r="FHF12" s="75"/>
      <c r="FHG12" s="75"/>
      <c r="FHH12" s="75"/>
      <c r="FHI12" s="75"/>
      <c r="FHJ12" s="75"/>
      <c r="FHK12" s="75"/>
      <c r="FHL12" s="75"/>
      <c r="FHM12" s="75"/>
      <c r="FHN12" s="75"/>
      <c r="FHO12" s="75"/>
      <c r="FHP12" s="75"/>
      <c r="FHQ12" s="75"/>
      <c r="FHR12" s="75"/>
      <c r="FHS12" s="75"/>
      <c r="FHT12" s="75"/>
      <c r="FHU12" s="75"/>
      <c r="FHV12" s="75"/>
      <c r="FHW12" s="75"/>
      <c r="FHX12" s="75"/>
      <c r="FHY12" s="75"/>
      <c r="FHZ12" s="75"/>
      <c r="FIA12" s="75"/>
      <c r="FIB12" s="75"/>
      <c r="FIC12" s="75"/>
      <c r="FID12" s="75"/>
      <c r="FIE12" s="75"/>
      <c r="FIF12" s="75"/>
      <c r="FIG12" s="75"/>
      <c r="FIH12" s="75"/>
      <c r="FII12" s="75"/>
      <c r="FIJ12" s="75"/>
      <c r="FIK12" s="75"/>
      <c r="FIL12" s="75"/>
      <c r="FIM12" s="75"/>
      <c r="FIN12" s="75"/>
      <c r="FIO12" s="75"/>
      <c r="FIP12" s="75"/>
      <c r="FIQ12" s="75"/>
      <c r="FIR12" s="75"/>
      <c r="FIS12" s="75"/>
      <c r="FIT12" s="75"/>
      <c r="FIU12" s="75"/>
      <c r="FIV12" s="75"/>
      <c r="FIW12" s="75"/>
      <c r="FIX12" s="75"/>
      <c r="FIY12" s="75"/>
      <c r="FIZ12" s="75"/>
      <c r="FJA12" s="75"/>
      <c r="FJB12" s="75"/>
      <c r="FJC12" s="75"/>
      <c r="FJD12" s="75"/>
      <c r="FJE12" s="75"/>
      <c r="FJF12" s="75"/>
      <c r="FJG12" s="75"/>
      <c r="FJH12" s="75"/>
      <c r="FJI12" s="75"/>
      <c r="FJJ12" s="75"/>
      <c r="FJK12" s="75"/>
      <c r="FJL12" s="75"/>
      <c r="FJM12" s="75"/>
      <c r="FJN12" s="75"/>
      <c r="FJO12" s="75"/>
      <c r="FJP12" s="75"/>
      <c r="FJQ12" s="75"/>
      <c r="FJR12" s="75"/>
      <c r="FJS12" s="75"/>
      <c r="FJT12" s="75"/>
      <c r="FJU12" s="75"/>
      <c r="FJV12" s="75"/>
      <c r="FJW12" s="75"/>
      <c r="FJX12" s="75"/>
      <c r="FJY12" s="75"/>
      <c r="FJZ12" s="75"/>
      <c r="FKA12" s="75"/>
      <c r="FKB12" s="75"/>
      <c r="FKC12" s="75"/>
      <c r="FKD12" s="75"/>
      <c r="FKE12" s="75"/>
      <c r="FKF12" s="75"/>
      <c r="FKG12" s="75"/>
      <c r="FKH12" s="75"/>
      <c r="FKI12" s="75"/>
      <c r="FKJ12" s="75"/>
      <c r="FKK12" s="75"/>
      <c r="FKL12" s="75"/>
      <c r="FKM12" s="75"/>
      <c r="FKN12" s="75"/>
      <c r="FKO12" s="75"/>
      <c r="FKP12" s="75"/>
      <c r="FKQ12" s="75"/>
      <c r="FKR12" s="75"/>
      <c r="FKS12" s="75"/>
      <c r="FKT12" s="75"/>
      <c r="FKU12" s="75"/>
      <c r="FKV12" s="75"/>
      <c r="FKW12" s="75"/>
      <c r="FKX12" s="75"/>
      <c r="FKY12" s="75"/>
      <c r="FKZ12" s="75"/>
      <c r="FLA12" s="75"/>
      <c r="FLB12" s="75"/>
      <c r="FLC12" s="75"/>
      <c r="FLD12" s="75"/>
      <c r="FLE12" s="75"/>
      <c r="FLF12" s="75"/>
      <c r="FLG12" s="75"/>
      <c r="FLH12" s="75"/>
      <c r="FLI12" s="75"/>
      <c r="FLJ12" s="75"/>
      <c r="FLK12" s="75"/>
      <c r="FLL12" s="75"/>
      <c r="FLM12" s="75"/>
      <c r="FLN12" s="75"/>
      <c r="FLO12" s="75"/>
      <c r="FLP12" s="75"/>
      <c r="FLQ12" s="75"/>
      <c r="FLR12" s="75"/>
      <c r="FLS12" s="75"/>
      <c r="FLT12" s="75"/>
      <c r="FLU12" s="75"/>
      <c r="FLV12" s="75"/>
      <c r="FLW12" s="75"/>
      <c r="FLX12" s="75"/>
      <c r="FLY12" s="75"/>
      <c r="FLZ12" s="75"/>
      <c r="FMA12" s="75"/>
      <c r="FMB12" s="75"/>
      <c r="FMC12" s="75"/>
      <c r="FMD12" s="75"/>
      <c r="FME12" s="75"/>
      <c r="FMF12" s="75"/>
      <c r="FMG12" s="75"/>
      <c r="FMH12" s="75"/>
      <c r="FMI12" s="75"/>
      <c r="FMJ12" s="75"/>
      <c r="FMK12" s="75"/>
      <c r="FML12" s="75"/>
      <c r="FMM12" s="75"/>
      <c r="FMN12" s="75"/>
      <c r="FMO12" s="75"/>
      <c r="FMP12" s="75"/>
      <c r="FMQ12" s="75"/>
      <c r="FMR12" s="75"/>
      <c r="FMS12" s="75"/>
      <c r="FMT12" s="75"/>
      <c r="FMU12" s="75"/>
      <c r="FMV12" s="75"/>
      <c r="FMW12" s="75"/>
      <c r="FMX12" s="75"/>
      <c r="FMY12" s="75"/>
      <c r="FMZ12" s="75"/>
      <c r="FNA12" s="75"/>
      <c r="FNB12" s="75"/>
      <c r="FNC12" s="75"/>
      <c r="FND12" s="75"/>
      <c r="FNE12" s="75"/>
      <c r="FNF12" s="75"/>
      <c r="FNG12" s="75"/>
      <c r="FNH12" s="75"/>
      <c r="FNI12" s="75"/>
      <c r="FNJ12" s="75"/>
      <c r="FNK12" s="75"/>
      <c r="FNL12" s="75"/>
      <c r="FNM12" s="75"/>
      <c r="FNN12" s="75"/>
      <c r="FNO12" s="75"/>
      <c r="FNP12" s="75"/>
      <c r="FNQ12" s="75"/>
      <c r="FNR12" s="75"/>
      <c r="FNS12" s="75"/>
      <c r="FNT12" s="75"/>
      <c r="FNU12" s="75"/>
      <c r="FNV12" s="75"/>
      <c r="FNW12" s="75"/>
      <c r="FNX12" s="75"/>
      <c r="FNY12" s="75"/>
      <c r="FNZ12" s="75"/>
      <c r="FOA12" s="75"/>
      <c r="FOB12" s="75"/>
      <c r="FOC12" s="75"/>
      <c r="FOD12" s="75"/>
      <c r="FOE12" s="75"/>
      <c r="FOF12" s="75"/>
      <c r="FOG12" s="75"/>
      <c r="FOH12" s="75"/>
      <c r="FOI12" s="75"/>
      <c r="FOJ12" s="75"/>
      <c r="FOK12" s="75"/>
      <c r="FOL12" s="75"/>
      <c r="FOM12" s="75"/>
      <c r="FON12" s="75"/>
      <c r="FOO12" s="75"/>
      <c r="FOP12" s="75"/>
      <c r="FOQ12" s="75"/>
      <c r="FOR12" s="75"/>
      <c r="FOS12" s="75"/>
      <c r="FOT12" s="75"/>
      <c r="FOU12" s="75"/>
      <c r="FOV12" s="75"/>
      <c r="FOW12" s="75"/>
      <c r="FOX12" s="75"/>
      <c r="FOY12" s="75"/>
      <c r="FOZ12" s="75"/>
      <c r="FPA12" s="75"/>
      <c r="FPB12" s="75"/>
      <c r="FPC12" s="75"/>
      <c r="FPD12" s="75"/>
      <c r="FPE12" s="75"/>
      <c r="FPF12" s="75"/>
      <c r="FPG12" s="75"/>
      <c r="FPH12" s="75"/>
      <c r="FPI12" s="75"/>
      <c r="FPJ12" s="75"/>
      <c r="FPK12" s="75"/>
      <c r="FPL12" s="75"/>
      <c r="FPM12" s="75"/>
      <c r="FPN12" s="75"/>
      <c r="FPO12" s="75"/>
      <c r="FPP12" s="75"/>
      <c r="FPQ12" s="75"/>
      <c r="FPR12" s="75"/>
      <c r="FPS12" s="75"/>
      <c r="FPT12" s="75"/>
      <c r="FPU12" s="75"/>
      <c r="FPV12" s="75"/>
      <c r="FPW12" s="75"/>
      <c r="FPX12" s="75"/>
      <c r="FPY12" s="75"/>
      <c r="FPZ12" s="75"/>
      <c r="FQA12" s="75"/>
      <c r="FQB12" s="75"/>
      <c r="FQC12" s="75"/>
      <c r="FQD12" s="75"/>
      <c r="FQE12" s="75"/>
      <c r="FQF12" s="75"/>
      <c r="FQG12" s="75"/>
      <c r="FQH12" s="75"/>
      <c r="FQI12" s="75"/>
      <c r="FQJ12" s="75"/>
      <c r="FQK12" s="75"/>
      <c r="FQL12" s="75"/>
      <c r="FQM12" s="75"/>
      <c r="FQN12" s="75"/>
      <c r="FQO12" s="75"/>
      <c r="FQP12" s="75"/>
      <c r="FQQ12" s="75"/>
      <c r="FQR12" s="75"/>
      <c r="FQS12" s="75"/>
      <c r="FQT12" s="75"/>
      <c r="FQU12" s="75"/>
      <c r="FQV12" s="75"/>
      <c r="FQW12" s="75"/>
      <c r="FQX12" s="75"/>
      <c r="FQY12" s="75"/>
      <c r="FQZ12" s="75"/>
      <c r="FRA12" s="75"/>
      <c r="FRB12" s="75"/>
      <c r="FRC12" s="75"/>
      <c r="FRD12" s="75"/>
      <c r="FRE12" s="75"/>
      <c r="FRF12" s="75"/>
      <c r="FRG12" s="75"/>
      <c r="FRH12" s="75"/>
      <c r="FRI12" s="75"/>
      <c r="FRJ12" s="75"/>
      <c r="FRK12" s="75"/>
      <c r="FRL12" s="75"/>
      <c r="FRM12" s="75"/>
      <c r="FRN12" s="75"/>
      <c r="FRO12" s="75"/>
      <c r="FRP12" s="75"/>
      <c r="FRQ12" s="75"/>
      <c r="FRR12" s="75"/>
      <c r="FRS12" s="75"/>
      <c r="FRT12" s="75"/>
      <c r="FRU12" s="75"/>
      <c r="FRV12" s="75"/>
      <c r="FRW12" s="75"/>
      <c r="FRX12" s="75"/>
      <c r="FRY12" s="75"/>
      <c r="FRZ12" s="75"/>
      <c r="FSA12" s="75"/>
      <c r="FSB12" s="75"/>
      <c r="FSC12" s="75"/>
      <c r="FSD12" s="75"/>
      <c r="FSE12" s="75"/>
      <c r="FSF12" s="75"/>
      <c r="FSG12" s="75"/>
      <c r="FSH12" s="75"/>
      <c r="FSI12" s="75"/>
      <c r="FSJ12" s="75"/>
      <c r="FSK12" s="75"/>
      <c r="FSL12" s="75"/>
      <c r="FSM12" s="75"/>
      <c r="FSN12" s="75"/>
      <c r="FSO12" s="75"/>
      <c r="FSP12" s="75"/>
      <c r="FSQ12" s="75"/>
      <c r="FSR12" s="75"/>
      <c r="FSS12" s="75"/>
      <c r="FST12" s="75"/>
      <c r="FSU12" s="75"/>
      <c r="FSV12" s="75"/>
      <c r="FSW12" s="75"/>
      <c r="FSX12" s="75"/>
      <c r="FSY12" s="75"/>
      <c r="FSZ12" s="75"/>
      <c r="FTA12" s="75"/>
      <c r="FTB12" s="75"/>
      <c r="FTC12" s="75"/>
      <c r="FTD12" s="75"/>
      <c r="FTE12" s="75"/>
      <c r="FTF12" s="75"/>
      <c r="FTG12" s="75"/>
      <c r="FTH12" s="75"/>
      <c r="FTI12" s="75"/>
      <c r="FTJ12" s="75"/>
      <c r="FTK12" s="75"/>
      <c r="FTL12" s="75"/>
      <c r="FTM12" s="75"/>
      <c r="FTN12" s="75"/>
      <c r="FTO12" s="75"/>
      <c r="FTP12" s="75"/>
      <c r="FTQ12" s="75"/>
      <c r="FTR12" s="75"/>
      <c r="FTS12" s="75"/>
      <c r="FTT12" s="75"/>
      <c r="FTU12" s="75"/>
      <c r="FTV12" s="75"/>
      <c r="FTW12" s="75"/>
      <c r="FTX12" s="75"/>
      <c r="FTY12" s="75"/>
      <c r="FTZ12" s="75"/>
      <c r="FUA12" s="75"/>
      <c r="FUB12" s="75"/>
      <c r="FUC12" s="75"/>
      <c r="FUD12" s="75"/>
      <c r="FUE12" s="75"/>
      <c r="FUF12" s="75"/>
      <c r="FUG12" s="75"/>
      <c r="FUH12" s="75"/>
      <c r="FUI12" s="75"/>
      <c r="FUJ12" s="75"/>
      <c r="FUK12" s="75"/>
      <c r="FUL12" s="75"/>
      <c r="FUM12" s="75"/>
      <c r="FUN12" s="75"/>
      <c r="FUO12" s="75"/>
      <c r="FUP12" s="75"/>
      <c r="FUQ12" s="75"/>
      <c r="FUR12" s="75"/>
      <c r="FUS12" s="75"/>
      <c r="FUT12" s="75"/>
      <c r="FUU12" s="75"/>
      <c r="FUV12" s="75"/>
      <c r="FUW12" s="75"/>
      <c r="FUX12" s="75"/>
      <c r="FUY12" s="75"/>
      <c r="FUZ12" s="75"/>
      <c r="FVA12" s="75"/>
      <c r="FVB12" s="75"/>
      <c r="FVC12" s="75"/>
      <c r="FVD12" s="75"/>
      <c r="FVE12" s="75"/>
      <c r="FVF12" s="75"/>
      <c r="FVG12" s="75"/>
      <c r="FVH12" s="75"/>
      <c r="FVI12" s="75"/>
      <c r="FVJ12" s="75"/>
      <c r="FVK12" s="75"/>
      <c r="FVL12" s="75"/>
      <c r="FVM12" s="75"/>
      <c r="FVN12" s="75"/>
      <c r="FVO12" s="75"/>
      <c r="FVP12" s="75"/>
      <c r="FVQ12" s="75"/>
      <c r="FVR12" s="75"/>
      <c r="FVS12" s="75"/>
      <c r="FVT12" s="75"/>
      <c r="FVU12" s="75"/>
      <c r="FVV12" s="75"/>
      <c r="FVW12" s="75"/>
      <c r="FVX12" s="75"/>
      <c r="FVY12" s="75"/>
      <c r="FVZ12" s="75"/>
      <c r="FWA12" s="75"/>
      <c r="FWB12" s="75"/>
      <c r="FWC12" s="75"/>
      <c r="FWD12" s="75"/>
      <c r="FWE12" s="75"/>
      <c r="FWF12" s="75"/>
      <c r="FWG12" s="75"/>
      <c r="FWH12" s="75"/>
      <c r="FWI12" s="75"/>
      <c r="FWJ12" s="75"/>
      <c r="FWK12" s="75"/>
      <c r="FWL12" s="75"/>
      <c r="FWM12" s="75"/>
      <c r="FWN12" s="75"/>
      <c r="FWO12" s="75"/>
      <c r="FWP12" s="75"/>
      <c r="FWQ12" s="75"/>
      <c r="FWR12" s="75"/>
      <c r="FWS12" s="75"/>
      <c r="FWT12" s="75"/>
      <c r="FWU12" s="75"/>
      <c r="FWV12" s="75"/>
      <c r="FWW12" s="75"/>
      <c r="FWX12" s="75"/>
      <c r="FWY12" s="75"/>
      <c r="FWZ12" s="75"/>
      <c r="FXA12" s="75"/>
      <c r="FXB12" s="75"/>
      <c r="FXC12" s="75"/>
      <c r="FXD12" s="75"/>
      <c r="FXE12" s="75"/>
      <c r="FXF12" s="75"/>
      <c r="FXG12" s="75"/>
      <c r="FXH12" s="75"/>
      <c r="FXI12" s="75"/>
      <c r="FXJ12" s="75"/>
      <c r="FXK12" s="75"/>
      <c r="FXL12" s="75"/>
      <c r="FXM12" s="75"/>
      <c r="FXN12" s="75"/>
      <c r="FXO12" s="75"/>
      <c r="FXP12" s="75"/>
      <c r="FXQ12" s="75"/>
      <c r="FXR12" s="75"/>
      <c r="FXS12" s="75"/>
      <c r="FXT12" s="75"/>
      <c r="FXU12" s="75"/>
      <c r="FXV12" s="75"/>
      <c r="FXW12" s="75"/>
      <c r="FXX12" s="75"/>
      <c r="FXY12" s="75"/>
      <c r="FXZ12" s="75"/>
      <c r="FYA12" s="75"/>
      <c r="FYB12" s="75"/>
      <c r="FYC12" s="75"/>
      <c r="FYD12" s="75"/>
      <c r="FYE12" s="75"/>
      <c r="FYF12" s="75"/>
      <c r="FYG12" s="75"/>
      <c r="FYH12" s="75"/>
      <c r="FYI12" s="75"/>
      <c r="FYJ12" s="75"/>
      <c r="FYK12" s="75"/>
      <c r="FYL12" s="75"/>
      <c r="FYM12" s="75"/>
      <c r="FYN12" s="75"/>
      <c r="FYO12" s="75"/>
      <c r="FYP12" s="75"/>
      <c r="FYQ12" s="75"/>
      <c r="FYR12" s="75"/>
      <c r="FYS12" s="75"/>
      <c r="FYT12" s="75"/>
      <c r="FYU12" s="75"/>
      <c r="FYV12" s="75"/>
      <c r="FYW12" s="75"/>
      <c r="FYX12" s="75"/>
      <c r="FYY12" s="75"/>
      <c r="FYZ12" s="75"/>
      <c r="FZA12" s="75"/>
      <c r="FZB12" s="75"/>
      <c r="FZC12" s="75"/>
      <c r="FZD12" s="75"/>
      <c r="FZE12" s="75"/>
      <c r="FZF12" s="75"/>
      <c r="FZG12" s="75"/>
      <c r="FZH12" s="75"/>
      <c r="FZI12" s="75"/>
      <c r="FZJ12" s="75"/>
      <c r="FZK12" s="75"/>
      <c r="FZL12" s="75"/>
      <c r="FZM12" s="75"/>
      <c r="FZN12" s="75"/>
      <c r="FZO12" s="75"/>
      <c r="FZP12" s="75"/>
      <c r="FZQ12" s="75"/>
      <c r="FZR12" s="75"/>
      <c r="FZS12" s="75"/>
      <c r="FZT12" s="75"/>
      <c r="FZU12" s="75"/>
      <c r="FZV12" s="75"/>
      <c r="FZW12" s="75"/>
      <c r="FZX12" s="75"/>
      <c r="FZY12" s="75"/>
      <c r="FZZ12" s="75"/>
      <c r="GAA12" s="75"/>
      <c r="GAB12" s="75"/>
      <c r="GAC12" s="75"/>
      <c r="GAD12" s="75"/>
      <c r="GAE12" s="75"/>
      <c r="GAF12" s="75"/>
      <c r="GAG12" s="75"/>
      <c r="GAH12" s="75"/>
      <c r="GAI12" s="75"/>
      <c r="GAJ12" s="75"/>
      <c r="GAK12" s="75"/>
      <c r="GAL12" s="75"/>
      <c r="GAM12" s="75"/>
      <c r="GAN12" s="75"/>
      <c r="GAO12" s="75"/>
      <c r="GAP12" s="75"/>
      <c r="GAQ12" s="75"/>
      <c r="GAR12" s="75"/>
      <c r="GAS12" s="75"/>
      <c r="GAT12" s="75"/>
      <c r="GAU12" s="75"/>
      <c r="GAV12" s="75"/>
      <c r="GAW12" s="75"/>
      <c r="GAX12" s="75"/>
      <c r="GAY12" s="75"/>
      <c r="GAZ12" s="75"/>
      <c r="GBA12" s="75"/>
      <c r="GBB12" s="75"/>
      <c r="GBC12" s="75"/>
      <c r="GBD12" s="75"/>
      <c r="GBE12" s="75"/>
      <c r="GBF12" s="75"/>
      <c r="GBG12" s="75"/>
      <c r="GBH12" s="75"/>
      <c r="GBI12" s="75"/>
      <c r="GBJ12" s="75"/>
      <c r="GBK12" s="75"/>
      <c r="GBL12" s="75"/>
      <c r="GBM12" s="75"/>
      <c r="GBN12" s="75"/>
      <c r="GBO12" s="75"/>
      <c r="GBP12" s="75"/>
      <c r="GBQ12" s="75"/>
      <c r="GBR12" s="75"/>
      <c r="GBS12" s="75"/>
      <c r="GBT12" s="75"/>
      <c r="GBU12" s="75"/>
      <c r="GBV12" s="75"/>
      <c r="GBW12" s="75"/>
      <c r="GBX12" s="75"/>
      <c r="GBY12" s="75"/>
      <c r="GBZ12" s="75"/>
      <c r="GCA12" s="75"/>
      <c r="GCB12" s="75"/>
      <c r="GCC12" s="75"/>
      <c r="GCD12" s="75"/>
      <c r="GCE12" s="75"/>
      <c r="GCF12" s="75"/>
      <c r="GCG12" s="75"/>
      <c r="GCH12" s="75"/>
      <c r="GCI12" s="75"/>
      <c r="GCJ12" s="75"/>
      <c r="GCK12" s="75"/>
      <c r="GCL12" s="75"/>
      <c r="GCM12" s="75"/>
      <c r="GCN12" s="75"/>
      <c r="GCO12" s="75"/>
      <c r="GCP12" s="75"/>
      <c r="GCQ12" s="75"/>
      <c r="GCR12" s="75"/>
      <c r="GCS12" s="75"/>
      <c r="GCT12" s="75"/>
      <c r="GCU12" s="75"/>
      <c r="GCV12" s="75"/>
      <c r="GCW12" s="75"/>
      <c r="GCX12" s="75"/>
      <c r="GCY12" s="75"/>
      <c r="GCZ12" s="75"/>
      <c r="GDA12" s="75"/>
      <c r="GDB12" s="75"/>
      <c r="GDC12" s="75"/>
      <c r="GDD12" s="75"/>
      <c r="GDE12" s="75"/>
      <c r="GDF12" s="75"/>
      <c r="GDG12" s="75"/>
      <c r="GDH12" s="75"/>
      <c r="GDI12" s="75"/>
      <c r="GDJ12" s="75"/>
      <c r="GDK12" s="75"/>
      <c r="GDL12" s="75"/>
      <c r="GDM12" s="75"/>
      <c r="GDN12" s="75"/>
      <c r="GDO12" s="75"/>
      <c r="GDP12" s="75"/>
      <c r="GDQ12" s="75"/>
      <c r="GDR12" s="75"/>
      <c r="GDS12" s="75"/>
      <c r="GDT12" s="75"/>
      <c r="GDU12" s="75"/>
      <c r="GDV12" s="75"/>
      <c r="GDW12" s="75"/>
      <c r="GDX12" s="75"/>
      <c r="GDY12" s="75"/>
      <c r="GDZ12" s="75"/>
      <c r="GEA12" s="75"/>
      <c r="GEB12" s="75"/>
      <c r="GEC12" s="75"/>
      <c r="GED12" s="75"/>
      <c r="GEE12" s="75"/>
      <c r="GEF12" s="75"/>
      <c r="GEG12" s="75"/>
      <c r="GEH12" s="75"/>
      <c r="GEI12" s="75"/>
      <c r="GEJ12" s="75"/>
      <c r="GEK12" s="75"/>
      <c r="GEL12" s="75"/>
      <c r="GEM12" s="75"/>
      <c r="GEN12" s="75"/>
      <c r="GEO12" s="75"/>
      <c r="GEP12" s="75"/>
      <c r="GEQ12" s="75"/>
      <c r="GER12" s="75"/>
      <c r="GES12" s="75"/>
      <c r="GET12" s="75"/>
      <c r="GEU12" s="75"/>
      <c r="GEV12" s="75"/>
      <c r="GEW12" s="75"/>
      <c r="GEX12" s="75"/>
      <c r="GEY12" s="75"/>
      <c r="GEZ12" s="75"/>
      <c r="GFA12" s="75"/>
      <c r="GFB12" s="75"/>
      <c r="GFC12" s="75"/>
      <c r="GFD12" s="75"/>
      <c r="GFE12" s="75"/>
      <c r="GFF12" s="75"/>
      <c r="GFG12" s="75"/>
      <c r="GFH12" s="75"/>
      <c r="GFI12" s="75"/>
      <c r="GFJ12" s="75"/>
      <c r="GFK12" s="75"/>
      <c r="GFL12" s="75"/>
      <c r="GFM12" s="75"/>
      <c r="GFN12" s="75"/>
      <c r="GFO12" s="75"/>
      <c r="GFP12" s="75"/>
      <c r="GFQ12" s="75"/>
      <c r="GFR12" s="75"/>
      <c r="GFS12" s="75"/>
      <c r="GFT12" s="75"/>
      <c r="GFU12" s="75"/>
      <c r="GFV12" s="75"/>
      <c r="GFW12" s="75"/>
      <c r="GFX12" s="75"/>
      <c r="GFY12" s="75"/>
      <c r="GFZ12" s="75"/>
      <c r="GGA12" s="75"/>
      <c r="GGB12" s="75"/>
      <c r="GGC12" s="75"/>
      <c r="GGD12" s="75"/>
      <c r="GGE12" s="75"/>
      <c r="GGF12" s="75"/>
      <c r="GGG12" s="75"/>
      <c r="GGH12" s="75"/>
      <c r="GGI12" s="75"/>
      <c r="GGJ12" s="75"/>
      <c r="GGK12" s="75"/>
      <c r="GGL12" s="75"/>
      <c r="GGM12" s="75"/>
      <c r="GGN12" s="75"/>
      <c r="GGO12" s="75"/>
      <c r="GGP12" s="75"/>
      <c r="GGQ12" s="75"/>
      <c r="GGR12" s="75"/>
      <c r="GGS12" s="75"/>
      <c r="GGT12" s="75"/>
      <c r="GGU12" s="75"/>
      <c r="GGV12" s="75"/>
      <c r="GGW12" s="75"/>
      <c r="GGX12" s="75"/>
      <c r="GGY12" s="75"/>
      <c r="GGZ12" s="75"/>
      <c r="GHA12" s="75"/>
      <c r="GHB12" s="75"/>
      <c r="GHC12" s="75"/>
      <c r="GHD12" s="75"/>
      <c r="GHE12" s="75"/>
      <c r="GHF12" s="75"/>
      <c r="GHG12" s="75"/>
      <c r="GHH12" s="75"/>
      <c r="GHI12" s="75"/>
      <c r="GHJ12" s="75"/>
      <c r="GHK12" s="75"/>
      <c r="GHL12" s="75"/>
      <c r="GHM12" s="75"/>
      <c r="GHN12" s="75"/>
      <c r="GHO12" s="75"/>
      <c r="GHP12" s="75"/>
      <c r="GHQ12" s="75"/>
      <c r="GHR12" s="75"/>
      <c r="GHS12" s="75"/>
      <c r="GHT12" s="75"/>
      <c r="GHU12" s="75"/>
      <c r="GHV12" s="75"/>
      <c r="GHW12" s="75"/>
      <c r="GHX12" s="75"/>
      <c r="GHY12" s="75"/>
      <c r="GHZ12" s="75"/>
      <c r="GIA12" s="75"/>
      <c r="GIB12" s="75"/>
      <c r="GIC12" s="75"/>
      <c r="GID12" s="75"/>
      <c r="GIE12" s="75"/>
      <c r="GIF12" s="75"/>
      <c r="GIG12" s="75"/>
      <c r="GIH12" s="75"/>
      <c r="GII12" s="75"/>
      <c r="GIJ12" s="75"/>
      <c r="GIK12" s="75"/>
      <c r="GIL12" s="75"/>
      <c r="GIM12" s="75"/>
      <c r="GIN12" s="75"/>
      <c r="GIO12" s="75"/>
      <c r="GIP12" s="75"/>
      <c r="GIQ12" s="75"/>
      <c r="GIR12" s="75"/>
      <c r="GIS12" s="75"/>
      <c r="GIT12" s="75"/>
      <c r="GIU12" s="75"/>
      <c r="GIV12" s="75"/>
      <c r="GIW12" s="75"/>
      <c r="GIX12" s="75"/>
      <c r="GIY12" s="75"/>
      <c r="GIZ12" s="75"/>
      <c r="GJA12" s="75"/>
      <c r="GJB12" s="75"/>
      <c r="GJC12" s="75"/>
      <c r="GJD12" s="75"/>
      <c r="GJE12" s="75"/>
      <c r="GJF12" s="75"/>
      <c r="GJG12" s="75"/>
      <c r="GJH12" s="75"/>
      <c r="GJI12" s="75"/>
      <c r="GJJ12" s="75"/>
      <c r="GJK12" s="75"/>
      <c r="GJL12" s="75"/>
      <c r="GJM12" s="75"/>
      <c r="GJN12" s="75"/>
      <c r="GJO12" s="75"/>
      <c r="GJP12" s="75"/>
      <c r="GJQ12" s="75"/>
      <c r="GJR12" s="75"/>
      <c r="GJS12" s="75"/>
      <c r="GJT12" s="75"/>
      <c r="GJU12" s="75"/>
      <c r="GJV12" s="75"/>
      <c r="GJW12" s="75"/>
      <c r="GJX12" s="75"/>
      <c r="GJY12" s="75"/>
      <c r="GJZ12" s="75"/>
      <c r="GKA12" s="75"/>
      <c r="GKB12" s="75"/>
      <c r="GKC12" s="75"/>
      <c r="GKD12" s="75"/>
      <c r="GKE12" s="75"/>
      <c r="GKF12" s="75"/>
      <c r="GKG12" s="75"/>
      <c r="GKH12" s="75"/>
      <c r="GKI12" s="75"/>
      <c r="GKJ12" s="75"/>
      <c r="GKK12" s="75"/>
      <c r="GKL12" s="75"/>
      <c r="GKM12" s="75"/>
      <c r="GKN12" s="75"/>
      <c r="GKO12" s="75"/>
      <c r="GKP12" s="75"/>
      <c r="GKQ12" s="75"/>
      <c r="GKR12" s="75"/>
      <c r="GKS12" s="75"/>
      <c r="GKT12" s="75"/>
      <c r="GKU12" s="75"/>
      <c r="GKV12" s="75"/>
      <c r="GKW12" s="75"/>
      <c r="GKX12" s="75"/>
      <c r="GKY12" s="75"/>
      <c r="GKZ12" s="75"/>
      <c r="GLA12" s="75"/>
      <c r="GLB12" s="75"/>
      <c r="GLC12" s="75"/>
      <c r="GLD12" s="75"/>
      <c r="GLE12" s="75"/>
      <c r="GLF12" s="75"/>
      <c r="GLG12" s="75"/>
      <c r="GLH12" s="75"/>
      <c r="GLI12" s="75"/>
      <c r="GLJ12" s="75"/>
      <c r="GLK12" s="75"/>
      <c r="GLL12" s="75"/>
      <c r="GLM12" s="75"/>
      <c r="GLN12" s="75"/>
      <c r="GLO12" s="75"/>
      <c r="GLP12" s="75"/>
      <c r="GLQ12" s="75"/>
      <c r="GLR12" s="75"/>
      <c r="GLS12" s="75"/>
      <c r="GLT12" s="75"/>
      <c r="GLU12" s="75"/>
      <c r="GLV12" s="75"/>
      <c r="GLW12" s="75"/>
      <c r="GLX12" s="75"/>
      <c r="GLY12" s="75"/>
      <c r="GLZ12" s="75"/>
      <c r="GMA12" s="75"/>
      <c r="GMB12" s="75"/>
      <c r="GMC12" s="75"/>
      <c r="GMD12" s="75"/>
      <c r="GME12" s="75"/>
      <c r="GMF12" s="75"/>
      <c r="GMG12" s="75"/>
      <c r="GMH12" s="75"/>
      <c r="GMI12" s="75"/>
      <c r="GMJ12" s="75"/>
      <c r="GMK12" s="75"/>
      <c r="GML12" s="75"/>
      <c r="GMM12" s="75"/>
      <c r="GMN12" s="75"/>
      <c r="GMO12" s="75"/>
      <c r="GMP12" s="75"/>
      <c r="GMQ12" s="75"/>
      <c r="GMR12" s="75"/>
      <c r="GMS12" s="75"/>
      <c r="GMT12" s="75"/>
      <c r="GMU12" s="75"/>
      <c r="GMV12" s="75"/>
      <c r="GMW12" s="75"/>
      <c r="GMX12" s="75"/>
      <c r="GMY12" s="75"/>
      <c r="GMZ12" s="75"/>
      <c r="GNA12" s="75"/>
      <c r="GNB12" s="75"/>
      <c r="GNC12" s="75"/>
      <c r="GND12" s="75"/>
      <c r="GNE12" s="75"/>
      <c r="GNF12" s="75"/>
      <c r="GNG12" s="75"/>
      <c r="GNH12" s="75"/>
      <c r="GNI12" s="75"/>
      <c r="GNJ12" s="75"/>
      <c r="GNK12" s="75"/>
      <c r="GNL12" s="75"/>
      <c r="GNM12" s="75"/>
      <c r="GNN12" s="75"/>
      <c r="GNO12" s="75"/>
      <c r="GNP12" s="75"/>
      <c r="GNQ12" s="75"/>
      <c r="GNR12" s="75"/>
      <c r="GNS12" s="75"/>
      <c r="GNT12" s="75"/>
      <c r="GNU12" s="75"/>
      <c r="GNV12" s="75"/>
      <c r="GNW12" s="75"/>
      <c r="GNX12" s="75"/>
      <c r="GNY12" s="75"/>
      <c r="GNZ12" s="75"/>
      <c r="GOA12" s="75"/>
      <c r="GOB12" s="75"/>
      <c r="GOC12" s="75"/>
      <c r="GOD12" s="75"/>
      <c r="GOE12" s="75"/>
      <c r="GOF12" s="75"/>
      <c r="GOG12" s="75"/>
      <c r="GOH12" s="75"/>
      <c r="GOI12" s="75"/>
      <c r="GOJ12" s="75"/>
      <c r="GOK12" s="75"/>
      <c r="GOL12" s="75"/>
      <c r="GOM12" s="75"/>
      <c r="GON12" s="75"/>
      <c r="GOO12" s="75"/>
      <c r="GOP12" s="75"/>
      <c r="GOQ12" s="75"/>
      <c r="GOR12" s="75"/>
      <c r="GOS12" s="75"/>
      <c r="GOT12" s="75"/>
      <c r="GOU12" s="75"/>
      <c r="GOV12" s="75"/>
      <c r="GOW12" s="75"/>
      <c r="GOX12" s="75"/>
      <c r="GOY12" s="75"/>
      <c r="GOZ12" s="75"/>
      <c r="GPA12" s="75"/>
      <c r="GPB12" s="75"/>
      <c r="GPC12" s="75"/>
      <c r="GPD12" s="75"/>
      <c r="GPE12" s="75"/>
      <c r="GPF12" s="75"/>
      <c r="GPG12" s="75"/>
      <c r="GPH12" s="75"/>
      <c r="GPI12" s="75"/>
      <c r="GPJ12" s="75"/>
      <c r="GPK12" s="75"/>
      <c r="GPL12" s="75"/>
      <c r="GPM12" s="75"/>
      <c r="GPN12" s="75"/>
      <c r="GPO12" s="75"/>
      <c r="GPP12" s="75"/>
      <c r="GPQ12" s="75"/>
      <c r="GPR12" s="75"/>
      <c r="GPS12" s="75"/>
      <c r="GPT12" s="75"/>
      <c r="GPU12" s="75"/>
      <c r="GPV12" s="75"/>
      <c r="GPW12" s="75"/>
      <c r="GPX12" s="75"/>
      <c r="GPY12" s="75"/>
      <c r="GPZ12" s="75"/>
      <c r="GQA12" s="75"/>
      <c r="GQB12" s="75"/>
      <c r="GQC12" s="75"/>
      <c r="GQD12" s="75"/>
      <c r="GQE12" s="75"/>
      <c r="GQF12" s="75"/>
      <c r="GQG12" s="75"/>
      <c r="GQH12" s="75"/>
      <c r="GQI12" s="75"/>
      <c r="GQJ12" s="75"/>
      <c r="GQK12" s="75"/>
      <c r="GQL12" s="75"/>
      <c r="GQM12" s="75"/>
      <c r="GQN12" s="75"/>
      <c r="GQO12" s="75"/>
      <c r="GQP12" s="75"/>
      <c r="GQQ12" s="75"/>
      <c r="GQR12" s="75"/>
      <c r="GQS12" s="75"/>
      <c r="GQT12" s="75"/>
      <c r="GQU12" s="75"/>
      <c r="GQV12" s="75"/>
      <c r="GQW12" s="75"/>
      <c r="GQX12" s="75"/>
      <c r="GQY12" s="75"/>
      <c r="GQZ12" s="75"/>
      <c r="GRA12" s="75"/>
      <c r="GRB12" s="75"/>
      <c r="GRC12" s="75"/>
      <c r="GRD12" s="75"/>
      <c r="GRE12" s="75"/>
      <c r="GRF12" s="75"/>
      <c r="GRG12" s="75"/>
      <c r="GRH12" s="75"/>
      <c r="GRI12" s="75"/>
      <c r="GRJ12" s="75"/>
      <c r="GRK12" s="75"/>
      <c r="GRL12" s="75"/>
      <c r="GRM12" s="75"/>
      <c r="GRN12" s="75"/>
      <c r="GRO12" s="75"/>
      <c r="GRP12" s="75"/>
      <c r="GRQ12" s="75"/>
      <c r="GRR12" s="75"/>
      <c r="GRS12" s="75"/>
      <c r="GRT12" s="75"/>
      <c r="GRU12" s="75"/>
      <c r="GRV12" s="75"/>
      <c r="GRW12" s="75"/>
      <c r="GRX12" s="75"/>
      <c r="GRY12" s="75"/>
      <c r="GRZ12" s="75"/>
      <c r="GSA12" s="75"/>
      <c r="GSB12" s="75"/>
      <c r="GSC12" s="75"/>
      <c r="GSD12" s="75"/>
      <c r="GSE12" s="75"/>
      <c r="GSF12" s="75"/>
      <c r="GSG12" s="75"/>
      <c r="GSH12" s="75"/>
      <c r="GSI12" s="75"/>
      <c r="GSJ12" s="75"/>
      <c r="GSK12" s="75"/>
      <c r="GSL12" s="75"/>
      <c r="GSM12" s="75"/>
      <c r="GSN12" s="75"/>
      <c r="GSO12" s="75"/>
      <c r="GSP12" s="75"/>
      <c r="GSQ12" s="75"/>
      <c r="GSR12" s="75"/>
      <c r="GSS12" s="75"/>
      <c r="GST12" s="75"/>
      <c r="GSU12" s="75"/>
      <c r="GSV12" s="75"/>
      <c r="GSW12" s="75"/>
      <c r="GSX12" s="75"/>
      <c r="GSY12" s="75"/>
      <c r="GSZ12" s="75"/>
      <c r="GTA12" s="75"/>
      <c r="GTB12" s="75"/>
      <c r="GTC12" s="75"/>
      <c r="GTD12" s="75"/>
      <c r="GTE12" s="75"/>
      <c r="GTF12" s="75"/>
      <c r="GTG12" s="75"/>
      <c r="GTH12" s="75"/>
      <c r="GTI12" s="75"/>
      <c r="GTJ12" s="75"/>
      <c r="GTK12" s="75"/>
      <c r="GTL12" s="75"/>
      <c r="GTM12" s="75"/>
      <c r="GTN12" s="75"/>
      <c r="GTO12" s="75"/>
      <c r="GTP12" s="75"/>
      <c r="GTQ12" s="75"/>
      <c r="GTR12" s="75"/>
      <c r="GTS12" s="75"/>
      <c r="GTT12" s="75"/>
      <c r="GTU12" s="75"/>
      <c r="GTV12" s="75"/>
      <c r="GTW12" s="75"/>
      <c r="GTX12" s="75"/>
      <c r="GTY12" s="75"/>
      <c r="GTZ12" s="75"/>
      <c r="GUA12" s="75"/>
      <c r="GUB12" s="75"/>
      <c r="GUC12" s="75"/>
      <c r="GUD12" s="75"/>
      <c r="GUE12" s="75"/>
      <c r="GUF12" s="75"/>
      <c r="GUG12" s="75"/>
      <c r="GUH12" s="75"/>
      <c r="GUI12" s="75"/>
      <c r="GUJ12" s="75"/>
      <c r="GUK12" s="75"/>
      <c r="GUL12" s="75"/>
      <c r="GUM12" s="75"/>
      <c r="GUN12" s="75"/>
      <c r="GUO12" s="75"/>
      <c r="GUP12" s="75"/>
      <c r="GUQ12" s="75"/>
      <c r="GUR12" s="75"/>
      <c r="GUS12" s="75"/>
      <c r="GUT12" s="75"/>
      <c r="GUU12" s="75"/>
      <c r="GUV12" s="75"/>
      <c r="GUW12" s="75"/>
      <c r="GUX12" s="75"/>
      <c r="GUY12" s="75"/>
      <c r="GUZ12" s="75"/>
      <c r="GVA12" s="75"/>
      <c r="GVB12" s="75"/>
      <c r="GVC12" s="75"/>
      <c r="GVD12" s="75"/>
      <c r="GVE12" s="75"/>
      <c r="GVF12" s="75"/>
      <c r="GVG12" s="75"/>
      <c r="GVH12" s="75"/>
      <c r="GVI12" s="75"/>
      <c r="GVJ12" s="75"/>
      <c r="GVK12" s="75"/>
      <c r="GVL12" s="75"/>
      <c r="GVM12" s="75"/>
      <c r="GVN12" s="75"/>
      <c r="GVO12" s="75"/>
      <c r="GVP12" s="75"/>
      <c r="GVQ12" s="75"/>
      <c r="GVR12" s="75"/>
      <c r="GVS12" s="75"/>
      <c r="GVT12" s="75"/>
      <c r="GVU12" s="75"/>
      <c r="GVV12" s="75"/>
      <c r="GVW12" s="75"/>
      <c r="GVX12" s="75"/>
      <c r="GVY12" s="75"/>
      <c r="GVZ12" s="75"/>
      <c r="GWA12" s="75"/>
      <c r="GWB12" s="75"/>
      <c r="GWC12" s="75"/>
      <c r="GWD12" s="75"/>
      <c r="GWE12" s="75"/>
      <c r="GWF12" s="75"/>
      <c r="GWG12" s="75"/>
      <c r="GWH12" s="75"/>
      <c r="GWI12" s="75"/>
      <c r="GWJ12" s="75"/>
      <c r="GWK12" s="75"/>
      <c r="GWL12" s="75"/>
      <c r="GWM12" s="75"/>
      <c r="GWN12" s="75"/>
      <c r="GWO12" s="75"/>
      <c r="GWP12" s="75"/>
      <c r="GWQ12" s="75"/>
      <c r="GWR12" s="75"/>
      <c r="GWS12" s="75"/>
      <c r="GWT12" s="75"/>
      <c r="GWU12" s="75"/>
      <c r="GWV12" s="75"/>
      <c r="GWW12" s="75"/>
      <c r="GWX12" s="75"/>
      <c r="GWY12" s="75"/>
      <c r="GWZ12" s="75"/>
      <c r="GXA12" s="75"/>
      <c r="GXB12" s="75"/>
      <c r="GXC12" s="75"/>
      <c r="GXD12" s="75"/>
      <c r="GXE12" s="75"/>
      <c r="GXF12" s="75"/>
      <c r="GXG12" s="75"/>
      <c r="GXH12" s="75"/>
      <c r="GXI12" s="75"/>
      <c r="GXJ12" s="75"/>
      <c r="GXK12" s="75"/>
      <c r="GXL12" s="75"/>
      <c r="GXM12" s="75"/>
      <c r="GXN12" s="75"/>
      <c r="GXO12" s="75"/>
      <c r="GXP12" s="75"/>
      <c r="GXQ12" s="75"/>
      <c r="GXR12" s="75"/>
      <c r="GXS12" s="75"/>
      <c r="GXT12" s="75"/>
      <c r="GXU12" s="75"/>
      <c r="GXV12" s="75"/>
      <c r="GXW12" s="75"/>
      <c r="GXX12" s="75"/>
      <c r="GXY12" s="75"/>
      <c r="GXZ12" s="75"/>
      <c r="GYA12" s="75"/>
      <c r="GYB12" s="75"/>
      <c r="GYC12" s="75"/>
      <c r="GYD12" s="75"/>
      <c r="GYE12" s="75"/>
      <c r="GYF12" s="75"/>
      <c r="GYG12" s="75"/>
      <c r="GYH12" s="75"/>
      <c r="GYI12" s="75"/>
      <c r="GYJ12" s="75"/>
      <c r="GYK12" s="75"/>
      <c r="GYL12" s="75"/>
      <c r="GYM12" s="75"/>
      <c r="GYN12" s="75"/>
      <c r="GYO12" s="75"/>
      <c r="GYP12" s="75"/>
      <c r="GYQ12" s="75"/>
      <c r="GYR12" s="75"/>
      <c r="GYS12" s="75"/>
      <c r="GYT12" s="75"/>
      <c r="GYU12" s="75"/>
      <c r="GYV12" s="75"/>
      <c r="GYW12" s="75"/>
      <c r="GYX12" s="75"/>
      <c r="GYY12" s="75"/>
      <c r="GYZ12" s="75"/>
      <c r="GZA12" s="75"/>
      <c r="GZB12" s="75"/>
      <c r="GZC12" s="75"/>
      <c r="GZD12" s="75"/>
      <c r="GZE12" s="75"/>
      <c r="GZF12" s="75"/>
      <c r="GZG12" s="75"/>
      <c r="GZH12" s="75"/>
      <c r="GZI12" s="75"/>
      <c r="GZJ12" s="75"/>
      <c r="GZK12" s="75"/>
      <c r="GZL12" s="75"/>
      <c r="GZM12" s="75"/>
      <c r="GZN12" s="75"/>
      <c r="GZO12" s="75"/>
      <c r="GZP12" s="75"/>
      <c r="GZQ12" s="75"/>
      <c r="GZR12" s="75"/>
      <c r="GZS12" s="75"/>
      <c r="GZT12" s="75"/>
      <c r="GZU12" s="75"/>
      <c r="GZV12" s="75"/>
      <c r="GZW12" s="75"/>
      <c r="GZX12" s="75"/>
      <c r="GZY12" s="75"/>
      <c r="GZZ12" s="75"/>
      <c r="HAA12" s="75"/>
      <c r="HAB12" s="75"/>
      <c r="HAC12" s="75"/>
      <c r="HAD12" s="75"/>
      <c r="HAE12" s="75"/>
      <c r="HAF12" s="75"/>
      <c r="HAG12" s="75"/>
      <c r="HAH12" s="75"/>
      <c r="HAI12" s="75"/>
      <c r="HAJ12" s="75"/>
      <c r="HAK12" s="75"/>
      <c r="HAL12" s="75"/>
      <c r="HAM12" s="75"/>
      <c r="HAN12" s="75"/>
      <c r="HAO12" s="75"/>
      <c r="HAP12" s="75"/>
      <c r="HAQ12" s="75"/>
      <c r="HAR12" s="75"/>
      <c r="HAS12" s="75"/>
      <c r="HAT12" s="75"/>
      <c r="HAU12" s="75"/>
      <c r="HAV12" s="75"/>
      <c r="HAW12" s="75"/>
      <c r="HAX12" s="75"/>
      <c r="HAY12" s="75"/>
      <c r="HAZ12" s="75"/>
      <c r="HBA12" s="75"/>
      <c r="HBB12" s="75"/>
      <c r="HBC12" s="75"/>
      <c r="HBD12" s="75"/>
      <c r="HBE12" s="75"/>
      <c r="HBF12" s="75"/>
      <c r="HBG12" s="75"/>
      <c r="HBH12" s="75"/>
      <c r="HBI12" s="75"/>
      <c r="HBJ12" s="75"/>
      <c r="HBK12" s="75"/>
      <c r="HBL12" s="75"/>
      <c r="HBM12" s="75"/>
      <c r="HBN12" s="75"/>
      <c r="HBO12" s="75"/>
      <c r="HBP12" s="75"/>
      <c r="HBQ12" s="75"/>
      <c r="HBR12" s="75"/>
      <c r="HBS12" s="75"/>
      <c r="HBT12" s="75"/>
      <c r="HBU12" s="75"/>
      <c r="HBV12" s="75"/>
      <c r="HBW12" s="75"/>
      <c r="HBX12" s="75"/>
      <c r="HBY12" s="75"/>
      <c r="HBZ12" s="75"/>
      <c r="HCA12" s="75"/>
      <c r="HCB12" s="75"/>
      <c r="HCC12" s="75"/>
      <c r="HCD12" s="75"/>
      <c r="HCE12" s="75"/>
      <c r="HCF12" s="75"/>
      <c r="HCG12" s="75"/>
      <c r="HCH12" s="75"/>
      <c r="HCI12" s="75"/>
      <c r="HCJ12" s="75"/>
      <c r="HCK12" s="75"/>
      <c r="HCL12" s="75"/>
      <c r="HCM12" s="75"/>
      <c r="HCN12" s="75"/>
      <c r="HCO12" s="75"/>
      <c r="HCP12" s="75"/>
      <c r="HCQ12" s="75"/>
      <c r="HCR12" s="75"/>
      <c r="HCS12" s="75"/>
      <c r="HCT12" s="75"/>
      <c r="HCU12" s="75"/>
      <c r="HCV12" s="75"/>
      <c r="HCW12" s="75"/>
      <c r="HCX12" s="75"/>
      <c r="HCY12" s="75"/>
      <c r="HCZ12" s="75"/>
      <c r="HDA12" s="75"/>
      <c r="HDB12" s="75"/>
      <c r="HDC12" s="75"/>
      <c r="HDD12" s="75"/>
      <c r="HDE12" s="75"/>
      <c r="HDF12" s="75"/>
      <c r="HDG12" s="75"/>
      <c r="HDH12" s="75"/>
      <c r="HDI12" s="75"/>
      <c r="HDJ12" s="75"/>
      <c r="HDK12" s="75"/>
      <c r="HDL12" s="75"/>
      <c r="HDM12" s="75"/>
      <c r="HDN12" s="75"/>
      <c r="HDO12" s="75"/>
      <c r="HDP12" s="75"/>
      <c r="HDQ12" s="75"/>
      <c r="HDR12" s="75"/>
      <c r="HDS12" s="75"/>
      <c r="HDT12" s="75"/>
      <c r="HDU12" s="75"/>
      <c r="HDV12" s="75"/>
      <c r="HDW12" s="75"/>
      <c r="HDX12" s="75"/>
      <c r="HDY12" s="75"/>
      <c r="HDZ12" s="75"/>
      <c r="HEA12" s="75"/>
      <c r="HEB12" s="75"/>
      <c r="HEC12" s="75"/>
      <c r="HED12" s="75"/>
      <c r="HEE12" s="75"/>
      <c r="HEF12" s="75"/>
      <c r="HEG12" s="75"/>
      <c r="HEH12" s="75"/>
      <c r="HEI12" s="75"/>
      <c r="HEJ12" s="75"/>
      <c r="HEK12" s="75"/>
      <c r="HEL12" s="75"/>
      <c r="HEM12" s="75"/>
      <c r="HEN12" s="75"/>
      <c r="HEO12" s="75"/>
      <c r="HEP12" s="75"/>
      <c r="HEQ12" s="75"/>
      <c r="HER12" s="75"/>
      <c r="HES12" s="75"/>
      <c r="HET12" s="75"/>
      <c r="HEU12" s="75"/>
      <c r="HEV12" s="75"/>
      <c r="HEW12" s="75"/>
      <c r="HEX12" s="75"/>
      <c r="HEY12" s="75"/>
      <c r="HEZ12" s="75"/>
      <c r="HFA12" s="75"/>
      <c r="HFB12" s="75"/>
      <c r="HFC12" s="75"/>
      <c r="HFD12" s="75"/>
      <c r="HFE12" s="75"/>
      <c r="HFF12" s="75"/>
      <c r="HFG12" s="75"/>
      <c r="HFH12" s="75"/>
      <c r="HFI12" s="75"/>
      <c r="HFJ12" s="75"/>
      <c r="HFK12" s="75"/>
      <c r="HFL12" s="75"/>
      <c r="HFM12" s="75"/>
      <c r="HFN12" s="75"/>
      <c r="HFO12" s="75"/>
      <c r="HFP12" s="75"/>
      <c r="HFQ12" s="75"/>
      <c r="HFR12" s="75"/>
      <c r="HFS12" s="75"/>
      <c r="HFT12" s="75"/>
      <c r="HFU12" s="75"/>
      <c r="HFV12" s="75"/>
      <c r="HFW12" s="75"/>
      <c r="HFX12" s="75"/>
      <c r="HFY12" s="75"/>
      <c r="HFZ12" s="75"/>
      <c r="HGA12" s="75"/>
      <c r="HGB12" s="75"/>
      <c r="HGC12" s="75"/>
      <c r="HGD12" s="75"/>
      <c r="HGE12" s="75"/>
      <c r="HGF12" s="75"/>
      <c r="HGG12" s="75"/>
      <c r="HGH12" s="75"/>
      <c r="HGI12" s="75"/>
      <c r="HGJ12" s="75"/>
      <c r="HGK12" s="75"/>
      <c r="HGL12" s="75"/>
      <c r="HGM12" s="75"/>
      <c r="HGN12" s="75"/>
      <c r="HGO12" s="75"/>
      <c r="HGP12" s="75"/>
      <c r="HGQ12" s="75"/>
      <c r="HGR12" s="75"/>
      <c r="HGS12" s="75"/>
      <c r="HGT12" s="75"/>
      <c r="HGU12" s="75"/>
      <c r="HGV12" s="75"/>
      <c r="HGW12" s="75"/>
      <c r="HGX12" s="75"/>
      <c r="HGY12" s="75"/>
      <c r="HGZ12" s="75"/>
      <c r="HHA12" s="75"/>
      <c r="HHB12" s="75"/>
      <c r="HHC12" s="75"/>
      <c r="HHD12" s="75"/>
      <c r="HHE12" s="75"/>
      <c r="HHF12" s="75"/>
      <c r="HHG12" s="75"/>
      <c r="HHH12" s="75"/>
      <c r="HHI12" s="75"/>
      <c r="HHJ12" s="75"/>
      <c r="HHK12" s="75"/>
      <c r="HHL12" s="75"/>
      <c r="HHM12" s="75"/>
      <c r="HHN12" s="75"/>
      <c r="HHO12" s="75"/>
      <c r="HHP12" s="75"/>
      <c r="HHQ12" s="75"/>
      <c r="HHR12" s="75"/>
      <c r="HHS12" s="75"/>
      <c r="HHT12" s="75"/>
      <c r="HHU12" s="75"/>
      <c r="HHV12" s="75"/>
      <c r="HHW12" s="75"/>
      <c r="HHX12" s="75"/>
      <c r="HHY12" s="75"/>
      <c r="HHZ12" s="75"/>
      <c r="HIA12" s="75"/>
      <c r="HIB12" s="75"/>
      <c r="HIC12" s="75"/>
      <c r="HID12" s="75"/>
      <c r="HIE12" s="75"/>
      <c r="HIF12" s="75"/>
      <c r="HIG12" s="75"/>
      <c r="HIH12" s="75"/>
      <c r="HII12" s="75"/>
      <c r="HIJ12" s="75"/>
      <c r="HIK12" s="75"/>
      <c r="HIL12" s="75"/>
      <c r="HIM12" s="75"/>
      <c r="HIN12" s="75"/>
      <c r="HIO12" s="75"/>
      <c r="HIP12" s="75"/>
      <c r="HIQ12" s="75"/>
      <c r="HIR12" s="75"/>
      <c r="HIS12" s="75"/>
      <c r="HIT12" s="75"/>
      <c r="HIU12" s="75"/>
      <c r="HIV12" s="75"/>
      <c r="HIW12" s="75"/>
      <c r="HIX12" s="75"/>
      <c r="HIY12" s="75"/>
      <c r="HIZ12" s="75"/>
      <c r="HJA12" s="75"/>
      <c r="HJB12" s="75"/>
      <c r="HJC12" s="75"/>
      <c r="HJD12" s="75"/>
      <c r="HJE12" s="75"/>
      <c r="HJF12" s="75"/>
      <c r="HJG12" s="75"/>
      <c r="HJH12" s="75"/>
      <c r="HJI12" s="75"/>
      <c r="HJJ12" s="75"/>
      <c r="HJK12" s="75"/>
      <c r="HJL12" s="75"/>
      <c r="HJM12" s="75"/>
      <c r="HJN12" s="75"/>
      <c r="HJO12" s="75"/>
      <c r="HJP12" s="75"/>
      <c r="HJQ12" s="75"/>
      <c r="HJR12" s="75"/>
      <c r="HJS12" s="75"/>
      <c r="HJT12" s="75"/>
      <c r="HJU12" s="75"/>
      <c r="HJV12" s="75"/>
      <c r="HJW12" s="75"/>
      <c r="HJX12" s="75"/>
      <c r="HJY12" s="75"/>
      <c r="HJZ12" s="75"/>
      <c r="HKA12" s="75"/>
      <c r="HKB12" s="75"/>
      <c r="HKC12" s="75"/>
      <c r="HKD12" s="75"/>
      <c r="HKE12" s="75"/>
      <c r="HKF12" s="75"/>
      <c r="HKG12" s="75"/>
      <c r="HKH12" s="75"/>
      <c r="HKI12" s="75"/>
      <c r="HKJ12" s="75"/>
      <c r="HKK12" s="75"/>
      <c r="HKL12" s="75"/>
      <c r="HKM12" s="75"/>
      <c r="HKN12" s="75"/>
      <c r="HKO12" s="75"/>
      <c r="HKP12" s="75"/>
      <c r="HKQ12" s="75"/>
      <c r="HKR12" s="75"/>
      <c r="HKS12" s="75"/>
      <c r="HKT12" s="75"/>
      <c r="HKU12" s="75"/>
      <c r="HKV12" s="75"/>
      <c r="HKW12" s="75"/>
      <c r="HKX12" s="75"/>
      <c r="HKY12" s="75"/>
      <c r="HKZ12" s="75"/>
      <c r="HLA12" s="75"/>
      <c r="HLB12" s="75"/>
      <c r="HLC12" s="75"/>
      <c r="HLD12" s="75"/>
      <c r="HLE12" s="75"/>
      <c r="HLF12" s="75"/>
      <c r="HLG12" s="75"/>
      <c r="HLH12" s="75"/>
      <c r="HLI12" s="75"/>
      <c r="HLJ12" s="75"/>
      <c r="HLK12" s="75"/>
      <c r="HLL12" s="75"/>
      <c r="HLM12" s="75"/>
      <c r="HLN12" s="75"/>
      <c r="HLO12" s="75"/>
      <c r="HLP12" s="75"/>
      <c r="HLQ12" s="75"/>
      <c r="HLR12" s="75"/>
      <c r="HLS12" s="75"/>
      <c r="HLT12" s="75"/>
      <c r="HLU12" s="75"/>
      <c r="HLV12" s="75"/>
      <c r="HLW12" s="75"/>
      <c r="HLX12" s="75"/>
      <c r="HLY12" s="75"/>
      <c r="HLZ12" s="75"/>
      <c r="HMA12" s="75"/>
      <c r="HMB12" s="75"/>
      <c r="HMC12" s="75"/>
      <c r="HMD12" s="75"/>
      <c r="HME12" s="75"/>
      <c r="HMF12" s="75"/>
      <c r="HMG12" s="75"/>
      <c r="HMH12" s="75"/>
      <c r="HMI12" s="75"/>
      <c r="HMJ12" s="75"/>
      <c r="HMK12" s="75"/>
      <c r="HML12" s="75"/>
      <c r="HMM12" s="75"/>
      <c r="HMN12" s="75"/>
      <c r="HMO12" s="75"/>
      <c r="HMP12" s="75"/>
      <c r="HMQ12" s="75"/>
      <c r="HMR12" s="75"/>
      <c r="HMS12" s="75"/>
      <c r="HMT12" s="75"/>
      <c r="HMU12" s="75"/>
      <c r="HMV12" s="75"/>
      <c r="HMW12" s="75"/>
      <c r="HMX12" s="75"/>
      <c r="HMY12" s="75"/>
      <c r="HMZ12" s="75"/>
      <c r="HNA12" s="75"/>
      <c r="HNB12" s="75"/>
      <c r="HNC12" s="75"/>
      <c r="HND12" s="75"/>
      <c r="HNE12" s="75"/>
      <c r="HNF12" s="75"/>
      <c r="HNG12" s="75"/>
      <c r="HNH12" s="75"/>
      <c r="HNI12" s="75"/>
      <c r="HNJ12" s="75"/>
      <c r="HNK12" s="75"/>
      <c r="HNL12" s="75"/>
      <c r="HNM12" s="75"/>
      <c r="HNN12" s="75"/>
      <c r="HNO12" s="75"/>
      <c r="HNP12" s="75"/>
      <c r="HNQ12" s="75"/>
      <c r="HNR12" s="75"/>
      <c r="HNS12" s="75"/>
      <c r="HNT12" s="75"/>
      <c r="HNU12" s="75"/>
      <c r="HNV12" s="75"/>
      <c r="HNW12" s="75"/>
      <c r="HNX12" s="75"/>
      <c r="HNY12" s="75"/>
      <c r="HNZ12" s="75"/>
      <c r="HOA12" s="75"/>
      <c r="HOB12" s="75"/>
      <c r="HOC12" s="75"/>
      <c r="HOD12" s="75"/>
      <c r="HOE12" s="75"/>
      <c r="HOF12" s="75"/>
      <c r="HOG12" s="75"/>
      <c r="HOH12" s="75"/>
      <c r="HOI12" s="75"/>
      <c r="HOJ12" s="75"/>
      <c r="HOK12" s="75"/>
      <c r="HOL12" s="75"/>
      <c r="HOM12" s="75"/>
      <c r="HON12" s="75"/>
      <c r="HOO12" s="75"/>
      <c r="HOP12" s="75"/>
      <c r="HOQ12" s="75"/>
      <c r="HOR12" s="75"/>
      <c r="HOS12" s="75"/>
      <c r="HOT12" s="75"/>
      <c r="HOU12" s="75"/>
      <c r="HOV12" s="75"/>
      <c r="HOW12" s="75"/>
      <c r="HOX12" s="75"/>
      <c r="HOY12" s="75"/>
      <c r="HOZ12" s="75"/>
      <c r="HPA12" s="75"/>
      <c r="HPB12" s="75"/>
      <c r="HPC12" s="75"/>
      <c r="HPD12" s="75"/>
      <c r="HPE12" s="75"/>
      <c r="HPF12" s="75"/>
      <c r="HPG12" s="75"/>
      <c r="HPH12" s="75"/>
      <c r="HPI12" s="75"/>
      <c r="HPJ12" s="75"/>
      <c r="HPK12" s="75"/>
      <c r="HPL12" s="75"/>
      <c r="HPM12" s="75"/>
      <c r="HPN12" s="75"/>
      <c r="HPO12" s="75"/>
      <c r="HPP12" s="75"/>
      <c r="HPQ12" s="75"/>
      <c r="HPR12" s="75"/>
      <c r="HPS12" s="75"/>
      <c r="HPT12" s="75"/>
      <c r="HPU12" s="75"/>
      <c r="HPV12" s="75"/>
      <c r="HPW12" s="75"/>
      <c r="HPX12" s="75"/>
      <c r="HPY12" s="75"/>
      <c r="HPZ12" s="75"/>
      <c r="HQA12" s="75"/>
      <c r="HQB12" s="75"/>
      <c r="HQC12" s="75"/>
      <c r="HQD12" s="75"/>
      <c r="HQE12" s="75"/>
      <c r="HQF12" s="75"/>
      <c r="HQG12" s="75"/>
      <c r="HQH12" s="75"/>
      <c r="HQI12" s="75"/>
      <c r="HQJ12" s="75"/>
      <c r="HQK12" s="75"/>
      <c r="HQL12" s="75"/>
      <c r="HQM12" s="75"/>
      <c r="HQN12" s="75"/>
      <c r="HQO12" s="75"/>
      <c r="HQP12" s="75"/>
      <c r="HQQ12" s="75"/>
      <c r="HQR12" s="75"/>
      <c r="HQS12" s="75"/>
      <c r="HQT12" s="75"/>
      <c r="HQU12" s="75"/>
      <c r="HQV12" s="75"/>
      <c r="HQW12" s="75"/>
      <c r="HQX12" s="75"/>
      <c r="HQY12" s="75"/>
      <c r="HQZ12" s="75"/>
      <c r="HRA12" s="75"/>
      <c r="HRB12" s="75"/>
      <c r="HRC12" s="75"/>
      <c r="HRD12" s="75"/>
      <c r="HRE12" s="75"/>
      <c r="HRF12" s="75"/>
      <c r="HRG12" s="75"/>
      <c r="HRH12" s="75"/>
      <c r="HRI12" s="75"/>
      <c r="HRJ12" s="75"/>
      <c r="HRK12" s="75"/>
      <c r="HRL12" s="75"/>
      <c r="HRM12" s="75"/>
      <c r="HRN12" s="75"/>
      <c r="HRO12" s="75"/>
      <c r="HRP12" s="75"/>
      <c r="HRQ12" s="75"/>
      <c r="HRR12" s="75"/>
      <c r="HRS12" s="75"/>
      <c r="HRT12" s="75"/>
      <c r="HRU12" s="75"/>
      <c r="HRV12" s="75"/>
      <c r="HRW12" s="75"/>
      <c r="HRX12" s="75"/>
      <c r="HRY12" s="75"/>
      <c r="HRZ12" s="75"/>
      <c r="HSA12" s="75"/>
      <c r="HSB12" s="75"/>
      <c r="HSC12" s="75"/>
      <c r="HSD12" s="75"/>
      <c r="HSE12" s="75"/>
      <c r="HSF12" s="75"/>
      <c r="HSG12" s="75"/>
      <c r="HSH12" s="75"/>
      <c r="HSI12" s="75"/>
      <c r="HSJ12" s="75"/>
      <c r="HSK12" s="75"/>
      <c r="HSL12" s="75"/>
      <c r="HSM12" s="75"/>
      <c r="HSN12" s="75"/>
      <c r="HSO12" s="75"/>
      <c r="HSP12" s="75"/>
      <c r="HSQ12" s="75"/>
      <c r="HSR12" s="75"/>
      <c r="HSS12" s="75"/>
      <c r="HST12" s="75"/>
      <c r="HSU12" s="75"/>
      <c r="HSV12" s="75"/>
      <c r="HSW12" s="75"/>
      <c r="HSX12" s="75"/>
      <c r="HSY12" s="75"/>
      <c r="HSZ12" s="75"/>
      <c r="HTA12" s="75"/>
      <c r="HTB12" s="75"/>
      <c r="HTC12" s="75"/>
      <c r="HTD12" s="75"/>
      <c r="HTE12" s="75"/>
      <c r="HTF12" s="75"/>
      <c r="HTG12" s="75"/>
      <c r="HTH12" s="75"/>
      <c r="HTI12" s="75"/>
      <c r="HTJ12" s="75"/>
      <c r="HTK12" s="75"/>
      <c r="HTL12" s="75"/>
      <c r="HTM12" s="75"/>
      <c r="HTN12" s="75"/>
      <c r="HTO12" s="75"/>
      <c r="HTP12" s="75"/>
      <c r="HTQ12" s="75"/>
      <c r="HTR12" s="75"/>
      <c r="HTS12" s="75"/>
      <c r="HTT12" s="75"/>
      <c r="HTU12" s="75"/>
      <c r="HTV12" s="75"/>
      <c r="HTW12" s="75"/>
      <c r="HTX12" s="75"/>
      <c r="HTY12" s="75"/>
      <c r="HTZ12" s="75"/>
      <c r="HUA12" s="75"/>
      <c r="HUB12" s="75"/>
      <c r="HUC12" s="75"/>
      <c r="HUD12" s="75"/>
      <c r="HUE12" s="75"/>
      <c r="HUF12" s="75"/>
      <c r="HUG12" s="75"/>
      <c r="HUH12" s="75"/>
      <c r="HUI12" s="75"/>
      <c r="HUJ12" s="75"/>
      <c r="HUK12" s="75"/>
      <c r="HUL12" s="75"/>
      <c r="HUM12" s="75"/>
      <c r="HUN12" s="75"/>
      <c r="HUO12" s="75"/>
      <c r="HUP12" s="75"/>
      <c r="HUQ12" s="75"/>
      <c r="HUR12" s="75"/>
      <c r="HUS12" s="75"/>
      <c r="HUT12" s="75"/>
      <c r="HUU12" s="75"/>
      <c r="HUV12" s="75"/>
      <c r="HUW12" s="75"/>
      <c r="HUX12" s="75"/>
      <c r="HUY12" s="75"/>
      <c r="HUZ12" s="75"/>
      <c r="HVA12" s="75"/>
      <c r="HVB12" s="75"/>
      <c r="HVC12" s="75"/>
      <c r="HVD12" s="75"/>
      <c r="HVE12" s="75"/>
      <c r="HVF12" s="75"/>
      <c r="HVG12" s="75"/>
      <c r="HVH12" s="75"/>
      <c r="HVI12" s="75"/>
      <c r="HVJ12" s="75"/>
      <c r="HVK12" s="75"/>
      <c r="HVL12" s="75"/>
      <c r="HVM12" s="75"/>
      <c r="HVN12" s="75"/>
      <c r="HVO12" s="75"/>
      <c r="HVP12" s="75"/>
      <c r="HVQ12" s="75"/>
      <c r="HVR12" s="75"/>
      <c r="HVS12" s="75"/>
      <c r="HVT12" s="75"/>
      <c r="HVU12" s="75"/>
      <c r="HVV12" s="75"/>
      <c r="HVW12" s="75"/>
      <c r="HVX12" s="75"/>
      <c r="HVY12" s="75"/>
      <c r="HVZ12" s="75"/>
      <c r="HWA12" s="75"/>
      <c r="HWB12" s="75"/>
      <c r="HWC12" s="75"/>
      <c r="HWD12" s="75"/>
      <c r="HWE12" s="75"/>
      <c r="HWF12" s="75"/>
      <c r="HWG12" s="75"/>
      <c r="HWH12" s="75"/>
      <c r="HWI12" s="75"/>
      <c r="HWJ12" s="75"/>
      <c r="HWK12" s="75"/>
      <c r="HWL12" s="75"/>
      <c r="HWM12" s="75"/>
      <c r="HWN12" s="75"/>
      <c r="HWO12" s="75"/>
      <c r="HWP12" s="75"/>
      <c r="HWQ12" s="75"/>
      <c r="HWR12" s="75"/>
      <c r="HWS12" s="75"/>
      <c r="HWT12" s="75"/>
      <c r="HWU12" s="75"/>
      <c r="HWV12" s="75"/>
      <c r="HWW12" s="75"/>
      <c r="HWX12" s="75"/>
      <c r="HWY12" s="75"/>
      <c r="HWZ12" s="75"/>
      <c r="HXA12" s="75"/>
      <c r="HXB12" s="75"/>
      <c r="HXC12" s="75"/>
      <c r="HXD12" s="75"/>
      <c r="HXE12" s="75"/>
      <c r="HXF12" s="75"/>
      <c r="HXG12" s="75"/>
      <c r="HXH12" s="75"/>
      <c r="HXI12" s="75"/>
      <c r="HXJ12" s="75"/>
      <c r="HXK12" s="75"/>
      <c r="HXL12" s="75"/>
      <c r="HXM12" s="75"/>
      <c r="HXN12" s="75"/>
      <c r="HXO12" s="75"/>
      <c r="HXP12" s="75"/>
      <c r="HXQ12" s="75"/>
      <c r="HXR12" s="75"/>
      <c r="HXS12" s="75"/>
      <c r="HXT12" s="75"/>
      <c r="HXU12" s="75"/>
      <c r="HXV12" s="75"/>
      <c r="HXW12" s="75"/>
      <c r="HXX12" s="75"/>
      <c r="HXY12" s="75"/>
      <c r="HXZ12" s="75"/>
      <c r="HYA12" s="75"/>
      <c r="HYB12" s="75"/>
      <c r="HYC12" s="75"/>
      <c r="HYD12" s="75"/>
      <c r="HYE12" s="75"/>
      <c r="HYF12" s="75"/>
      <c r="HYG12" s="75"/>
      <c r="HYH12" s="75"/>
      <c r="HYI12" s="75"/>
      <c r="HYJ12" s="75"/>
      <c r="HYK12" s="75"/>
      <c r="HYL12" s="75"/>
      <c r="HYM12" s="75"/>
      <c r="HYN12" s="75"/>
      <c r="HYO12" s="75"/>
      <c r="HYP12" s="75"/>
      <c r="HYQ12" s="75"/>
      <c r="HYR12" s="75"/>
      <c r="HYS12" s="75"/>
      <c r="HYT12" s="75"/>
      <c r="HYU12" s="75"/>
      <c r="HYV12" s="75"/>
      <c r="HYW12" s="75"/>
      <c r="HYX12" s="75"/>
      <c r="HYY12" s="75"/>
      <c r="HYZ12" s="75"/>
      <c r="HZA12" s="75"/>
      <c r="HZB12" s="75"/>
      <c r="HZC12" s="75"/>
      <c r="HZD12" s="75"/>
      <c r="HZE12" s="75"/>
      <c r="HZF12" s="75"/>
      <c r="HZG12" s="75"/>
      <c r="HZH12" s="75"/>
      <c r="HZI12" s="75"/>
      <c r="HZJ12" s="75"/>
      <c r="HZK12" s="75"/>
      <c r="HZL12" s="75"/>
      <c r="HZM12" s="75"/>
      <c r="HZN12" s="75"/>
      <c r="HZO12" s="75"/>
      <c r="HZP12" s="75"/>
      <c r="HZQ12" s="75"/>
      <c r="HZR12" s="75"/>
      <c r="HZS12" s="75"/>
      <c r="HZT12" s="75"/>
      <c r="HZU12" s="75"/>
      <c r="HZV12" s="75"/>
      <c r="HZW12" s="75"/>
      <c r="HZX12" s="75"/>
      <c r="HZY12" s="75"/>
      <c r="HZZ12" s="75"/>
      <c r="IAA12" s="75"/>
      <c r="IAB12" s="75"/>
      <c r="IAC12" s="75"/>
      <c r="IAD12" s="75"/>
      <c r="IAE12" s="75"/>
      <c r="IAF12" s="75"/>
      <c r="IAG12" s="75"/>
      <c r="IAH12" s="75"/>
      <c r="IAI12" s="75"/>
      <c r="IAJ12" s="75"/>
      <c r="IAK12" s="75"/>
      <c r="IAL12" s="75"/>
      <c r="IAM12" s="75"/>
      <c r="IAN12" s="75"/>
      <c r="IAO12" s="75"/>
      <c r="IAP12" s="75"/>
      <c r="IAQ12" s="75"/>
      <c r="IAR12" s="75"/>
      <c r="IAS12" s="75"/>
      <c r="IAT12" s="75"/>
      <c r="IAU12" s="75"/>
      <c r="IAV12" s="75"/>
      <c r="IAW12" s="75"/>
      <c r="IAX12" s="75"/>
      <c r="IAY12" s="75"/>
      <c r="IAZ12" s="75"/>
      <c r="IBA12" s="75"/>
      <c r="IBB12" s="75"/>
      <c r="IBC12" s="75"/>
      <c r="IBD12" s="75"/>
      <c r="IBE12" s="75"/>
      <c r="IBF12" s="75"/>
      <c r="IBG12" s="75"/>
      <c r="IBH12" s="75"/>
      <c r="IBI12" s="75"/>
      <c r="IBJ12" s="75"/>
      <c r="IBK12" s="75"/>
      <c r="IBL12" s="75"/>
      <c r="IBM12" s="75"/>
      <c r="IBN12" s="75"/>
      <c r="IBO12" s="75"/>
      <c r="IBP12" s="75"/>
      <c r="IBQ12" s="75"/>
      <c r="IBR12" s="75"/>
      <c r="IBS12" s="75"/>
      <c r="IBT12" s="75"/>
      <c r="IBU12" s="75"/>
      <c r="IBV12" s="75"/>
      <c r="IBW12" s="75"/>
      <c r="IBX12" s="75"/>
      <c r="IBY12" s="75"/>
      <c r="IBZ12" s="75"/>
      <c r="ICA12" s="75"/>
      <c r="ICB12" s="75"/>
      <c r="ICC12" s="75"/>
      <c r="ICD12" s="75"/>
      <c r="ICE12" s="75"/>
      <c r="ICF12" s="75"/>
      <c r="ICG12" s="75"/>
      <c r="ICH12" s="75"/>
      <c r="ICI12" s="75"/>
      <c r="ICJ12" s="75"/>
      <c r="ICK12" s="75"/>
      <c r="ICL12" s="75"/>
      <c r="ICM12" s="75"/>
      <c r="ICN12" s="75"/>
      <c r="ICO12" s="75"/>
      <c r="ICP12" s="75"/>
      <c r="ICQ12" s="75"/>
      <c r="ICR12" s="75"/>
      <c r="ICS12" s="75"/>
      <c r="ICT12" s="75"/>
      <c r="ICU12" s="75"/>
      <c r="ICV12" s="75"/>
      <c r="ICW12" s="75"/>
      <c r="ICX12" s="75"/>
      <c r="ICY12" s="75"/>
      <c r="ICZ12" s="75"/>
      <c r="IDA12" s="75"/>
      <c r="IDB12" s="75"/>
      <c r="IDC12" s="75"/>
      <c r="IDD12" s="75"/>
      <c r="IDE12" s="75"/>
      <c r="IDF12" s="75"/>
      <c r="IDG12" s="75"/>
      <c r="IDH12" s="75"/>
      <c r="IDI12" s="75"/>
      <c r="IDJ12" s="75"/>
      <c r="IDK12" s="75"/>
      <c r="IDL12" s="75"/>
      <c r="IDM12" s="75"/>
      <c r="IDN12" s="75"/>
      <c r="IDO12" s="75"/>
      <c r="IDP12" s="75"/>
      <c r="IDQ12" s="75"/>
      <c r="IDR12" s="75"/>
      <c r="IDS12" s="75"/>
      <c r="IDT12" s="75"/>
      <c r="IDU12" s="75"/>
      <c r="IDV12" s="75"/>
      <c r="IDW12" s="75"/>
      <c r="IDX12" s="75"/>
      <c r="IDY12" s="75"/>
      <c r="IDZ12" s="75"/>
      <c r="IEA12" s="75"/>
      <c r="IEB12" s="75"/>
      <c r="IEC12" s="75"/>
      <c r="IED12" s="75"/>
      <c r="IEE12" s="75"/>
      <c r="IEF12" s="75"/>
      <c r="IEG12" s="75"/>
      <c r="IEH12" s="75"/>
      <c r="IEI12" s="75"/>
      <c r="IEJ12" s="75"/>
      <c r="IEK12" s="75"/>
      <c r="IEL12" s="75"/>
      <c r="IEM12" s="75"/>
      <c r="IEN12" s="75"/>
      <c r="IEO12" s="75"/>
      <c r="IEP12" s="75"/>
      <c r="IEQ12" s="75"/>
      <c r="IER12" s="75"/>
      <c r="IES12" s="75"/>
      <c r="IET12" s="75"/>
      <c r="IEU12" s="75"/>
      <c r="IEV12" s="75"/>
      <c r="IEW12" s="75"/>
      <c r="IEX12" s="75"/>
      <c r="IEY12" s="75"/>
      <c r="IEZ12" s="75"/>
      <c r="IFA12" s="75"/>
      <c r="IFB12" s="75"/>
      <c r="IFC12" s="75"/>
      <c r="IFD12" s="75"/>
      <c r="IFE12" s="75"/>
      <c r="IFF12" s="75"/>
      <c r="IFG12" s="75"/>
      <c r="IFH12" s="75"/>
      <c r="IFI12" s="75"/>
      <c r="IFJ12" s="75"/>
      <c r="IFK12" s="75"/>
      <c r="IFL12" s="75"/>
      <c r="IFM12" s="75"/>
      <c r="IFN12" s="75"/>
      <c r="IFO12" s="75"/>
      <c r="IFP12" s="75"/>
      <c r="IFQ12" s="75"/>
      <c r="IFR12" s="75"/>
      <c r="IFS12" s="75"/>
      <c r="IFT12" s="75"/>
      <c r="IFU12" s="75"/>
      <c r="IFV12" s="75"/>
      <c r="IFW12" s="75"/>
      <c r="IFX12" s="75"/>
      <c r="IFY12" s="75"/>
      <c r="IFZ12" s="75"/>
      <c r="IGA12" s="75"/>
      <c r="IGB12" s="75"/>
      <c r="IGC12" s="75"/>
      <c r="IGD12" s="75"/>
      <c r="IGE12" s="75"/>
      <c r="IGF12" s="75"/>
      <c r="IGG12" s="75"/>
      <c r="IGH12" s="75"/>
      <c r="IGI12" s="75"/>
      <c r="IGJ12" s="75"/>
      <c r="IGK12" s="75"/>
      <c r="IGL12" s="75"/>
      <c r="IGM12" s="75"/>
      <c r="IGN12" s="75"/>
      <c r="IGO12" s="75"/>
      <c r="IGP12" s="75"/>
      <c r="IGQ12" s="75"/>
      <c r="IGR12" s="75"/>
      <c r="IGS12" s="75"/>
      <c r="IGT12" s="75"/>
      <c r="IGU12" s="75"/>
      <c r="IGV12" s="75"/>
      <c r="IGW12" s="75"/>
      <c r="IGX12" s="75"/>
      <c r="IGY12" s="75"/>
      <c r="IGZ12" s="75"/>
      <c r="IHA12" s="75"/>
      <c r="IHB12" s="75"/>
      <c r="IHC12" s="75"/>
      <c r="IHD12" s="75"/>
      <c r="IHE12" s="75"/>
      <c r="IHF12" s="75"/>
      <c r="IHG12" s="75"/>
      <c r="IHH12" s="75"/>
      <c r="IHI12" s="75"/>
      <c r="IHJ12" s="75"/>
      <c r="IHK12" s="75"/>
      <c r="IHL12" s="75"/>
      <c r="IHM12" s="75"/>
      <c r="IHN12" s="75"/>
      <c r="IHO12" s="75"/>
      <c r="IHP12" s="75"/>
      <c r="IHQ12" s="75"/>
      <c r="IHR12" s="75"/>
      <c r="IHS12" s="75"/>
      <c r="IHT12" s="75"/>
      <c r="IHU12" s="75"/>
      <c r="IHV12" s="75"/>
      <c r="IHW12" s="75"/>
      <c r="IHX12" s="75"/>
      <c r="IHY12" s="75"/>
      <c r="IHZ12" s="75"/>
      <c r="IIA12" s="75"/>
      <c r="IIB12" s="75"/>
      <c r="IIC12" s="75"/>
      <c r="IID12" s="75"/>
      <c r="IIE12" s="75"/>
      <c r="IIF12" s="75"/>
      <c r="IIG12" s="75"/>
      <c r="IIH12" s="75"/>
      <c r="III12" s="75"/>
      <c r="IIJ12" s="75"/>
      <c r="IIK12" s="75"/>
      <c r="IIL12" s="75"/>
      <c r="IIM12" s="75"/>
      <c r="IIN12" s="75"/>
      <c r="IIO12" s="75"/>
      <c r="IIP12" s="75"/>
      <c r="IIQ12" s="75"/>
      <c r="IIR12" s="75"/>
      <c r="IIS12" s="75"/>
      <c r="IIT12" s="75"/>
      <c r="IIU12" s="75"/>
      <c r="IIV12" s="75"/>
      <c r="IIW12" s="75"/>
      <c r="IIX12" s="75"/>
      <c r="IIY12" s="75"/>
      <c r="IIZ12" s="75"/>
      <c r="IJA12" s="75"/>
      <c r="IJB12" s="75"/>
      <c r="IJC12" s="75"/>
      <c r="IJD12" s="75"/>
      <c r="IJE12" s="75"/>
      <c r="IJF12" s="75"/>
      <c r="IJG12" s="75"/>
      <c r="IJH12" s="75"/>
      <c r="IJI12" s="75"/>
      <c r="IJJ12" s="75"/>
      <c r="IJK12" s="75"/>
      <c r="IJL12" s="75"/>
      <c r="IJM12" s="75"/>
      <c r="IJN12" s="75"/>
      <c r="IJO12" s="75"/>
      <c r="IJP12" s="75"/>
      <c r="IJQ12" s="75"/>
      <c r="IJR12" s="75"/>
      <c r="IJS12" s="75"/>
      <c r="IJT12" s="75"/>
      <c r="IJU12" s="75"/>
      <c r="IJV12" s="75"/>
      <c r="IJW12" s="75"/>
      <c r="IJX12" s="75"/>
      <c r="IJY12" s="75"/>
      <c r="IJZ12" s="75"/>
      <c r="IKA12" s="75"/>
      <c r="IKB12" s="75"/>
      <c r="IKC12" s="75"/>
      <c r="IKD12" s="75"/>
      <c r="IKE12" s="75"/>
      <c r="IKF12" s="75"/>
      <c r="IKG12" s="75"/>
      <c r="IKH12" s="75"/>
      <c r="IKI12" s="75"/>
      <c r="IKJ12" s="75"/>
      <c r="IKK12" s="75"/>
      <c r="IKL12" s="75"/>
      <c r="IKM12" s="75"/>
      <c r="IKN12" s="75"/>
      <c r="IKO12" s="75"/>
      <c r="IKP12" s="75"/>
      <c r="IKQ12" s="75"/>
      <c r="IKR12" s="75"/>
      <c r="IKS12" s="75"/>
      <c r="IKT12" s="75"/>
      <c r="IKU12" s="75"/>
      <c r="IKV12" s="75"/>
      <c r="IKW12" s="75"/>
      <c r="IKX12" s="75"/>
      <c r="IKY12" s="75"/>
      <c r="IKZ12" s="75"/>
      <c r="ILA12" s="75"/>
      <c r="ILB12" s="75"/>
      <c r="ILC12" s="75"/>
      <c r="ILD12" s="75"/>
      <c r="ILE12" s="75"/>
      <c r="ILF12" s="75"/>
      <c r="ILG12" s="75"/>
      <c r="ILH12" s="75"/>
      <c r="ILI12" s="75"/>
      <c r="ILJ12" s="75"/>
      <c r="ILK12" s="75"/>
      <c r="ILL12" s="75"/>
      <c r="ILM12" s="75"/>
      <c r="ILN12" s="75"/>
      <c r="ILO12" s="75"/>
      <c r="ILP12" s="75"/>
      <c r="ILQ12" s="75"/>
      <c r="ILR12" s="75"/>
      <c r="ILS12" s="75"/>
      <c r="ILT12" s="75"/>
      <c r="ILU12" s="75"/>
      <c r="ILV12" s="75"/>
      <c r="ILW12" s="75"/>
      <c r="ILX12" s="75"/>
      <c r="ILY12" s="75"/>
      <c r="ILZ12" s="75"/>
      <c r="IMA12" s="75"/>
      <c r="IMB12" s="75"/>
      <c r="IMC12" s="75"/>
      <c r="IMD12" s="75"/>
      <c r="IME12" s="75"/>
      <c r="IMF12" s="75"/>
      <c r="IMG12" s="75"/>
      <c r="IMH12" s="75"/>
      <c r="IMI12" s="75"/>
      <c r="IMJ12" s="75"/>
      <c r="IMK12" s="75"/>
      <c r="IML12" s="75"/>
      <c r="IMM12" s="75"/>
      <c r="IMN12" s="75"/>
      <c r="IMO12" s="75"/>
      <c r="IMP12" s="75"/>
      <c r="IMQ12" s="75"/>
      <c r="IMR12" s="75"/>
      <c r="IMS12" s="75"/>
      <c r="IMT12" s="75"/>
      <c r="IMU12" s="75"/>
      <c r="IMV12" s="75"/>
      <c r="IMW12" s="75"/>
      <c r="IMX12" s="75"/>
      <c r="IMY12" s="75"/>
      <c r="IMZ12" s="75"/>
      <c r="INA12" s="75"/>
      <c r="INB12" s="75"/>
      <c r="INC12" s="75"/>
      <c r="IND12" s="75"/>
      <c r="INE12" s="75"/>
      <c r="INF12" s="75"/>
      <c r="ING12" s="75"/>
      <c r="INH12" s="75"/>
      <c r="INI12" s="75"/>
      <c r="INJ12" s="75"/>
      <c r="INK12" s="75"/>
      <c r="INL12" s="75"/>
      <c r="INM12" s="75"/>
      <c r="INN12" s="75"/>
      <c r="INO12" s="75"/>
      <c r="INP12" s="75"/>
      <c r="INQ12" s="75"/>
      <c r="INR12" s="75"/>
      <c r="INS12" s="75"/>
      <c r="INT12" s="75"/>
      <c r="INU12" s="75"/>
      <c r="INV12" s="75"/>
      <c r="INW12" s="75"/>
      <c r="INX12" s="75"/>
      <c r="INY12" s="75"/>
      <c r="INZ12" s="75"/>
      <c r="IOA12" s="75"/>
      <c r="IOB12" s="75"/>
      <c r="IOC12" s="75"/>
      <c r="IOD12" s="75"/>
      <c r="IOE12" s="75"/>
      <c r="IOF12" s="75"/>
      <c r="IOG12" s="75"/>
      <c r="IOH12" s="75"/>
      <c r="IOI12" s="75"/>
      <c r="IOJ12" s="75"/>
      <c r="IOK12" s="75"/>
      <c r="IOL12" s="75"/>
      <c r="IOM12" s="75"/>
      <c r="ION12" s="75"/>
      <c r="IOO12" s="75"/>
      <c r="IOP12" s="75"/>
      <c r="IOQ12" s="75"/>
      <c r="IOR12" s="75"/>
      <c r="IOS12" s="75"/>
      <c r="IOT12" s="75"/>
      <c r="IOU12" s="75"/>
      <c r="IOV12" s="75"/>
      <c r="IOW12" s="75"/>
      <c r="IOX12" s="75"/>
      <c r="IOY12" s="75"/>
      <c r="IOZ12" s="75"/>
      <c r="IPA12" s="75"/>
      <c r="IPB12" s="75"/>
      <c r="IPC12" s="75"/>
      <c r="IPD12" s="75"/>
      <c r="IPE12" s="75"/>
      <c r="IPF12" s="75"/>
      <c r="IPG12" s="75"/>
      <c r="IPH12" s="75"/>
      <c r="IPI12" s="75"/>
      <c r="IPJ12" s="75"/>
      <c r="IPK12" s="75"/>
      <c r="IPL12" s="75"/>
      <c r="IPM12" s="75"/>
      <c r="IPN12" s="75"/>
      <c r="IPO12" s="75"/>
      <c r="IPP12" s="75"/>
      <c r="IPQ12" s="75"/>
      <c r="IPR12" s="75"/>
      <c r="IPS12" s="75"/>
      <c r="IPT12" s="75"/>
      <c r="IPU12" s="75"/>
      <c r="IPV12" s="75"/>
      <c r="IPW12" s="75"/>
      <c r="IPX12" s="75"/>
      <c r="IPY12" s="75"/>
      <c r="IPZ12" s="75"/>
      <c r="IQA12" s="75"/>
      <c r="IQB12" s="75"/>
      <c r="IQC12" s="75"/>
      <c r="IQD12" s="75"/>
      <c r="IQE12" s="75"/>
      <c r="IQF12" s="75"/>
      <c r="IQG12" s="75"/>
      <c r="IQH12" s="75"/>
      <c r="IQI12" s="75"/>
      <c r="IQJ12" s="75"/>
      <c r="IQK12" s="75"/>
      <c r="IQL12" s="75"/>
      <c r="IQM12" s="75"/>
      <c r="IQN12" s="75"/>
      <c r="IQO12" s="75"/>
      <c r="IQP12" s="75"/>
      <c r="IQQ12" s="75"/>
      <c r="IQR12" s="75"/>
      <c r="IQS12" s="75"/>
      <c r="IQT12" s="75"/>
      <c r="IQU12" s="75"/>
      <c r="IQV12" s="75"/>
      <c r="IQW12" s="75"/>
      <c r="IQX12" s="75"/>
      <c r="IQY12" s="75"/>
      <c r="IQZ12" s="75"/>
      <c r="IRA12" s="75"/>
      <c r="IRB12" s="75"/>
      <c r="IRC12" s="75"/>
      <c r="IRD12" s="75"/>
      <c r="IRE12" s="75"/>
      <c r="IRF12" s="75"/>
      <c r="IRG12" s="75"/>
      <c r="IRH12" s="75"/>
      <c r="IRI12" s="75"/>
      <c r="IRJ12" s="75"/>
      <c r="IRK12" s="75"/>
      <c r="IRL12" s="75"/>
      <c r="IRM12" s="75"/>
      <c r="IRN12" s="75"/>
      <c r="IRO12" s="75"/>
      <c r="IRP12" s="75"/>
      <c r="IRQ12" s="75"/>
      <c r="IRR12" s="75"/>
      <c r="IRS12" s="75"/>
      <c r="IRT12" s="75"/>
      <c r="IRU12" s="75"/>
      <c r="IRV12" s="75"/>
      <c r="IRW12" s="75"/>
      <c r="IRX12" s="75"/>
      <c r="IRY12" s="75"/>
      <c r="IRZ12" s="75"/>
      <c r="ISA12" s="75"/>
      <c r="ISB12" s="75"/>
      <c r="ISC12" s="75"/>
      <c r="ISD12" s="75"/>
      <c r="ISE12" s="75"/>
      <c r="ISF12" s="75"/>
      <c r="ISG12" s="75"/>
      <c r="ISH12" s="75"/>
      <c r="ISI12" s="75"/>
      <c r="ISJ12" s="75"/>
      <c r="ISK12" s="75"/>
      <c r="ISL12" s="75"/>
      <c r="ISM12" s="75"/>
      <c r="ISN12" s="75"/>
      <c r="ISO12" s="75"/>
      <c r="ISP12" s="75"/>
      <c r="ISQ12" s="75"/>
      <c r="ISR12" s="75"/>
      <c r="ISS12" s="75"/>
      <c r="IST12" s="75"/>
      <c r="ISU12" s="75"/>
      <c r="ISV12" s="75"/>
      <c r="ISW12" s="75"/>
      <c r="ISX12" s="75"/>
      <c r="ISY12" s="75"/>
      <c r="ISZ12" s="75"/>
      <c r="ITA12" s="75"/>
      <c r="ITB12" s="75"/>
      <c r="ITC12" s="75"/>
      <c r="ITD12" s="75"/>
      <c r="ITE12" s="75"/>
      <c r="ITF12" s="75"/>
      <c r="ITG12" s="75"/>
      <c r="ITH12" s="75"/>
      <c r="ITI12" s="75"/>
      <c r="ITJ12" s="75"/>
      <c r="ITK12" s="75"/>
      <c r="ITL12" s="75"/>
      <c r="ITM12" s="75"/>
      <c r="ITN12" s="75"/>
      <c r="ITO12" s="75"/>
      <c r="ITP12" s="75"/>
      <c r="ITQ12" s="75"/>
      <c r="ITR12" s="75"/>
      <c r="ITS12" s="75"/>
      <c r="ITT12" s="75"/>
      <c r="ITU12" s="75"/>
      <c r="ITV12" s="75"/>
      <c r="ITW12" s="75"/>
      <c r="ITX12" s="75"/>
      <c r="ITY12" s="75"/>
      <c r="ITZ12" s="75"/>
      <c r="IUA12" s="75"/>
      <c r="IUB12" s="75"/>
      <c r="IUC12" s="75"/>
      <c r="IUD12" s="75"/>
      <c r="IUE12" s="75"/>
      <c r="IUF12" s="75"/>
      <c r="IUG12" s="75"/>
      <c r="IUH12" s="75"/>
      <c r="IUI12" s="75"/>
      <c r="IUJ12" s="75"/>
      <c r="IUK12" s="75"/>
      <c r="IUL12" s="75"/>
      <c r="IUM12" s="75"/>
      <c r="IUN12" s="75"/>
      <c r="IUO12" s="75"/>
      <c r="IUP12" s="75"/>
      <c r="IUQ12" s="75"/>
      <c r="IUR12" s="75"/>
      <c r="IUS12" s="75"/>
      <c r="IUT12" s="75"/>
      <c r="IUU12" s="75"/>
      <c r="IUV12" s="75"/>
      <c r="IUW12" s="75"/>
      <c r="IUX12" s="75"/>
      <c r="IUY12" s="75"/>
      <c r="IUZ12" s="75"/>
      <c r="IVA12" s="75"/>
      <c r="IVB12" s="75"/>
      <c r="IVC12" s="75"/>
      <c r="IVD12" s="75"/>
      <c r="IVE12" s="75"/>
      <c r="IVF12" s="75"/>
      <c r="IVG12" s="75"/>
      <c r="IVH12" s="75"/>
      <c r="IVI12" s="75"/>
      <c r="IVJ12" s="75"/>
      <c r="IVK12" s="75"/>
      <c r="IVL12" s="75"/>
      <c r="IVM12" s="75"/>
      <c r="IVN12" s="75"/>
      <c r="IVO12" s="75"/>
      <c r="IVP12" s="75"/>
      <c r="IVQ12" s="75"/>
      <c r="IVR12" s="75"/>
      <c r="IVS12" s="75"/>
      <c r="IVT12" s="75"/>
      <c r="IVU12" s="75"/>
      <c r="IVV12" s="75"/>
      <c r="IVW12" s="75"/>
      <c r="IVX12" s="75"/>
      <c r="IVY12" s="75"/>
      <c r="IVZ12" s="75"/>
      <c r="IWA12" s="75"/>
      <c r="IWB12" s="75"/>
      <c r="IWC12" s="75"/>
      <c r="IWD12" s="75"/>
      <c r="IWE12" s="75"/>
      <c r="IWF12" s="75"/>
      <c r="IWG12" s="75"/>
      <c r="IWH12" s="75"/>
      <c r="IWI12" s="75"/>
      <c r="IWJ12" s="75"/>
      <c r="IWK12" s="75"/>
      <c r="IWL12" s="75"/>
      <c r="IWM12" s="75"/>
      <c r="IWN12" s="75"/>
      <c r="IWO12" s="75"/>
      <c r="IWP12" s="75"/>
      <c r="IWQ12" s="75"/>
      <c r="IWR12" s="75"/>
      <c r="IWS12" s="75"/>
      <c r="IWT12" s="75"/>
      <c r="IWU12" s="75"/>
      <c r="IWV12" s="75"/>
      <c r="IWW12" s="75"/>
      <c r="IWX12" s="75"/>
      <c r="IWY12" s="75"/>
      <c r="IWZ12" s="75"/>
      <c r="IXA12" s="75"/>
      <c r="IXB12" s="75"/>
      <c r="IXC12" s="75"/>
      <c r="IXD12" s="75"/>
      <c r="IXE12" s="75"/>
      <c r="IXF12" s="75"/>
      <c r="IXG12" s="75"/>
      <c r="IXH12" s="75"/>
      <c r="IXI12" s="75"/>
      <c r="IXJ12" s="75"/>
      <c r="IXK12" s="75"/>
      <c r="IXL12" s="75"/>
      <c r="IXM12" s="75"/>
      <c r="IXN12" s="75"/>
      <c r="IXO12" s="75"/>
      <c r="IXP12" s="75"/>
      <c r="IXQ12" s="75"/>
      <c r="IXR12" s="75"/>
      <c r="IXS12" s="75"/>
      <c r="IXT12" s="75"/>
      <c r="IXU12" s="75"/>
      <c r="IXV12" s="75"/>
      <c r="IXW12" s="75"/>
      <c r="IXX12" s="75"/>
      <c r="IXY12" s="75"/>
      <c r="IXZ12" s="75"/>
      <c r="IYA12" s="75"/>
      <c r="IYB12" s="75"/>
      <c r="IYC12" s="75"/>
      <c r="IYD12" s="75"/>
      <c r="IYE12" s="75"/>
      <c r="IYF12" s="75"/>
      <c r="IYG12" s="75"/>
      <c r="IYH12" s="75"/>
      <c r="IYI12" s="75"/>
      <c r="IYJ12" s="75"/>
      <c r="IYK12" s="75"/>
      <c r="IYL12" s="75"/>
      <c r="IYM12" s="75"/>
      <c r="IYN12" s="75"/>
      <c r="IYO12" s="75"/>
      <c r="IYP12" s="75"/>
      <c r="IYQ12" s="75"/>
      <c r="IYR12" s="75"/>
      <c r="IYS12" s="75"/>
      <c r="IYT12" s="75"/>
      <c r="IYU12" s="75"/>
      <c r="IYV12" s="75"/>
      <c r="IYW12" s="75"/>
      <c r="IYX12" s="75"/>
      <c r="IYY12" s="75"/>
      <c r="IYZ12" s="75"/>
      <c r="IZA12" s="75"/>
      <c r="IZB12" s="75"/>
      <c r="IZC12" s="75"/>
      <c r="IZD12" s="75"/>
      <c r="IZE12" s="75"/>
      <c r="IZF12" s="75"/>
      <c r="IZG12" s="75"/>
      <c r="IZH12" s="75"/>
      <c r="IZI12" s="75"/>
      <c r="IZJ12" s="75"/>
      <c r="IZK12" s="75"/>
      <c r="IZL12" s="75"/>
      <c r="IZM12" s="75"/>
      <c r="IZN12" s="75"/>
      <c r="IZO12" s="75"/>
      <c r="IZP12" s="75"/>
      <c r="IZQ12" s="75"/>
      <c r="IZR12" s="75"/>
      <c r="IZS12" s="75"/>
      <c r="IZT12" s="75"/>
      <c r="IZU12" s="75"/>
      <c r="IZV12" s="75"/>
      <c r="IZW12" s="75"/>
      <c r="IZX12" s="75"/>
      <c r="IZY12" s="75"/>
      <c r="IZZ12" s="75"/>
      <c r="JAA12" s="75"/>
      <c r="JAB12" s="75"/>
      <c r="JAC12" s="75"/>
      <c r="JAD12" s="75"/>
      <c r="JAE12" s="75"/>
      <c r="JAF12" s="75"/>
      <c r="JAG12" s="75"/>
      <c r="JAH12" s="75"/>
      <c r="JAI12" s="75"/>
      <c r="JAJ12" s="75"/>
      <c r="JAK12" s="75"/>
      <c r="JAL12" s="75"/>
      <c r="JAM12" s="75"/>
      <c r="JAN12" s="75"/>
      <c r="JAO12" s="75"/>
      <c r="JAP12" s="75"/>
      <c r="JAQ12" s="75"/>
      <c r="JAR12" s="75"/>
      <c r="JAS12" s="75"/>
      <c r="JAT12" s="75"/>
      <c r="JAU12" s="75"/>
      <c r="JAV12" s="75"/>
      <c r="JAW12" s="75"/>
      <c r="JAX12" s="75"/>
      <c r="JAY12" s="75"/>
      <c r="JAZ12" s="75"/>
      <c r="JBA12" s="75"/>
      <c r="JBB12" s="75"/>
      <c r="JBC12" s="75"/>
      <c r="JBD12" s="75"/>
      <c r="JBE12" s="75"/>
      <c r="JBF12" s="75"/>
      <c r="JBG12" s="75"/>
      <c r="JBH12" s="75"/>
      <c r="JBI12" s="75"/>
      <c r="JBJ12" s="75"/>
      <c r="JBK12" s="75"/>
      <c r="JBL12" s="75"/>
      <c r="JBM12" s="75"/>
      <c r="JBN12" s="75"/>
      <c r="JBO12" s="75"/>
      <c r="JBP12" s="75"/>
      <c r="JBQ12" s="75"/>
      <c r="JBR12" s="75"/>
      <c r="JBS12" s="75"/>
      <c r="JBT12" s="75"/>
      <c r="JBU12" s="75"/>
      <c r="JBV12" s="75"/>
      <c r="JBW12" s="75"/>
      <c r="JBX12" s="75"/>
      <c r="JBY12" s="75"/>
      <c r="JBZ12" s="75"/>
      <c r="JCA12" s="75"/>
      <c r="JCB12" s="75"/>
      <c r="JCC12" s="75"/>
      <c r="JCD12" s="75"/>
      <c r="JCE12" s="75"/>
      <c r="JCF12" s="75"/>
      <c r="JCG12" s="75"/>
      <c r="JCH12" s="75"/>
      <c r="JCI12" s="75"/>
      <c r="JCJ12" s="75"/>
      <c r="JCK12" s="75"/>
      <c r="JCL12" s="75"/>
      <c r="JCM12" s="75"/>
      <c r="JCN12" s="75"/>
      <c r="JCO12" s="75"/>
      <c r="JCP12" s="75"/>
      <c r="JCQ12" s="75"/>
      <c r="JCR12" s="75"/>
      <c r="JCS12" s="75"/>
      <c r="JCT12" s="75"/>
      <c r="JCU12" s="75"/>
      <c r="JCV12" s="75"/>
      <c r="JCW12" s="75"/>
      <c r="JCX12" s="75"/>
      <c r="JCY12" s="75"/>
      <c r="JCZ12" s="75"/>
      <c r="JDA12" s="75"/>
      <c r="JDB12" s="75"/>
      <c r="JDC12" s="75"/>
      <c r="JDD12" s="75"/>
      <c r="JDE12" s="75"/>
      <c r="JDF12" s="75"/>
      <c r="JDG12" s="75"/>
      <c r="JDH12" s="75"/>
      <c r="JDI12" s="75"/>
      <c r="JDJ12" s="75"/>
      <c r="JDK12" s="75"/>
      <c r="JDL12" s="75"/>
      <c r="JDM12" s="75"/>
      <c r="JDN12" s="75"/>
      <c r="JDO12" s="75"/>
      <c r="JDP12" s="75"/>
      <c r="JDQ12" s="75"/>
      <c r="JDR12" s="75"/>
      <c r="JDS12" s="75"/>
      <c r="JDT12" s="75"/>
      <c r="JDU12" s="75"/>
      <c r="JDV12" s="75"/>
      <c r="JDW12" s="75"/>
      <c r="JDX12" s="75"/>
      <c r="JDY12" s="75"/>
      <c r="JDZ12" s="75"/>
      <c r="JEA12" s="75"/>
      <c r="JEB12" s="75"/>
      <c r="JEC12" s="75"/>
      <c r="JED12" s="75"/>
      <c r="JEE12" s="75"/>
      <c r="JEF12" s="75"/>
      <c r="JEG12" s="75"/>
      <c r="JEH12" s="75"/>
      <c r="JEI12" s="75"/>
      <c r="JEJ12" s="75"/>
      <c r="JEK12" s="75"/>
      <c r="JEL12" s="75"/>
      <c r="JEM12" s="75"/>
      <c r="JEN12" s="75"/>
      <c r="JEO12" s="75"/>
      <c r="JEP12" s="75"/>
      <c r="JEQ12" s="75"/>
      <c r="JER12" s="75"/>
      <c r="JES12" s="75"/>
      <c r="JET12" s="75"/>
      <c r="JEU12" s="75"/>
      <c r="JEV12" s="75"/>
      <c r="JEW12" s="75"/>
      <c r="JEX12" s="75"/>
      <c r="JEY12" s="75"/>
      <c r="JEZ12" s="75"/>
      <c r="JFA12" s="75"/>
      <c r="JFB12" s="75"/>
      <c r="JFC12" s="75"/>
      <c r="JFD12" s="75"/>
      <c r="JFE12" s="75"/>
      <c r="JFF12" s="75"/>
      <c r="JFG12" s="75"/>
      <c r="JFH12" s="75"/>
      <c r="JFI12" s="75"/>
      <c r="JFJ12" s="75"/>
      <c r="JFK12" s="75"/>
      <c r="JFL12" s="75"/>
      <c r="JFM12" s="75"/>
      <c r="JFN12" s="75"/>
      <c r="JFO12" s="75"/>
      <c r="JFP12" s="75"/>
      <c r="JFQ12" s="75"/>
      <c r="JFR12" s="75"/>
      <c r="JFS12" s="75"/>
      <c r="JFT12" s="75"/>
      <c r="JFU12" s="75"/>
      <c r="JFV12" s="75"/>
      <c r="JFW12" s="75"/>
      <c r="JFX12" s="75"/>
      <c r="JFY12" s="75"/>
      <c r="JFZ12" s="75"/>
      <c r="JGA12" s="75"/>
      <c r="JGB12" s="75"/>
      <c r="JGC12" s="75"/>
      <c r="JGD12" s="75"/>
      <c r="JGE12" s="75"/>
      <c r="JGF12" s="75"/>
      <c r="JGG12" s="75"/>
      <c r="JGH12" s="75"/>
      <c r="JGI12" s="75"/>
      <c r="JGJ12" s="75"/>
      <c r="JGK12" s="75"/>
      <c r="JGL12" s="75"/>
      <c r="JGM12" s="75"/>
      <c r="JGN12" s="75"/>
      <c r="JGO12" s="75"/>
      <c r="JGP12" s="75"/>
      <c r="JGQ12" s="75"/>
      <c r="JGR12" s="75"/>
      <c r="JGS12" s="75"/>
      <c r="JGT12" s="75"/>
      <c r="JGU12" s="75"/>
      <c r="JGV12" s="75"/>
      <c r="JGW12" s="75"/>
      <c r="JGX12" s="75"/>
      <c r="JGY12" s="75"/>
      <c r="JGZ12" s="75"/>
      <c r="JHA12" s="75"/>
      <c r="JHB12" s="75"/>
      <c r="JHC12" s="75"/>
      <c r="JHD12" s="75"/>
      <c r="JHE12" s="75"/>
      <c r="JHF12" s="75"/>
      <c r="JHG12" s="75"/>
      <c r="JHH12" s="75"/>
      <c r="JHI12" s="75"/>
      <c r="JHJ12" s="75"/>
      <c r="JHK12" s="75"/>
      <c r="JHL12" s="75"/>
      <c r="JHM12" s="75"/>
      <c r="JHN12" s="75"/>
      <c r="JHO12" s="75"/>
      <c r="JHP12" s="75"/>
      <c r="JHQ12" s="75"/>
      <c r="JHR12" s="75"/>
      <c r="JHS12" s="75"/>
      <c r="JHT12" s="75"/>
      <c r="JHU12" s="75"/>
      <c r="JHV12" s="75"/>
      <c r="JHW12" s="75"/>
      <c r="JHX12" s="75"/>
      <c r="JHY12" s="75"/>
      <c r="JHZ12" s="75"/>
      <c r="JIA12" s="75"/>
      <c r="JIB12" s="75"/>
      <c r="JIC12" s="75"/>
      <c r="JID12" s="75"/>
      <c r="JIE12" s="75"/>
      <c r="JIF12" s="75"/>
      <c r="JIG12" s="75"/>
      <c r="JIH12" s="75"/>
      <c r="JII12" s="75"/>
      <c r="JIJ12" s="75"/>
      <c r="JIK12" s="75"/>
      <c r="JIL12" s="75"/>
      <c r="JIM12" s="75"/>
      <c r="JIN12" s="75"/>
      <c r="JIO12" s="75"/>
      <c r="JIP12" s="75"/>
      <c r="JIQ12" s="75"/>
      <c r="JIR12" s="75"/>
      <c r="JIS12" s="75"/>
      <c r="JIT12" s="75"/>
      <c r="JIU12" s="75"/>
      <c r="JIV12" s="75"/>
      <c r="JIW12" s="75"/>
      <c r="JIX12" s="75"/>
      <c r="JIY12" s="75"/>
      <c r="JIZ12" s="75"/>
      <c r="JJA12" s="75"/>
      <c r="JJB12" s="75"/>
      <c r="JJC12" s="75"/>
      <c r="JJD12" s="75"/>
      <c r="JJE12" s="75"/>
      <c r="JJF12" s="75"/>
      <c r="JJG12" s="75"/>
      <c r="JJH12" s="75"/>
      <c r="JJI12" s="75"/>
      <c r="JJJ12" s="75"/>
      <c r="JJK12" s="75"/>
      <c r="JJL12" s="75"/>
      <c r="JJM12" s="75"/>
      <c r="JJN12" s="75"/>
      <c r="JJO12" s="75"/>
      <c r="JJP12" s="75"/>
      <c r="JJQ12" s="75"/>
      <c r="JJR12" s="75"/>
      <c r="JJS12" s="75"/>
      <c r="JJT12" s="75"/>
      <c r="JJU12" s="75"/>
      <c r="JJV12" s="75"/>
      <c r="JJW12" s="75"/>
      <c r="JJX12" s="75"/>
      <c r="JJY12" s="75"/>
      <c r="JJZ12" s="75"/>
      <c r="JKA12" s="75"/>
      <c r="JKB12" s="75"/>
      <c r="JKC12" s="75"/>
      <c r="JKD12" s="75"/>
      <c r="JKE12" s="75"/>
      <c r="JKF12" s="75"/>
      <c r="JKG12" s="75"/>
      <c r="JKH12" s="75"/>
      <c r="JKI12" s="75"/>
      <c r="JKJ12" s="75"/>
      <c r="JKK12" s="75"/>
      <c r="JKL12" s="75"/>
      <c r="JKM12" s="75"/>
      <c r="JKN12" s="75"/>
      <c r="JKO12" s="75"/>
      <c r="JKP12" s="75"/>
      <c r="JKQ12" s="75"/>
      <c r="JKR12" s="75"/>
      <c r="JKS12" s="75"/>
      <c r="JKT12" s="75"/>
      <c r="JKU12" s="75"/>
      <c r="JKV12" s="75"/>
      <c r="JKW12" s="75"/>
      <c r="JKX12" s="75"/>
      <c r="JKY12" s="75"/>
      <c r="JKZ12" s="75"/>
      <c r="JLA12" s="75"/>
      <c r="JLB12" s="75"/>
      <c r="JLC12" s="75"/>
      <c r="JLD12" s="75"/>
      <c r="JLE12" s="75"/>
      <c r="JLF12" s="75"/>
      <c r="JLG12" s="75"/>
      <c r="JLH12" s="75"/>
      <c r="JLI12" s="75"/>
      <c r="JLJ12" s="75"/>
      <c r="JLK12" s="75"/>
      <c r="JLL12" s="75"/>
      <c r="JLM12" s="75"/>
      <c r="JLN12" s="75"/>
      <c r="JLO12" s="75"/>
      <c r="JLP12" s="75"/>
      <c r="JLQ12" s="75"/>
      <c r="JLR12" s="75"/>
      <c r="JLS12" s="75"/>
      <c r="JLT12" s="75"/>
      <c r="JLU12" s="75"/>
      <c r="JLV12" s="75"/>
      <c r="JLW12" s="75"/>
      <c r="JLX12" s="75"/>
      <c r="JLY12" s="75"/>
      <c r="JLZ12" s="75"/>
      <c r="JMA12" s="75"/>
      <c r="JMB12" s="75"/>
      <c r="JMC12" s="75"/>
      <c r="JMD12" s="75"/>
      <c r="JME12" s="75"/>
      <c r="JMF12" s="75"/>
      <c r="JMG12" s="75"/>
      <c r="JMH12" s="75"/>
      <c r="JMI12" s="75"/>
      <c r="JMJ12" s="75"/>
      <c r="JMK12" s="75"/>
      <c r="JML12" s="75"/>
      <c r="JMM12" s="75"/>
      <c r="JMN12" s="75"/>
      <c r="JMO12" s="75"/>
      <c r="JMP12" s="75"/>
      <c r="JMQ12" s="75"/>
      <c r="JMR12" s="75"/>
      <c r="JMS12" s="75"/>
      <c r="JMT12" s="75"/>
      <c r="JMU12" s="75"/>
      <c r="JMV12" s="75"/>
      <c r="JMW12" s="75"/>
      <c r="JMX12" s="75"/>
      <c r="JMY12" s="75"/>
      <c r="JMZ12" s="75"/>
      <c r="JNA12" s="75"/>
      <c r="JNB12" s="75"/>
      <c r="JNC12" s="75"/>
      <c r="JND12" s="75"/>
      <c r="JNE12" s="75"/>
      <c r="JNF12" s="75"/>
      <c r="JNG12" s="75"/>
      <c r="JNH12" s="75"/>
      <c r="JNI12" s="75"/>
      <c r="JNJ12" s="75"/>
      <c r="JNK12" s="75"/>
      <c r="JNL12" s="75"/>
      <c r="JNM12" s="75"/>
      <c r="JNN12" s="75"/>
      <c r="JNO12" s="75"/>
      <c r="JNP12" s="75"/>
      <c r="JNQ12" s="75"/>
      <c r="JNR12" s="75"/>
      <c r="JNS12" s="75"/>
      <c r="JNT12" s="75"/>
      <c r="JNU12" s="75"/>
      <c r="JNV12" s="75"/>
      <c r="JNW12" s="75"/>
      <c r="JNX12" s="75"/>
      <c r="JNY12" s="75"/>
      <c r="JNZ12" s="75"/>
      <c r="JOA12" s="75"/>
      <c r="JOB12" s="75"/>
      <c r="JOC12" s="75"/>
      <c r="JOD12" s="75"/>
      <c r="JOE12" s="75"/>
      <c r="JOF12" s="75"/>
      <c r="JOG12" s="75"/>
      <c r="JOH12" s="75"/>
      <c r="JOI12" s="75"/>
      <c r="JOJ12" s="75"/>
      <c r="JOK12" s="75"/>
      <c r="JOL12" s="75"/>
      <c r="JOM12" s="75"/>
      <c r="JON12" s="75"/>
      <c r="JOO12" s="75"/>
      <c r="JOP12" s="75"/>
      <c r="JOQ12" s="75"/>
      <c r="JOR12" s="75"/>
      <c r="JOS12" s="75"/>
      <c r="JOT12" s="75"/>
      <c r="JOU12" s="75"/>
      <c r="JOV12" s="75"/>
      <c r="JOW12" s="75"/>
      <c r="JOX12" s="75"/>
      <c r="JOY12" s="75"/>
      <c r="JOZ12" s="75"/>
      <c r="JPA12" s="75"/>
      <c r="JPB12" s="75"/>
      <c r="JPC12" s="75"/>
      <c r="JPD12" s="75"/>
      <c r="JPE12" s="75"/>
      <c r="JPF12" s="75"/>
      <c r="JPG12" s="75"/>
      <c r="JPH12" s="75"/>
      <c r="JPI12" s="75"/>
      <c r="JPJ12" s="75"/>
      <c r="JPK12" s="75"/>
      <c r="JPL12" s="75"/>
      <c r="JPM12" s="75"/>
      <c r="JPN12" s="75"/>
      <c r="JPO12" s="75"/>
      <c r="JPP12" s="75"/>
      <c r="JPQ12" s="75"/>
      <c r="JPR12" s="75"/>
      <c r="JPS12" s="75"/>
      <c r="JPT12" s="75"/>
      <c r="JPU12" s="75"/>
      <c r="JPV12" s="75"/>
      <c r="JPW12" s="75"/>
      <c r="JPX12" s="75"/>
      <c r="JPY12" s="75"/>
      <c r="JPZ12" s="75"/>
      <c r="JQA12" s="75"/>
      <c r="JQB12" s="75"/>
      <c r="JQC12" s="75"/>
      <c r="JQD12" s="75"/>
      <c r="JQE12" s="75"/>
      <c r="JQF12" s="75"/>
      <c r="JQG12" s="75"/>
      <c r="JQH12" s="75"/>
      <c r="JQI12" s="75"/>
      <c r="JQJ12" s="75"/>
      <c r="JQK12" s="75"/>
      <c r="JQL12" s="75"/>
      <c r="JQM12" s="75"/>
      <c r="JQN12" s="75"/>
      <c r="JQO12" s="75"/>
      <c r="JQP12" s="75"/>
      <c r="JQQ12" s="75"/>
      <c r="JQR12" s="75"/>
      <c r="JQS12" s="75"/>
      <c r="JQT12" s="75"/>
      <c r="JQU12" s="75"/>
      <c r="JQV12" s="75"/>
      <c r="JQW12" s="75"/>
      <c r="JQX12" s="75"/>
      <c r="JQY12" s="75"/>
      <c r="JQZ12" s="75"/>
      <c r="JRA12" s="75"/>
      <c r="JRB12" s="75"/>
      <c r="JRC12" s="75"/>
      <c r="JRD12" s="75"/>
      <c r="JRE12" s="75"/>
      <c r="JRF12" s="75"/>
      <c r="JRG12" s="75"/>
      <c r="JRH12" s="75"/>
      <c r="JRI12" s="75"/>
      <c r="JRJ12" s="75"/>
      <c r="JRK12" s="75"/>
      <c r="JRL12" s="75"/>
      <c r="JRM12" s="75"/>
      <c r="JRN12" s="75"/>
      <c r="JRO12" s="75"/>
      <c r="JRP12" s="75"/>
      <c r="JRQ12" s="75"/>
      <c r="JRR12" s="75"/>
      <c r="JRS12" s="75"/>
      <c r="JRT12" s="75"/>
      <c r="JRU12" s="75"/>
      <c r="JRV12" s="75"/>
      <c r="JRW12" s="75"/>
      <c r="JRX12" s="75"/>
      <c r="JRY12" s="75"/>
      <c r="JRZ12" s="75"/>
      <c r="JSA12" s="75"/>
      <c r="JSB12" s="75"/>
      <c r="JSC12" s="75"/>
      <c r="JSD12" s="75"/>
      <c r="JSE12" s="75"/>
      <c r="JSF12" s="75"/>
      <c r="JSG12" s="75"/>
      <c r="JSH12" s="75"/>
      <c r="JSI12" s="75"/>
      <c r="JSJ12" s="75"/>
      <c r="JSK12" s="75"/>
      <c r="JSL12" s="75"/>
      <c r="JSM12" s="75"/>
      <c r="JSN12" s="75"/>
      <c r="JSO12" s="75"/>
      <c r="JSP12" s="75"/>
      <c r="JSQ12" s="75"/>
      <c r="JSR12" s="75"/>
      <c r="JSS12" s="75"/>
      <c r="JST12" s="75"/>
      <c r="JSU12" s="75"/>
      <c r="JSV12" s="75"/>
      <c r="JSW12" s="75"/>
      <c r="JSX12" s="75"/>
      <c r="JSY12" s="75"/>
      <c r="JSZ12" s="75"/>
      <c r="JTA12" s="75"/>
      <c r="JTB12" s="75"/>
      <c r="JTC12" s="75"/>
      <c r="JTD12" s="75"/>
      <c r="JTE12" s="75"/>
      <c r="JTF12" s="75"/>
      <c r="JTG12" s="75"/>
      <c r="JTH12" s="75"/>
      <c r="JTI12" s="75"/>
      <c r="JTJ12" s="75"/>
      <c r="JTK12" s="75"/>
      <c r="JTL12" s="75"/>
      <c r="JTM12" s="75"/>
      <c r="JTN12" s="75"/>
      <c r="JTO12" s="75"/>
      <c r="JTP12" s="75"/>
      <c r="JTQ12" s="75"/>
      <c r="JTR12" s="75"/>
      <c r="JTS12" s="75"/>
      <c r="JTT12" s="75"/>
      <c r="JTU12" s="75"/>
      <c r="JTV12" s="75"/>
      <c r="JTW12" s="75"/>
      <c r="JTX12" s="75"/>
      <c r="JTY12" s="75"/>
      <c r="JTZ12" s="75"/>
      <c r="JUA12" s="75"/>
      <c r="JUB12" s="75"/>
      <c r="JUC12" s="75"/>
      <c r="JUD12" s="75"/>
      <c r="JUE12" s="75"/>
      <c r="JUF12" s="75"/>
      <c r="JUG12" s="75"/>
      <c r="JUH12" s="75"/>
      <c r="JUI12" s="75"/>
      <c r="JUJ12" s="75"/>
      <c r="JUK12" s="75"/>
      <c r="JUL12" s="75"/>
      <c r="JUM12" s="75"/>
      <c r="JUN12" s="75"/>
      <c r="JUO12" s="75"/>
      <c r="JUP12" s="75"/>
      <c r="JUQ12" s="75"/>
      <c r="JUR12" s="75"/>
      <c r="JUS12" s="75"/>
      <c r="JUT12" s="75"/>
      <c r="JUU12" s="75"/>
      <c r="JUV12" s="75"/>
      <c r="JUW12" s="75"/>
      <c r="JUX12" s="75"/>
      <c r="JUY12" s="75"/>
      <c r="JUZ12" s="75"/>
      <c r="JVA12" s="75"/>
      <c r="JVB12" s="75"/>
      <c r="JVC12" s="75"/>
      <c r="JVD12" s="75"/>
      <c r="JVE12" s="75"/>
      <c r="JVF12" s="75"/>
      <c r="JVG12" s="75"/>
      <c r="JVH12" s="75"/>
      <c r="JVI12" s="75"/>
      <c r="JVJ12" s="75"/>
      <c r="JVK12" s="75"/>
      <c r="JVL12" s="75"/>
      <c r="JVM12" s="75"/>
      <c r="JVN12" s="75"/>
      <c r="JVO12" s="75"/>
      <c r="JVP12" s="75"/>
      <c r="JVQ12" s="75"/>
      <c r="JVR12" s="75"/>
      <c r="JVS12" s="75"/>
      <c r="JVT12" s="75"/>
      <c r="JVU12" s="75"/>
      <c r="JVV12" s="75"/>
      <c r="JVW12" s="75"/>
      <c r="JVX12" s="75"/>
      <c r="JVY12" s="75"/>
      <c r="JVZ12" s="75"/>
      <c r="JWA12" s="75"/>
      <c r="JWB12" s="75"/>
      <c r="JWC12" s="75"/>
      <c r="JWD12" s="75"/>
      <c r="JWE12" s="75"/>
      <c r="JWF12" s="75"/>
      <c r="JWG12" s="75"/>
      <c r="JWH12" s="75"/>
      <c r="JWI12" s="75"/>
      <c r="JWJ12" s="75"/>
      <c r="JWK12" s="75"/>
      <c r="JWL12" s="75"/>
      <c r="JWM12" s="75"/>
      <c r="JWN12" s="75"/>
      <c r="JWO12" s="75"/>
      <c r="JWP12" s="75"/>
      <c r="JWQ12" s="75"/>
      <c r="JWR12" s="75"/>
      <c r="JWS12" s="75"/>
      <c r="JWT12" s="75"/>
      <c r="JWU12" s="75"/>
      <c r="JWV12" s="75"/>
      <c r="JWW12" s="75"/>
      <c r="JWX12" s="75"/>
      <c r="JWY12" s="75"/>
      <c r="JWZ12" s="75"/>
      <c r="JXA12" s="75"/>
      <c r="JXB12" s="75"/>
      <c r="JXC12" s="75"/>
      <c r="JXD12" s="75"/>
      <c r="JXE12" s="75"/>
      <c r="JXF12" s="75"/>
      <c r="JXG12" s="75"/>
      <c r="JXH12" s="75"/>
      <c r="JXI12" s="75"/>
      <c r="JXJ12" s="75"/>
      <c r="JXK12" s="75"/>
      <c r="JXL12" s="75"/>
      <c r="JXM12" s="75"/>
      <c r="JXN12" s="75"/>
      <c r="JXO12" s="75"/>
      <c r="JXP12" s="75"/>
      <c r="JXQ12" s="75"/>
      <c r="JXR12" s="75"/>
      <c r="JXS12" s="75"/>
      <c r="JXT12" s="75"/>
      <c r="JXU12" s="75"/>
      <c r="JXV12" s="75"/>
      <c r="JXW12" s="75"/>
      <c r="JXX12" s="75"/>
      <c r="JXY12" s="75"/>
      <c r="JXZ12" s="75"/>
      <c r="JYA12" s="75"/>
      <c r="JYB12" s="75"/>
      <c r="JYC12" s="75"/>
      <c r="JYD12" s="75"/>
      <c r="JYE12" s="75"/>
      <c r="JYF12" s="75"/>
      <c r="JYG12" s="75"/>
      <c r="JYH12" s="75"/>
      <c r="JYI12" s="75"/>
      <c r="JYJ12" s="75"/>
      <c r="JYK12" s="75"/>
      <c r="JYL12" s="75"/>
      <c r="JYM12" s="75"/>
      <c r="JYN12" s="75"/>
      <c r="JYO12" s="75"/>
      <c r="JYP12" s="75"/>
      <c r="JYQ12" s="75"/>
      <c r="JYR12" s="75"/>
      <c r="JYS12" s="75"/>
      <c r="JYT12" s="75"/>
      <c r="JYU12" s="75"/>
      <c r="JYV12" s="75"/>
      <c r="JYW12" s="75"/>
      <c r="JYX12" s="75"/>
      <c r="JYY12" s="75"/>
      <c r="JYZ12" s="75"/>
      <c r="JZA12" s="75"/>
      <c r="JZB12" s="75"/>
      <c r="JZC12" s="75"/>
      <c r="JZD12" s="75"/>
      <c r="JZE12" s="75"/>
      <c r="JZF12" s="75"/>
      <c r="JZG12" s="75"/>
      <c r="JZH12" s="75"/>
      <c r="JZI12" s="75"/>
      <c r="JZJ12" s="75"/>
      <c r="JZK12" s="75"/>
      <c r="JZL12" s="75"/>
      <c r="JZM12" s="75"/>
      <c r="JZN12" s="75"/>
      <c r="JZO12" s="75"/>
      <c r="JZP12" s="75"/>
      <c r="JZQ12" s="75"/>
      <c r="JZR12" s="75"/>
      <c r="JZS12" s="75"/>
      <c r="JZT12" s="75"/>
      <c r="JZU12" s="75"/>
      <c r="JZV12" s="75"/>
      <c r="JZW12" s="75"/>
      <c r="JZX12" s="75"/>
      <c r="JZY12" s="75"/>
      <c r="JZZ12" s="75"/>
      <c r="KAA12" s="75"/>
      <c r="KAB12" s="75"/>
      <c r="KAC12" s="75"/>
      <c r="KAD12" s="75"/>
      <c r="KAE12" s="75"/>
      <c r="KAF12" s="75"/>
      <c r="KAG12" s="75"/>
      <c r="KAH12" s="75"/>
      <c r="KAI12" s="75"/>
      <c r="KAJ12" s="75"/>
      <c r="KAK12" s="75"/>
      <c r="KAL12" s="75"/>
      <c r="KAM12" s="75"/>
      <c r="KAN12" s="75"/>
      <c r="KAO12" s="75"/>
      <c r="KAP12" s="75"/>
      <c r="KAQ12" s="75"/>
      <c r="KAR12" s="75"/>
      <c r="KAS12" s="75"/>
      <c r="KAT12" s="75"/>
      <c r="KAU12" s="75"/>
      <c r="KAV12" s="75"/>
      <c r="KAW12" s="75"/>
      <c r="KAX12" s="75"/>
      <c r="KAY12" s="75"/>
      <c r="KAZ12" s="75"/>
      <c r="KBA12" s="75"/>
      <c r="KBB12" s="75"/>
      <c r="KBC12" s="75"/>
      <c r="KBD12" s="75"/>
      <c r="KBE12" s="75"/>
      <c r="KBF12" s="75"/>
      <c r="KBG12" s="75"/>
      <c r="KBH12" s="75"/>
      <c r="KBI12" s="75"/>
      <c r="KBJ12" s="75"/>
      <c r="KBK12" s="75"/>
      <c r="KBL12" s="75"/>
      <c r="KBM12" s="75"/>
      <c r="KBN12" s="75"/>
      <c r="KBO12" s="75"/>
      <c r="KBP12" s="75"/>
      <c r="KBQ12" s="75"/>
      <c r="KBR12" s="75"/>
      <c r="KBS12" s="75"/>
      <c r="KBT12" s="75"/>
      <c r="KBU12" s="75"/>
      <c r="KBV12" s="75"/>
      <c r="KBW12" s="75"/>
      <c r="KBX12" s="75"/>
      <c r="KBY12" s="75"/>
      <c r="KBZ12" s="75"/>
      <c r="KCA12" s="75"/>
      <c r="KCB12" s="75"/>
      <c r="KCC12" s="75"/>
      <c r="KCD12" s="75"/>
      <c r="KCE12" s="75"/>
      <c r="KCF12" s="75"/>
      <c r="KCG12" s="75"/>
      <c r="KCH12" s="75"/>
      <c r="KCI12" s="75"/>
      <c r="KCJ12" s="75"/>
      <c r="KCK12" s="75"/>
      <c r="KCL12" s="75"/>
      <c r="KCM12" s="75"/>
      <c r="KCN12" s="75"/>
      <c r="KCO12" s="75"/>
      <c r="KCP12" s="75"/>
      <c r="KCQ12" s="75"/>
      <c r="KCR12" s="75"/>
      <c r="KCS12" s="75"/>
      <c r="KCT12" s="75"/>
      <c r="KCU12" s="75"/>
      <c r="KCV12" s="75"/>
      <c r="KCW12" s="75"/>
      <c r="KCX12" s="75"/>
      <c r="KCY12" s="75"/>
      <c r="KCZ12" s="75"/>
      <c r="KDA12" s="75"/>
      <c r="KDB12" s="75"/>
      <c r="KDC12" s="75"/>
      <c r="KDD12" s="75"/>
      <c r="KDE12" s="75"/>
      <c r="KDF12" s="75"/>
      <c r="KDG12" s="75"/>
      <c r="KDH12" s="75"/>
      <c r="KDI12" s="75"/>
      <c r="KDJ12" s="75"/>
      <c r="KDK12" s="75"/>
      <c r="KDL12" s="75"/>
      <c r="KDM12" s="75"/>
      <c r="KDN12" s="75"/>
      <c r="KDO12" s="75"/>
      <c r="KDP12" s="75"/>
      <c r="KDQ12" s="75"/>
      <c r="KDR12" s="75"/>
      <c r="KDS12" s="75"/>
      <c r="KDT12" s="75"/>
      <c r="KDU12" s="75"/>
      <c r="KDV12" s="75"/>
      <c r="KDW12" s="75"/>
      <c r="KDX12" s="75"/>
      <c r="KDY12" s="75"/>
      <c r="KDZ12" s="75"/>
      <c r="KEA12" s="75"/>
      <c r="KEB12" s="75"/>
      <c r="KEC12" s="75"/>
      <c r="KED12" s="75"/>
      <c r="KEE12" s="75"/>
      <c r="KEF12" s="75"/>
      <c r="KEG12" s="75"/>
      <c r="KEH12" s="75"/>
      <c r="KEI12" s="75"/>
      <c r="KEJ12" s="75"/>
      <c r="KEK12" s="75"/>
      <c r="KEL12" s="75"/>
      <c r="KEM12" s="75"/>
      <c r="KEN12" s="75"/>
      <c r="KEO12" s="75"/>
      <c r="KEP12" s="75"/>
      <c r="KEQ12" s="75"/>
      <c r="KER12" s="75"/>
      <c r="KES12" s="75"/>
      <c r="KET12" s="75"/>
      <c r="KEU12" s="75"/>
      <c r="KEV12" s="75"/>
      <c r="KEW12" s="75"/>
      <c r="KEX12" s="75"/>
      <c r="KEY12" s="75"/>
      <c r="KEZ12" s="75"/>
      <c r="KFA12" s="75"/>
      <c r="KFB12" s="75"/>
      <c r="KFC12" s="75"/>
      <c r="KFD12" s="75"/>
      <c r="KFE12" s="75"/>
      <c r="KFF12" s="75"/>
      <c r="KFG12" s="75"/>
      <c r="KFH12" s="75"/>
      <c r="KFI12" s="75"/>
      <c r="KFJ12" s="75"/>
      <c r="KFK12" s="75"/>
      <c r="KFL12" s="75"/>
      <c r="KFM12" s="75"/>
      <c r="KFN12" s="75"/>
      <c r="KFO12" s="75"/>
      <c r="KFP12" s="75"/>
      <c r="KFQ12" s="75"/>
      <c r="KFR12" s="75"/>
      <c r="KFS12" s="75"/>
      <c r="KFT12" s="75"/>
      <c r="KFU12" s="75"/>
      <c r="KFV12" s="75"/>
      <c r="KFW12" s="75"/>
      <c r="KFX12" s="75"/>
      <c r="KFY12" s="75"/>
      <c r="KFZ12" s="75"/>
      <c r="KGA12" s="75"/>
      <c r="KGB12" s="75"/>
      <c r="KGC12" s="75"/>
      <c r="KGD12" s="75"/>
      <c r="KGE12" s="75"/>
      <c r="KGF12" s="75"/>
      <c r="KGG12" s="75"/>
      <c r="KGH12" s="75"/>
      <c r="KGI12" s="75"/>
      <c r="KGJ12" s="75"/>
      <c r="KGK12" s="75"/>
      <c r="KGL12" s="75"/>
      <c r="KGM12" s="75"/>
      <c r="KGN12" s="75"/>
      <c r="KGO12" s="75"/>
      <c r="KGP12" s="75"/>
      <c r="KGQ12" s="75"/>
      <c r="KGR12" s="75"/>
      <c r="KGS12" s="75"/>
      <c r="KGT12" s="75"/>
      <c r="KGU12" s="75"/>
      <c r="KGV12" s="75"/>
      <c r="KGW12" s="75"/>
      <c r="KGX12" s="75"/>
      <c r="KGY12" s="75"/>
      <c r="KGZ12" s="75"/>
      <c r="KHA12" s="75"/>
      <c r="KHB12" s="75"/>
      <c r="KHC12" s="75"/>
      <c r="KHD12" s="75"/>
      <c r="KHE12" s="75"/>
      <c r="KHF12" s="75"/>
      <c r="KHG12" s="75"/>
      <c r="KHH12" s="75"/>
      <c r="KHI12" s="75"/>
      <c r="KHJ12" s="75"/>
      <c r="KHK12" s="75"/>
      <c r="KHL12" s="75"/>
      <c r="KHM12" s="75"/>
      <c r="KHN12" s="75"/>
      <c r="KHO12" s="75"/>
      <c r="KHP12" s="75"/>
      <c r="KHQ12" s="75"/>
      <c r="KHR12" s="75"/>
      <c r="KHS12" s="75"/>
      <c r="KHT12" s="75"/>
      <c r="KHU12" s="75"/>
      <c r="KHV12" s="75"/>
      <c r="KHW12" s="75"/>
      <c r="KHX12" s="75"/>
      <c r="KHY12" s="75"/>
      <c r="KHZ12" s="75"/>
      <c r="KIA12" s="75"/>
      <c r="KIB12" s="75"/>
      <c r="KIC12" s="75"/>
      <c r="KID12" s="75"/>
      <c r="KIE12" s="75"/>
      <c r="KIF12" s="75"/>
      <c r="KIG12" s="75"/>
      <c r="KIH12" s="75"/>
      <c r="KII12" s="75"/>
      <c r="KIJ12" s="75"/>
      <c r="KIK12" s="75"/>
      <c r="KIL12" s="75"/>
      <c r="KIM12" s="75"/>
      <c r="KIN12" s="75"/>
      <c r="KIO12" s="75"/>
      <c r="KIP12" s="75"/>
      <c r="KIQ12" s="75"/>
      <c r="KIR12" s="75"/>
      <c r="KIS12" s="75"/>
      <c r="KIT12" s="75"/>
      <c r="KIU12" s="75"/>
      <c r="KIV12" s="75"/>
      <c r="KIW12" s="75"/>
      <c r="KIX12" s="75"/>
      <c r="KIY12" s="75"/>
      <c r="KIZ12" s="75"/>
      <c r="KJA12" s="75"/>
      <c r="KJB12" s="75"/>
      <c r="KJC12" s="75"/>
      <c r="KJD12" s="75"/>
      <c r="KJE12" s="75"/>
      <c r="KJF12" s="75"/>
      <c r="KJG12" s="75"/>
      <c r="KJH12" s="75"/>
      <c r="KJI12" s="75"/>
      <c r="KJJ12" s="75"/>
      <c r="KJK12" s="75"/>
      <c r="KJL12" s="75"/>
      <c r="KJM12" s="75"/>
      <c r="KJN12" s="75"/>
      <c r="KJO12" s="75"/>
      <c r="KJP12" s="75"/>
      <c r="KJQ12" s="75"/>
      <c r="KJR12" s="75"/>
      <c r="KJS12" s="75"/>
      <c r="KJT12" s="75"/>
      <c r="KJU12" s="75"/>
      <c r="KJV12" s="75"/>
      <c r="KJW12" s="75"/>
      <c r="KJX12" s="75"/>
      <c r="KJY12" s="75"/>
      <c r="KJZ12" s="75"/>
      <c r="KKA12" s="75"/>
      <c r="KKB12" s="75"/>
      <c r="KKC12" s="75"/>
      <c r="KKD12" s="75"/>
      <c r="KKE12" s="75"/>
      <c r="KKF12" s="75"/>
      <c r="KKG12" s="75"/>
      <c r="KKH12" s="75"/>
      <c r="KKI12" s="75"/>
      <c r="KKJ12" s="75"/>
      <c r="KKK12" s="75"/>
      <c r="KKL12" s="75"/>
      <c r="KKM12" s="75"/>
      <c r="KKN12" s="75"/>
      <c r="KKO12" s="75"/>
      <c r="KKP12" s="75"/>
      <c r="KKQ12" s="75"/>
      <c r="KKR12" s="75"/>
      <c r="KKS12" s="75"/>
      <c r="KKT12" s="75"/>
      <c r="KKU12" s="75"/>
      <c r="KKV12" s="75"/>
      <c r="KKW12" s="75"/>
      <c r="KKX12" s="75"/>
      <c r="KKY12" s="75"/>
      <c r="KKZ12" s="75"/>
      <c r="KLA12" s="75"/>
      <c r="KLB12" s="75"/>
      <c r="KLC12" s="75"/>
      <c r="KLD12" s="75"/>
      <c r="KLE12" s="75"/>
      <c r="KLF12" s="75"/>
      <c r="KLG12" s="75"/>
      <c r="KLH12" s="75"/>
      <c r="KLI12" s="75"/>
      <c r="KLJ12" s="75"/>
      <c r="KLK12" s="75"/>
      <c r="KLL12" s="75"/>
      <c r="KLM12" s="75"/>
      <c r="KLN12" s="75"/>
      <c r="KLO12" s="75"/>
      <c r="KLP12" s="75"/>
      <c r="KLQ12" s="75"/>
      <c r="KLR12" s="75"/>
      <c r="KLS12" s="75"/>
      <c r="KLT12" s="75"/>
      <c r="KLU12" s="75"/>
      <c r="KLV12" s="75"/>
      <c r="KLW12" s="75"/>
      <c r="KLX12" s="75"/>
      <c r="KLY12" s="75"/>
      <c r="KLZ12" s="75"/>
      <c r="KMA12" s="75"/>
      <c r="KMB12" s="75"/>
      <c r="KMC12" s="75"/>
      <c r="KMD12" s="75"/>
      <c r="KME12" s="75"/>
      <c r="KMF12" s="75"/>
      <c r="KMG12" s="75"/>
      <c r="KMH12" s="75"/>
      <c r="KMI12" s="75"/>
      <c r="KMJ12" s="75"/>
      <c r="KMK12" s="75"/>
      <c r="KML12" s="75"/>
      <c r="KMM12" s="75"/>
      <c r="KMN12" s="75"/>
      <c r="KMO12" s="75"/>
      <c r="KMP12" s="75"/>
      <c r="KMQ12" s="75"/>
      <c r="KMR12" s="75"/>
      <c r="KMS12" s="75"/>
      <c r="KMT12" s="75"/>
      <c r="KMU12" s="75"/>
      <c r="KMV12" s="75"/>
      <c r="KMW12" s="75"/>
      <c r="KMX12" s="75"/>
      <c r="KMY12" s="75"/>
      <c r="KMZ12" s="75"/>
      <c r="KNA12" s="75"/>
      <c r="KNB12" s="75"/>
      <c r="KNC12" s="75"/>
      <c r="KND12" s="75"/>
      <c r="KNE12" s="75"/>
      <c r="KNF12" s="75"/>
      <c r="KNG12" s="75"/>
      <c r="KNH12" s="75"/>
      <c r="KNI12" s="75"/>
      <c r="KNJ12" s="75"/>
      <c r="KNK12" s="75"/>
      <c r="KNL12" s="75"/>
      <c r="KNM12" s="75"/>
      <c r="KNN12" s="75"/>
      <c r="KNO12" s="75"/>
      <c r="KNP12" s="75"/>
      <c r="KNQ12" s="75"/>
      <c r="KNR12" s="75"/>
      <c r="KNS12" s="75"/>
      <c r="KNT12" s="75"/>
      <c r="KNU12" s="75"/>
      <c r="KNV12" s="75"/>
      <c r="KNW12" s="75"/>
      <c r="KNX12" s="75"/>
      <c r="KNY12" s="75"/>
      <c r="KNZ12" s="75"/>
      <c r="KOA12" s="75"/>
      <c r="KOB12" s="75"/>
      <c r="KOC12" s="75"/>
      <c r="KOD12" s="75"/>
      <c r="KOE12" s="75"/>
      <c r="KOF12" s="75"/>
      <c r="KOG12" s="75"/>
      <c r="KOH12" s="75"/>
      <c r="KOI12" s="75"/>
      <c r="KOJ12" s="75"/>
      <c r="KOK12" s="75"/>
      <c r="KOL12" s="75"/>
      <c r="KOM12" s="75"/>
      <c r="KON12" s="75"/>
      <c r="KOO12" s="75"/>
      <c r="KOP12" s="75"/>
      <c r="KOQ12" s="75"/>
      <c r="KOR12" s="75"/>
      <c r="KOS12" s="75"/>
      <c r="KOT12" s="75"/>
      <c r="KOU12" s="75"/>
      <c r="KOV12" s="75"/>
      <c r="KOW12" s="75"/>
      <c r="KOX12" s="75"/>
      <c r="KOY12" s="75"/>
      <c r="KOZ12" s="75"/>
      <c r="KPA12" s="75"/>
      <c r="KPB12" s="75"/>
      <c r="KPC12" s="75"/>
      <c r="KPD12" s="75"/>
      <c r="KPE12" s="75"/>
      <c r="KPF12" s="75"/>
      <c r="KPG12" s="75"/>
      <c r="KPH12" s="75"/>
      <c r="KPI12" s="75"/>
      <c r="KPJ12" s="75"/>
      <c r="KPK12" s="75"/>
      <c r="KPL12" s="75"/>
      <c r="KPM12" s="75"/>
      <c r="KPN12" s="75"/>
      <c r="KPO12" s="75"/>
      <c r="KPP12" s="75"/>
      <c r="KPQ12" s="75"/>
      <c r="KPR12" s="75"/>
      <c r="KPS12" s="75"/>
      <c r="KPT12" s="75"/>
      <c r="KPU12" s="75"/>
      <c r="KPV12" s="75"/>
      <c r="KPW12" s="75"/>
      <c r="KPX12" s="75"/>
      <c r="KPY12" s="75"/>
      <c r="KPZ12" s="75"/>
      <c r="KQA12" s="75"/>
      <c r="KQB12" s="75"/>
      <c r="KQC12" s="75"/>
      <c r="KQD12" s="75"/>
      <c r="KQE12" s="75"/>
      <c r="KQF12" s="75"/>
      <c r="KQG12" s="75"/>
      <c r="KQH12" s="75"/>
      <c r="KQI12" s="75"/>
      <c r="KQJ12" s="75"/>
      <c r="KQK12" s="75"/>
      <c r="KQL12" s="75"/>
      <c r="KQM12" s="75"/>
      <c r="KQN12" s="75"/>
      <c r="KQO12" s="75"/>
      <c r="KQP12" s="75"/>
      <c r="KQQ12" s="75"/>
      <c r="KQR12" s="75"/>
      <c r="KQS12" s="75"/>
      <c r="KQT12" s="75"/>
      <c r="KQU12" s="75"/>
      <c r="KQV12" s="75"/>
      <c r="KQW12" s="75"/>
      <c r="KQX12" s="75"/>
      <c r="KQY12" s="75"/>
      <c r="KQZ12" s="75"/>
      <c r="KRA12" s="75"/>
      <c r="KRB12" s="75"/>
      <c r="KRC12" s="75"/>
      <c r="KRD12" s="75"/>
      <c r="KRE12" s="75"/>
      <c r="KRF12" s="75"/>
      <c r="KRG12" s="75"/>
      <c r="KRH12" s="75"/>
      <c r="KRI12" s="75"/>
      <c r="KRJ12" s="75"/>
      <c r="KRK12" s="75"/>
      <c r="KRL12" s="75"/>
      <c r="KRM12" s="75"/>
      <c r="KRN12" s="75"/>
      <c r="KRO12" s="75"/>
      <c r="KRP12" s="75"/>
      <c r="KRQ12" s="75"/>
      <c r="KRR12" s="75"/>
      <c r="KRS12" s="75"/>
      <c r="KRT12" s="75"/>
      <c r="KRU12" s="75"/>
      <c r="KRV12" s="75"/>
      <c r="KRW12" s="75"/>
      <c r="KRX12" s="75"/>
      <c r="KRY12" s="75"/>
      <c r="KRZ12" s="75"/>
      <c r="KSA12" s="75"/>
      <c r="KSB12" s="75"/>
      <c r="KSC12" s="75"/>
      <c r="KSD12" s="75"/>
      <c r="KSE12" s="75"/>
      <c r="KSF12" s="75"/>
      <c r="KSG12" s="75"/>
      <c r="KSH12" s="75"/>
      <c r="KSI12" s="75"/>
      <c r="KSJ12" s="75"/>
      <c r="KSK12" s="75"/>
      <c r="KSL12" s="75"/>
      <c r="KSM12" s="75"/>
      <c r="KSN12" s="75"/>
      <c r="KSO12" s="75"/>
      <c r="KSP12" s="75"/>
      <c r="KSQ12" s="75"/>
      <c r="KSR12" s="75"/>
      <c r="KSS12" s="75"/>
      <c r="KST12" s="75"/>
      <c r="KSU12" s="75"/>
      <c r="KSV12" s="75"/>
      <c r="KSW12" s="75"/>
      <c r="KSX12" s="75"/>
      <c r="KSY12" s="75"/>
      <c r="KSZ12" s="75"/>
      <c r="KTA12" s="75"/>
      <c r="KTB12" s="75"/>
      <c r="KTC12" s="75"/>
      <c r="KTD12" s="75"/>
      <c r="KTE12" s="75"/>
      <c r="KTF12" s="75"/>
      <c r="KTG12" s="75"/>
      <c r="KTH12" s="75"/>
      <c r="KTI12" s="75"/>
      <c r="KTJ12" s="75"/>
      <c r="KTK12" s="75"/>
      <c r="KTL12" s="75"/>
      <c r="KTM12" s="75"/>
      <c r="KTN12" s="75"/>
      <c r="KTO12" s="75"/>
      <c r="KTP12" s="75"/>
      <c r="KTQ12" s="75"/>
      <c r="KTR12" s="75"/>
      <c r="KTS12" s="75"/>
      <c r="KTT12" s="75"/>
      <c r="KTU12" s="75"/>
      <c r="KTV12" s="75"/>
      <c r="KTW12" s="75"/>
      <c r="KTX12" s="75"/>
      <c r="KTY12" s="75"/>
      <c r="KTZ12" s="75"/>
      <c r="KUA12" s="75"/>
      <c r="KUB12" s="75"/>
      <c r="KUC12" s="75"/>
      <c r="KUD12" s="75"/>
      <c r="KUE12" s="75"/>
      <c r="KUF12" s="75"/>
      <c r="KUG12" s="75"/>
      <c r="KUH12" s="75"/>
      <c r="KUI12" s="75"/>
      <c r="KUJ12" s="75"/>
      <c r="KUK12" s="75"/>
      <c r="KUL12" s="75"/>
      <c r="KUM12" s="75"/>
      <c r="KUN12" s="75"/>
      <c r="KUO12" s="75"/>
      <c r="KUP12" s="75"/>
      <c r="KUQ12" s="75"/>
      <c r="KUR12" s="75"/>
      <c r="KUS12" s="75"/>
      <c r="KUT12" s="75"/>
      <c r="KUU12" s="75"/>
      <c r="KUV12" s="75"/>
      <c r="KUW12" s="75"/>
      <c r="KUX12" s="75"/>
      <c r="KUY12" s="75"/>
      <c r="KUZ12" s="75"/>
      <c r="KVA12" s="75"/>
      <c r="KVB12" s="75"/>
      <c r="KVC12" s="75"/>
      <c r="KVD12" s="75"/>
      <c r="KVE12" s="75"/>
      <c r="KVF12" s="75"/>
      <c r="KVG12" s="75"/>
      <c r="KVH12" s="75"/>
      <c r="KVI12" s="75"/>
      <c r="KVJ12" s="75"/>
      <c r="KVK12" s="75"/>
      <c r="KVL12" s="75"/>
      <c r="KVM12" s="75"/>
      <c r="KVN12" s="75"/>
      <c r="KVO12" s="75"/>
      <c r="KVP12" s="75"/>
      <c r="KVQ12" s="75"/>
      <c r="KVR12" s="75"/>
      <c r="KVS12" s="75"/>
      <c r="KVT12" s="75"/>
      <c r="KVU12" s="75"/>
      <c r="KVV12" s="75"/>
      <c r="KVW12" s="75"/>
      <c r="KVX12" s="75"/>
      <c r="KVY12" s="75"/>
      <c r="KVZ12" s="75"/>
      <c r="KWA12" s="75"/>
      <c r="KWB12" s="75"/>
      <c r="KWC12" s="75"/>
      <c r="KWD12" s="75"/>
      <c r="KWE12" s="75"/>
      <c r="KWF12" s="75"/>
      <c r="KWG12" s="75"/>
      <c r="KWH12" s="75"/>
      <c r="KWI12" s="75"/>
      <c r="KWJ12" s="75"/>
      <c r="KWK12" s="75"/>
      <c r="KWL12" s="75"/>
      <c r="KWM12" s="75"/>
      <c r="KWN12" s="75"/>
      <c r="KWO12" s="75"/>
      <c r="KWP12" s="75"/>
      <c r="KWQ12" s="75"/>
      <c r="KWR12" s="75"/>
      <c r="KWS12" s="75"/>
      <c r="KWT12" s="75"/>
      <c r="KWU12" s="75"/>
      <c r="KWV12" s="75"/>
      <c r="KWW12" s="75"/>
      <c r="KWX12" s="75"/>
      <c r="KWY12" s="75"/>
      <c r="KWZ12" s="75"/>
      <c r="KXA12" s="75"/>
      <c r="KXB12" s="75"/>
      <c r="KXC12" s="75"/>
      <c r="KXD12" s="75"/>
      <c r="KXE12" s="75"/>
      <c r="KXF12" s="75"/>
      <c r="KXG12" s="75"/>
      <c r="KXH12" s="75"/>
      <c r="KXI12" s="75"/>
      <c r="KXJ12" s="75"/>
      <c r="KXK12" s="75"/>
      <c r="KXL12" s="75"/>
      <c r="KXM12" s="75"/>
      <c r="KXN12" s="75"/>
      <c r="KXO12" s="75"/>
      <c r="KXP12" s="75"/>
      <c r="KXQ12" s="75"/>
      <c r="KXR12" s="75"/>
      <c r="KXS12" s="75"/>
      <c r="KXT12" s="75"/>
      <c r="KXU12" s="75"/>
      <c r="KXV12" s="75"/>
      <c r="KXW12" s="75"/>
      <c r="KXX12" s="75"/>
      <c r="KXY12" s="75"/>
      <c r="KXZ12" s="75"/>
      <c r="KYA12" s="75"/>
      <c r="KYB12" s="75"/>
      <c r="KYC12" s="75"/>
      <c r="KYD12" s="75"/>
      <c r="KYE12" s="75"/>
      <c r="KYF12" s="75"/>
      <c r="KYG12" s="75"/>
      <c r="KYH12" s="75"/>
      <c r="KYI12" s="75"/>
      <c r="KYJ12" s="75"/>
      <c r="KYK12" s="75"/>
      <c r="KYL12" s="75"/>
      <c r="KYM12" s="75"/>
      <c r="KYN12" s="75"/>
      <c r="KYO12" s="75"/>
      <c r="KYP12" s="75"/>
      <c r="KYQ12" s="75"/>
      <c r="KYR12" s="75"/>
      <c r="KYS12" s="75"/>
      <c r="KYT12" s="75"/>
      <c r="KYU12" s="75"/>
      <c r="KYV12" s="75"/>
      <c r="KYW12" s="75"/>
      <c r="KYX12" s="75"/>
      <c r="KYY12" s="75"/>
      <c r="KYZ12" s="75"/>
      <c r="KZA12" s="75"/>
      <c r="KZB12" s="75"/>
      <c r="KZC12" s="75"/>
      <c r="KZD12" s="75"/>
      <c r="KZE12" s="75"/>
      <c r="KZF12" s="75"/>
      <c r="KZG12" s="75"/>
      <c r="KZH12" s="75"/>
      <c r="KZI12" s="75"/>
      <c r="KZJ12" s="75"/>
      <c r="KZK12" s="75"/>
      <c r="KZL12" s="75"/>
      <c r="KZM12" s="75"/>
      <c r="KZN12" s="75"/>
      <c r="KZO12" s="75"/>
      <c r="KZP12" s="75"/>
      <c r="KZQ12" s="75"/>
      <c r="KZR12" s="75"/>
      <c r="KZS12" s="75"/>
      <c r="KZT12" s="75"/>
      <c r="KZU12" s="75"/>
      <c r="KZV12" s="75"/>
      <c r="KZW12" s="75"/>
      <c r="KZX12" s="75"/>
      <c r="KZY12" s="75"/>
      <c r="KZZ12" s="75"/>
      <c r="LAA12" s="75"/>
      <c r="LAB12" s="75"/>
      <c r="LAC12" s="75"/>
      <c r="LAD12" s="75"/>
      <c r="LAE12" s="75"/>
      <c r="LAF12" s="75"/>
      <c r="LAG12" s="75"/>
      <c r="LAH12" s="75"/>
      <c r="LAI12" s="75"/>
      <c r="LAJ12" s="75"/>
      <c r="LAK12" s="75"/>
      <c r="LAL12" s="75"/>
      <c r="LAM12" s="75"/>
      <c r="LAN12" s="75"/>
      <c r="LAO12" s="75"/>
      <c r="LAP12" s="75"/>
      <c r="LAQ12" s="75"/>
      <c r="LAR12" s="75"/>
      <c r="LAS12" s="75"/>
      <c r="LAT12" s="75"/>
      <c r="LAU12" s="75"/>
      <c r="LAV12" s="75"/>
      <c r="LAW12" s="75"/>
      <c r="LAX12" s="75"/>
      <c r="LAY12" s="75"/>
      <c r="LAZ12" s="75"/>
      <c r="LBA12" s="75"/>
      <c r="LBB12" s="75"/>
      <c r="LBC12" s="75"/>
      <c r="LBD12" s="75"/>
      <c r="LBE12" s="75"/>
      <c r="LBF12" s="75"/>
      <c r="LBG12" s="75"/>
      <c r="LBH12" s="75"/>
      <c r="LBI12" s="75"/>
      <c r="LBJ12" s="75"/>
      <c r="LBK12" s="75"/>
      <c r="LBL12" s="75"/>
      <c r="LBM12" s="75"/>
      <c r="LBN12" s="75"/>
      <c r="LBO12" s="75"/>
      <c r="LBP12" s="75"/>
      <c r="LBQ12" s="75"/>
      <c r="LBR12" s="75"/>
      <c r="LBS12" s="75"/>
      <c r="LBT12" s="75"/>
      <c r="LBU12" s="75"/>
      <c r="LBV12" s="75"/>
      <c r="LBW12" s="75"/>
      <c r="LBX12" s="75"/>
      <c r="LBY12" s="75"/>
      <c r="LBZ12" s="75"/>
      <c r="LCA12" s="75"/>
      <c r="LCB12" s="75"/>
      <c r="LCC12" s="75"/>
      <c r="LCD12" s="75"/>
      <c r="LCE12" s="75"/>
      <c r="LCF12" s="75"/>
      <c r="LCG12" s="75"/>
      <c r="LCH12" s="75"/>
      <c r="LCI12" s="75"/>
      <c r="LCJ12" s="75"/>
      <c r="LCK12" s="75"/>
      <c r="LCL12" s="75"/>
      <c r="LCM12" s="75"/>
      <c r="LCN12" s="75"/>
      <c r="LCO12" s="75"/>
      <c r="LCP12" s="75"/>
      <c r="LCQ12" s="75"/>
      <c r="LCR12" s="75"/>
      <c r="LCS12" s="75"/>
      <c r="LCT12" s="75"/>
      <c r="LCU12" s="75"/>
      <c r="LCV12" s="75"/>
      <c r="LCW12" s="75"/>
      <c r="LCX12" s="75"/>
      <c r="LCY12" s="75"/>
      <c r="LCZ12" s="75"/>
      <c r="LDA12" s="75"/>
      <c r="LDB12" s="75"/>
      <c r="LDC12" s="75"/>
      <c r="LDD12" s="75"/>
      <c r="LDE12" s="75"/>
      <c r="LDF12" s="75"/>
      <c r="LDG12" s="75"/>
      <c r="LDH12" s="75"/>
      <c r="LDI12" s="75"/>
      <c r="LDJ12" s="75"/>
      <c r="LDK12" s="75"/>
      <c r="LDL12" s="75"/>
      <c r="LDM12" s="75"/>
      <c r="LDN12" s="75"/>
      <c r="LDO12" s="75"/>
      <c r="LDP12" s="75"/>
      <c r="LDQ12" s="75"/>
      <c r="LDR12" s="75"/>
      <c r="LDS12" s="75"/>
      <c r="LDT12" s="75"/>
      <c r="LDU12" s="75"/>
      <c r="LDV12" s="75"/>
      <c r="LDW12" s="75"/>
      <c r="LDX12" s="75"/>
      <c r="LDY12" s="75"/>
      <c r="LDZ12" s="75"/>
      <c r="LEA12" s="75"/>
      <c r="LEB12" s="75"/>
      <c r="LEC12" s="75"/>
      <c r="LED12" s="75"/>
      <c r="LEE12" s="75"/>
      <c r="LEF12" s="75"/>
      <c r="LEG12" s="75"/>
      <c r="LEH12" s="75"/>
      <c r="LEI12" s="75"/>
      <c r="LEJ12" s="75"/>
      <c r="LEK12" s="75"/>
      <c r="LEL12" s="75"/>
      <c r="LEM12" s="75"/>
      <c r="LEN12" s="75"/>
      <c r="LEO12" s="75"/>
      <c r="LEP12" s="75"/>
      <c r="LEQ12" s="75"/>
      <c r="LER12" s="75"/>
      <c r="LES12" s="75"/>
      <c r="LET12" s="75"/>
      <c r="LEU12" s="75"/>
      <c r="LEV12" s="75"/>
      <c r="LEW12" s="75"/>
      <c r="LEX12" s="75"/>
      <c r="LEY12" s="75"/>
      <c r="LEZ12" s="75"/>
      <c r="LFA12" s="75"/>
      <c r="LFB12" s="75"/>
      <c r="LFC12" s="75"/>
      <c r="LFD12" s="75"/>
      <c r="LFE12" s="75"/>
      <c r="LFF12" s="75"/>
      <c r="LFG12" s="75"/>
      <c r="LFH12" s="75"/>
      <c r="LFI12" s="75"/>
      <c r="LFJ12" s="75"/>
      <c r="LFK12" s="75"/>
      <c r="LFL12" s="75"/>
      <c r="LFM12" s="75"/>
      <c r="LFN12" s="75"/>
      <c r="LFO12" s="75"/>
      <c r="LFP12" s="75"/>
      <c r="LFQ12" s="75"/>
      <c r="LFR12" s="75"/>
      <c r="LFS12" s="75"/>
      <c r="LFT12" s="75"/>
      <c r="LFU12" s="75"/>
      <c r="LFV12" s="75"/>
      <c r="LFW12" s="75"/>
      <c r="LFX12" s="75"/>
      <c r="LFY12" s="75"/>
      <c r="LFZ12" s="75"/>
      <c r="LGA12" s="75"/>
      <c r="LGB12" s="75"/>
      <c r="LGC12" s="75"/>
      <c r="LGD12" s="75"/>
      <c r="LGE12" s="75"/>
      <c r="LGF12" s="75"/>
      <c r="LGG12" s="75"/>
      <c r="LGH12" s="75"/>
      <c r="LGI12" s="75"/>
      <c r="LGJ12" s="75"/>
      <c r="LGK12" s="75"/>
      <c r="LGL12" s="75"/>
      <c r="LGM12" s="75"/>
      <c r="LGN12" s="75"/>
      <c r="LGO12" s="75"/>
      <c r="LGP12" s="75"/>
      <c r="LGQ12" s="75"/>
      <c r="LGR12" s="75"/>
      <c r="LGS12" s="75"/>
      <c r="LGT12" s="75"/>
      <c r="LGU12" s="75"/>
      <c r="LGV12" s="75"/>
      <c r="LGW12" s="75"/>
      <c r="LGX12" s="75"/>
      <c r="LGY12" s="75"/>
      <c r="LGZ12" s="75"/>
      <c r="LHA12" s="75"/>
      <c r="LHB12" s="75"/>
      <c r="LHC12" s="75"/>
      <c r="LHD12" s="75"/>
      <c r="LHE12" s="75"/>
      <c r="LHF12" s="75"/>
      <c r="LHG12" s="75"/>
      <c r="LHH12" s="75"/>
      <c r="LHI12" s="75"/>
      <c r="LHJ12" s="75"/>
      <c r="LHK12" s="75"/>
      <c r="LHL12" s="75"/>
      <c r="LHM12" s="75"/>
      <c r="LHN12" s="75"/>
      <c r="LHO12" s="75"/>
      <c r="LHP12" s="75"/>
      <c r="LHQ12" s="75"/>
      <c r="LHR12" s="75"/>
      <c r="LHS12" s="75"/>
      <c r="LHT12" s="75"/>
      <c r="LHU12" s="75"/>
      <c r="LHV12" s="75"/>
      <c r="LHW12" s="75"/>
      <c r="LHX12" s="75"/>
      <c r="LHY12" s="75"/>
      <c r="LHZ12" s="75"/>
      <c r="LIA12" s="75"/>
      <c r="LIB12" s="75"/>
      <c r="LIC12" s="75"/>
      <c r="LID12" s="75"/>
      <c r="LIE12" s="75"/>
      <c r="LIF12" s="75"/>
      <c r="LIG12" s="75"/>
      <c r="LIH12" s="75"/>
      <c r="LII12" s="75"/>
      <c r="LIJ12" s="75"/>
      <c r="LIK12" s="75"/>
      <c r="LIL12" s="75"/>
      <c r="LIM12" s="75"/>
      <c r="LIN12" s="75"/>
      <c r="LIO12" s="75"/>
      <c r="LIP12" s="75"/>
      <c r="LIQ12" s="75"/>
      <c r="LIR12" s="75"/>
      <c r="LIS12" s="75"/>
      <c r="LIT12" s="75"/>
      <c r="LIU12" s="75"/>
      <c r="LIV12" s="75"/>
      <c r="LIW12" s="75"/>
      <c r="LIX12" s="75"/>
      <c r="LIY12" s="75"/>
      <c r="LIZ12" s="75"/>
      <c r="LJA12" s="75"/>
      <c r="LJB12" s="75"/>
      <c r="LJC12" s="75"/>
      <c r="LJD12" s="75"/>
      <c r="LJE12" s="75"/>
      <c r="LJF12" s="75"/>
      <c r="LJG12" s="75"/>
      <c r="LJH12" s="75"/>
      <c r="LJI12" s="75"/>
      <c r="LJJ12" s="75"/>
      <c r="LJK12" s="75"/>
      <c r="LJL12" s="75"/>
      <c r="LJM12" s="75"/>
      <c r="LJN12" s="75"/>
      <c r="LJO12" s="75"/>
      <c r="LJP12" s="75"/>
      <c r="LJQ12" s="75"/>
      <c r="LJR12" s="75"/>
      <c r="LJS12" s="75"/>
      <c r="LJT12" s="75"/>
      <c r="LJU12" s="75"/>
      <c r="LJV12" s="75"/>
      <c r="LJW12" s="75"/>
      <c r="LJX12" s="75"/>
      <c r="LJY12" s="75"/>
      <c r="LJZ12" s="75"/>
      <c r="LKA12" s="75"/>
      <c r="LKB12" s="75"/>
      <c r="LKC12" s="75"/>
      <c r="LKD12" s="75"/>
      <c r="LKE12" s="75"/>
      <c r="LKF12" s="75"/>
      <c r="LKG12" s="75"/>
      <c r="LKH12" s="75"/>
      <c r="LKI12" s="75"/>
      <c r="LKJ12" s="75"/>
      <c r="LKK12" s="75"/>
      <c r="LKL12" s="75"/>
      <c r="LKM12" s="75"/>
      <c r="LKN12" s="75"/>
      <c r="LKO12" s="75"/>
      <c r="LKP12" s="75"/>
      <c r="LKQ12" s="75"/>
      <c r="LKR12" s="75"/>
      <c r="LKS12" s="75"/>
      <c r="LKT12" s="75"/>
      <c r="LKU12" s="75"/>
      <c r="LKV12" s="75"/>
      <c r="LKW12" s="75"/>
      <c r="LKX12" s="75"/>
      <c r="LKY12" s="75"/>
      <c r="LKZ12" s="75"/>
      <c r="LLA12" s="75"/>
      <c r="LLB12" s="75"/>
      <c r="LLC12" s="75"/>
      <c r="LLD12" s="75"/>
      <c r="LLE12" s="75"/>
      <c r="LLF12" s="75"/>
      <c r="LLG12" s="75"/>
      <c r="LLH12" s="75"/>
      <c r="LLI12" s="75"/>
      <c r="LLJ12" s="75"/>
      <c r="LLK12" s="75"/>
      <c r="LLL12" s="75"/>
      <c r="LLM12" s="75"/>
      <c r="LLN12" s="75"/>
      <c r="LLO12" s="75"/>
      <c r="LLP12" s="75"/>
      <c r="LLQ12" s="75"/>
      <c r="LLR12" s="75"/>
      <c r="LLS12" s="75"/>
      <c r="LLT12" s="75"/>
      <c r="LLU12" s="75"/>
      <c r="LLV12" s="75"/>
      <c r="LLW12" s="75"/>
      <c r="LLX12" s="75"/>
      <c r="LLY12" s="75"/>
      <c r="LLZ12" s="75"/>
      <c r="LMA12" s="75"/>
      <c r="LMB12" s="75"/>
      <c r="LMC12" s="75"/>
      <c r="LMD12" s="75"/>
      <c r="LME12" s="75"/>
      <c r="LMF12" s="75"/>
      <c r="LMG12" s="75"/>
      <c r="LMH12" s="75"/>
      <c r="LMI12" s="75"/>
      <c r="LMJ12" s="75"/>
      <c r="LMK12" s="75"/>
      <c r="LML12" s="75"/>
      <c r="LMM12" s="75"/>
      <c r="LMN12" s="75"/>
      <c r="LMO12" s="75"/>
      <c r="LMP12" s="75"/>
      <c r="LMQ12" s="75"/>
      <c r="LMR12" s="75"/>
      <c r="LMS12" s="75"/>
      <c r="LMT12" s="75"/>
      <c r="LMU12" s="75"/>
      <c r="LMV12" s="75"/>
      <c r="LMW12" s="75"/>
      <c r="LMX12" s="75"/>
      <c r="LMY12" s="75"/>
      <c r="LMZ12" s="75"/>
      <c r="LNA12" s="75"/>
      <c r="LNB12" s="75"/>
      <c r="LNC12" s="75"/>
      <c r="LND12" s="75"/>
      <c r="LNE12" s="75"/>
      <c r="LNF12" s="75"/>
      <c r="LNG12" s="75"/>
      <c r="LNH12" s="75"/>
      <c r="LNI12" s="75"/>
      <c r="LNJ12" s="75"/>
      <c r="LNK12" s="75"/>
      <c r="LNL12" s="75"/>
      <c r="LNM12" s="75"/>
      <c r="LNN12" s="75"/>
      <c r="LNO12" s="75"/>
      <c r="LNP12" s="75"/>
      <c r="LNQ12" s="75"/>
      <c r="LNR12" s="75"/>
      <c r="LNS12" s="75"/>
      <c r="LNT12" s="75"/>
      <c r="LNU12" s="75"/>
      <c r="LNV12" s="75"/>
      <c r="LNW12" s="75"/>
      <c r="LNX12" s="75"/>
      <c r="LNY12" s="75"/>
      <c r="LNZ12" s="75"/>
      <c r="LOA12" s="75"/>
      <c r="LOB12" s="75"/>
      <c r="LOC12" s="75"/>
      <c r="LOD12" s="75"/>
      <c r="LOE12" s="75"/>
      <c r="LOF12" s="75"/>
      <c r="LOG12" s="75"/>
      <c r="LOH12" s="75"/>
      <c r="LOI12" s="75"/>
      <c r="LOJ12" s="75"/>
      <c r="LOK12" s="75"/>
      <c r="LOL12" s="75"/>
      <c r="LOM12" s="75"/>
      <c r="LON12" s="75"/>
      <c r="LOO12" s="75"/>
      <c r="LOP12" s="75"/>
      <c r="LOQ12" s="75"/>
      <c r="LOR12" s="75"/>
      <c r="LOS12" s="75"/>
      <c r="LOT12" s="75"/>
      <c r="LOU12" s="75"/>
      <c r="LOV12" s="75"/>
      <c r="LOW12" s="75"/>
      <c r="LOX12" s="75"/>
      <c r="LOY12" s="75"/>
      <c r="LOZ12" s="75"/>
      <c r="LPA12" s="75"/>
      <c r="LPB12" s="75"/>
      <c r="LPC12" s="75"/>
      <c r="LPD12" s="75"/>
      <c r="LPE12" s="75"/>
      <c r="LPF12" s="75"/>
      <c r="LPG12" s="75"/>
      <c r="LPH12" s="75"/>
      <c r="LPI12" s="75"/>
      <c r="LPJ12" s="75"/>
      <c r="LPK12" s="75"/>
      <c r="LPL12" s="75"/>
      <c r="LPM12" s="75"/>
      <c r="LPN12" s="75"/>
      <c r="LPO12" s="75"/>
      <c r="LPP12" s="75"/>
      <c r="LPQ12" s="75"/>
      <c r="LPR12" s="75"/>
      <c r="LPS12" s="75"/>
      <c r="LPT12" s="75"/>
      <c r="LPU12" s="75"/>
      <c r="LPV12" s="75"/>
      <c r="LPW12" s="75"/>
      <c r="LPX12" s="75"/>
      <c r="LPY12" s="75"/>
      <c r="LPZ12" s="75"/>
      <c r="LQA12" s="75"/>
      <c r="LQB12" s="75"/>
      <c r="LQC12" s="75"/>
      <c r="LQD12" s="75"/>
      <c r="LQE12" s="75"/>
      <c r="LQF12" s="75"/>
      <c r="LQG12" s="75"/>
      <c r="LQH12" s="75"/>
      <c r="LQI12" s="75"/>
      <c r="LQJ12" s="75"/>
      <c r="LQK12" s="75"/>
      <c r="LQL12" s="75"/>
      <c r="LQM12" s="75"/>
      <c r="LQN12" s="75"/>
      <c r="LQO12" s="75"/>
      <c r="LQP12" s="75"/>
      <c r="LQQ12" s="75"/>
      <c r="LQR12" s="75"/>
      <c r="LQS12" s="75"/>
      <c r="LQT12" s="75"/>
      <c r="LQU12" s="75"/>
      <c r="LQV12" s="75"/>
      <c r="LQW12" s="75"/>
      <c r="LQX12" s="75"/>
      <c r="LQY12" s="75"/>
      <c r="LQZ12" s="75"/>
      <c r="LRA12" s="75"/>
      <c r="LRB12" s="75"/>
      <c r="LRC12" s="75"/>
      <c r="LRD12" s="75"/>
      <c r="LRE12" s="75"/>
      <c r="LRF12" s="75"/>
      <c r="LRG12" s="75"/>
      <c r="LRH12" s="75"/>
      <c r="LRI12" s="75"/>
      <c r="LRJ12" s="75"/>
      <c r="LRK12" s="75"/>
      <c r="LRL12" s="75"/>
      <c r="LRM12" s="75"/>
      <c r="LRN12" s="75"/>
      <c r="LRO12" s="75"/>
      <c r="LRP12" s="75"/>
      <c r="LRQ12" s="75"/>
      <c r="LRR12" s="75"/>
      <c r="LRS12" s="75"/>
      <c r="LRT12" s="75"/>
      <c r="LRU12" s="75"/>
      <c r="LRV12" s="75"/>
      <c r="LRW12" s="75"/>
      <c r="LRX12" s="75"/>
      <c r="LRY12" s="75"/>
      <c r="LRZ12" s="75"/>
      <c r="LSA12" s="75"/>
      <c r="LSB12" s="75"/>
      <c r="LSC12" s="75"/>
      <c r="LSD12" s="75"/>
      <c r="LSE12" s="75"/>
      <c r="LSF12" s="75"/>
      <c r="LSG12" s="75"/>
      <c r="LSH12" s="75"/>
      <c r="LSI12" s="75"/>
      <c r="LSJ12" s="75"/>
      <c r="LSK12" s="75"/>
      <c r="LSL12" s="75"/>
      <c r="LSM12" s="75"/>
      <c r="LSN12" s="75"/>
      <c r="LSO12" s="75"/>
      <c r="LSP12" s="75"/>
      <c r="LSQ12" s="75"/>
      <c r="LSR12" s="75"/>
      <c r="LSS12" s="75"/>
      <c r="LST12" s="75"/>
      <c r="LSU12" s="75"/>
      <c r="LSV12" s="75"/>
      <c r="LSW12" s="75"/>
      <c r="LSX12" s="75"/>
      <c r="LSY12" s="75"/>
      <c r="LSZ12" s="75"/>
      <c r="LTA12" s="75"/>
      <c r="LTB12" s="75"/>
      <c r="LTC12" s="75"/>
      <c r="LTD12" s="75"/>
      <c r="LTE12" s="75"/>
      <c r="LTF12" s="75"/>
      <c r="LTG12" s="75"/>
      <c r="LTH12" s="75"/>
      <c r="LTI12" s="75"/>
      <c r="LTJ12" s="75"/>
      <c r="LTK12" s="75"/>
      <c r="LTL12" s="75"/>
      <c r="LTM12" s="75"/>
      <c r="LTN12" s="75"/>
      <c r="LTO12" s="75"/>
      <c r="LTP12" s="75"/>
      <c r="LTQ12" s="75"/>
      <c r="LTR12" s="75"/>
      <c r="LTS12" s="75"/>
      <c r="LTT12" s="75"/>
      <c r="LTU12" s="75"/>
      <c r="LTV12" s="75"/>
      <c r="LTW12" s="75"/>
      <c r="LTX12" s="75"/>
      <c r="LTY12" s="75"/>
      <c r="LTZ12" s="75"/>
      <c r="LUA12" s="75"/>
      <c r="LUB12" s="75"/>
      <c r="LUC12" s="75"/>
      <c r="LUD12" s="75"/>
      <c r="LUE12" s="75"/>
      <c r="LUF12" s="75"/>
      <c r="LUG12" s="75"/>
      <c r="LUH12" s="75"/>
      <c r="LUI12" s="75"/>
      <c r="LUJ12" s="75"/>
      <c r="LUK12" s="75"/>
      <c r="LUL12" s="75"/>
      <c r="LUM12" s="75"/>
      <c r="LUN12" s="75"/>
      <c r="LUO12" s="75"/>
      <c r="LUP12" s="75"/>
      <c r="LUQ12" s="75"/>
      <c r="LUR12" s="75"/>
      <c r="LUS12" s="75"/>
      <c r="LUT12" s="75"/>
      <c r="LUU12" s="75"/>
      <c r="LUV12" s="75"/>
      <c r="LUW12" s="75"/>
      <c r="LUX12" s="75"/>
      <c r="LUY12" s="75"/>
      <c r="LUZ12" s="75"/>
      <c r="LVA12" s="75"/>
      <c r="LVB12" s="75"/>
      <c r="LVC12" s="75"/>
      <c r="LVD12" s="75"/>
      <c r="LVE12" s="75"/>
      <c r="LVF12" s="75"/>
      <c r="LVG12" s="75"/>
      <c r="LVH12" s="75"/>
      <c r="LVI12" s="75"/>
      <c r="LVJ12" s="75"/>
      <c r="LVK12" s="75"/>
      <c r="LVL12" s="75"/>
      <c r="LVM12" s="75"/>
      <c r="LVN12" s="75"/>
      <c r="LVO12" s="75"/>
      <c r="LVP12" s="75"/>
      <c r="LVQ12" s="75"/>
      <c r="LVR12" s="75"/>
      <c r="LVS12" s="75"/>
      <c r="LVT12" s="75"/>
      <c r="LVU12" s="75"/>
      <c r="LVV12" s="75"/>
      <c r="LVW12" s="75"/>
      <c r="LVX12" s="75"/>
      <c r="LVY12" s="75"/>
      <c r="LVZ12" s="75"/>
      <c r="LWA12" s="75"/>
      <c r="LWB12" s="75"/>
      <c r="LWC12" s="75"/>
      <c r="LWD12" s="75"/>
      <c r="LWE12" s="75"/>
      <c r="LWF12" s="75"/>
      <c r="LWG12" s="75"/>
      <c r="LWH12" s="75"/>
      <c r="LWI12" s="75"/>
      <c r="LWJ12" s="75"/>
      <c r="LWK12" s="75"/>
      <c r="LWL12" s="75"/>
      <c r="LWM12" s="75"/>
      <c r="LWN12" s="75"/>
      <c r="LWO12" s="75"/>
      <c r="LWP12" s="75"/>
      <c r="LWQ12" s="75"/>
      <c r="LWR12" s="75"/>
      <c r="LWS12" s="75"/>
      <c r="LWT12" s="75"/>
      <c r="LWU12" s="75"/>
      <c r="LWV12" s="75"/>
      <c r="LWW12" s="75"/>
      <c r="LWX12" s="75"/>
      <c r="LWY12" s="75"/>
      <c r="LWZ12" s="75"/>
      <c r="LXA12" s="75"/>
      <c r="LXB12" s="75"/>
      <c r="LXC12" s="75"/>
      <c r="LXD12" s="75"/>
      <c r="LXE12" s="75"/>
      <c r="LXF12" s="75"/>
      <c r="LXG12" s="75"/>
      <c r="LXH12" s="75"/>
      <c r="LXI12" s="75"/>
      <c r="LXJ12" s="75"/>
      <c r="LXK12" s="75"/>
      <c r="LXL12" s="75"/>
      <c r="LXM12" s="75"/>
      <c r="LXN12" s="75"/>
      <c r="LXO12" s="75"/>
      <c r="LXP12" s="75"/>
      <c r="LXQ12" s="75"/>
      <c r="LXR12" s="75"/>
      <c r="LXS12" s="75"/>
      <c r="LXT12" s="75"/>
      <c r="LXU12" s="75"/>
      <c r="LXV12" s="75"/>
      <c r="LXW12" s="75"/>
      <c r="LXX12" s="75"/>
      <c r="LXY12" s="75"/>
      <c r="LXZ12" s="75"/>
      <c r="LYA12" s="75"/>
      <c r="LYB12" s="75"/>
      <c r="LYC12" s="75"/>
      <c r="LYD12" s="75"/>
      <c r="LYE12" s="75"/>
      <c r="LYF12" s="75"/>
      <c r="LYG12" s="75"/>
      <c r="LYH12" s="75"/>
      <c r="LYI12" s="75"/>
      <c r="LYJ12" s="75"/>
      <c r="LYK12" s="75"/>
      <c r="LYL12" s="75"/>
      <c r="LYM12" s="75"/>
      <c r="LYN12" s="75"/>
      <c r="LYO12" s="75"/>
      <c r="LYP12" s="75"/>
      <c r="LYQ12" s="75"/>
      <c r="LYR12" s="75"/>
      <c r="LYS12" s="75"/>
      <c r="LYT12" s="75"/>
      <c r="LYU12" s="75"/>
      <c r="LYV12" s="75"/>
      <c r="LYW12" s="75"/>
      <c r="LYX12" s="75"/>
      <c r="LYY12" s="75"/>
      <c r="LYZ12" s="75"/>
      <c r="LZA12" s="75"/>
      <c r="LZB12" s="75"/>
      <c r="LZC12" s="75"/>
      <c r="LZD12" s="75"/>
      <c r="LZE12" s="75"/>
      <c r="LZF12" s="75"/>
      <c r="LZG12" s="75"/>
      <c r="LZH12" s="75"/>
      <c r="LZI12" s="75"/>
      <c r="LZJ12" s="75"/>
      <c r="LZK12" s="75"/>
      <c r="LZL12" s="75"/>
      <c r="LZM12" s="75"/>
      <c r="LZN12" s="75"/>
      <c r="LZO12" s="75"/>
      <c r="LZP12" s="75"/>
      <c r="LZQ12" s="75"/>
      <c r="LZR12" s="75"/>
      <c r="LZS12" s="75"/>
      <c r="LZT12" s="75"/>
      <c r="LZU12" s="75"/>
      <c r="LZV12" s="75"/>
      <c r="LZW12" s="75"/>
      <c r="LZX12" s="75"/>
      <c r="LZY12" s="75"/>
      <c r="LZZ12" s="75"/>
      <c r="MAA12" s="75"/>
      <c r="MAB12" s="75"/>
      <c r="MAC12" s="75"/>
      <c r="MAD12" s="75"/>
      <c r="MAE12" s="75"/>
      <c r="MAF12" s="75"/>
      <c r="MAG12" s="75"/>
      <c r="MAH12" s="75"/>
      <c r="MAI12" s="75"/>
      <c r="MAJ12" s="75"/>
      <c r="MAK12" s="75"/>
      <c r="MAL12" s="75"/>
      <c r="MAM12" s="75"/>
      <c r="MAN12" s="75"/>
      <c r="MAO12" s="75"/>
      <c r="MAP12" s="75"/>
      <c r="MAQ12" s="75"/>
      <c r="MAR12" s="75"/>
      <c r="MAS12" s="75"/>
      <c r="MAT12" s="75"/>
      <c r="MAU12" s="75"/>
      <c r="MAV12" s="75"/>
      <c r="MAW12" s="75"/>
      <c r="MAX12" s="75"/>
      <c r="MAY12" s="75"/>
      <c r="MAZ12" s="75"/>
      <c r="MBA12" s="75"/>
      <c r="MBB12" s="75"/>
      <c r="MBC12" s="75"/>
      <c r="MBD12" s="75"/>
      <c r="MBE12" s="75"/>
      <c r="MBF12" s="75"/>
      <c r="MBG12" s="75"/>
      <c r="MBH12" s="75"/>
      <c r="MBI12" s="75"/>
      <c r="MBJ12" s="75"/>
      <c r="MBK12" s="75"/>
      <c r="MBL12" s="75"/>
      <c r="MBM12" s="75"/>
      <c r="MBN12" s="75"/>
      <c r="MBO12" s="75"/>
      <c r="MBP12" s="75"/>
      <c r="MBQ12" s="75"/>
      <c r="MBR12" s="75"/>
      <c r="MBS12" s="75"/>
      <c r="MBT12" s="75"/>
      <c r="MBU12" s="75"/>
      <c r="MBV12" s="75"/>
      <c r="MBW12" s="75"/>
      <c r="MBX12" s="75"/>
      <c r="MBY12" s="75"/>
      <c r="MBZ12" s="75"/>
      <c r="MCA12" s="75"/>
      <c r="MCB12" s="75"/>
      <c r="MCC12" s="75"/>
      <c r="MCD12" s="75"/>
      <c r="MCE12" s="75"/>
      <c r="MCF12" s="75"/>
      <c r="MCG12" s="75"/>
      <c r="MCH12" s="75"/>
      <c r="MCI12" s="75"/>
      <c r="MCJ12" s="75"/>
      <c r="MCK12" s="75"/>
      <c r="MCL12" s="75"/>
      <c r="MCM12" s="75"/>
      <c r="MCN12" s="75"/>
      <c r="MCO12" s="75"/>
      <c r="MCP12" s="75"/>
      <c r="MCQ12" s="75"/>
      <c r="MCR12" s="75"/>
      <c r="MCS12" s="75"/>
      <c r="MCT12" s="75"/>
      <c r="MCU12" s="75"/>
      <c r="MCV12" s="75"/>
      <c r="MCW12" s="75"/>
      <c r="MCX12" s="75"/>
      <c r="MCY12" s="75"/>
      <c r="MCZ12" s="75"/>
      <c r="MDA12" s="75"/>
      <c r="MDB12" s="75"/>
      <c r="MDC12" s="75"/>
      <c r="MDD12" s="75"/>
      <c r="MDE12" s="75"/>
      <c r="MDF12" s="75"/>
      <c r="MDG12" s="75"/>
      <c r="MDH12" s="75"/>
      <c r="MDI12" s="75"/>
      <c r="MDJ12" s="75"/>
      <c r="MDK12" s="75"/>
      <c r="MDL12" s="75"/>
      <c r="MDM12" s="75"/>
      <c r="MDN12" s="75"/>
      <c r="MDO12" s="75"/>
      <c r="MDP12" s="75"/>
      <c r="MDQ12" s="75"/>
      <c r="MDR12" s="75"/>
      <c r="MDS12" s="75"/>
      <c r="MDT12" s="75"/>
      <c r="MDU12" s="75"/>
      <c r="MDV12" s="75"/>
      <c r="MDW12" s="75"/>
      <c r="MDX12" s="75"/>
      <c r="MDY12" s="75"/>
      <c r="MDZ12" s="75"/>
      <c r="MEA12" s="75"/>
      <c r="MEB12" s="75"/>
      <c r="MEC12" s="75"/>
      <c r="MED12" s="75"/>
      <c r="MEE12" s="75"/>
      <c r="MEF12" s="75"/>
      <c r="MEG12" s="75"/>
      <c r="MEH12" s="75"/>
      <c r="MEI12" s="75"/>
      <c r="MEJ12" s="75"/>
      <c r="MEK12" s="75"/>
      <c r="MEL12" s="75"/>
      <c r="MEM12" s="75"/>
      <c r="MEN12" s="75"/>
      <c r="MEO12" s="75"/>
      <c r="MEP12" s="75"/>
      <c r="MEQ12" s="75"/>
      <c r="MER12" s="75"/>
      <c r="MES12" s="75"/>
      <c r="MET12" s="75"/>
      <c r="MEU12" s="75"/>
      <c r="MEV12" s="75"/>
      <c r="MEW12" s="75"/>
      <c r="MEX12" s="75"/>
      <c r="MEY12" s="75"/>
      <c r="MEZ12" s="75"/>
      <c r="MFA12" s="75"/>
      <c r="MFB12" s="75"/>
      <c r="MFC12" s="75"/>
      <c r="MFD12" s="75"/>
      <c r="MFE12" s="75"/>
      <c r="MFF12" s="75"/>
      <c r="MFG12" s="75"/>
      <c r="MFH12" s="75"/>
      <c r="MFI12" s="75"/>
      <c r="MFJ12" s="75"/>
      <c r="MFK12" s="75"/>
      <c r="MFL12" s="75"/>
      <c r="MFM12" s="75"/>
      <c r="MFN12" s="75"/>
      <c r="MFO12" s="75"/>
      <c r="MFP12" s="75"/>
      <c r="MFQ12" s="75"/>
      <c r="MFR12" s="75"/>
      <c r="MFS12" s="75"/>
      <c r="MFT12" s="75"/>
      <c r="MFU12" s="75"/>
      <c r="MFV12" s="75"/>
      <c r="MFW12" s="75"/>
      <c r="MFX12" s="75"/>
      <c r="MFY12" s="75"/>
      <c r="MFZ12" s="75"/>
      <c r="MGA12" s="75"/>
      <c r="MGB12" s="75"/>
      <c r="MGC12" s="75"/>
      <c r="MGD12" s="75"/>
      <c r="MGE12" s="75"/>
      <c r="MGF12" s="75"/>
      <c r="MGG12" s="75"/>
      <c r="MGH12" s="75"/>
      <c r="MGI12" s="75"/>
      <c r="MGJ12" s="75"/>
      <c r="MGK12" s="75"/>
      <c r="MGL12" s="75"/>
      <c r="MGM12" s="75"/>
      <c r="MGN12" s="75"/>
      <c r="MGO12" s="75"/>
      <c r="MGP12" s="75"/>
      <c r="MGQ12" s="75"/>
      <c r="MGR12" s="75"/>
      <c r="MGS12" s="75"/>
      <c r="MGT12" s="75"/>
      <c r="MGU12" s="75"/>
      <c r="MGV12" s="75"/>
      <c r="MGW12" s="75"/>
      <c r="MGX12" s="75"/>
      <c r="MGY12" s="75"/>
      <c r="MGZ12" s="75"/>
      <c r="MHA12" s="75"/>
      <c r="MHB12" s="75"/>
      <c r="MHC12" s="75"/>
      <c r="MHD12" s="75"/>
      <c r="MHE12" s="75"/>
      <c r="MHF12" s="75"/>
      <c r="MHG12" s="75"/>
      <c r="MHH12" s="75"/>
      <c r="MHI12" s="75"/>
      <c r="MHJ12" s="75"/>
      <c r="MHK12" s="75"/>
      <c r="MHL12" s="75"/>
      <c r="MHM12" s="75"/>
      <c r="MHN12" s="75"/>
      <c r="MHO12" s="75"/>
      <c r="MHP12" s="75"/>
      <c r="MHQ12" s="75"/>
      <c r="MHR12" s="75"/>
      <c r="MHS12" s="75"/>
      <c r="MHT12" s="75"/>
      <c r="MHU12" s="75"/>
      <c r="MHV12" s="75"/>
      <c r="MHW12" s="75"/>
      <c r="MHX12" s="75"/>
      <c r="MHY12" s="75"/>
      <c r="MHZ12" s="75"/>
      <c r="MIA12" s="75"/>
      <c r="MIB12" s="75"/>
      <c r="MIC12" s="75"/>
      <c r="MID12" s="75"/>
      <c r="MIE12" s="75"/>
      <c r="MIF12" s="75"/>
      <c r="MIG12" s="75"/>
      <c r="MIH12" s="75"/>
      <c r="MII12" s="75"/>
      <c r="MIJ12" s="75"/>
      <c r="MIK12" s="75"/>
      <c r="MIL12" s="75"/>
      <c r="MIM12" s="75"/>
      <c r="MIN12" s="75"/>
      <c r="MIO12" s="75"/>
      <c r="MIP12" s="75"/>
      <c r="MIQ12" s="75"/>
      <c r="MIR12" s="75"/>
      <c r="MIS12" s="75"/>
      <c r="MIT12" s="75"/>
      <c r="MIU12" s="75"/>
      <c r="MIV12" s="75"/>
      <c r="MIW12" s="75"/>
      <c r="MIX12" s="75"/>
      <c r="MIY12" s="75"/>
      <c r="MIZ12" s="75"/>
      <c r="MJA12" s="75"/>
      <c r="MJB12" s="75"/>
      <c r="MJC12" s="75"/>
      <c r="MJD12" s="75"/>
      <c r="MJE12" s="75"/>
      <c r="MJF12" s="75"/>
      <c r="MJG12" s="75"/>
      <c r="MJH12" s="75"/>
      <c r="MJI12" s="75"/>
      <c r="MJJ12" s="75"/>
      <c r="MJK12" s="75"/>
      <c r="MJL12" s="75"/>
      <c r="MJM12" s="75"/>
      <c r="MJN12" s="75"/>
      <c r="MJO12" s="75"/>
      <c r="MJP12" s="75"/>
      <c r="MJQ12" s="75"/>
      <c r="MJR12" s="75"/>
      <c r="MJS12" s="75"/>
      <c r="MJT12" s="75"/>
      <c r="MJU12" s="75"/>
      <c r="MJV12" s="75"/>
      <c r="MJW12" s="75"/>
      <c r="MJX12" s="75"/>
      <c r="MJY12" s="75"/>
      <c r="MJZ12" s="75"/>
      <c r="MKA12" s="75"/>
      <c r="MKB12" s="75"/>
      <c r="MKC12" s="75"/>
      <c r="MKD12" s="75"/>
      <c r="MKE12" s="75"/>
      <c r="MKF12" s="75"/>
      <c r="MKG12" s="75"/>
      <c r="MKH12" s="75"/>
      <c r="MKI12" s="75"/>
      <c r="MKJ12" s="75"/>
      <c r="MKK12" s="75"/>
      <c r="MKL12" s="75"/>
      <c r="MKM12" s="75"/>
      <c r="MKN12" s="75"/>
      <c r="MKO12" s="75"/>
      <c r="MKP12" s="75"/>
      <c r="MKQ12" s="75"/>
      <c r="MKR12" s="75"/>
      <c r="MKS12" s="75"/>
      <c r="MKT12" s="75"/>
      <c r="MKU12" s="75"/>
      <c r="MKV12" s="75"/>
      <c r="MKW12" s="75"/>
      <c r="MKX12" s="75"/>
      <c r="MKY12" s="75"/>
      <c r="MKZ12" s="75"/>
      <c r="MLA12" s="75"/>
      <c r="MLB12" s="75"/>
      <c r="MLC12" s="75"/>
      <c r="MLD12" s="75"/>
      <c r="MLE12" s="75"/>
      <c r="MLF12" s="75"/>
      <c r="MLG12" s="75"/>
      <c r="MLH12" s="75"/>
      <c r="MLI12" s="75"/>
      <c r="MLJ12" s="75"/>
      <c r="MLK12" s="75"/>
      <c r="MLL12" s="75"/>
      <c r="MLM12" s="75"/>
      <c r="MLN12" s="75"/>
      <c r="MLO12" s="75"/>
      <c r="MLP12" s="75"/>
      <c r="MLQ12" s="75"/>
      <c r="MLR12" s="75"/>
      <c r="MLS12" s="75"/>
      <c r="MLT12" s="75"/>
      <c r="MLU12" s="75"/>
      <c r="MLV12" s="75"/>
      <c r="MLW12" s="75"/>
      <c r="MLX12" s="75"/>
      <c r="MLY12" s="75"/>
      <c r="MLZ12" s="75"/>
      <c r="MMA12" s="75"/>
      <c r="MMB12" s="75"/>
      <c r="MMC12" s="75"/>
      <c r="MMD12" s="75"/>
      <c r="MME12" s="75"/>
      <c r="MMF12" s="75"/>
      <c r="MMG12" s="75"/>
      <c r="MMH12" s="75"/>
      <c r="MMI12" s="75"/>
      <c r="MMJ12" s="75"/>
      <c r="MMK12" s="75"/>
      <c r="MML12" s="75"/>
      <c r="MMM12" s="75"/>
      <c r="MMN12" s="75"/>
      <c r="MMO12" s="75"/>
      <c r="MMP12" s="75"/>
      <c r="MMQ12" s="75"/>
      <c r="MMR12" s="75"/>
      <c r="MMS12" s="75"/>
      <c r="MMT12" s="75"/>
      <c r="MMU12" s="75"/>
      <c r="MMV12" s="75"/>
      <c r="MMW12" s="75"/>
      <c r="MMX12" s="75"/>
      <c r="MMY12" s="75"/>
      <c r="MMZ12" s="75"/>
      <c r="MNA12" s="75"/>
      <c r="MNB12" s="75"/>
      <c r="MNC12" s="75"/>
      <c r="MND12" s="75"/>
      <c r="MNE12" s="75"/>
      <c r="MNF12" s="75"/>
      <c r="MNG12" s="75"/>
      <c r="MNH12" s="75"/>
      <c r="MNI12" s="75"/>
      <c r="MNJ12" s="75"/>
      <c r="MNK12" s="75"/>
      <c r="MNL12" s="75"/>
      <c r="MNM12" s="75"/>
      <c r="MNN12" s="75"/>
      <c r="MNO12" s="75"/>
      <c r="MNP12" s="75"/>
      <c r="MNQ12" s="75"/>
      <c r="MNR12" s="75"/>
      <c r="MNS12" s="75"/>
      <c r="MNT12" s="75"/>
      <c r="MNU12" s="75"/>
      <c r="MNV12" s="75"/>
      <c r="MNW12" s="75"/>
      <c r="MNX12" s="75"/>
      <c r="MNY12" s="75"/>
      <c r="MNZ12" s="75"/>
      <c r="MOA12" s="75"/>
      <c r="MOB12" s="75"/>
      <c r="MOC12" s="75"/>
      <c r="MOD12" s="75"/>
      <c r="MOE12" s="75"/>
      <c r="MOF12" s="75"/>
      <c r="MOG12" s="75"/>
      <c r="MOH12" s="75"/>
      <c r="MOI12" s="75"/>
      <c r="MOJ12" s="75"/>
      <c r="MOK12" s="75"/>
      <c r="MOL12" s="75"/>
      <c r="MOM12" s="75"/>
      <c r="MON12" s="75"/>
      <c r="MOO12" s="75"/>
      <c r="MOP12" s="75"/>
      <c r="MOQ12" s="75"/>
      <c r="MOR12" s="75"/>
      <c r="MOS12" s="75"/>
      <c r="MOT12" s="75"/>
      <c r="MOU12" s="75"/>
      <c r="MOV12" s="75"/>
      <c r="MOW12" s="75"/>
      <c r="MOX12" s="75"/>
      <c r="MOY12" s="75"/>
      <c r="MOZ12" s="75"/>
      <c r="MPA12" s="75"/>
      <c r="MPB12" s="75"/>
      <c r="MPC12" s="75"/>
      <c r="MPD12" s="75"/>
      <c r="MPE12" s="75"/>
      <c r="MPF12" s="75"/>
      <c r="MPG12" s="75"/>
      <c r="MPH12" s="75"/>
      <c r="MPI12" s="75"/>
      <c r="MPJ12" s="75"/>
      <c r="MPK12" s="75"/>
      <c r="MPL12" s="75"/>
      <c r="MPM12" s="75"/>
      <c r="MPN12" s="75"/>
      <c r="MPO12" s="75"/>
      <c r="MPP12" s="75"/>
      <c r="MPQ12" s="75"/>
      <c r="MPR12" s="75"/>
      <c r="MPS12" s="75"/>
      <c r="MPT12" s="75"/>
      <c r="MPU12" s="75"/>
      <c r="MPV12" s="75"/>
      <c r="MPW12" s="75"/>
      <c r="MPX12" s="75"/>
      <c r="MPY12" s="75"/>
      <c r="MPZ12" s="75"/>
      <c r="MQA12" s="75"/>
      <c r="MQB12" s="75"/>
      <c r="MQC12" s="75"/>
      <c r="MQD12" s="75"/>
      <c r="MQE12" s="75"/>
      <c r="MQF12" s="75"/>
      <c r="MQG12" s="75"/>
      <c r="MQH12" s="75"/>
      <c r="MQI12" s="75"/>
      <c r="MQJ12" s="75"/>
      <c r="MQK12" s="75"/>
      <c r="MQL12" s="75"/>
      <c r="MQM12" s="75"/>
      <c r="MQN12" s="75"/>
      <c r="MQO12" s="75"/>
      <c r="MQP12" s="75"/>
      <c r="MQQ12" s="75"/>
      <c r="MQR12" s="75"/>
      <c r="MQS12" s="75"/>
      <c r="MQT12" s="75"/>
      <c r="MQU12" s="75"/>
      <c r="MQV12" s="75"/>
      <c r="MQW12" s="75"/>
      <c r="MQX12" s="75"/>
      <c r="MQY12" s="75"/>
      <c r="MQZ12" s="75"/>
      <c r="MRA12" s="75"/>
      <c r="MRB12" s="75"/>
      <c r="MRC12" s="75"/>
      <c r="MRD12" s="75"/>
      <c r="MRE12" s="75"/>
      <c r="MRF12" s="75"/>
      <c r="MRG12" s="75"/>
      <c r="MRH12" s="75"/>
      <c r="MRI12" s="75"/>
      <c r="MRJ12" s="75"/>
      <c r="MRK12" s="75"/>
      <c r="MRL12" s="75"/>
      <c r="MRM12" s="75"/>
      <c r="MRN12" s="75"/>
      <c r="MRO12" s="75"/>
      <c r="MRP12" s="75"/>
      <c r="MRQ12" s="75"/>
      <c r="MRR12" s="75"/>
      <c r="MRS12" s="75"/>
      <c r="MRT12" s="75"/>
      <c r="MRU12" s="75"/>
      <c r="MRV12" s="75"/>
      <c r="MRW12" s="75"/>
      <c r="MRX12" s="75"/>
      <c r="MRY12" s="75"/>
      <c r="MRZ12" s="75"/>
      <c r="MSA12" s="75"/>
      <c r="MSB12" s="75"/>
      <c r="MSC12" s="75"/>
      <c r="MSD12" s="75"/>
      <c r="MSE12" s="75"/>
      <c r="MSF12" s="75"/>
      <c r="MSG12" s="75"/>
      <c r="MSH12" s="75"/>
      <c r="MSI12" s="75"/>
      <c r="MSJ12" s="75"/>
      <c r="MSK12" s="75"/>
      <c r="MSL12" s="75"/>
      <c r="MSM12" s="75"/>
      <c r="MSN12" s="75"/>
      <c r="MSO12" s="75"/>
      <c r="MSP12" s="75"/>
      <c r="MSQ12" s="75"/>
      <c r="MSR12" s="75"/>
      <c r="MSS12" s="75"/>
      <c r="MST12" s="75"/>
      <c r="MSU12" s="75"/>
      <c r="MSV12" s="75"/>
      <c r="MSW12" s="75"/>
      <c r="MSX12" s="75"/>
      <c r="MSY12" s="75"/>
      <c r="MSZ12" s="75"/>
      <c r="MTA12" s="75"/>
      <c r="MTB12" s="75"/>
      <c r="MTC12" s="75"/>
      <c r="MTD12" s="75"/>
      <c r="MTE12" s="75"/>
      <c r="MTF12" s="75"/>
      <c r="MTG12" s="75"/>
      <c r="MTH12" s="75"/>
      <c r="MTI12" s="75"/>
      <c r="MTJ12" s="75"/>
      <c r="MTK12" s="75"/>
      <c r="MTL12" s="75"/>
      <c r="MTM12" s="75"/>
      <c r="MTN12" s="75"/>
      <c r="MTO12" s="75"/>
      <c r="MTP12" s="75"/>
      <c r="MTQ12" s="75"/>
      <c r="MTR12" s="75"/>
      <c r="MTS12" s="75"/>
      <c r="MTT12" s="75"/>
      <c r="MTU12" s="75"/>
      <c r="MTV12" s="75"/>
      <c r="MTW12" s="75"/>
      <c r="MTX12" s="75"/>
      <c r="MTY12" s="75"/>
      <c r="MTZ12" s="75"/>
      <c r="MUA12" s="75"/>
      <c r="MUB12" s="75"/>
      <c r="MUC12" s="75"/>
      <c r="MUD12" s="75"/>
      <c r="MUE12" s="75"/>
      <c r="MUF12" s="75"/>
      <c r="MUG12" s="75"/>
      <c r="MUH12" s="75"/>
      <c r="MUI12" s="75"/>
      <c r="MUJ12" s="75"/>
      <c r="MUK12" s="75"/>
      <c r="MUL12" s="75"/>
      <c r="MUM12" s="75"/>
      <c r="MUN12" s="75"/>
      <c r="MUO12" s="75"/>
      <c r="MUP12" s="75"/>
      <c r="MUQ12" s="75"/>
      <c r="MUR12" s="75"/>
      <c r="MUS12" s="75"/>
      <c r="MUT12" s="75"/>
      <c r="MUU12" s="75"/>
      <c r="MUV12" s="75"/>
      <c r="MUW12" s="75"/>
      <c r="MUX12" s="75"/>
      <c r="MUY12" s="75"/>
      <c r="MUZ12" s="75"/>
      <c r="MVA12" s="75"/>
      <c r="MVB12" s="75"/>
      <c r="MVC12" s="75"/>
      <c r="MVD12" s="75"/>
      <c r="MVE12" s="75"/>
      <c r="MVF12" s="75"/>
      <c r="MVG12" s="75"/>
      <c r="MVH12" s="75"/>
      <c r="MVI12" s="75"/>
      <c r="MVJ12" s="75"/>
      <c r="MVK12" s="75"/>
      <c r="MVL12" s="75"/>
      <c r="MVM12" s="75"/>
      <c r="MVN12" s="75"/>
      <c r="MVO12" s="75"/>
      <c r="MVP12" s="75"/>
      <c r="MVQ12" s="75"/>
      <c r="MVR12" s="75"/>
      <c r="MVS12" s="75"/>
      <c r="MVT12" s="75"/>
      <c r="MVU12" s="75"/>
      <c r="MVV12" s="75"/>
      <c r="MVW12" s="75"/>
      <c r="MVX12" s="75"/>
      <c r="MVY12" s="75"/>
      <c r="MVZ12" s="75"/>
      <c r="MWA12" s="75"/>
      <c r="MWB12" s="75"/>
      <c r="MWC12" s="75"/>
      <c r="MWD12" s="75"/>
      <c r="MWE12" s="75"/>
      <c r="MWF12" s="75"/>
      <c r="MWG12" s="75"/>
      <c r="MWH12" s="75"/>
      <c r="MWI12" s="75"/>
      <c r="MWJ12" s="75"/>
      <c r="MWK12" s="75"/>
      <c r="MWL12" s="75"/>
      <c r="MWM12" s="75"/>
      <c r="MWN12" s="75"/>
      <c r="MWO12" s="75"/>
      <c r="MWP12" s="75"/>
      <c r="MWQ12" s="75"/>
      <c r="MWR12" s="75"/>
      <c r="MWS12" s="75"/>
      <c r="MWT12" s="75"/>
      <c r="MWU12" s="75"/>
      <c r="MWV12" s="75"/>
      <c r="MWW12" s="75"/>
      <c r="MWX12" s="75"/>
      <c r="MWY12" s="75"/>
      <c r="MWZ12" s="75"/>
      <c r="MXA12" s="75"/>
      <c r="MXB12" s="75"/>
      <c r="MXC12" s="75"/>
      <c r="MXD12" s="75"/>
      <c r="MXE12" s="75"/>
      <c r="MXF12" s="75"/>
      <c r="MXG12" s="75"/>
      <c r="MXH12" s="75"/>
      <c r="MXI12" s="75"/>
      <c r="MXJ12" s="75"/>
      <c r="MXK12" s="75"/>
      <c r="MXL12" s="75"/>
      <c r="MXM12" s="75"/>
      <c r="MXN12" s="75"/>
      <c r="MXO12" s="75"/>
      <c r="MXP12" s="75"/>
      <c r="MXQ12" s="75"/>
      <c r="MXR12" s="75"/>
      <c r="MXS12" s="75"/>
      <c r="MXT12" s="75"/>
      <c r="MXU12" s="75"/>
      <c r="MXV12" s="75"/>
      <c r="MXW12" s="75"/>
      <c r="MXX12" s="75"/>
      <c r="MXY12" s="75"/>
      <c r="MXZ12" s="75"/>
      <c r="MYA12" s="75"/>
      <c r="MYB12" s="75"/>
      <c r="MYC12" s="75"/>
      <c r="MYD12" s="75"/>
      <c r="MYE12" s="75"/>
      <c r="MYF12" s="75"/>
      <c r="MYG12" s="75"/>
      <c r="MYH12" s="75"/>
      <c r="MYI12" s="75"/>
      <c r="MYJ12" s="75"/>
      <c r="MYK12" s="75"/>
      <c r="MYL12" s="75"/>
      <c r="MYM12" s="75"/>
      <c r="MYN12" s="75"/>
      <c r="MYO12" s="75"/>
      <c r="MYP12" s="75"/>
      <c r="MYQ12" s="75"/>
      <c r="MYR12" s="75"/>
      <c r="MYS12" s="75"/>
      <c r="MYT12" s="75"/>
      <c r="MYU12" s="75"/>
      <c r="MYV12" s="75"/>
      <c r="MYW12" s="75"/>
      <c r="MYX12" s="75"/>
      <c r="MYY12" s="75"/>
      <c r="MYZ12" s="75"/>
      <c r="MZA12" s="75"/>
      <c r="MZB12" s="75"/>
      <c r="MZC12" s="75"/>
      <c r="MZD12" s="75"/>
      <c r="MZE12" s="75"/>
      <c r="MZF12" s="75"/>
      <c r="MZG12" s="75"/>
      <c r="MZH12" s="75"/>
      <c r="MZI12" s="75"/>
      <c r="MZJ12" s="75"/>
      <c r="MZK12" s="75"/>
      <c r="MZL12" s="75"/>
      <c r="MZM12" s="75"/>
      <c r="MZN12" s="75"/>
      <c r="MZO12" s="75"/>
      <c r="MZP12" s="75"/>
      <c r="MZQ12" s="75"/>
      <c r="MZR12" s="75"/>
      <c r="MZS12" s="75"/>
      <c r="MZT12" s="75"/>
      <c r="MZU12" s="75"/>
      <c r="MZV12" s="75"/>
      <c r="MZW12" s="75"/>
      <c r="MZX12" s="75"/>
      <c r="MZY12" s="75"/>
      <c r="MZZ12" s="75"/>
      <c r="NAA12" s="75"/>
      <c r="NAB12" s="75"/>
      <c r="NAC12" s="75"/>
      <c r="NAD12" s="75"/>
      <c r="NAE12" s="75"/>
      <c r="NAF12" s="75"/>
      <c r="NAG12" s="75"/>
      <c r="NAH12" s="75"/>
      <c r="NAI12" s="75"/>
      <c r="NAJ12" s="75"/>
      <c r="NAK12" s="75"/>
      <c r="NAL12" s="75"/>
      <c r="NAM12" s="75"/>
      <c r="NAN12" s="75"/>
      <c r="NAO12" s="75"/>
      <c r="NAP12" s="75"/>
      <c r="NAQ12" s="75"/>
      <c r="NAR12" s="75"/>
      <c r="NAS12" s="75"/>
      <c r="NAT12" s="75"/>
      <c r="NAU12" s="75"/>
      <c r="NAV12" s="75"/>
      <c r="NAW12" s="75"/>
      <c r="NAX12" s="75"/>
      <c r="NAY12" s="75"/>
      <c r="NAZ12" s="75"/>
      <c r="NBA12" s="75"/>
      <c r="NBB12" s="75"/>
      <c r="NBC12" s="75"/>
      <c r="NBD12" s="75"/>
      <c r="NBE12" s="75"/>
      <c r="NBF12" s="75"/>
      <c r="NBG12" s="75"/>
      <c r="NBH12" s="75"/>
      <c r="NBI12" s="75"/>
      <c r="NBJ12" s="75"/>
      <c r="NBK12" s="75"/>
      <c r="NBL12" s="75"/>
      <c r="NBM12" s="75"/>
      <c r="NBN12" s="75"/>
      <c r="NBO12" s="75"/>
      <c r="NBP12" s="75"/>
      <c r="NBQ12" s="75"/>
      <c r="NBR12" s="75"/>
      <c r="NBS12" s="75"/>
      <c r="NBT12" s="75"/>
      <c r="NBU12" s="75"/>
      <c r="NBV12" s="75"/>
      <c r="NBW12" s="75"/>
      <c r="NBX12" s="75"/>
      <c r="NBY12" s="75"/>
      <c r="NBZ12" s="75"/>
      <c r="NCA12" s="75"/>
      <c r="NCB12" s="75"/>
      <c r="NCC12" s="75"/>
      <c r="NCD12" s="75"/>
      <c r="NCE12" s="75"/>
      <c r="NCF12" s="75"/>
      <c r="NCG12" s="75"/>
      <c r="NCH12" s="75"/>
      <c r="NCI12" s="75"/>
      <c r="NCJ12" s="75"/>
      <c r="NCK12" s="75"/>
      <c r="NCL12" s="75"/>
      <c r="NCM12" s="75"/>
      <c r="NCN12" s="75"/>
      <c r="NCO12" s="75"/>
      <c r="NCP12" s="75"/>
      <c r="NCQ12" s="75"/>
      <c r="NCR12" s="75"/>
      <c r="NCS12" s="75"/>
      <c r="NCT12" s="75"/>
      <c r="NCU12" s="75"/>
      <c r="NCV12" s="75"/>
      <c r="NCW12" s="75"/>
      <c r="NCX12" s="75"/>
      <c r="NCY12" s="75"/>
      <c r="NCZ12" s="75"/>
      <c r="NDA12" s="75"/>
      <c r="NDB12" s="75"/>
      <c r="NDC12" s="75"/>
      <c r="NDD12" s="75"/>
      <c r="NDE12" s="75"/>
      <c r="NDF12" s="75"/>
      <c r="NDG12" s="75"/>
      <c r="NDH12" s="75"/>
      <c r="NDI12" s="75"/>
      <c r="NDJ12" s="75"/>
      <c r="NDK12" s="75"/>
      <c r="NDL12" s="75"/>
      <c r="NDM12" s="75"/>
      <c r="NDN12" s="75"/>
      <c r="NDO12" s="75"/>
      <c r="NDP12" s="75"/>
      <c r="NDQ12" s="75"/>
      <c r="NDR12" s="75"/>
      <c r="NDS12" s="75"/>
      <c r="NDT12" s="75"/>
      <c r="NDU12" s="75"/>
      <c r="NDV12" s="75"/>
      <c r="NDW12" s="75"/>
      <c r="NDX12" s="75"/>
      <c r="NDY12" s="75"/>
      <c r="NDZ12" s="75"/>
      <c r="NEA12" s="75"/>
      <c r="NEB12" s="75"/>
      <c r="NEC12" s="75"/>
      <c r="NED12" s="75"/>
      <c r="NEE12" s="75"/>
      <c r="NEF12" s="75"/>
      <c r="NEG12" s="75"/>
      <c r="NEH12" s="75"/>
      <c r="NEI12" s="75"/>
      <c r="NEJ12" s="75"/>
      <c r="NEK12" s="75"/>
      <c r="NEL12" s="75"/>
      <c r="NEM12" s="75"/>
      <c r="NEN12" s="75"/>
      <c r="NEO12" s="75"/>
      <c r="NEP12" s="75"/>
      <c r="NEQ12" s="75"/>
      <c r="NER12" s="75"/>
      <c r="NES12" s="75"/>
      <c r="NET12" s="75"/>
      <c r="NEU12" s="75"/>
      <c r="NEV12" s="75"/>
      <c r="NEW12" s="75"/>
      <c r="NEX12" s="75"/>
      <c r="NEY12" s="75"/>
      <c r="NEZ12" s="75"/>
      <c r="NFA12" s="75"/>
      <c r="NFB12" s="75"/>
      <c r="NFC12" s="75"/>
      <c r="NFD12" s="75"/>
      <c r="NFE12" s="75"/>
      <c r="NFF12" s="75"/>
      <c r="NFG12" s="75"/>
      <c r="NFH12" s="75"/>
      <c r="NFI12" s="75"/>
      <c r="NFJ12" s="75"/>
      <c r="NFK12" s="75"/>
      <c r="NFL12" s="75"/>
      <c r="NFM12" s="75"/>
      <c r="NFN12" s="75"/>
      <c r="NFO12" s="75"/>
      <c r="NFP12" s="75"/>
      <c r="NFQ12" s="75"/>
      <c r="NFR12" s="75"/>
      <c r="NFS12" s="75"/>
      <c r="NFT12" s="75"/>
      <c r="NFU12" s="75"/>
      <c r="NFV12" s="75"/>
      <c r="NFW12" s="75"/>
      <c r="NFX12" s="75"/>
      <c r="NFY12" s="75"/>
      <c r="NFZ12" s="75"/>
      <c r="NGA12" s="75"/>
      <c r="NGB12" s="75"/>
      <c r="NGC12" s="75"/>
      <c r="NGD12" s="75"/>
      <c r="NGE12" s="75"/>
      <c r="NGF12" s="75"/>
      <c r="NGG12" s="75"/>
      <c r="NGH12" s="75"/>
      <c r="NGI12" s="75"/>
      <c r="NGJ12" s="75"/>
      <c r="NGK12" s="75"/>
      <c r="NGL12" s="75"/>
      <c r="NGM12" s="75"/>
      <c r="NGN12" s="75"/>
      <c r="NGO12" s="75"/>
      <c r="NGP12" s="75"/>
      <c r="NGQ12" s="75"/>
      <c r="NGR12" s="75"/>
      <c r="NGS12" s="75"/>
      <c r="NGT12" s="75"/>
      <c r="NGU12" s="75"/>
      <c r="NGV12" s="75"/>
      <c r="NGW12" s="75"/>
      <c r="NGX12" s="75"/>
      <c r="NGY12" s="75"/>
      <c r="NGZ12" s="75"/>
      <c r="NHA12" s="75"/>
      <c r="NHB12" s="75"/>
      <c r="NHC12" s="75"/>
      <c r="NHD12" s="75"/>
      <c r="NHE12" s="75"/>
      <c r="NHF12" s="75"/>
      <c r="NHG12" s="75"/>
      <c r="NHH12" s="75"/>
      <c r="NHI12" s="75"/>
      <c r="NHJ12" s="75"/>
      <c r="NHK12" s="75"/>
      <c r="NHL12" s="75"/>
      <c r="NHM12" s="75"/>
      <c r="NHN12" s="75"/>
      <c r="NHO12" s="75"/>
      <c r="NHP12" s="75"/>
      <c r="NHQ12" s="75"/>
      <c r="NHR12" s="75"/>
      <c r="NHS12" s="75"/>
      <c r="NHT12" s="75"/>
      <c r="NHU12" s="75"/>
      <c r="NHV12" s="75"/>
      <c r="NHW12" s="75"/>
      <c r="NHX12" s="75"/>
      <c r="NHY12" s="75"/>
      <c r="NHZ12" s="75"/>
      <c r="NIA12" s="75"/>
      <c r="NIB12" s="75"/>
      <c r="NIC12" s="75"/>
      <c r="NID12" s="75"/>
      <c r="NIE12" s="75"/>
      <c r="NIF12" s="75"/>
      <c r="NIG12" s="75"/>
      <c r="NIH12" s="75"/>
      <c r="NII12" s="75"/>
      <c r="NIJ12" s="75"/>
      <c r="NIK12" s="75"/>
      <c r="NIL12" s="75"/>
      <c r="NIM12" s="75"/>
      <c r="NIN12" s="75"/>
      <c r="NIO12" s="75"/>
      <c r="NIP12" s="75"/>
      <c r="NIQ12" s="75"/>
      <c r="NIR12" s="75"/>
      <c r="NIS12" s="75"/>
      <c r="NIT12" s="75"/>
      <c r="NIU12" s="75"/>
      <c r="NIV12" s="75"/>
      <c r="NIW12" s="75"/>
      <c r="NIX12" s="75"/>
      <c r="NIY12" s="75"/>
      <c r="NIZ12" s="75"/>
      <c r="NJA12" s="75"/>
      <c r="NJB12" s="75"/>
      <c r="NJC12" s="75"/>
      <c r="NJD12" s="75"/>
      <c r="NJE12" s="75"/>
      <c r="NJF12" s="75"/>
      <c r="NJG12" s="75"/>
      <c r="NJH12" s="75"/>
      <c r="NJI12" s="75"/>
      <c r="NJJ12" s="75"/>
      <c r="NJK12" s="75"/>
      <c r="NJL12" s="75"/>
      <c r="NJM12" s="75"/>
      <c r="NJN12" s="75"/>
      <c r="NJO12" s="75"/>
      <c r="NJP12" s="75"/>
      <c r="NJQ12" s="75"/>
      <c r="NJR12" s="75"/>
      <c r="NJS12" s="75"/>
      <c r="NJT12" s="75"/>
      <c r="NJU12" s="75"/>
      <c r="NJV12" s="75"/>
      <c r="NJW12" s="75"/>
      <c r="NJX12" s="75"/>
      <c r="NJY12" s="75"/>
      <c r="NJZ12" s="75"/>
      <c r="NKA12" s="75"/>
      <c r="NKB12" s="75"/>
      <c r="NKC12" s="75"/>
      <c r="NKD12" s="75"/>
      <c r="NKE12" s="75"/>
      <c r="NKF12" s="75"/>
      <c r="NKG12" s="75"/>
      <c r="NKH12" s="75"/>
      <c r="NKI12" s="75"/>
      <c r="NKJ12" s="75"/>
      <c r="NKK12" s="75"/>
      <c r="NKL12" s="75"/>
      <c r="NKM12" s="75"/>
      <c r="NKN12" s="75"/>
      <c r="NKO12" s="75"/>
      <c r="NKP12" s="75"/>
      <c r="NKQ12" s="75"/>
      <c r="NKR12" s="75"/>
      <c r="NKS12" s="75"/>
      <c r="NKT12" s="75"/>
      <c r="NKU12" s="75"/>
      <c r="NKV12" s="75"/>
      <c r="NKW12" s="75"/>
      <c r="NKX12" s="75"/>
      <c r="NKY12" s="75"/>
      <c r="NKZ12" s="75"/>
      <c r="NLA12" s="75"/>
      <c r="NLB12" s="75"/>
      <c r="NLC12" s="75"/>
      <c r="NLD12" s="75"/>
      <c r="NLE12" s="75"/>
      <c r="NLF12" s="75"/>
      <c r="NLG12" s="75"/>
      <c r="NLH12" s="75"/>
      <c r="NLI12" s="75"/>
      <c r="NLJ12" s="75"/>
      <c r="NLK12" s="75"/>
      <c r="NLL12" s="75"/>
      <c r="NLM12" s="75"/>
      <c r="NLN12" s="75"/>
      <c r="NLO12" s="75"/>
      <c r="NLP12" s="75"/>
      <c r="NLQ12" s="75"/>
      <c r="NLR12" s="75"/>
      <c r="NLS12" s="75"/>
      <c r="NLT12" s="75"/>
      <c r="NLU12" s="75"/>
      <c r="NLV12" s="75"/>
      <c r="NLW12" s="75"/>
      <c r="NLX12" s="75"/>
      <c r="NLY12" s="75"/>
      <c r="NLZ12" s="75"/>
      <c r="NMA12" s="75"/>
      <c r="NMB12" s="75"/>
      <c r="NMC12" s="75"/>
      <c r="NMD12" s="75"/>
      <c r="NME12" s="75"/>
      <c r="NMF12" s="75"/>
      <c r="NMG12" s="75"/>
      <c r="NMH12" s="75"/>
      <c r="NMI12" s="75"/>
      <c r="NMJ12" s="75"/>
      <c r="NMK12" s="75"/>
      <c r="NML12" s="75"/>
      <c r="NMM12" s="75"/>
      <c r="NMN12" s="75"/>
      <c r="NMO12" s="75"/>
      <c r="NMP12" s="75"/>
      <c r="NMQ12" s="75"/>
      <c r="NMR12" s="75"/>
      <c r="NMS12" s="75"/>
      <c r="NMT12" s="75"/>
      <c r="NMU12" s="75"/>
      <c r="NMV12" s="75"/>
      <c r="NMW12" s="75"/>
      <c r="NMX12" s="75"/>
      <c r="NMY12" s="75"/>
      <c r="NMZ12" s="75"/>
      <c r="NNA12" s="75"/>
      <c r="NNB12" s="75"/>
      <c r="NNC12" s="75"/>
      <c r="NND12" s="75"/>
      <c r="NNE12" s="75"/>
      <c r="NNF12" s="75"/>
      <c r="NNG12" s="75"/>
      <c r="NNH12" s="75"/>
      <c r="NNI12" s="75"/>
      <c r="NNJ12" s="75"/>
      <c r="NNK12" s="75"/>
      <c r="NNL12" s="75"/>
      <c r="NNM12" s="75"/>
      <c r="NNN12" s="75"/>
      <c r="NNO12" s="75"/>
      <c r="NNP12" s="75"/>
      <c r="NNQ12" s="75"/>
      <c r="NNR12" s="75"/>
      <c r="NNS12" s="75"/>
      <c r="NNT12" s="75"/>
      <c r="NNU12" s="75"/>
      <c r="NNV12" s="75"/>
      <c r="NNW12" s="75"/>
      <c r="NNX12" s="75"/>
      <c r="NNY12" s="75"/>
      <c r="NNZ12" s="75"/>
      <c r="NOA12" s="75"/>
      <c r="NOB12" s="75"/>
      <c r="NOC12" s="75"/>
      <c r="NOD12" s="75"/>
      <c r="NOE12" s="75"/>
      <c r="NOF12" s="75"/>
      <c r="NOG12" s="75"/>
      <c r="NOH12" s="75"/>
      <c r="NOI12" s="75"/>
      <c r="NOJ12" s="75"/>
      <c r="NOK12" s="75"/>
      <c r="NOL12" s="75"/>
      <c r="NOM12" s="75"/>
      <c r="NON12" s="75"/>
      <c r="NOO12" s="75"/>
      <c r="NOP12" s="75"/>
      <c r="NOQ12" s="75"/>
      <c r="NOR12" s="75"/>
      <c r="NOS12" s="75"/>
      <c r="NOT12" s="75"/>
      <c r="NOU12" s="75"/>
      <c r="NOV12" s="75"/>
      <c r="NOW12" s="75"/>
      <c r="NOX12" s="75"/>
      <c r="NOY12" s="75"/>
      <c r="NOZ12" s="75"/>
      <c r="NPA12" s="75"/>
      <c r="NPB12" s="75"/>
      <c r="NPC12" s="75"/>
      <c r="NPD12" s="75"/>
      <c r="NPE12" s="75"/>
      <c r="NPF12" s="75"/>
      <c r="NPG12" s="75"/>
      <c r="NPH12" s="75"/>
      <c r="NPI12" s="75"/>
      <c r="NPJ12" s="75"/>
      <c r="NPK12" s="75"/>
      <c r="NPL12" s="75"/>
      <c r="NPM12" s="75"/>
      <c r="NPN12" s="75"/>
      <c r="NPO12" s="75"/>
      <c r="NPP12" s="75"/>
      <c r="NPQ12" s="75"/>
      <c r="NPR12" s="75"/>
      <c r="NPS12" s="75"/>
      <c r="NPT12" s="75"/>
      <c r="NPU12" s="75"/>
      <c r="NPV12" s="75"/>
      <c r="NPW12" s="75"/>
      <c r="NPX12" s="75"/>
      <c r="NPY12" s="75"/>
      <c r="NPZ12" s="75"/>
      <c r="NQA12" s="75"/>
      <c r="NQB12" s="75"/>
      <c r="NQC12" s="75"/>
      <c r="NQD12" s="75"/>
      <c r="NQE12" s="75"/>
      <c r="NQF12" s="75"/>
      <c r="NQG12" s="75"/>
      <c r="NQH12" s="75"/>
      <c r="NQI12" s="75"/>
      <c r="NQJ12" s="75"/>
      <c r="NQK12" s="75"/>
      <c r="NQL12" s="75"/>
      <c r="NQM12" s="75"/>
      <c r="NQN12" s="75"/>
      <c r="NQO12" s="75"/>
      <c r="NQP12" s="75"/>
      <c r="NQQ12" s="75"/>
      <c r="NQR12" s="75"/>
      <c r="NQS12" s="75"/>
      <c r="NQT12" s="75"/>
      <c r="NQU12" s="75"/>
      <c r="NQV12" s="75"/>
      <c r="NQW12" s="75"/>
      <c r="NQX12" s="75"/>
      <c r="NQY12" s="75"/>
      <c r="NQZ12" s="75"/>
      <c r="NRA12" s="75"/>
      <c r="NRB12" s="75"/>
      <c r="NRC12" s="75"/>
      <c r="NRD12" s="75"/>
      <c r="NRE12" s="75"/>
      <c r="NRF12" s="75"/>
      <c r="NRG12" s="75"/>
      <c r="NRH12" s="75"/>
      <c r="NRI12" s="75"/>
      <c r="NRJ12" s="75"/>
      <c r="NRK12" s="75"/>
      <c r="NRL12" s="75"/>
      <c r="NRM12" s="75"/>
      <c r="NRN12" s="75"/>
      <c r="NRO12" s="75"/>
      <c r="NRP12" s="75"/>
      <c r="NRQ12" s="75"/>
      <c r="NRR12" s="75"/>
      <c r="NRS12" s="75"/>
      <c r="NRT12" s="75"/>
      <c r="NRU12" s="75"/>
      <c r="NRV12" s="75"/>
      <c r="NRW12" s="75"/>
      <c r="NRX12" s="75"/>
      <c r="NRY12" s="75"/>
      <c r="NRZ12" s="75"/>
      <c r="NSA12" s="75"/>
      <c r="NSB12" s="75"/>
      <c r="NSC12" s="75"/>
      <c r="NSD12" s="75"/>
      <c r="NSE12" s="75"/>
      <c r="NSF12" s="75"/>
      <c r="NSG12" s="75"/>
      <c r="NSH12" s="75"/>
      <c r="NSI12" s="75"/>
      <c r="NSJ12" s="75"/>
      <c r="NSK12" s="75"/>
      <c r="NSL12" s="75"/>
      <c r="NSM12" s="75"/>
      <c r="NSN12" s="75"/>
      <c r="NSO12" s="75"/>
      <c r="NSP12" s="75"/>
      <c r="NSQ12" s="75"/>
      <c r="NSR12" s="75"/>
      <c r="NSS12" s="75"/>
      <c r="NST12" s="75"/>
      <c r="NSU12" s="75"/>
      <c r="NSV12" s="75"/>
      <c r="NSW12" s="75"/>
      <c r="NSX12" s="75"/>
      <c r="NSY12" s="75"/>
      <c r="NSZ12" s="75"/>
      <c r="NTA12" s="75"/>
      <c r="NTB12" s="75"/>
      <c r="NTC12" s="75"/>
      <c r="NTD12" s="75"/>
      <c r="NTE12" s="75"/>
      <c r="NTF12" s="75"/>
      <c r="NTG12" s="75"/>
      <c r="NTH12" s="75"/>
      <c r="NTI12" s="75"/>
      <c r="NTJ12" s="75"/>
      <c r="NTK12" s="75"/>
      <c r="NTL12" s="75"/>
      <c r="NTM12" s="75"/>
      <c r="NTN12" s="75"/>
      <c r="NTO12" s="75"/>
      <c r="NTP12" s="75"/>
      <c r="NTQ12" s="75"/>
      <c r="NTR12" s="75"/>
      <c r="NTS12" s="75"/>
      <c r="NTT12" s="75"/>
      <c r="NTU12" s="75"/>
      <c r="NTV12" s="75"/>
      <c r="NTW12" s="75"/>
      <c r="NTX12" s="75"/>
      <c r="NTY12" s="75"/>
      <c r="NTZ12" s="75"/>
      <c r="NUA12" s="75"/>
      <c r="NUB12" s="75"/>
      <c r="NUC12" s="75"/>
      <c r="NUD12" s="75"/>
      <c r="NUE12" s="75"/>
      <c r="NUF12" s="75"/>
      <c r="NUG12" s="75"/>
      <c r="NUH12" s="75"/>
      <c r="NUI12" s="75"/>
      <c r="NUJ12" s="75"/>
      <c r="NUK12" s="75"/>
      <c r="NUL12" s="75"/>
      <c r="NUM12" s="75"/>
      <c r="NUN12" s="75"/>
      <c r="NUO12" s="75"/>
      <c r="NUP12" s="75"/>
      <c r="NUQ12" s="75"/>
      <c r="NUR12" s="75"/>
      <c r="NUS12" s="75"/>
      <c r="NUT12" s="75"/>
      <c r="NUU12" s="75"/>
      <c r="NUV12" s="75"/>
      <c r="NUW12" s="75"/>
      <c r="NUX12" s="75"/>
      <c r="NUY12" s="75"/>
      <c r="NUZ12" s="75"/>
      <c r="NVA12" s="75"/>
      <c r="NVB12" s="75"/>
      <c r="NVC12" s="75"/>
      <c r="NVD12" s="75"/>
      <c r="NVE12" s="75"/>
      <c r="NVF12" s="75"/>
      <c r="NVG12" s="75"/>
      <c r="NVH12" s="75"/>
      <c r="NVI12" s="75"/>
      <c r="NVJ12" s="75"/>
      <c r="NVK12" s="75"/>
      <c r="NVL12" s="75"/>
      <c r="NVM12" s="75"/>
      <c r="NVN12" s="75"/>
      <c r="NVO12" s="75"/>
      <c r="NVP12" s="75"/>
      <c r="NVQ12" s="75"/>
      <c r="NVR12" s="75"/>
      <c r="NVS12" s="75"/>
      <c r="NVT12" s="75"/>
      <c r="NVU12" s="75"/>
      <c r="NVV12" s="75"/>
      <c r="NVW12" s="75"/>
      <c r="NVX12" s="75"/>
      <c r="NVY12" s="75"/>
      <c r="NVZ12" s="75"/>
      <c r="NWA12" s="75"/>
      <c r="NWB12" s="75"/>
      <c r="NWC12" s="75"/>
      <c r="NWD12" s="75"/>
      <c r="NWE12" s="75"/>
      <c r="NWF12" s="75"/>
      <c r="NWG12" s="75"/>
      <c r="NWH12" s="75"/>
      <c r="NWI12" s="75"/>
      <c r="NWJ12" s="75"/>
      <c r="NWK12" s="75"/>
      <c r="NWL12" s="75"/>
      <c r="NWM12" s="75"/>
      <c r="NWN12" s="75"/>
      <c r="NWO12" s="75"/>
      <c r="NWP12" s="75"/>
      <c r="NWQ12" s="75"/>
      <c r="NWR12" s="75"/>
      <c r="NWS12" s="75"/>
      <c r="NWT12" s="75"/>
      <c r="NWU12" s="75"/>
      <c r="NWV12" s="75"/>
      <c r="NWW12" s="75"/>
      <c r="NWX12" s="75"/>
      <c r="NWY12" s="75"/>
      <c r="NWZ12" s="75"/>
      <c r="NXA12" s="75"/>
      <c r="NXB12" s="75"/>
      <c r="NXC12" s="75"/>
      <c r="NXD12" s="75"/>
      <c r="NXE12" s="75"/>
      <c r="NXF12" s="75"/>
      <c r="NXG12" s="75"/>
      <c r="NXH12" s="75"/>
      <c r="NXI12" s="75"/>
      <c r="NXJ12" s="75"/>
      <c r="NXK12" s="75"/>
      <c r="NXL12" s="75"/>
      <c r="NXM12" s="75"/>
      <c r="NXN12" s="75"/>
      <c r="NXO12" s="75"/>
      <c r="NXP12" s="75"/>
      <c r="NXQ12" s="75"/>
      <c r="NXR12" s="75"/>
      <c r="NXS12" s="75"/>
      <c r="NXT12" s="75"/>
      <c r="NXU12" s="75"/>
      <c r="NXV12" s="75"/>
      <c r="NXW12" s="75"/>
      <c r="NXX12" s="75"/>
      <c r="NXY12" s="75"/>
      <c r="NXZ12" s="75"/>
      <c r="NYA12" s="75"/>
      <c r="NYB12" s="75"/>
      <c r="NYC12" s="75"/>
      <c r="NYD12" s="75"/>
      <c r="NYE12" s="75"/>
      <c r="NYF12" s="75"/>
      <c r="NYG12" s="75"/>
      <c r="NYH12" s="75"/>
      <c r="NYI12" s="75"/>
      <c r="NYJ12" s="75"/>
      <c r="NYK12" s="75"/>
      <c r="NYL12" s="75"/>
      <c r="NYM12" s="75"/>
      <c r="NYN12" s="75"/>
      <c r="NYO12" s="75"/>
      <c r="NYP12" s="75"/>
      <c r="NYQ12" s="75"/>
      <c r="NYR12" s="75"/>
      <c r="NYS12" s="75"/>
      <c r="NYT12" s="75"/>
      <c r="NYU12" s="75"/>
      <c r="NYV12" s="75"/>
      <c r="NYW12" s="75"/>
      <c r="NYX12" s="75"/>
      <c r="NYY12" s="75"/>
      <c r="NYZ12" s="75"/>
      <c r="NZA12" s="75"/>
      <c r="NZB12" s="75"/>
      <c r="NZC12" s="75"/>
      <c r="NZD12" s="75"/>
      <c r="NZE12" s="75"/>
      <c r="NZF12" s="75"/>
      <c r="NZG12" s="75"/>
      <c r="NZH12" s="75"/>
      <c r="NZI12" s="75"/>
      <c r="NZJ12" s="75"/>
      <c r="NZK12" s="75"/>
      <c r="NZL12" s="75"/>
      <c r="NZM12" s="75"/>
      <c r="NZN12" s="75"/>
      <c r="NZO12" s="75"/>
      <c r="NZP12" s="75"/>
      <c r="NZQ12" s="75"/>
      <c r="NZR12" s="75"/>
      <c r="NZS12" s="75"/>
      <c r="NZT12" s="75"/>
      <c r="NZU12" s="75"/>
      <c r="NZV12" s="75"/>
      <c r="NZW12" s="75"/>
      <c r="NZX12" s="75"/>
      <c r="NZY12" s="75"/>
      <c r="NZZ12" s="75"/>
      <c r="OAA12" s="75"/>
      <c r="OAB12" s="75"/>
      <c r="OAC12" s="75"/>
      <c r="OAD12" s="75"/>
      <c r="OAE12" s="75"/>
      <c r="OAF12" s="75"/>
      <c r="OAG12" s="75"/>
      <c r="OAH12" s="75"/>
      <c r="OAI12" s="75"/>
      <c r="OAJ12" s="75"/>
      <c r="OAK12" s="75"/>
      <c r="OAL12" s="75"/>
      <c r="OAM12" s="75"/>
      <c r="OAN12" s="75"/>
      <c r="OAO12" s="75"/>
      <c r="OAP12" s="75"/>
      <c r="OAQ12" s="75"/>
      <c r="OAR12" s="75"/>
      <c r="OAS12" s="75"/>
      <c r="OAT12" s="75"/>
      <c r="OAU12" s="75"/>
      <c r="OAV12" s="75"/>
      <c r="OAW12" s="75"/>
      <c r="OAX12" s="75"/>
      <c r="OAY12" s="75"/>
      <c r="OAZ12" s="75"/>
      <c r="OBA12" s="75"/>
      <c r="OBB12" s="75"/>
      <c r="OBC12" s="75"/>
      <c r="OBD12" s="75"/>
      <c r="OBE12" s="75"/>
      <c r="OBF12" s="75"/>
      <c r="OBG12" s="75"/>
      <c r="OBH12" s="75"/>
      <c r="OBI12" s="75"/>
      <c r="OBJ12" s="75"/>
      <c r="OBK12" s="75"/>
      <c r="OBL12" s="75"/>
      <c r="OBM12" s="75"/>
      <c r="OBN12" s="75"/>
      <c r="OBO12" s="75"/>
      <c r="OBP12" s="75"/>
      <c r="OBQ12" s="75"/>
      <c r="OBR12" s="75"/>
      <c r="OBS12" s="75"/>
      <c r="OBT12" s="75"/>
      <c r="OBU12" s="75"/>
      <c r="OBV12" s="75"/>
      <c r="OBW12" s="75"/>
      <c r="OBX12" s="75"/>
      <c r="OBY12" s="75"/>
      <c r="OBZ12" s="75"/>
      <c r="OCA12" s="75"/>
      <c r="OCB12" s="75"/>
      <c r="OCC12" s="75"/>
      <c r="OCD12" s="75"/>
      <c r="OCE12" s="75"/>
      <c r="OCF12" s="75"/>
      <c r="OCG12" s="75"/>
      <c r="OCH12" s="75"/>
      <c r="OCI12" s="75"/>
      <c r="OCJ12" s="75"/>
      <c r="OCK12" s="75"/>
      <c r="OCL12" s="75"/>
      <c r="OCM12" s="75"/>
      <c r="OCN12" s="75"/>
      <c r="OCO12" s="75"/>
      <c r="OCP12" s="75"/>
      <c r="OCQ12" s="75"/>
      <c r="OCR12" s="75"/>
      <c r="OCS12" s="75"/>
      <c r="OCT12" s="75"/>
      <c r="OCU12" s="75"/>
      <c r="OCV12" s="75"/>
      <c r="OCW12" s="75"/>
      <c r="OCX12" s="75"/>
      <c r="OCY12" s="75"/>
      <c r="OCZ12" s="75"/>
      <c r="ODA12" s="75"/>
      <c r="ODB12" s="75"/>
      <c r="ODC12" s="75"/>
      <c r="ODD12" s="75"/>
      <c r="ODE12" s="75"/>
      <c r="ODF12" s="75"/>
      <c r="ODG12" s="75"/>
      <c r="ODH12" s="75"/>
      <c r="ODI12" s="75"/>
      <c r="ODJ12" s="75"/>
      <c r="ODK12" s="75"/>
      <c r="ODL12" s="75"/>
      <c r="ODM12" s="75"/>
      <c r="ODN12" s="75"/>
      <c r="ODO12" s="75"/>
      <c r="ODP12" s="75"/>
      <c r="ODQ12" s="75"/>
      <c r="ODR12" s="75"/>
      <c r="ODS12" s="75"/>
      <c r="ODT12" s="75"/>
      <c r="ODU12" s="75"/>
      <c r="ODV12" s="75"/>
      <c r="ODW12" s="75"/>
      <c r="ODX12" s="75"/>
      <c r="ODY12" s="75"/>
      <c r="ODZ12" s="75"/>
      <c r="OEA12" s="75"/>
      <c r="OEB12" s="75"/>
      <c r="OEC12" s="75"/>
      <c r="OED12" s="75"/>
      <c r="OEE12" s="75"/>
      <c r="OEF12" s="75"/>
      <c r="OEG12" s="75"/>
      <c r="OEH12" s="75"/>
      <c r="OEI12" s="75"/>
      <c r="OEJ12" s="75"/>
      <c r="OEK12" s="75"/>
      <c r="OEL12" s="75"/>
      <c r="OEM12" s="75"/>
      <c r="OEN12" s="75"/>
      <c r="OEO12" s="75"/>
      <c r="OEP12" s="75"/>
      <c r="OEQ12" s="75"/>
      <c r="OER12" s="75"/>
      <c r="OES12" s="75"/>
      <c r="OET12" s="75"/>
      <c r="OEU12" s="75"/>
      <c r="OEV12" s="75"/>
      <c r="OEW12" s="75"/>
      <c r="OEX12" s="75"/>
      <c r="OEY12" s="75"/>
      <c r="OEZ12" s="75"/>
      <c r="OFA12" s="75"/>
      <c r="OFB12" s="75"/>
      <c r="OFC12" s="75"/>
      <c r="OFD12" s="75"/>
      <c r="OFE12" s="75"/>
      <c r="OFF12" s="75"/>
      <c r="OFG12" s="75"/>
      <c r="OFH12" s="75"/>
      <c r="OFI12" s="75"/>
      <c r="OFJ12" s="75"/>
      <c r="OFK12" s="75"/>
      <c r="OFL12" s="75"/>
      <c r="OFM12" s="75"/>
      <c r="OFN12" s="75"/>
      <c r="OFO12" s="75"/>
      <c r="OFP12" s="75"/>
      <c r="OFQ12" s="75"/>
      <c r="OFR12" s="75"/>
      <c r="OFS12" s="75"/>
      <c r="OFT12" s="75"/>
      <c r="OFU12" s="75"/>
      <c r="OFV12" s="75"/>
      <c r="OFW12" s="75"/>
      <c r="OFX12" s="75"/>
      <c r="OFY12" s="75"/>
      <c r="OFZ12" s="75"/>
      <c r="OGA12" s="75"/>
      <c r="OGB12" s="75"/>
      <c r="OGC12" s="75"/>
      <c r="OGD12" s="75"/>
      <c r="OGE12" s="75"/>
      <c r="OGF12" s="75"/>
      <c r="OGG12" s="75"/>
      <c r="OGH12" s="75"/>
      <c r="OGI12" s="75"/>
      <c r="OGJ12" s="75"/>
      <c r="OGK12" s="75"/>
      <c r="OGL12" s="75"/>
      <c r="OGM12" s="75"/>
      <c r="OGN12" s="75"/>
      <c r="OGO12" s="75"/>
      <c r="OGP12" s="75"/>
      <c r="OGQ12" s="75"/>
      <c r="OGR12" s="75"/>
      <c r="OGS12" s="75"/>
      <c r="OGT12" s="75"/>
      <c r="OGU12" s="75"/>
      <c r="OGV12" s="75"/>
      <c r="OGW12" s="75"/>
      <c r="OGX12" s="75"/>
      <c r="OGY12" s="75"/>
      <c r="OGZ12" s="75"/>
      <c r="OHA12" s="75"/>
      <c r="OHB12" s="75"/>
      <c r="OHC12" s="75"/>
      <c r="OHD12" s="75"/>
      <c r="OHE12" s="75"/>
      <c r="OHF12" s="75"/>
      <c r="OHG12" s="75"/>
      <c r="OHH12" s="75"/>
      <c r="OHI12" s="75"/>
      <c r="OHJ12" s="75"/>
      <c r="OHK12" s="75"/>
      <c r="OHL12" s="75"/>
      <c r="OHM12" s="75"/>
      <c r="OHN12" s="75"/>
      <c r="OHO12" s="75"/>
      <c r="OHP12" s="75"/>
      <c r="OHQ12" s="75"/>
      <c r="OHR12" s="75"/>
      <c r="OHS12" s="75"/>
      <c r="OHT12" s="75"/>
      <c r="OHU12" s="75"/>
      <c r="OHV12" s="75"/>
      <c r="OHW12" s="75"/>
      <c r="OHX12" s="75"/>
      <c r="OHY12" s="75"/>
      <c r="OHZ12" s="75"/>
      <c r="OIA12" s="75"/>
      <c r="OIB12" s="75"/>
      <c r="OIC12" s="75"/>
      <c r="OID12" s="75"/>
      <c r="OIE12" s="75"/>
      <c r="OIF12" s="75"/>
      <c r="OIG12" s="75"/>
      <c r="OIH12" s="75"/>
      <c r="OII12" s="75"/>
      <c r="OIJ12" s="75"/>
      <c r="OIK12" s="75"/>
      <c r="OIL12" s="75"/>
      <c r="OIM12" s="75"/>
      <c r="OIN12" s="75"/>
      <c r="OIO12" s="75"/>
      <c r="OIP12" s="75"/>
      <c r="OIQ12" s="75"/>
      <c r="OIR12" s="75"/>
      <c r="OIS12" s="75"/>
      <c r="OIT12" s="75"/>
      <c r="OIU12" s="75"/>
      <c r="OIV12" s="75"/>
      <c r="OIW12" s="75"/>
      <c r="OIX12" s="75"/>
      <c r="OIY12" s="75"/>
      <c r="OIZ12" s="75"/>
      <c r="OJA12" s="75"/>
      <c r="OJB12" s="75"/>
      <c r="OJC12" s="75"/>
      <c r="OJD12" s="75"/>
      <c r="OJE12" s="75"/>
      <c r="OJF12" s="75"/>
      <c r="OJG12" s="75"/>
      <c r="OJH12" s="75"/>
      <c r="OJI12" s="75"/>
      <c r="OJJ12" s="75"/>
      <c r="OJK12" s="75"/>
      <c r="OJL12" s="75"/>
      <c r="OJM12" s="75"/>
      <c r="OJN12" s="75"/>
      <c r="OJO12" s="75"/>
      <c r="OJP12" s="75"/>
      <c r="OJQ12" s="75"/>
      <c r="OJR12" s="75"/>
      <c r="OJS12" s="75"/>
      <c r="OJT12" s="75"/>
      <c r="OJU12" s="75"/>
      <c r="OJV12" s="75"/>
      <c r="OJW12" s="75"/>
      <c r="OJX12" s="75"/>
      <c r="OJY12" s="75"/>
      <c r="OJZ12" s="75"/>
      <c r="OKA12" s="75"/>
      <c r="OKB12" s="75"/>
      <c r="OKC12" s="75"/>
      <c r="OKD12" s="75"/>
      <c r="OKE12" s="75"/>
      <c r="OKF12" s="75"/>
      <c r="OKG12" s="75"/>
      <c r="OKH12" s="75"/>
      <c r="OKI12" s="75"/>
      <c r="OKJ12" s="75"/>
      <c r="OKK12" s="75"/>
      <c r="OKL12" s="75"/>
      <c r="OKM12" s="75"/>
      <c r="OKN12" s="75"/>
      <c r="OKO12" s="75"/>
      <c r="OKP12" s="75"/>
      <c r="OKQ12" s="75"/>
      <c r="OKR12" s="75"/>
      <c r="OKS12" s="75"/>
      <c r="OKT12" s="75"/>
      <c r="OKU12" s="75"/>
      <c r="OKV12" s="75"/>
      <c r="OKW12" s="75"/>
      <c r="OKX12" s="75"/>
      <c r="OKY12" s="75"/>
      <c r="OKZ12" s="75"/>
      <c r="OLA12" s="75"/>
      <c r="OLB12" s="75"/>
      <c r="OLC12" s="75"/>
      <c r="OLD12" s="75"/>
      <c r="OLE12" s="75"/>
      <c r="OLF12" s="75"/>
      <c r="OLG12" s="75"/>
      <c r="OLH12" s="75"/>
      <c r="OLI12" s="75"/>
      <c r="OLJ12" s="75"/>
      <c r="OLK12" s="75"/>
      <c r="OLL12" s="75"/>
      <c r="OLM12" s="75"/>
      <c r="OLN12" s="75"/>
      <c r="OLO12" s="75"/>
      <c r="OLP12" s="75"/>
      <c r="OLQ12" s="75"/>
      <c r="OLR12" s="75"/>
      <c r="OLS12" s="75"/>
      <c r="OLT12" s="75"/>
      <c r="OLU12" s="75"/>
      <c r="OLV12" s="75"/>
      <c r="OLW12" s="75"/>
      <c r="OLX12" s="75"/>
      <c r="OLY12" s="75"/>
      <c r="OLZ12" s="75"/>
      <c r="OMA12" s="75"/>
      <c r="OMB12" s="75"/>
      <c r="OMC12" s="75"/>
      <c r="OMD12" s="75"/>
      <c r="OME12" s="75"/>
      <c r="OMF12" s="75"/>
      <c r="OMG12" s="75"/>
      <c r="OMH12" s="75"/>
      <c r="OMI12" s="75"/>
      <c r="OMJ12" s="75"/>
      <c r="OMK12" s="75"/>
      <c r="OML12" s="75"/>
      <c r="OMM12" s="75"/>
      <c r="OMN12" s="75"/>
      <c r="OMO12" s="75"/>
      <c r="OMP12" s="75"/>
      <c r="OMQ12" s="75"/>
      <c r="OMR12" s="75"/>
      <c r="OMS12" s="75"/>
      <c r="OMT12" s="75"/>
      <c r="OMU12" s="75"/>
      <c r="OMV12" s="75"/>
      <c r="OMW12" s="75"/>
      <c r="OMX12" s="75"/>
      <c r="OMY12" s="75"/>
      <c r="OMZ12" s="75"/>
      <c r="ONA12" s="75"/>
      <c r="ONB12" s="75"/>
      <c r="ONC12" s="75"/>
      <c r="OND12" s="75"/>
      <c r="ONE12" s="75"/>
      <c r="ONF12" s="75"/>
      <c r="ONG12" s="75"/>
      <c r="ONH12" s="75"/>
      <c r="ONI12" s="75"/>
      <c r="ONJ12" s="75"/>
      <c r="ONK12" s="75"/>
      <c r="ONL12" s="75"/>
      <c r="ONM12" s="75"/>
      <c r="ONN12" s="75"/>
      <c r="ONO12" s="75"/>
      <c r="ONP12" s="75"/>
      <c r="ONQ12" s="75"/>
      <c r="ONR12" s="75"/>
      <c r="ONS12" s="75"/>
      <c r="ONT12" s="75"/>
      <c r="ONU12" s="75"/>
      <c r="ONV12" s="75"/>
      <c r="ONW12" s="75"/>
      <c r="ONX12" s="75"/>
      <c r="ONY12" s="75"/>
      <c r="ONZ12" s="75"/>
      <c r="OOA12" s="75"/>
      <c r="OOB12" s="75"/>
      <c r="OOC12" s="75"/>
      <c r="OOD12" s="75"/>
      <c r="OOE12" s="75"/>
      <c r="OOF12" s="75"/>
      <c r="OOG12" s="75"/>
      <c r="OOH12" s="75"/>
      <c r="OOI12" s="75"/>
      <c r="OOJ12" s="75"/>
      <c r="OOK12" s="75"/>
      <c r="OOL12" s="75"/>
      <c r="OOM12" s="75"/>
      <c r="OON12" s="75"/>
      <c r="OOO12" s="75"/>
      <c r="OOP12" s="75"/>
      <c r="OOQ12" s="75"/>
      <c r="OOR12" s="75"/>
      <c r="OOS12" s="75"/>
      <c r="OOT12" s="75"/>
      <c r="OOU12" s="75"/>
      <c r="OOV12" s="75"/>
      <c r="OOW12" s="75"/>
      <c r="OOX12" s="75"/>
      <c r="OOY12" s="75"/>
      <c r="OOZ12" s="75"/>
      <c r="OPA12" s="75"/>
      <c r="OPB12" s="75"/>
      <c r="OPC12" s="75"/>
      <c r="OPD12" s="75"/>
      <c r="OPE12" s="75"/>
      <c r="OPF12" s="75"/>
      <c r="OPG12" s="75"/>
      <c r="OPH12" s="75"/>
      <c r="OPI12" s="75"/>
      <c r="OPJ12" s="75"/>
      <c r="OPK12" s="75"/>
      <c r="OPL12" s="75"/>
      <c r="OPM12" s="75"/>
      <c r="OPN12" s="75"/>
      <c r="OPO12" s="75"/>
      <c r="OPP12" s="75"/>
      <c r="OPQ12" s="75"/>
      <c r="OPR12" s="75"/>
      <c r="OPS12" s="75"/>
      <c r="OPT12" s="75"/>
      <c r="OPU12" s="75"/>
      <c r="OPV12" s="75"/>
      <c r="OPW12" s="75"/>
      <c r="OPX12" s="75"/>
      <c r="OPY12" s="75"/>
      <c r="OPZ12" s="75"/>
      <c r="OQA12" s="75"/>
      <c r="OQB12" s="75"/>
      <c r="OQC12" s="75"/>
      <c r="OQD12" s="75"/>
      <c r="OQE12" s="75"/>
      <c r="OQF12" s="75"/>
      <c r="OQG12" s="75"/>
      <c r="OQH12" s="75"/>
      <c r="OQI12" s="75"/>
      <c r="OQJ12" s="75"/>
      <c r="OQK12" s="75"/>
      <c r="OQL12" s="75"/>
      <c r="OQM12" s="75"/>
      <c r="OQN12" s="75"/>
      <c r="OQO12" s="75"/>
      <c r="OQP12" s="75"/>
      <c r="OQQ12" s="75"/>
      <c r="OQR12" s="75"/>
      <c r="OQS12" s="75"/>
      <c r="OQT12" s="75"/>
      <c r="OQU12" s="75"/>
      <c r="OQV12" s="75"/>
      <c r="OQW12" s="75"/>
      <c r="OQX12" s="75"/>
      <c r="OQY12" s="75"/>
      <c r="OQZ12" s="75"/>
      <c r="ORA12" s="75"/>
      <c r="ORB12" s="75"/>
      <c r="ORC12" s="75"/>
      <c r="ORD12" s="75"/>
      <c r="ORE12" s="75"/>
      <c r="ORF12" s="75"/>
      <c r="ORG12" s="75"/>
      <c r="ORH12" s="75"/>
      <c r="ORI12" s="75"/>
      <c r="ORJ12" s="75"/>
      <c r="ORK12" s="75"/>
      <c r="ORL12" s="75"/>
      <c r="ORM12" s="75"/>
      <c r="ORN12" s="75"/>
      <c r="ORO12" s="75"/>
      <c r="ORP12" s="75"/>
      <c r="ORQ12" s="75"/>
      <c r="ORR12" s="75"/>
      <c r="ORS12" s="75"/>
      <c r="ORT12" s="75"/>
      <c r="ORU12" s="75"/>
      <c r="ORV12" s="75"/>
      <c r="ORW12" s="75"/>
      <c r="ORX12" s="75"/>
      <c r="ORY12" s="75"/>
      <c r="ORZ12" s="75"/>
      <c r="OSA12" s="75"/>
      <c r="OSB12" s="75"/>
      <c r="OSC12" s="75"/>
      <c r="OSD12" s="75"/>
      <c r="OSE12" s="75"/>
      <c r="OSF12" s="75"/>
      <c r="OSG12" s="75"/>
      <c r="OSH12" s="75"/>
      <c r="OSI12" s="75"/>
      <c r="OSJ12" s="75"/>
      <c r="OSK12" s="75"/>
      <c r="OSL12" s="75"/>
      <c r="OSM12" s="75"/>
      <c r="OSN12" s="75"/>
      <c r="OSO12" s="75"/>
      <c r="OSP12" s="75"/>
      <c r="OSQ12" s="75"/>
      <c r="OSR12" s="75"/>
      <c r="OSS12" s="75"/>
      <c r="OST12" s="75"/>
      <c r="OSU12" s="75"/>
      <c r="OSV12" s="75"/>
      <c r="OSW12" s="75"/>
      <c r="OSX12" s="75"/>
      <c r="OSY12" s="75"/>
      <c r="OSZ12" s="75"/>
      <c r="OTA12" s="75"/>
      <c r="OTB12" s="75"/>
      <c r="OTC12" s="75"/>
      <c r="OTD12" s="75"/>
      <c r="OTE12" s="75"/>
      <c r="OTF12" s="75"/>
      <c r="OTG12" s="75"/>
      <c r="OTH12" s="75"/>
      <c r="OTI12" s="75"/>
      <c r="OTJ12" s="75"/>
      <c r="OTK12" s="75"/>
      <c r="OTL12" s="75"/>
      <c r="OTM12" s="75"/>
      <c r="OTN12" s="75"/>
      <c r="OTO12" s="75"/>
      <c r="OTP12" s="75"/>
      <c r="OTQ12" s="75"/>
      <c r="OTR12" s="75"/>
      <c r="OTS12" s="75"/>
      <c r="OTT12" s="75"/>
      <c r="OTU12" s="75"/>
      <c r="OTV12" s="75"/>
      <c r="OTW12" s="75"/>
      <c r="OTX12" s="75"/>
      <c r="OTY12" s="75"/>
      <c r="OTZ12" s="75"/>
      <c r="OUA12" s="75"/>
      <c r="OUB12" s="75"/>
      <c r="OUC12" s="75"/>
      <c r="OUD12" s="75"/>
      <c r="OUE12" s="75"/>
      <c r="OUF12" s="75"/>
      <c r="OUG12" s="75"/>
      <c r="OUH12" s="75"/>
      <c r="OUI12" s="75"/>
      <c r="OUJ12" s="75"/>
      <c r="OUK12" s="75"/>
      <c r="OUL12" s="75"/>
      <c r="OUM12" s="75"/>
      <c r="OUN12" s="75"/>
      <c r="OUO12" s="75"/>
      <c r="OUP12" s="75"/>
      <c r="OUQ12" s="75"/>
      <c r="OUR12" s="75"/>
      <c r="OUS12" s="75"/>
      <c r="OUT12" s="75"/>
      <c r="OUU12" s="75"/>
      <c r="OUV12" s="75"/>
      <c r="OUW12" s="75"/>
      <c r="OUX12" s="75"/>
      <c r="OUY12" s="75"/>
      <c r="OUZ12" s="75"/>
      <c r="OVA12" s="75"/>
      <c r="OVB12" s="75"/>
      <c r="OVC12" s="75"/>
      <c r="OVD12" s="75"/>
      <c r="OVE12" s="75"/>
      <c r="OVF12" s="75"/>
      <c r="OVG12" s="75"/>
      <c r="OVH12" s="75"/>
      <c r="OVI12" s="75"/>
      <c r="OVJ12" s="75"/>
      <c r="OVK12" s="75"/>
      <c r="OVL12" s="75"/>
      <c r="OVM12" s="75"/>
      <c r="OVN12" s="75"/>
      <c r="OVO12" s="75"/>
      <c r="OVP12" s="75"/>
      <c r="OVQ12" s="75"/>
      <c r="OVR12" s="75"/>
      <c r="OVS12" s="75"/>
      <c r="OVT12" s="75"/>
      <c r="OVU12" s="75"/>
      <c r="OVV12" s="75"/>
      <c r="OVW12" s="75"/>
      <c r="OVX12" s="75"/>
      <c r="OVY12" s="75"/>
      <c r="OVZ12" s="75"/>
      <c r="OWA12" s="75"/>
      <c r="OWB12" s="75"/>
      <c r="OWC12" s="75"/>
      <c r="OWD12" s="75"/>
      <c r="OWE12" s="75"/>
      <c r="OWF12" s="75"/>
      <c r="OWG12" s="75"/>
      <c r="OWH12" s="75"/>
      <c r="OWI12" s="75"/>
      <c r="OWJ12" s="75"/>
      <c r="OWK12" s="75"/>
      <c r="OWL12" s="75"/>
      <c r="OWM12" s="75"/>
      <c r="OWN12" s="75"/>
      <c r="OWO12" s="75"/>
      <c r="OWP12" s="75"/>
      <c r="OWQ12" s="75"/>
      <c r="OWR12" s="75"/>
      <c r="OWS12" s="75"/>
      <c r="OWT12" s="75"/>
      <c r="OWU12" s="75"/>
      <c r="OWV12" s="75"/>
      <c r="OWW12" s="75"/>
      <c r="OWX12" s="75"/>
      <c r="OWY12" s="75"/>
      <c r="OWZ12" s="75"/>
      <c r="OXA12" s="75"/>
      <c r="OXB12" s="75"/>
      <c r="OXC12" s="75"/>
      <c r="OXD12" s="75"/>
      <c r="OXE12" s="75"/>
      <c r="OXF12" s="75"/>
      <c r="OXG12" s="75"/>
      <c r="OXH12" s="75"/>
      <c r="OXI12" s="75"/>
      <c r="OXJ12" s="75"/>
      <c r="OXK12" s="75"/>
      <c r="OXL12" s="75"/>
      <c r="OXM12" s="75"/>
      <c r="OXN12" s="75"/>
      <c r="OXO12" s="75"/>
      <c r="OXP12" s="75"/>
      <c r="OXQ12" s="75"/>
      <c r="OXR12" s="75"/>
      <c r="OXS12" s="75"/>
      <c r="OXT12" s="75"/>
      <c r="OXU12" s="75"/>
      <c r="OXV12" s="75"/>
      <c r="OXW12" s="75"/>
      <c r="OXX12" s="75"/>
      <c r="OXY12" s="75"/>
      <c r="OXZ12" s="75"/>
      <c r="OYA12" s="75"/>
      <c r="OYB12" s="75"/>
      <c r="OYC12" s="75"/>
      <c r="OYD12" s="75"/>
      <c r="OYE12" s="75"/>
      <c r="OYF12" s="75"/>
      <c r="OYG12" s="75"/>
      <c r="OYH12" s="75"/>
      <c r="OYI12" s="75"/>
      <c r="OYJ12" s="75"/>
      <c r="OYK12" s="75"/>
      <c r="OYL12" s="75"/>
      <c r="OYM12" s="75"/>
      <c r="OYN12" s="75"/>
      <c r="OYO12" s="75"/>
      <c r="OYP12" s="75"/>
      <c r="OYQ12" s="75"/>
      <c r="OYR12" s="75"/>
      <c r="OYS12" s="75"/>
      <c r="OYT12" s="75"/>
      <c r="OYU12" s="75"/>
      <c r="OYV12" s="75"/>
      <c r="OYW12" s="75"/>
      <c r="OYX12" s="75"/>
      <c r="OYY12" s="75"/>
      <c r="OYZ12" s="75"/>
      <c r="OZA12" s="75"/>
      <c r="OZB12" s="75"/>
      <c r="OZC12" s="75"/>
      <c r="OZD12" s="75"/>
      <c r="OZE12" s="75"/>
      <c r="OZF12" s="75"/>
      <c r="OZG12" s="75"/>
      <c r="OZH12" s="75"/>
      <c r="OZI12" s="75"/>
      <c r="OZJ12" s="75"/>
      <c r="OZK12" s="75"/>
      <c r="OZL12" s="75"/>
      <c r="OZM12" s="75"/>
      <c r="OZN12" s="75"/>
      <c r="OZO12" s="75"/>
      <c r="OZP12" s="75"/>
      <c r="OZQ12" s="75"/>
      <c r="OZR12" s="75"/>
      <c r="OZS12" s="75"/>
      <c r="OZT12" s="75"/>
      <c r="OZU12" s="75"/>
      <c r="OZV12" s="75"/>
      <c r="OZW12" s="75"/>
      <c r="OZX12" s="75"/>
      <c r="OZY12" s="75"/>
      <c r="OZZ12" s="75"/>
      <c r="PAA12" s="75"/>
      <c r="PAB12" s="75"/>
      <c r="PAC12" s="75"/>
      <c r="PAD12" s="75"/>
      <c r="PAE12" s="75"/>
      <c r="PAF12" s="75"/>
      <c r="PAG12" s="75"/>
      <c r="PAH12" s="75"/>
      <c r="PAI12" s="75"/>
      <c r="PAJ12" s="75"/>
      <c r="PAK12" s="75"/>
      <c r="PAL12" s="75"/>
      <c r="PAM12" s="75"/>
      <c r="PAN12" s="75"/>
      <c r="PAO12" s="75"/>
      <c r="PAP12" s="75"/>
      <c r="PAQ12" s="75"/>
      <c r="PAR12" s="75"/>
      <c r="PAS12" s="75"/>
      <c r="PAT12" s="75"/>
      <c r="PAU12" s="75"/>
      <c r="PAV12" s="75"/>
      <c r="PAW12" s="75"/>
      <c r="PAX12" s="75"/>
      <c r="PAY12" s="75"/>
      <c r="PAZ12" s="75"/>
      <c r="PBA12" s="75"/>
      <c r="PBB12" s="75"/>
      <c r="PBC12" s="75"/>
      <c r="PBD12" s="75"/>
      <c r="PBE12" s="75"/>
      <c r="PBF12" s="75"/>
      <c r="PBG12" s="75"/>
      <c r="PBH12" s="75"/>
      <c r="PBI12" s="75"/>
      <c r="PBJ12" s="75"/>
      <c r="PBK12" s="75"/>
      <c r="PBL12" s="75"/>
      <c r="PBM12" s="75"/>
      <c r="PBN12" s="75"/>
      <c r="PBO12" s="75"/>
      <c r="PBP12" s="75"/>
      <c r="PBQ12" s="75"/>
      <c r="PBR12" s="75"/>
      <c r="PBS12" s="75"/>
      <c r="PBT12" s="75"/>
      <c r="PBU12" s="75"/>
      <c r="PBV12" s="75"/>
      <c r="PBW12" s="75"/>
      <c r="PBX12" s="75"/>
      <c r="PBY12" s="75"/>
      <c r="PBZ12" s="75"/>
      <c r="PCA12" s="75"/>
      <c r="PCB12" s="75"/>
      <c r="PCC12" s="75"/>
      <c r="PCD12" s="75"/>
      <c r="PCE12" s="75"/>
      <c r="PCF12" s="75"/>
      <c r="PCG12" s="75"/>
      <c r="PCH12" s="75"/>
      <c r="PCI12" s="75"/>
      <c r="PCJ12" s="75"/>
      <c r="PCK12" s="75"/>
      <c r="PCL12" s="75"/>
      <c r="PCM12" s="75"/>
      <c r="PCN12" s="75"/>
      <c r="PCO12" s="75"/>
      <c r="PCP12" s="75"/>
      <c r="PCQ12" s="75"/>
      <c r="PCR12" s="75"/>
      <c r="PCS12" s="75"/>
      <c r="PCT12" s="75"/>
      <c r="PCU12" s="75"/>
      <c r="PCV12" s="75"/>
      <c r="PCW12" s="75"/>
      <c r="PCX12" s="75"/>
      <c r="PCY12" s="75"/>
      <c r="PCZ12" s="75"/>
      <c r="PDA12" s="75"/>
      <c r="PDB12" s="75"/>
      <c r="PDC12" s="75"/>
      <c r="PDD12" s="75"/>
      <c r="PDE12" s="75"/>
      <c r="PDF12" s="75"/>
      <c r="PDG12" s="75"/>
      <c r="PDH12" s="75"/>
      <c r="PDI12" s="75"/>
      <c r="PDJ12" s="75"/>
      <c r="PDK12" s="75"/>
      <c r="PDL12" s="75"/>
      <c r="PDM12" s="75"/>
      <c r="PDN12" s="75"/>
      <c r="PDO12" s="75"/>
      <c r="PDP12" s="75"/>
      <c r="PDQ12" s="75"/>
      <c r="PDR12" s="75"/>
      <c r="PDS12" s="75"/>
      <c r="PDT12" s="75"/>
      <c r="PDU12" s="75"/>
      <c r="PDV12" s="75"/>
      <c r="PDW12" s="75"/>
      <c r="PDX12" s="75"/>
      <c r="PDY12" s="75"/>
      <c r="PDZ12" s="75"/>
      <c r="PEA12" s="75"/>
      <c r="PEB12" s="75"/>
      <c r="PEC12" s="75"/>
      <c r="PED12" s="75"/>
      <c r="PEE12" s="75"/>
      <c r="PEF12" s="75"/>
      <c r="PEG12" s="75"/>
      <c r="PEH12" s="75"/>
      <c r="PEI12" s="75"/>
      <c r="PEJ12" s="75"/>
      <c r="PEK12" s="75"/>
      <c r="PEL12" s="75"/>
      <c r="PEM12" s="75"/>
      <c r="PEN12" s="75"/>
      <c r="PEO12" s="75"/>
      <c r="PEP12" s="75"/>
      <c r="PEQ12" s="75"/>
      <c r="PER12" s="75"/>
      <c r="PES12" s="75"/>
      <c r="PET12" s="75"/>
      <c r="PEU12" s="75"/>
      <c r="PEV12" s="75"/>
      <c r="PEW12" s="75"/>
      <c r="PEX12" s="75"/>
      <c r="PEY12" s="75"/>
      <c r="PEZ12" s="75"/>
      <c r="PFA12" s="75"/>
      <c r="PFB12" s="75"/>
      <c r="PFC12" s="75"/>
      <c r="PFD12" s="75"/>
      <c r="PFE12" s="75"/>
      <c r="PFF12" s="75"/>
      <c r="PFG12" s="75"/>
      <c r="PFH12" s="75"/>
      <c r="PFI12" s="75"/>
      <c r="PFJ12" s="75"/>
      <c r="PFK12" s="75"/>
      <c r="PFL12" s="75"/>
      <c r="PFM12" s="75"/>
      <c r="PFN12" s="75"/>
      <c r="PFO12" s="75"/>
      <c r="PFP12" s="75"/>
      <c r="PFQ12" s="75"/>
      <c r="PFR12" s="75"/>
      <c r="PFS12" s="75"/>
      <c r="PFT12" s="75"/>
      <c r="PFU12" s="75"/>
      <c r="PFV12" s="75"/>
      <c r="PFW12" s="75"/>
      <c r="PFX12" s="75"/>
      <c r="PFY12" s="75"/>
      <c r="PFZ12" s="75"/>
      <c r="PGA12" s="75"/>
      <c r="PGB12" s="75"/>
      <c r="PGC12" s="75"/>
      <c r="PGD12" s="75"/>
      <c r="PGE12" s="75"/>
      <c r="PGF12" s="75"/>
      <c r="PGG12" s="75"/>
      <c r="PGH12" s="75"/>
      <c r="PGI12" s="75"/>
      <c r="PGJ12" s="75"/>
      <c r="PGK12" s="75"/>
      <c r="PGL12" s="75"/>
      <c r="PGM12" s="75"/>
      <c r="PGN12" s="75"/>
      <c r="PGO12" s="75"/>
      <c r="PGP12" s="75"/>
      <c r="PGQ12" s="75"/>
      <c r="PGR12" s="75"/>
      <c r="PGS12" s="75"/>
      <c r="PGT12" s="75"/>
      <c r="PGU12" s="75"/>
      <c r="PGV12" s="75"/>
      <c r="PGW12" s="75"/>
      <c r="PGX12" s="75"/>
      <c r="PGY12" s="75"/>
      <c r="PGZ12" s="75"/>
      <c r="PHA12" s="75"/>
      <c r="PHB12" s="75"/>
      <c r="PHC12" s="75"/>
      <c r="PHD12" s="75"/>
      <c r="PHE12" s="75"/>
      <c r="PHF12" s="75"/>
      <c r="PHG12" s="75"/>
      <c r="PHH12" s="75"/>
      <c r="PHI12" s="75"/>
      <c r="PHJ12" s="75"/>
      <c r="PHK12" s="75"/>
      <c r="PHL12" s="75"/>
      <c r="PHM12" s="75"/>
      <c r="PHN12" s="75"/>
      <c r="PHO12" s="75"/>
      <c r="PHP12" s="75"/>
      <c r="PHQ12" s="75"/>
      <c r="PHR12" s="75"/>
      <c r="PHS12" s="75"/>
      <c r="PHT12" s="75"/>
      <c r="PHU12" s="75"/>
      <c r="PHV12" s="75"/>
      <c r="PHW12" s="75"/>
      <c r="PHX12" s="75"/>
      <c r="PHY12" s="75"/>
      <c r="PHZ12" s="75"/>
      <c r="PIA12" s="75"/>
      <c r="PIB12" s="75"/>
      <c r="PIC12" s="75"/>
      <c r="PID12" s="75"/>
      <c r="PIE12" s="75"/>
      <c r="PIF12" s="75"/>
      <c r="PIG12" s="75"/>
      <c r="PIH12" s="75"/>
      <c r="PII12" s="75"/>
      <c r="PIJ12" s="75"/>
      <c r="PIK12" s="75"/>
      <c r="PIL12" s="75"/>
      <c r="PIM12" s="75"/>
      <c r="PIN12" s="75"/>
      <c r="PIO12" s="75"/>
      <c r="PIP12" s="75"/>
      <c r="PIQ12" s="75"/>
      <c r="PIR12" s="75"/>
      <c r="PIS12" s="75"/>
      <c r="PIT12" s="75"/>
      <c r="PIU12" s="75"/>
      <c r="PIV12" s="75"/>
      <c r="PIW12" s="75"/>
      <c r="PIX12" s="75"/>
      <c r="PIY12" s="75"/>
      <c r="PIZ12" s="75"/>
      <c r="PJA12" s="75"/>
      <c r="PJB12" s="75"/>
      <c r="PJC12" s="75"/>
      <c r="PJD12" s="75"/>
      <c r="PJE12" s="75"/>
      <c r="PJF12" s="75"/>
      <c r="PJG12" s="75"/>
      <c r="PJH12" s="75"/>
      <c r="PJI12" s="75"/>
      <c r="PJJ12" s="75"/>
      <c r="PJK12" s="75"/>
      <c r="PJL12" s="75"/>
      <c r="PJM12" s="75"/>
      <c r="PJN12" s="75"/>
      <c r="PJO12" s="75"/>
      <c r="PJP12" s="75"/>
      <c r="PJQ12" s="75"/>
      <c r="PJR12" s="75"/>
      <c r="PJS12" s="75"/>
      <c r="PJT12" s="75"/>
      <c r="PJU12" s="75"/>
      <c r="PJV12" s="75"/>
      <c r="PJW12" s="75"/>
      <c r="PJX12" s="75"/>
      <c r="PJY12" s="75"/>
      <c r="PJZ12" s="75"/>
      <c r="PKA12" s="75"/>
      <c r="PKB12" s="75"/>
      <c r="PKC12" s="75"/>
      <c r="PKD12" s="75"/>
      <c r="PKE12" s="75"/>
      <c r="PKF12" s="75"/>
      <c r="PKG12" s="75"/>
      <c r="PKH12" s="75"/>
      <c r="PKI12" s="75"/>
      <c r="PKJ12" s="75"/>
      <c r="PKK12" s="75"/>
      <c r="PKL12" s="75"/>
      <c r="PKM12" s="75"/>
      <c r="PKN12" s="75"/>
      <c r="PKO12" s="75"/>
      <c r="PKP12" s="75"/>
      <c r="PKQ12" s="75"/>
      <c r="PKR12" s="75"/>
      <c r="PKS12" s="75"/>
      <c r="PKT12" s="75"/>
      <c r="PKU12" s="75"/>
      <c r="PKV12" s="75"/>
      <c r="PKW12" s="75"/>
      <c r="PKX12" s="75"/>
      <c r="PKY12" s="75"/>
      <c r="PKZ12" s="75"/>
      <c r="PLA12" s="75"/>
      <c r="PLB12" s="75"/>
      <c r="PLC12" s="75"/>
      <c r="PLD12" s="75"/>
      <c r="PLE12" s="75"/>
      <c r="PLF12" s="75"/>
      <c r="PLG12" s="75"/>
      <c r="PLH12" s="75"/>
      <c r="PLI12" s="75"/>
      <c r="PLJ12" s="75"/>
      <c r="PLK12" s="75"/>
      <c r="PLL12" s="75"/>
      <c r="PLM12" s="75"/>
      <c r="PLN12" s="75"/>
      <c r="PLO12" s="75"/>
      <c r="PLP12" s="75"/>
      <c r="PLQ12" s="75"/>
      <c r="PLR12" s="75"/>
      <c r="PLS12" s="75"/>
      <c r="PLT12" s="75"/>
      <c r="PLU12" s="75"/>
      <c r="PLV12" s="75"/>
      <c r="PLW12" s="75"/>
      <c r="PLX12" s="75"/>
      <c r="PLY12" s="75"/>
      <c r="PLZ12" s="75"/>
      <c r="PMA12" s="75"/>
      <c r="PMB12" s="75"/>
      <c r="PMC12" s="75"/>
      <c r="PMD12" s="75"/>
      <c r="PME12" s="75"/>
      <c r="PMF12" s="75"/>
      <c r="PMG12" s="75"/>
      <c r="PMH12" s="75"/>
      <c r="PMI12" s="75"/>
      <c r="PMJ12" s="75"/>
      <c r="PMK12" s="75"/>
      <c r="PML12" s="75"/>
      <c r="PMM12" s="75"/>
      <c r="PMN12" s="75"/>
      <c r="PMO12" s="75"/>
      <c r="PMP12" s="75"/>
      <c r="PMQ12" s="75"/>
      <c r="PMR12" s="75"/>
      <c r="PMS12" s="75"/>
      <c r="PMT12" s="75"/>
      <c r="PMU12" s="75"/>
      <c r="PMV12" s="75"/>
      <c r="PMW12" s="75"/>
      <c r="PMX12" s="75"/>
      <c r="PMY12" s="75"/>
      <c r="PMZ12" s="75"/>
      <c r="PNA12" s="75"/>
      <c r="PNB12" s="75"/>
      <c r="PNC12" s="75"/>
      <c r="PND12" s="75"/>
      <c r="PNE12" s="75"/>
      <c r="PNF12" s="75"/>
      <c r="PNG12" s="75"/>
      <c r="PNH12" s="75"/>
      <c r="PNI12" s="75"/>
      <c r="PNJ12" s="75"/>
      <c r="PNK12" s="75"/>
      <c r="PNL12" s="75"/>
      <c r="PNM12" s="75"/>
      <c r="PNN12" s="75"/>
      <c r="PNO12" s="75"/>
      <c r="PNP12" s="75"/>
      <c r="PNQ12" s="75"/>
      <c r="PNR12" s="75"/>
      <c r="PNS12" s="75"/>
      <c r="PNT12" s="75"/>
      <c r="PNU12" s="75"/>
      <c r="PNV12" s="75"/>
      <c r="PNW12" s="75"/>
      <c r="PNX12" s="75"/>
      <c r="PNY12" s="75"/>
      <c r="PNZ12" s="75"/>
      <c r="POA12" s="75"/>
      <c r="POB12" s="75"/>
      <c r="POC12" s="75"/>
      <c r="POD12" s="75"/>
      <c r="POE12" s="75"/>
      <c r="POF12" s="75"/>
      <c r="POG12" s="75"/>
      <c r="POH12" s="75"/>
      <c r="POI12" s="75"/>
      <c r="POJ12" s="75"/>
      <c r="POK12" s="75"/>
      <c r="POL12" s="75"/>
      <c r="POM12" s="75"/>
      <c r="PON12" s="75"/>
      <c r="POO12" s="75"/>
      <c r="POP12" s="75"/>
      <c r="POQ12" s="75"/>
      <c r="POR12" s="75"/>
      <c r="POS12" s="75"/>
      <c r="POT12" s="75"/>
      <c r="POU12" s="75"/>
      <c r="POV12" s="75"/>
      <c r="POW12" s="75"/>
      <c r="POX12" s="75"/>
      <c r="POY12" s="75"/>
      <c r="POZ12" s="75"/>
      <c r="PPA12" s="75"/>
      <c r="PPB12" s="75"/>
      <c r="PPC12" s="75"/>
      <c r="PPD12" s="75"/>
      <c r="PPE12" s="75"/>
      <c r="PPF12" s="75"/>
      <c r="PPG12" s="75"/>
      <c r="PPH12" s="75"/>
      <c r="PPI12" s="75"/>
      <c r="PPJ12" s="75"/>
      <c r="PPK12" s="75"/>
      <c r="PPL12" s="75"/>
      <c r="PPM12" s="75"/>
      <c r="PPN12" s="75"/>
      <c r="PPO12" s="75"/>
      <c r="PPP12" s="75"/>
      <c r="PPQ12" s="75"/>
      <c r="PPR12" s="75"/>
      <c r="PPS12" s="75"/>
      <c r="PPT12" s="75"/>
      <c r="PPU12" s="75"/>
      <c r="PPV12" s="75"/>
      <c r="PPW12" s="75"/>
      <c r="PPX12" s="75"/>
      <c r="PPY12" s="75"/>
      <c r="PPZ12" s="75"/>
      <c r="PQA12" s="75"/>
      <c r="PQB12" s="75"/>
      <c r="PQC12" s="75"/>
      <c r="PQD12" s="75"/>
      <c r="PQE12" s="75"/>
      <c r="PQF12" s="75"/>
      <c r="PQG12" s="75"/>
      <c r="PQH12" s="75"/>
      <c r="PQI12" s="75"/>
      <c r="PQJ12" s="75"/>
      <c r="PQK12" s="75"/>
      <c r="PQL12" s="75"/>
      <c r="PQM12" s="75"/>
      <c r="PQN12" s="75"/>
      <c r="PQO12" s="75"/>
      <c r="PQP12" s="75"/>
      <c r="PQQ12" s="75"/>
      <c r="PQR12" s="75"/>
      <c r="PQS12" s="75"/>
      <c r="PQT12" s="75"/>
      <c r="PQU12" s="75"/>
      <c r="PQV12" s="75"/>
      <c r="PQW12" s="75"/>
      <c r="PQX12" s="75"/>
      <c r="PQY12" s="75"/>
      <c r="PQZ12" s="75"/>
      <c r="PRA12" s="75"/>
      <c r="PRB12" s="75"/>
      <c r="PRC12" s="75"/>
      <c r="PRD12" s="75"/>
      <c r="PRE12" s="75"/>
      <c r="PRF12" s="75"/>
      <c r="PRG12" s="75"/>
      <c r="PRH12" s="75"/>
      <c r="PRI12" s="75"/>
      <c r="PRJ12" s="75"/>
      <c r="PRK12" s="75"/>
      <c r="PRL12" s="75"/>
      <c r="PRM12" s="75"/>
      <c r="PRN12" s="75"/>
      <c r="PRO12" s="75"/>
      <c r="PRP12" s="75"/>
      <c r="PRQ12" s="75"/>
      <c r="PRR12" s="75"/>
      <c r="PRS12" s="75"/>
      <c r="PRT12" s="75"/>
      <c r="PRU12" s="75"/>
      <c r="PRV12" s="75"/>
      <c r="PRW12" s="75"/>
      <c r="PRX12" s="75"/>
      <c r="PRY12" s="75"/>
      <c r="PRZ12" s="75"/>
      <c r="PSA12" s="75"/>
      <c r="PSB12" s="75"/>
      <c r="PSC12" s="75"/>
      <c r="PSD12" s="75"/>
      <c r="PSE12" s="75"/>
      <c r="PSF12" s="75"/>
      <c r="PSG12" s="75"/>
      <c r="PSH12" s="75"/>
      <c r="PSI12" s="75"/>
      <c r="PSJ12" s="75"/>
      <c r="PSK12" s="75"/>
      <c r="PSL12" s="75"/>
      <c r="PSM12" s="75"/>
      <c r="PSN12" s="75"/>
      <c r="PSO12" s="75"/>
      <c r="PSP12" s="75"/>
      <c r="PSQ12" s="75"/>
      <c r="PSR12" s="75"/>
      <c r="PSS12" s="75"/>
      <c r="PST12" s="75"/>
      <c r="PSU12" s="75"/>
      <c r="PSV12" s="75"/>
      <c r="PSW12" s="75"/>
      <c r="PSX12" s="75"/>
      <c r="PSY12" s="75"/>
      <c r="PSZ12" s="75"/>
      <c r="PTA12" s="75"/>
      <c r="PTB12" s="75"/>
      <c r="PTC12" s="75"/>
      <c r="PTD12" s="75"/>
      <c r="PTE12" s="75"/>
      <c r="PTF12" s="75"/>
      <c r="PTG12" s="75"/>
      <c r="PTH12" s="75"/>
      <c r="PTI12" s="75"/>
      <c r="PTJ12" s="75"/>
      <c r="PTK12" s="75"/>
      <c r="PTL12" s="75"/>
      <c r="PTM12" s="75"/>
      <c r="PTN12" s="75"/>
      <c r="PTO12" s="75"/>
      <c r="PTP12" s="75"/>
      <c r="PTQ12" s="75"/>
      <c r="PTR12" s="75"/>
      <c r="PTS12" s="75"/>
      <c r="PTT12" s="75"/>
      <c r="PTU12" s="75"/>
      <c r="PTV12" s="75"/>
      <c r="PTW12" s="75"/>
      <c r="PTX12" s="75"/>
      <c r="PTY12" s="75"/>
      <c r="PTZ12" s="75"/>
      <c r="PUA12" s="75"/>
      <c r="PUB12" s="75"/>
      <c r="PUC12" s="75"/>
      <c r="PUD12" s="75"/>
      <c r="PUE12" s="75"/>
      <c r="PUF12" s="75"/>
      <c r="PUG12" s="75"/>
      <c r="PUH12" s="75"/>
      <c r="PUI12" s="75"/>
      <c r="PUJ12" s="75"/>
      <c r="PUK12" s="75"/>
      <c r="PUL12" s="75"/>
      <c r="PUM12" s="75"/>
      <c r="PUN12" s="75"/>
      <c r="PUO12" s="75"/>
      <c r="PUP12" s="75"/>
      <c r="PUQ12" s="75"/>
      <c r="PUR12" s="75"/>
      <c r="PUS12" s="75"/>
      <c r="PUT12" s="75"/>
      <c r="PUU12" s="75"/>
      <c r="PUV12" s="75"/>
      <c r="PUW12" s="75"/>
      <c r="PUX12" s="75"/>
      <c r="PUY12" s="75"/>
      <c r="PUZ12" s="75"/>
      <c r="PVA12" s="75"/>
      <c r="PVB12" s="75"/>
      <c r="PVC12" s="75"/>
      <c r="PVD12" s="75"/>
      <c r="PVE12" s="75"/>
      <c r="PVF12" s="75"/>
      <c r="PVG12" s="75"/>
      <c r="PVH12" s="75"/>
      <c r="PVI12" s="75"/>
      <c r="PVJ12" s="75"/>
      <c r="PVK12" s="75"/>
      <c r="PVL12" s="75"/>
      <c r="PVM12" s="75"/>
      <c r="PVN12" s="75"/>
      <c r="PVO12" s="75"/>
      <c r="PVP12" s="75"/>
      <c r="PVQ12" s="75"/>
      <c r="PVR12" s="75"/>
      <c r="PVS12" s="75"/>
      <c r="PVT12" s="75"/>
      <c r="PVU12" s="75"/>
      <c r="PVV12" s="75"/>
      <c r="PVW12" s="75"/>
      <c r="PVX12" s="75"/>
      <c r="PVY12" s="75"/>
      <c r="PVZ12" s="75"/>
      <c r="PWA12" s="75"/>
      <c r="PWB12" s="75"/>
      <c r="PWC12" s="75"/>
      <c r="PWD12" s="75"/>
      <c r="PWE12" s="75"/>
      <c r="PWF12" s="75"/>
      <c r="PWG12" s="75"/>
      <c r="PWH12" s="75"/>
      <c r="PWI12" s="75"/>
      <c r="PWJ12" s="75"/>
      <c r="PWK12" s="75"/>
      <c r="PWL12" s="75"/>
      <c r="PWM12" s="75"/>
      <c r="PWN12" s="75"/>
      <c r="PWO12" s="75"/>
      <c r="PWP12" s="75"/>
      <c r="PWQ12" s="75"/>
      <c r="PWR12" s="75"/>
      <c r="PWS12" s="75"/>
      <c r="PWT12" s="75"/>
      <c r="PWU12" s="75"/>
      <c r="PWV12" s="75"/>
      <c r="PWW12" s="75"/>
      <c r="PWX12" s="75"/>
      <c r="PWY12" s="75"/>
      <c r="PWZ12" s="75"/>
      <c r="PXA12" s="75"/>
      <c r="PXB12" s="75"/>
      <c r="PXC12" s="75"/>
      <c r="PXD12" s="75"/>
      <c r="PXE12" s="75"/>
      <c r="PXF12" s="75"/>
      <c r="PXG12" s="75"/>
      <c r="PXH12" s="75"/>
      <c r="PXI12" s="75"/>
      <c r="PXJ12" s="75"/>
      <c r="PXK12" s="75"/>
      <c r="PXL12" s="75"/>
      <c r="PXM12" s="75"/>
      <c r="PXN12" s="75"/>
      <c r="PXO12" s="75"/>
      <c r="PXP12" s="75"/>
      <c r="PXQ12" s="75"/>
      <c r="PXR12" s="75"/>
      <c r="PXS12" s="75"/>
      <c r="PXT12" s="75"/>
      <c r="PXU12" s="75"/>
      <c r="PXV12" s="75"/>
      <c r="PXW12" s="75"/>
      <c r="PXX12" s="75"/>
      <c r="PXY12" s="75"/>
      <c r="PXZ12" s="75"/>
      <c r="PYA12" s="75"/>
      <c r="PYB12" s="75"/>
      <c r="PYC12" s="75"/>
      <c r="PYD12" s="75"/>
      <c r="PYE12" s="75"/>
      <c r="PYF12" s="75"/>
      <c r="PYG12" s="75"/>
      <c r="PYH12" s="75"/>
      <c r="PYI12" s="75"/>
      <c r="PYJ12" s="75"/>
      <c r="PYK12" s="75"/>
      <c r="PYL12" s="75"/>
      <c r="PYM12" s="75"/>
      <c r="PYN12" s="75"/>
      <c r="PYO12" s="75"/>
      <c r="PYP12" s="75"/>
      <c r="PYQ12" s="75"/>
      <c r="PYR12" s="75"/>
      <c r="PYS12" s="75"/>
      <c r="PYT12" s="75"/>
      <c r="PYU12" s="75"/>
      <c r="PYV12" s="75"/>
      <c r="PYW12" s="75"/>
      <c r="PYX12" s="75"/>
      <c r="PYY12" s="75"/>
      <c r="PYZ12" s="75"/>
      <c r="PZA12" s="75"/>
      <c r="PZB12" s="75"/>
      <c r="PZC12" s="75"/>
      <c r="PZD12" s="75"/>
      <c r="PZE12" s="75"/>
      <c r="PZF12" s="75"/>
      <c r="PZG12" s="75"/>
      <c r="PZH12" s="75"/>
      <c r="PZI12" s="75"/>
      <c r="PZJ12" s="75"/>
      <c r="PZK12" s="75"/>
      <c r="PZL12" s="75"/>
      <c r="PZM12" s="75"/>
      <c r="PZN12" s="75"/>
      <c r="PZO12" s="75"/>
      <c r="PZP12" s="75"/>
      <c r="PZQ12" s="75"/>
      <c r="PZR12" s="75"/>
      <c r="PZS12" s="75"/>
      <c r="PZT12" s="75"/>
      <c r="PZU12" s="75"/>
      <c r="PZV12" s="75"/>
      <c r="PZW12" s="75"/>
      <c r="PZX12" s="75"/>
      <c r="PZY12" s="75"/>
      <c r="PZZ12" s="75"/>
      <c r="QAA12" s="75"/>
      <c r="QAB12" s="75"/>
      <c r="QAC12" s="75"/>
      <c r="QAD12" s="75"/>
      <c r="QAE12" s="75"/>
      <c r="QAF12" s="75"/>
      <c r="QAG12" s="75"/>
      <c r="QAH12" s="75"/>
      <c r="QAI12" s="75"/>
      <c r="QAJ12" s="75"/>
      <c r="QAK12" s="75"/>
      <c r="QAL12" s="75"/>
      <c r="QAM12" s="75"/>
      <c r="QAN12" s="75"/>
      <c r="QAO12" s="75"/>
      <c r="QAP12" s="75"/>
      <c r="QAQ12" s="75"/>
      <c r="QAR12" s="75"/>
      <c r="QAS12" s="75"/>
      <c r="QAT12" s="75"/>
      <c r="QAU12" s="75"/>
      <c r="QAV12" s="75"/>
      <c r="QAW12" s="75"/>
      <c r="QAX12" s="75"/>
      <c r="QAY12" s="75"/>
      <c r="QAZ12" s="75"/>
      <c r="QBA12" s="75"/>
      <c r="QBB12" s="75"/>
      <c r="QBC12" s="75"/>
      <c r="QBD12" s="75"/>
      <c r="QBE12" s="75"/>
      <c r="QBF12" s="75"/>
      <c r="QBG12" s="75"/>
      <c r="QBH12" s="75"/>
      <c r="QBI12" s="75"/>
      <c r="QBJ12" s="75"/>
      <c r="QBK12" s="75"/>
      <c r="QBL12" s="75"/>
      <c r="QBM12" s="75"/>
      <c r="QBN12" s="75"/>
      <c r="QBO12" s="75"/>
      <c r="QBP12" s="75"/>
      <c r="QBQ12" s="75"/>
      <c r="QBR12" s="75"/>
      <c r="QBS12" s="75"/>
      <c r="QBT12" s="75"/>
      <c r="QBU12" s="75"/>
      <c r="QBV12" s="75"/>
      <c r="QBW12" s="75"/>
      <c r="QBX12" s="75"/>
      <c r="QBY12" s="75"/>
      <c r="QBZ12" s="75"/>
      <c r="QCA12" s="75"/>
      <c r="QCB12" s="75"/>
      <c r="QCC12" s="75"/>
      <c r="QCD12" s="75"/>
      <c r="QCE12" s="75"/>
      <c r="QCF12" s="75"/>
      <c r="QCG12" s="75"/>
      <c r="QCH12" s="75"/>
      <c r="QCI12" s="75"/>
      <c r="QCJ12" s="75"/>
      <c r="QCK12" s="75"/>
      <c r="QCL12" s="75"/>
      <c r="QCM12" s="75"/>
      <c r="QCN12" s="75"/>
      <c r="QCO12" s="75"/>
      <c r="QCP12" s="75"/>
      <c r="QCQ12" s="75"/>
      <c r="QCR12" s="75"/>
      <c r="QCS12" s="75"/>
      <c r="QCT12" s="75"/>
      <c r="QCU12" s="75"/>
      <c r="QCV12" s="75"/>
      <c r="QCW12" s="75"/>
      <c r="QCX12" s="75"/>
      <c r="QCY12" s="75"/>
      <c r="QCZ12" s="75"/>
      <c r="QDA12" s="75"/>
      <c r="QDB12" s="75"/>
      <c r="QDC12" s="75"/>
      <c r="QDD12" s="75"/>
      <c r="QDE12" s="75"/>
      <c r="QDF12" s="75"/>
      <c r="QDG12" s="75"/>
      <c r="QDH12" s="75"/>
      <c r="QDI12" s="75"/>
      <c r="QDJ12" s="75"/>
      <c r="QDK12" s="75"/>
      <c r="QDL12" s="75"/>
      <c r="QDM12" s="75"/>
      <c r="QDN12" s="75"/>
      <c r="QDO12" s="75"/>
      <c r="QDP12" s="75"/>
      <c r="QDQ12" s="75"/>
      <c r="QDR12" s="75"/>
      <c r="QDS12" s="75"/>
      <c r="QDT12" s="75"/>
      <c r="QDU12" s="75"/>
      <c r="QDV12" s="75"/>
      <c r="QDW12" s="75"/>
      <c r="QDX12" s="75"/>
      <c r="QDY12" s="75"/>
      <c r="QDZ12" s="75"/>
      <c r="QEA12" s="75"/>
      <c r="QEB12" s="75"/>
      <c r="QEC12" s="75"/>
      <c r="QED12" s="75"/>
      <c r="QEE12" s="75"/>
      <c r="QEF12" s="75"/>
      <c r="QEG12" s="75"/>
      <c r="QEH12" s="75"/>
      <c r="QEI12" s="75"/>
      <c r="QEJ12" s="75"/>
      <c r="QEK12" s="75"/>
      <c r="QEL12" s="75"/>
      <c r="QEM12" s="75"/>
      <c r="QEN12" s="75"/>
      <c r="QEO12" s="75"/>
      <c r="QEP12" s="75"/>
      <c r="QEQ12" s="75"/>
      <c r="QER12" s="75"/>
      <c r="QES12" s="75"/>
      <c r="QET12" s="75"/>
      <c r="QEU12" s="75"/>
      <c r="QEV12" s="75"/>
      <c r="QEW12" s="75"/>
      <c r="QEX12" s="75"/>
      <c r="QEY12" s="75"/>
      <c r="QEZ12" s="75"/>
      <c r="QFA12" s="75"/>
      <c r="QFB12" s="75"/>
      <c r="QFC12" s="75"/>
      <c r="QFD12" s="75"/>
      <c r="QFE12" s="75"/>
      <c r="QFF12" s="75"/>
      <c r="QFG12" s="75"/>
      <c r="QFH12" s="75"/>
      <c r="QFI12" s="75"/>
      <c r="QFJ12" s="75"/>
      <c r="QFK12" s="75"/>
      <c r="QFL12" s="75"/>
      <c r="QFM12" s="75"/>
      <c r="QFN12" s="75"/>
      <c r="QFO12" s="75"/>
      <c r="QFP12" s="75"/>
      <c r="QFQ12" s="75"/>
      <c r="QFR12" s="75"/>
      <c r="QFS12" s="75"/>
      <c r="QFT12" s="75"/>
      <c r="QFU12" s="75"/>
      <c r="QFV12" s="75"/>
      <c r="QFW12" s="75"/>
      <c r="QFX12" s="75"/>
      <c r="QFY12" s="75"/>
      <c r="QFZ12" s="75"/>
      <c r="QGA12" s="75"/>
      <c r="QGB12" s="75"/>
      <c r="QGC12" s="75"/>
      <c r="QGD12" s="75"/>
      <c r="QGE12" s="75"/>
      <c r="QGF12" s="75"/>
      <c r="QGG12" s="75"/>
      <c r="QGH12" s="75"/>
      <c r="QGI12" s="75"/>
      <c r="QGJ12" s="75"/>
      <c r="QGK12" s="75"/>
      <c r="QGL12" s="75"/>
      <c r="QGM12" s="75"/>
      <c r="QGN12" s="75"/>
      <c r="QGO12" s="75"/>
      <c r="QGP12" s="75"/>
      <c r="QGQ12" s="75"/>
      <c r="QGR12" s="75"/>
      <c r="QGS12" s="75"/>
      <c r="QGT12" s="75"/>
      <c r="QGU12" s="75"/>
      <c r="QGV12" s="75"/>
      <c r="QGW12" s="75"/>
      <c r="QGX12" s="75"/>
      <c r="QGY12" s="75"/>
      <c r="QGZ12" s="75"/>
      <c r="QHA12" s="75"/>
      <c r="QHB12" s="75"/>
      <c r="QHC12" s="75"/>
      <c r="QHD12" s="75"/>
      <c r="QHE12" s="75"/>
      <c r="QHF12" s="75"/>
      <c r="QHG12" s="75"/>
      <c r="QHH12" s="75"/>
      <c r="QHI12" s="75"/>
      <c r="QHJ12" s="75"/>
      <c r="QHK12" s="75"/>
      <c r="QHL12" s="75"/>
      <c r="QHM12" s="75"/>
      <c r="QHN12" s="75"/>
      <c r="QHO12" s="75"/>
      <c r="QHP12" s="75"/>
      <c r="QHQ12" s="75"/>
      <c r="QHR12" s="75"/>
      <c r="QHS12" s="75"/>
      <c r="QHT12" s="75"/>
      <c r="QHU12" s="75"/>
      <c r="QHV12" s="75"/>
      <c r="QHW12" s="75"/>
      <c r="QHX12" s="75"/>
      <c r="QHY12" s="75"/>
      <c r="QHZ12" s="75"/>
      <c r="QIA12" s="75"/>
      <c r="QIB12" s="75"/>
      <c r="QIC12" s="75"/>
      <c r="QID12" s="75"/>
      <c r="QIE12" s="75"/>
      <c r="QIF12" s="75"/>
      <c r="QIG12" s="75"/>
      <c r="QIH12" s="75"/>
      <c r="QII12" s="75"/>
      <c r="QIJ12" s="75"/>
      <c r="QIK12" s="75"/>
      <c r="QIL12" s="75"/>
      <c r="QIM12" s="75"/>
      <c r="QIN12" s="75"/>
      <c r="QIO12" s="75"/>
      <c r="QIP12" s="75"/>
      <c r="QIQ12" s="75"/>
      <c r="QIR12" s="75"/>
      <c r="QIS12" s="75"/>
      <c r="QIT12" s="75"/>
      <c r="QIU12" s="75"/>
      <c r="QIV12" s="75"/>
      <c r="QIW12" s="75"/>
      <c r="QIX12" s="75"/>
      <c r="QIY12" s="75"/>
      <c r="QIZ12" s="75"/>
      <c r="QJA12" s="75"/>
      <c r="QJB12" s="75"/>
      <c r="QJC12" s="75"/>
      <c r="QJD12" s="75"/>
      <c r="QJE12" s="75"/>
      <c r="QJF12" s="75"/>
      <c r="QJG12" s="75"/>
      <c r="QJH12" s="75"/>
      <c r="QJI12" s="75"/>
      <c r="QJJ12" s="75"/>
      <c r="QJK12" s="75"/>
      <c r="QJL12" s="75"/>
      <c r="QJM12" s="75"/>
      <c r="QJN12" s="75"/>
      <c r="QJO12" s="75"/>
      <c r="QJP12" s="75"/>
      <c r="QJQ12" s="75"/>
      <c r="QJR12" s="75"/>
      <c r="QJS12" s="75"/>
      <c r="QJT12" s="75"/>
      <c r="QJU12" s="75"/>
      <c r="QJV12" s="75"/>
      <c r="QJW12" s="75"/>
      <c r="QJX12" s="75"/>
      <c r="QJY12" s="75"/>
      <c r="QJZ12" s="75"/>
      <c r="QKA12" s="75"/>
      <c r="QKB12" s="75"/>
      <c r="QKC12" s="75"/>
      <c r="QKD12" s="75"/>
      <c r="QKE12" s="75"/>
      <c r="QKF12" s="75"/>
      <c r="QKG12" s="75"/>
      <c r="QKH12" s="75"/>
      <c r="QKI12" s="75"/>
      <c r="QKJ12" s="75"/>
      <c r="QKK12" s="75"/>
      <c r="QKL12" s="75"/>
      <c r="QKM12" s="75"/>
      <c r="QKN12" s="75"/>
      <c r="QKO12" s="75"/>
      <c r="QKP12" s="75"/>
      <c r="QKQ12" s="75"/>
      <c r="QKR12" s="75"/>
      <c r="QKS12" s="75"/>
      <c r="QKT12" s="75"/>
      <c r="QKU12" s="75"/>
      <c r="QKV12" s="75"/>
      <c r="QKW12" s="75"/>
      <c r="QKX12" s="75"/>
      <c r="QKY12" s="75"/>
      <c r="QKZ12" s="75"/>
      <c r="QLA12" s="75"/>
      <c r="QLB12" s="75"/>
      <c r="QLC12" s="75"/>
      <c r="QLD12" s="75"/>
      <c r="QLE12" s="75"/>
      <c r="QLF12" s="75"/>
      <c r="QLG12" s="75"/>
      <c r="QLH12" s="75"/>
      <c r="QLI12" s="75"/>
      <c r="QLJ12" s="75"/>
      <c r="QLK12" s="75"/>
      <c r="QLL12" s="75"/>
      <c r="QLM12" s="75"/>
      <c r="QLN12" s="75"/>
      <c r="QLO12" s="75"/>
      <c r="QLP12" s="75"/>
      <c r="QLQ12" s="75"/>
      <c r="QLR12" s="75"/>
      <c r="QLS12" s="75"/>
      <c r="QLT12" s="75"/>
      <c r="QLU12" s="75"/>
      <c r="QLV12" s="75"/>
      <c r="QLW12" s="75"/>
      <c r="QLX12" s="75"/>
      <c r="QLY12" s="75"/>
      <c r="QLZ12" s="75"/>
      <c r="QMA12" s="75"/>
      <c r="QMB12" s="75"/>
      <c r="QMC12" s="75"/>
      <c r="QMD12" s="75"/>
      <c r="QME12" s="75"/>
      <c r="QMF12" s="75"/>
      <c r="QMG12" s="75"/>
      <c r="QMH12" s="75"/>
      <c r="QMI12" s="75"/>
      <c r="QMJ12" s="75"/>
      <c r="QMK12" s="75"/>
      <c r="QML12" s="75"/>
      <c r="QMM12" s="75"/>
      <c r="QMN12" s="75"/>
      <c r="QMO12" s="75"/>
      <c r="QMP12" s="75"/>
      <c r="QMQ12" s="75"/>
      <c r="QMR12" s="75"/>
      <c r="QMS12" s="75"/>
      <c r="QMT12" s="75"/>
      <c r="QMU12" s="75"/>
      <c r="QMV12" s="75"/>
      <c r="QMW12" s="75"/>
      <c r="QMX12" s="75"/>
      <c r="QMY12" s="75"/>
      <c r="QMZ12" s="75"/>
      <c r="QNA12" s="75"/>
      <c r="QNB12" s="75"/>
      <c r="QNC12" s="75"/>
      <c r="QND12" s="75"/>
      <c r="QNE12" s="75"/>
      <c r="QNF12" s="75"/>
      <c r="QNG12" s="75"/>
      <c r="QNH12" s="75"/>
      <c r="QNI12" s="75"/>
      <c r="QNJ12" s="75"/>
      <c r="QNK12" s="75"/>
      <c r="QNL12" s="75"/>
      <c r="QNM12" s="75"/>
      <c r="QNN12" s="75"/>
      <c r="QNO12" s="75"/>
      <c r="QNP12" s="75"/>
      <c r="QNQ12" s="75"/>
      <c r="QNR12" s="75"/>
      <c r="QNS12" s="75"/>
      <c r="QNT12" s="75"/>
      <c r="QNU12" s="75"/>
      <c r="QNV12" s="75"/>
      <c r="QNW12" s="75"/>
      <c r="QNX12" s="75"/>
      <c r="QNY12" s="75"/>
      <c r="QNZ12" s="75"/>
      <c r="QOA12" s="75"/>
      <c r="QOB12" s="75"/>
      <c r="QOC12" s="75"/>
      <c r="QOD12" s="75"/>
      <c r="QOE12" s="75"/>
      <c r="QOF12" s="75"/>
      <c r="QOG12" s="75"/>
      <c r="QOH12" s="75"/>
      <c r="QOI12" s="75"/>
      <c r="QOJ12" s="75"/>
      <c r="QOK12" s="75"/>
      <c r="QOL12" s="75"/>
      <c r="QOM12" s="75"/>
      <c r="QON12" s="75"/>
      <c r="QOO12" s="75"/>
      <c r="QOP12" s="75"/>
      <c r="QOQ12" s="75"/>
      <c r="QOR12" s="75"/>
      <c r="QOS12" s="75"/>
      <c r="QOT12" s="75"/>
      <c r="QOU12" s="75"/>
      <c r="QOV12" s="75"/>
      <c r="QOW12" s="75"/>
      <c r="QOX12" s="75"/>
      <c r="QOY12" s="75"/>
      <c r="QOZ12" s="75"/>
      <c r="QPA12" s="75"/>
      <c r="QPB12" s="75"/>
      <c r="QPC12" s="75"/>
      <c r="QPD12" s="75"/>
      <c r="QPE12" s="75"/>
      <c r="QPF12" s="75"/>
      <c r="QPG12" s="75"/>
      <c r="QPH12" s="75"/>
      <c r="QPI12" s="75"/>
      <c r="QPJ12" s="75"/>
      <c r="QPK12" s="75"/>
      <c r="QPL12" s="75"/>
      <c r="QPM12" s="75"/>
      <c r="QPN12" s="75"/>
      <c r="QPO12" s="75"/>
      <c r="QPP12" s="75"/>
      <c r="QPQ12" s="75"/>
      <c r="QPR12" s="75"/>
      <c r="QPS12" s="75"/>
      <c r="QPT12" s="75"/>
      <c r="QPU12" s="75"/>
      <c r="QPV12" s="75"/>
      <c r="QPW12" s="75"/>
      <c r="QPX12" s="75"/>
      <c r="QPY12" s="75"/>
      <c r="QPZ12" s="75"/>
      <c r="QQA12" s="75"/>
      <c r="QQB12" s="75"/>
      <c r="QQC12" s="75"/>
      <c r="QQD12" s="75"/>
      <c r="QQE12" s="75"/>
      <c r="QQF12" s="75"/>
      <c r="QQG12" s="75"/>
      <c r="QQH12" s="75"/>
      <c r="QQI12" s="75"/>
      <c r="QQJ12" s="75"/>
      <c r="QQK12" s="75"/>
      <c r="QQL12" s="75"/>
      <c r="QQM12" s="75"/>
      <c r="QQN12" s="75"/>
      <c r="QQO12" s="75"/>
      <c r="QQP12" s="75"/>
      <c r="QQQ12" s="75"/>
      <c r="QQR12" s="75"/>
      <c r="QQS12" s="75"/>
      <c r="QQT12" s="75"/>
      <c r="QQU12" s="75"/>
      <c r="QQV12" s="75"/>
      <c r="QQW12" s="75"/>
      <c r="QQX12" s="75"/>
      <c r="QQY12" s="75"/>
      <c r="QQZ12" s="75"/>
      <c r="QRA12" s="75"/>
      <c r="QRB12" s="75"/>
      <c r="QRC12" s="75"/>
      <c r="QRD12" s="75"/>
      <c r="QRE12" s="75"/>
      <c r="QRF12" s="75"/>
      <c r="QRG12" s="75"/>
      <c r="QRH12" s="75"/>
      <c r="QRI12" s="75"/>
      <c r="QRJ12" s="75"/>
      <c r="QRK12" s="75"/>
      <c r="QRL12" s="75"/>
      <c r="QRM12" s="75"/>
      <c r="QRN12" s="75"/>
      <c r="QRO12" s="75"/>
      <c r="QRP12" s="75"/>
      <c r="QRQ12" s="75"/>
      <c r="QRR12" s="75"/>
      <c r="QRS12" s="75"/>
      <c r="QRT12" s="75"/>
      <c r="QRU12" s="75"/>
      <c r="QRV12" s="75"/>
      <c r="QRW12" s="75"/>
      <c r="QRX12" s="75"/>
      <c r="QRY12" s="75"/>
      <c r="QRZ12" s="75"/>
      <c r="QSA12" s="75"/>
      <c r="QSB12" s="75"/>
      <c r="QSC12" s="75"/>
      <c r="QSD12" s="75"/>
      <c r="QSE12" s="75"/>
      <c r="QSF12" s="75"/>
      <c r="QSG12" s="75"/>
      <c r="QSH12" s="75"/>
      <c r="QSI12" s="75"/>
      <c r="QSJ12" s="75"/>
      <c r="QSK12" s="75"/>
      <c r="QSL12" s="75"/>
      <c r="QSM12" s="75"/>
      <c r="QSN12" s="75"/>
      <c r="QSO12" s="75"/>
      <c r="QSP12" s="75"/>
      <c r="QSQ12" s="75"/>
      <c r="QSR12" s="75"/>
      <c r="QSS12" s="75"/>
      <c r="QST12" s="75"/>
      <c r="QSU12" s="75"/>
      <c r="QSV12" s="75"/>
      <c r="QSW12" s="75"/>
      <c r="QSX12" s="75"/>
      <c r="QSY12" s="75"/>
      <c r="QSZ12" s="75"/>
      <c r="QTA12" s="75"/>
      <c r="QTB12" s="75"/>
      <c r="QTC12" s="75"/>
      <c r="QTD12" s="75"/>
      <c r="QTE12" s="75"/>
      <c r="QTF12" s="75"/>
      <c r="QTG12" s="75"/>
      <c r="QTH12" s="75"/>
      <c r="QTI12" s="75"/>
      <c r="QTJ12" s="75"/>
      <c r="QTK12" s="75"/>
      <c r="QTL12" s="75"/>
      <c r="QTM12" s="75"/>
      <c r="QTN12" s="75"/>
      <c r="QTO12" s="75"/>
      <c r="QTP12" s="75"/>
      <c r="QTQ12" s="75"/>
      <c r="QTR12" s="75"/>
      <c r="QTS12" s="75"/>
      <c r="QTT12" s="75"/>
      <c r="QTU12" s="75"/>
      <c r="QTV12" s="75"/>
      <c r="QTW12" s="75"/>
      <c r="QTX12" s="75"/>
      <c r="QTY12" s="75"/>
      <c r="QTZ12" s="75"/>
      <c r="QUA12" s="75"/>
      <c r="QUB12" s="75"/>
      <c r="QUC12" s="75"/>
      <c r="QUD12" s="75"/>
      <c r="QUE12" s="75"/>
      <c r="QUF12" s="75"/>
      <c r="QUG12" s="75"/>
      <c r="QUH12" s="75"/>
      <c r="QUI12" s="75"/>
      <c r="QUJ12" s="75"/>
      <c r="QUK12" s="75"/>
      <c r="QUL12" s="75"/>
      <c r="QUM12" s="75"/>
      <c r="QUN12" s="75"/>
      <c r="QUO12" s="75"/>
      <c r="QUP12" s="75"/>
      <c r="QUQ12" s="75"/>
      <c r="QUR12" s="75"/>
      <c r="QUS12" s="75"/>
      <c r="QUT12" s="75"/>
      <c r="QUU12" s="75"/>
      <c r="QUV12" s="75"/>
      <c r="QUW12" s="75"/>
      <c r="QUX12" s="75"/>
      <c r="QUY12" s="75"/>
      <c r="QUZ12" s="75"/>
      <c r="QVA12" s="75"/>
      <c r="QVB12" s="75"/>
      <c r="QVC12" s="75"/>
      <c r="QVD12" s="75"/>
      <c r="QVE12" s="75"/>
      <c r="QVF12" s="75"/>
      <c r="QVG12" s="75"/>
      <c r="QVH12" s="75"/>
      <c r="QVI12" s="75"/>
      <c r="QVJ12" s="75"/>
      <c r="QVK12" s="75"/>
      <c r="QVL12" s="75"/>
      <c r="QVM12" s="75"/>
      <c r="QVN12" s="75"/>
      <c r="QVO12" s="75"/>
      <c r="QVP12" s="75"/>
      <c r="QVQ12" s="75"/>
      <c r="QVR12" s="75"/>
      <c r="QVS12" s="75"/>
      <c r="QVT12" s="75"/>
      <c r="QVU12" s="75"/>
      <c r="QVV12" s="75"/>
      <c r="QVW12" s="75"/>
      <c r="QVX12" s="75"/>
      <c r="QVY12" s="75"/>
      <c r="QVZ12" s="75"/>
      <c r="QWA12" s="75"/>
      <c r="QWB12" s="75"/>
      <c r="QWC12" s="75"/>
      <c r="QWD12" s="75"/>
      <c r="QWE12" s="75"/>
      <c r="QWF12" s="75"/>
      <c r="QWG12" s="75"/>
      <c r="QWH12" s="75"/>
      <c r="QWI12" s="75"/>
      <c r="QWJ12" s="75"/>
      <c r="QWK12" s="75"/>
      <c r="QWL12" s="75"/>
      <c r="QWM12" s="75"/>
      <c r="QWN12" s="75"/>
      <c r="QWO12" s="75"/>
      <c r="QWP12" s="75"/>
      <c r="QWQ12" s="75"/>
      <c r="QWR12" s="75"/>
      <c r="QWS12" s="75"/>
      <c r="QWT12" s="75"/>
      <c r="QWU12" s="75"/>
      <c r="QWV12" s="75"/>
      <c r="QWW12" s="75"/>
      <c r="QWX12" s="75"/>
      <c r="QWY12" s="75"/>
      <c r="QWZ12" s="75"/>
      <c r="QXA12" s="75"/>
      <c r="QXB12" s="75"/>
      <c r="QXC12" s="75"/>
      <c r="QXD12" s="75"/>
      <c r="QXE12" s="75"/>
      <c r="QXF12" s="75"/>
      <c r="QXG12" s="75"/>
      <c r="QXH12" s="75"/>
      <c r="QXI12" s="75"/>
      <c r="QXJ12" s="75"/>
      <c r="QXK12" s="75"/>
      <c r="QXL12" s="75"/>
      <c r="QXM12" s="75"/>
      <c r="QXN12" s="75"/>
      <c r="QXO12" s="75"/>
      <c r="QXP12" s="75"/>
      <c r="QXQ12" s="75"/>
      <c r="QXR12" s="75"/>
      <c r="QXS12" s="75"/>
      <c r="QXT12" s="75"/>
      <c r="QXU12" s="75"/>
      <c r="QXV12" s="75"/>
      <c r="QXW12" s="75"/>
      <c r="QXX12" s="75"/>
      <c r="QXY12" s="75"/>
      <c r="QXZ12" s="75"/>
      <c r="QYA12" s="75"/>
      <c r="QYB12" s="75"/>
      <c r="QYC12" s="75"/>
      <c r="QYD12" s="75"/>
      <c r="QYE12" s="75"/>
      <c r="QYF12" s="75"/>
      <c r="QYG12" s="75"/>
      <c r="QYH12" s="75"/>
      <c r="QYI12" s="75"/>
      <c r="QYJ12" s="75"/>
      <c r="QYK12" s="75"/>
      <c r="QYL12" s="75"/>
      <c r="QYM12" s="75"/>
      <c r="QYN12" s="75"/>
      <c r="QYO12" s="75"/>
      <c r="QYP12" s="75"/>
      <c r="QYQ12" s="75"/>
      <c r="QYR12" s="75"/>
      <c r="QYS12" s="75"/>
      <c r="QYT12" s="75"/>
      <c r="QYU12" s="75"/>
      <c r="QYV12" s="75"/>
      <c r="QYW12" s="75"/>
      <c r="QYX12" s="75"/>
      <c r="QYY12" s="75"/>
      <c r="QYZ12" s="75"/>
      <c r="QZA12" s="75"/>
      <c r="QZB12" s="75"/>
      <c r="QZC12" s="75"/>
      <c r="QZD12" s="75"/>
      <c r="QZE12" s="75"/>
      <c r="QZF12" s="75"/>
      <c r="QZG12" s="75"/>
      <c r="QZH12" s="75"/>
      <c r="QZI12" s="75"/>
      <c r="QZJ12" s="75"/>
      <c r="QZK12" s="75"/>
      <c r="QZL12" s="75"/>
      <c r="QZM12" s="75"/>
      <c r="QZN12" s="75"/>
      <c r="QZO12" s="75"/>
      <c r="QZP12" s="75"/>
      <c r="QZQ12" s="75"/>
      <c r="QZR12" s="75"/>
      <c r="QZS12" s="75"/>
      <c r="QZT12" s="75"/>
      <c r="QZU12" s="75"/>
      <c r="QZV12" s="75"/>
      <c r="QZW12" s="75"/>
      <c r="QZX12" s="75"/>
      <c r="QZY12" s="75"/>
      <c r="QZZ12" s="75"/>
      <c r="RAA12" s="75"/>
      <c r="RAB12" s="75"/>
      <c r="RAC12" s="75"/>
      <c r="RAD12" s="75"/>
      <c r="RAE12" s="75"/>
      <c r="RAF12" s="75"/>
      <c r="RAG12" s="75"/>
      <c r="RAH12" s="75"/>
      <c r="RAI12" s="75"/>
      <c r="RAJ12" s="75"/>
      <c r="RAK12" s="75"/>
      <c r="RAL12" s="75"/>
      <c r="RAM12" s="75"/>
      <c r="RAN12" s="75"/>
      <c r="RAO12" s="75"/>
      <c r="RAP12" s="75"/>
      <c r="RAQ12" s="75"/>
      <c r="RAR12" s="75"/>
      <c r="RAS12" s="75"/>
      <c r="RAT12" s="75"/>
      <c r="RAU12" s="75"/>
      <c r="RAV12" s="75"/>
      <c r="RAW12" s="75"/>
      <c r="RAX12" s="75"/>
      <c r="RAY12" s="75"/>
      <c r="RAZ12" s="75"/>
      <c r="RBA12" s="75"/>
      <c r="RBB12" s="75"/>
      <c r="RBC12" s="75"/>
      <c r="RBD12" s="75"/>
      <c r="RBE12" s="75"/>
      <c r="RBF12" s="75"/>
      <c r="RBG12" s="75"/>
      <c r="RBH12" s="75"/>
      <c r="RBI12" s="75"/>
      <c r="RBJ12" s="75"/>
      <c r="RBK12" s="75"/>
      <c r="RBL12" s="75"/>
      <c r="RBM12" s="75"/>
      <c r="RBN12" s="75"/>
      <c r="RBO12" s="75"/>
      <c r="RBP12" s="75"/>
      <c r="RBQ12" s="75"/>
      <c r="RBR12" s="75"/>
      <c r="RBS12" s="75"/>
      <c r="RBT12" s="75"/>
      <c r="RBU12" s="75"/>
      <c r="RBV12" s="75"/>
      <c r="RBW12" s="75"/>
      <c r="RBX12" s="75"/>
      <c r="RBY12" s="75"/>
      <c r="RBZ12" s="75"/>
      <c r="RCA12" s="75"/>
      <c r="RCB12" s="75"/>
      <c r="RCC12" s="75"/>
      <c r="RCD12" s="75"/>
      <c r="RCE12" s="75"/>
      <c r="RCF12" s="75"/>
      <c r="RCG12" s="75"/>
      <c r="RCH12" s="75"/>
      <c r="RCI12" s="75"/>
      <c r="RCJ12" s="75"/>
      <c r="RCK12" s="75"/>
      <c r="RCL12" s="75"/>
      <c r="RCM12" s="75"/>
      <c r="RCN12" s="75"/>
      <c r="RCO12" s="75"/>
      <c r="RCP12" s="75"/>
      <c r="RCQ12" s="75"/>
      <c r="RCR12" s="75"/>
      <c r="RCS12" s="75"/>
      <c r="RCT12" s="75"/>
      <c r="RCU12" s="75"/>
      <c r="RCV12" s="75"/>
      <c r="RCW12" s="75"/>
      <c r="RCX12" s="75"/>
      <c r="RCY12" s="75"/>
      <c r="RCZ12" s="75"/>
      <c r="RDA12" s="75"/>
      <c r="RDB12" s="75"/>
      <c r="RDC12" s="75"/>
      <c r="RDD12" s="75"/>
      <c r="RDE12" s="75"/>
      <c r="RDF12" s="75"/>
      <c r="RDG12" s="75"/>
      <c r="RDH12" s="75"/>
      <c r="RDI12" s="75"/>
      <c r="RDJ12" s="75"/>
      <c r="RDK12" s="75"/>
      <c r="RDL12" s="75"/>
      <c r="RDM12" s="75"/>
      <c r="RDN12" s="75"/>
      <c r="RDO12" s="75"/>
      <c r="RDP12" s="75"/>
      <c r="RDQ12" s="75"/>
      <c r="RDR12" s="75"/>
      <c r="RDS12" s="75"/>
      <c r="RDT12" s="75"/>
      <c r="RDU12" s="75"/>
      <c r="RDV12" s="75"/>
      <c r="RDW12" s="75"/>
      <c r="RDX12" s="75"/>
      <c r="RDY12" s="75"/>
      <c r="RDZ12" s="75"/>
      <c r="REA12" s="75"/>
      <c r="REB12" s="75"/>
      <c r="REC12" s="75"/>
      <c r="RED12" s="75"/>
      <c r="REE12" s="75"/>
      <c r="REF12" s="75"/>
      <c r="REG12" s="75"/>
      <c r="REH12" s="75"/>
      <c r="REI12" s="75"/>
      <c r="REJ12" s="75"/>
      <c r="REK12" s="75"/>
      <c r="REL12" s="75"/>
      <c r="REM12" s="75"/>
      <c r="REN12" s="75"/>
      <c r="REO12" s="75"/>
      <c r="REP12" s="75"/>
      <c r="REQ12" s="75"/>
      <c r="RER12" s="75"/>
      <c r="RES12" s="75"/>
      <c r="RET12" s="75"/>
      <c r="REU12" s="75"/>
      <c r="REV12" s="75"/>
      <c r="REW12" s="75"/>
      <c r="REX12" s="75"/>
      <c r="REY12" s="75"/>
      <c r="REZ12" s="75"/>
      <c r="RFA12" s="75"/>
      <c r="RFB12" s="75"/>
      <c r="RFC12" s="75"/>
      <c r="RFD12" s="75"/>
      <c r="RFE12" s="75"/>
      <c r="RFF12" s="75"/>
      <c r="RFG12" s="75"/>
      <c r="RFH12" s="75"/>
      <c r="RFI12" s="75"/>
      <c r="RFJ12" s="75"/>
      <c r="RFK12" s="75"/>
      <c r="RFL12" s="75"/>
      <c r="RFM12" s="75"/>
      <c r="RFN12" s="75"/>
      <c r="RFO12" s="75"/>
      <c r="RFP12" s="75"/>
      <c r="RFQ12" s="75"/>
      <c r="RFR12" s="75"/>
      <c r="RFS12" s="75"/>
      <c r="RFT12" s="75"/>
      <c r="RFU12" s="75"/>
      <c r="RFV12" s="75"/>
      <c r="RFW12" s="75"/>
      <c r="RFX12" s="75"/>
      <c r="RFY12" s="75"/>
      <c r="RFZ12" s="75"/>
      <c r="RGA12" s="75"/>
      <c r="RGB12" s="75"/>
      <c r="RGC12" s="75"/>
      <c r="RGD12" s="75"/>
      <c r="RGE12" s="75"/>
      <c r="RGF12" s="75"/>
      <c r="RGG12" s="75"/>
      <c r="RGH12" s="75"/>
      <c r="RGI12" s="75"/>
      <c r="RGJ12" s="75"/>
      <c r="RGK12" s="75"/>
      <c r="RGL12" s="75"/>
      <c r="RGM12" s="75"/>
      <c r="RGN12" s="75"/>
      <c r="RGO12" s="75"/>
      <c r="RGP12" s="75"/>
      <c r="RGQ12" s="75"/>
      <c r="RGR12" s="75"/>
      <c r="RGS12" s="75"/>
      <c r="RGT12" s="75"/>
      <c r="RGU12" s="75"/>
      <c r="RGV12" s="75"/>
      <c r="RGW12" s="75"/>
      <c r="RGX12" s="75"/>
      <c r="RGY12" s="75"/>
      <c r="RGZ12" s="75"/>
      <c r="RHA12" s="75"/>
      <c r="RHB12" s="75"/>
      <c r="RHC12" s="75"/>
      <c r="RHD12" s="75"/>
      <c r="RHE12" s="75"/>
      <c r="RHF12" s="75"/>
      <c r="RHG12" s="75"/>
      <c r="RHH12" s="75"/>
      <c r="RHI12" s="75"/>
      <c r="RHJ12" s="75"/>
      <c r="RHK12" s="75"/>
      <c r="RHL12" s="75"/>
      <c r="RHM12" s="75"/>
      <c r="RHN12" s="75"/>
      <c r="RHO12" s="75"/>
      <c r="RHP12" s="75"/>
      <c r="RHQ12" s="75"/>
      <c r="RHR12" s="75"/>
      <c r="RHS12" s="75"/>
      <c r="RHT12" s="75"/>
      <c r="RHU12" s="75"/>
      <c r="RHV12" s="75"/>
      <c r="RHW12" s="75"/>
      <c r="RHX12" s="75"/>
      <c r="RHY12" s="75"/>
      <c r="RHZ12" s="75"/>
      <c r="RIA12" s="75"/>
      <c r="RIB12" s="75"/>
      <c r="RIC12" s="75"/>
      <c r="RID12" s="75"/>
      <c r="RIE12" s="75"/>
      <c r="RIF12" s="75"/>
      <c r="RIG12" s="75"/>
      <c r="RIH12" s="75"/>
      <c r="RII12" s="75"/>
      <c r="RIJ12" s="75"/>
      <c r="RIK12" s="75"/>
      <c r="RIL12" s="75"/>
      <c r="RIM12" s="75"/>
      <c r="RIN12" s="75"/>
      <c r="RIO12" s="75"/>
      <c r="RIP12" s="75"/>
      <c r="RIQ12" s="75"/>
      <c r="RIR12" s="75"/>
      <c r="RIS12" s="75"/>
      <c r="RIT12" s="75"/>
      <c r="RIU12" s="75"/>
      <c r="RIV12" s="75"/>
      <c r="RIW12" s="75"/>
      <c r="RIX12" s="75"/>
      <c r="RIY12" s="75"/>
      <c r="RIZ12" s="75"/>
      <c r="RJA12" s="75"/>
      <c r="RJB12" s="75"/>
      <c r="RJC12" s="75"/>
      <c r="RJD12" s="75"/>
      <c r="RJE12" s="75"/>
      <c r="RJF12" s="75"/>
      <c r="RJG12" s="75"/>
      <c r="RJH12" s="75"/>
      <c r="RJI12" s="75"/>
      <c r="RJJ12" s="75"/>
      <c r="RJK12" s="75"/>
      <c r="RJL12" s="75"/>
      <c r="RJM12" s="75"/>
      <c r="RJN12" s="75"/>
      <c r="RJO12" s="75"/>
      <c r="RJP12" s="75"/>
      <c r="RJQ12" s="75"/>
      <c r="RJR12" s="75"/>
      <c r="RJS12" s="75"/>
      <c r="RJT12" s="75"/>
      <c r="RJU12" s="75"/>
      <c r="RJV12" s="75"/>
      <c r="RJW12" s="75"/>
      <c r="RJX12" s="75"/>
      <c r="RJY12" s="75"/>
      <c r="RJZ12" s="75"/>
      <c r="RKA12" s="75"/>
      <c r="RKB12" s="75"/>
      <c r="RKC12" s="75"/>
      <c r="RKD12" s="75"/>
      <c r="RKE12" s="75"/>
      <c r="RKF12" s="75"/>
      <c r="RKG12" s="75"/>
      <c r="RKH12" s="75"/>
      <c r="RKI12" s="75"/>
      <c r="RKJ12" s="75"/>
      <c r="RKK12" s="75"/>
      <c r="RKL12" s="75"/>
      <c r="RKM12" s="75"/>
      <c r="RKN12" s="75"/>
      <c r="RKO12" s="75"/>
      <c r="RKP12" s="75"/>
      <c r="RKQ12" s="75"/>
      <c r="RKR12" s="75"/>
      <c r="RKS12" s="75"/>
      <c r="RKT12" s="75"/>
      <c r="RKU12" s="75"/>
      <c r="RKV12" s="75"/>
      <c r="RKW12" s="75"/>
      <c r="RKX12" s="75"/>
      <c r="RKY12" s="75"/>
      <c r="RKZ12" s="75"/>
      <c r="RLA12" s="75"/>
      <c r="RLB12" s="75"/>
      <c r="RLC12" s="75"/>
      <c r="RLD12" s="75"/>
      <c r="RLE12" s="75"/>
      <c r="RLF12" s="75"/>
      <c r="RLG12" s="75"/>
      <c r="RLH12" s="75"/>
      <c r="RLI12" s="75"/>
      <c r="RLJ12" s="75"/>
      <c r="RLK12" s="75"/>
      <c r="RLL12" s="75"/>
      <c r="RLM12" s="75"/>
      <c r="RLN12" s="75"/>
      <c r="RLO12" s="75"/>
      <c r="RLP12" s="75"/>
      <c r="RLQ12" s="75"/>
      <c r="RLR12" s="75"/>
      <c r="RLS12" s="75"/>
      <c r="RLT12" s="75"/>
      <c r="RLU12" s="75"/>
      <c r="RLV12" s="75"/>
      <c r="RLW12" s="75"/>
      <c r="RLX12" s="75"/>
      <c r="RLY12" s="75"/>
      <c r="RLZ12" s="75"/>
      <c r="RMA12" s="75"/>
      <c r="RMB12" s="75"/>
      <c r="RMC12" s="75"/>
      <c r="RMD12" s="75"/>
      <c r="RME12" s="75"/>
      <c r="RMF12" s="75"/>
      <c r="RMG12" s="75"/>
      <c r="RMH12" s="75"/>
      <c r="RMI12" s="75"/>
      <c r="RMJ12" s="75"/>
      <c r="RMK12" s="75"/>
      <c r="RML12" s="75"/>
      <c r="RMM12" s="75"/>
      <c r="RMN12" s="75"/>
      <c r="RMO12" s="75"/>
      <c r="RMP12" s="75"/>
      <c r="RMQ12" s="75"/>
      <c r="RMR12" s="75"/>
      <c r="RMS12" s="75"/>
      <c r="RMT12" s="75"/>
      <c r="RMU12" s="75"/>
      <c r="RMV12" s="75"/>
      <c r="RMW12" s="75"/>
      <c r="RMX12" s="75"/>
      <c r="RMY12" s="75"/>
      <c r="RMZ12" s="75"/>
      <c r="RNA12" s="75"/>
      <c r="RNB12" s="75"/>
      <c r="RNC12" s="75"/>
      <c r="RND12" s="75"/>
      <c r="RNE12" s="75"/>
      <c r="RNF12" s="75"/>
      <c r="RNG12" s="75"/>
      <c r="RNH12" s="75"/>
      <c r="RNI12" s="75"/>
      <c r="RNJ12" s="75"/>
      <c r="RNK12" s="75"/>
      <c r="RNL12" s="75"/>
      <c r="RNM12" s="75"/>
      <c r="RNN12" s="75"/>
      <c r="RNO12" s="75"/>
      <c r="RNP12" s="75"/>
      <c r="RNQ12" s="75"/>
      <c r="RNR12" s="75"/>
      <c r="RNS12" s="75"/>
      <c r="RNT12" s="75"/>
      <c r="RNU12" s="75"/>
      <c r="RNV12" s="75"/>
      <c r="RNW12" s="75"/>
      <c r="RNX12" s="75"/>
      <c r="RNY12" s="75"/>
      <c r="RNZ12" s="75"/>
      <c r="ROA12" s="75"/>
      <c r="ROB12" s="75"/>
      <c r="ROC12" s="75"/>
      <c r="ROD12" s="75"/>
      <c r="ROE12" s="75"/>
      <c r="ROF12" s="75"/>
      <c r="ROG12" s="75"/>
      <c r="ROH12" s="75"/>
      <c r="ROI12" s="75"/>
      <c r="ROJ12" s="75"/>
      <c r="ROK12" s="75"/>
      <c r="ROL12" s="75"/>
      <c r="ROM12" s="75"/>
      <c r="RON12" s="75"/>
      <c r="ROO12" s="75"/>
      <c r="ROP12" s="75"/>
      <c r="ROQ12" s="75"/>
      <c r="ROR12" s="75"/>
      <c r="ROS12" s="75"/>
      <c r="ROT12" s="75"/>
      <c r="ROU12" s="75"/>
      <c r="ROV12" s="75"/>
      <c r="ROW12" s="75"/>
      <c r="ROX12" s="75"/>
      <c r="ROY12" s="75"/>
      <c r="ROZ12" s="75"/>
      <c r="RPA12" s="75"/>
      <c r="RPB12" s="75"/>
      <c r="RPC12" s="75"/>
      <c r="RPD12" s="75"/>
      <c r="RPE12" s="75"/>
      <c r="RPF12" s="75"/>
      <c r="RPG12" s="75"/>
      <c r="RPH12" s="75"/>
      <c r="RPI12" s="75"/>
      <c r="RPJ12" s="75"/>
      <c r="RPK12" s="75"/>
      <c r="RPL12" s="75"/>
      <c r="RPM12" s="75"/>
      <c r="RPN12" s="75"/>
      <c r="RPO12" s="75"/>
      <c r="RPP12" s="75"/>
      <c r="RPQ12" s="75"/>
      <c r="RPR12" s="75"/>
      <c r="RPS12" s="75"/>
      <c r="RPT12" s="75"/>
      <c r="RPU12" s="75"/>
      <c r="RPV12" s="75"/>
      <c r="RPW12" s="75"/>
      <c r="RPX12" s="75"/>
      <c r="RPY12" s="75"/>
      <c r="RPZ12" s="75"/>
      <c r="RQA12" s="75"/>
      <c r="RQB12" s="75"/>
      <c r="RQC12" s="75"/>
      <c r="RQD12" s="75"/>
      <c r="RQE12" s="75"/>
      <c r="RQF12" s="75"/>
      <c r="RQG12" s="75"/>
      <c r="RQH12" s="75"/>
      <c r="RQI12" s="75"/>
      <c r="RQJ12" s="75"/>
      <c r="RQK12" s="75"/>
      <c r="RQL12" s="75"/>
      <c r="RQM12" s="75"/>
      <c r="RQN12" s="75"/>
      <c r="RQO12" s="75"/>
      <c r="RQP12" s="75"/>
      <c r="RQQ12" s="75"/>
      <c r="RQR12" s="75"/>
      <c r="RQS12" s="75"/>
      <c r="RQT12" s="75"/>
      <c r="RQU12" s="75"/>
      <c r="RQV12" s="75"/>
      <c r="RQW12" s="75"/>
      <c r="RQX12" s="75"/>
      <c r="RQY12" s="75"/>
      <c r="RQZ12" s="75"/>
      <c r="RRA12" s="75"/>
      <c r="RRB12" s="75"/>
      <c r="RRC12" s="75"/>
      <c r="RRD12" s="75"/>
      <c r="RRE12" s="75"/>
      <c r="RRF12" s="75"/>
      <c r="RRG12" s="75"/>
      <c r="RRH12" s="75"/>
      <c r="RRI12" s="75"/>
      <c r="RRJ12" s="75"/>
      <c r="RRK12" s="75"/>
      <c r="RRL12" s="75"/>
      <c r="RRM12" s="75"/>
      <c r="RRN12" s="75"/>
      <c r="RRO12" s="75"/>
      <c r="RRP12" s="75"/>
      <c r="RRQ12" s="75"/>
      <c r="RRR12" s="75"/>
      <c r="RRS12" s="75"/>
      <c r="RRT12" s="75"/>
      <c r="RRU12" s="75"/>
      <c r="RRV12" s="75"/>
      <c r="RRW12" s="75"/>
      <c r="RRX12" s="75"/>
      <c r="RRY12" s="75"/>
      <c r="RRZ12" s="75"/>
      <c r="RSA12" s="75"/>
      <c r="RSB12" s="75"/>
      <c r="RSC12" s="75"/>
      <c r="RSD12" s="75"/>
      <c r="RSE12" s="75"/>
      <c r="RSF12" s="75"/>
      <c r="RSG12" s="75"/>
      <c r="RSH12" s="75"/>
      <c r="RSI12" s="75"/>
      <c r="RSJ12" s="75"/>
      <c r="RSK12" s="75"/>
      <c r="RSL12" s="75"/>
      <c r="RSM12" s="75"/>
      <c r="RSN12" s="75"/>
      <c r="RSO12" s="75"/>
      <c r="RSP12" s="75"/>
      <c r="RSQ12" s="75"/>
      <c r="RSR12" s="75"/>
      <c r="RSS12" s="75"/>
      <c r="RST12" s="75"/>
      <c r="RSU12" s="75"/>
      <c r="RSV12" s="75"/>
      <c r="RSW12" s="75"/>
      <c r="RSX12" s="75"/>
      <c r="RSY12" s="75"/>
      <c r="RSZ12" s="75"/>
      <c r="RTA12" s="75"/>
      <c r="RTB12" s="75"/>
      <c r="RTC12" s="75"/>
      <c r="RTD12" s="75"/>
      <c r="RTE12" s="75"/>
      <c r="RTF12" s="75"/>
      <c r="RTG12" s="75"/>
      <c r="RTH12" s="75"/>
      <c r="RTI12" s="75"/>
      <c r="RTJ12" s="75"/>
      <c r="RTK12" s="75"/>
      <c r="RTL12" s="75"/>
      <c r="RTM12" s="75"/>
      <c r="RTN12" s="75"/>
      <c r="RTO12" s="75"/>
      <c r="RTP12" s="75"/>
      <c r="RTQ12" s="75"/>
      <c r="RTR12" s="75"/>
      <c r="RTS12" s="75"/>
      <c r="RTT12" s="75"/>
      <c r="RTU12" s="75"/>
      <c r="RTV12" s="75"/>
      <c r="RTW12" s="75"/>
      <c r="RTX12" s="75"/>
      <c r="RTY12" s="75"/>
      <c r="RTZ12" s="75"/>
      <c r="RUA12" s="75"/>
      <c r="RUB12" s="75"/>
      <c r="RUC12" s="75"/>
      <c r="RUD12" s="75"/>
      <c r="RUE12" s="75"/>
      <c r="RUF12" s="75"/>
      <c r="RUG12" s="75"/>
      <c r="RUH12" s="75"/>
      <c r="RUI12" s="75"/>
      <c r="RUJ12" s="75"/>
      <c r="RUK12" s="75"/>
      <c r="RUL12" s="75"/>
      <c r="RUM12" s="75"/>
      <c r="RUN12" s="75"/>
      <c r="RUO12" s="75"/>
      <c r="RUP12" s="75"/>
      <c r="RUQ12" s="75"/>
      <c r="RUR12" s="75"/>
      <c r="RUS12" s="75"/>
      <c r="RUT12" s="75"/>
      <c r="RUU12" s="75"/>
      <c r="RUV12" s="75"/>
      <c r="RUW12" s="75"/>
      <c r="RUX12" s="75"/>
      <c r="RUY12" s="75"/>
      <c r="RUZ12" s="75"/>
      <c r="RVA12" s="75"/>
      <c r="RVB12" s="75"/>
      <c r="RVC12" s="75"/>
      <c r="RVD12" s="75"/>
      <c r="RVE12" s="75"/>
      <c r="RVF12" s="75"/>
      <c r="RVG12" s="75"/>
      <c r="RVH12" s="75"/>
      <c r="RVI12" s="75"/>
      <c r="RVJ12" s="75"/>
      <c r="RVK12" s="75"/>
      <c r="RVL12" s="75"/>
      <c r="RVM12" s="75"/>
      <c r="RVN12" s="75"/>
      <c r="RVO12" s="75"/>
      <c r="RVP12" s="75"/>
      <c r="RVQ12" s="75"/>
      <c r="RVR12" s="75"/>
      <c r="RVS12" s="75"/>
      <c r="RVT12" s="75"/>
      <c r="RVU12" s="75"/>
      <c r="RVV12" s="75"/>
      <c r="RVW12" s="75"/>
      <c r="RVX12" s="75"/>
      <c r="RVY12" s="75"/>
      <c r="RVZ12" s="75"/>
      <c r="RWA12" s="75"/>
      <c r="RWB12" s="75"/>
      <c r="RWC12" s="75"/>
      <c r="RWD12" s="75"/>
      <c r="RWE12" s="75"/>
      <c r="RWF12" s="75"/>
      <c r="RWG12" s="75"/>
      <c r="RWH12" s="75"/>
      <c r="RWI12" s="75"/>
      <c r="RWJ12" s="75"/>
      <c r="RWK12" s="75"/>
      <c r="RWL12" s="75"/>
      <c r="RWM12" s="75"/>
      <c r="RWN12" s="75"/>
      <c r="RWO12" s="75"/>
      <c r="RWP12" s="75"/>
      <c r="RWQ12" s="75"/>
      <c r="RWR12" s="75"/>
      <c r="RWS12" s="75"/>
      <c r="RWT12" s="75"/>
      <c r="RWU12" s="75"/>
      <c r="RWV12" s="75"/>
      <c r="RWW12" s="75"/>
      <c r="RWX12" s="75"/>
      <c r="RWY12" s="75"/>
      <c r="RWZ12" s="75"/>
      <c r="RXA12" s="75"/>
      <c r="RXB12" s="75"/>
      <c r="RXC12" s="75"/>
      <c r="RXD12" s="75"/>
      <c r="RXE12" s="75"/>
      <c r="RXF12" s="75"/>
      <c r="RXG12" s="75"/>
      <c r="RXH12" s="75"/>
      <c r="RXI12" s="75"/>
      <c r="RXJ12" s="75"/>
      <c r="RXK12" s="75"/>
      <c r="RXL12" s="75"/>
      <c r="RXM12" s="75"/>
      <c r="RXN12" s="75"/>
      <c r="RXO12" s="75"/>
      <c r="RXP12" s="75"/>
      <c r="RXQ12" s="75"/>
      <c r="RXR12" s="75"/>
      <c r="RXS12" s="75"/>
      <c r="RXT12" s="75"/>
      <c r="RXU12" s="75"/>
      <c r="RXV12" s="75"/>
      <c r="RXW12" s="75"/>
      <c r="RXX12" s="75"/>
      <c r="RXY12" s="75"/>
      <c r="RXZ12" s="75"/>
      <c r="RYA12" s="75"/>
      <c r="RYB12" s="75"/>
      <c r="RYC12" s="75"/>
      <c r="RYD12" s="75"/>
      <c r="RYE12" s="75"/>
      <c r="RYF12" s="75"/>
      <c r="RYG12" s="75"/>
      <c r="RYH12" s="75"/>
      <c r="RYI12" s="75"/>
      <c r="RYJ12" s="75"/>
      <c r="RYK12" s="75"/>
      <c r="RYL12" s="75"/>
      <c r="RYM12" s="75"/>
      <c r="RYN12" s="75"/>
      <c r="RYO12" s="75"/>
      <c r="RYP12" s="75"/>
      <c r="RYQ12" s="75"/>
      <c r="RYR12" s="75"/>
      <c r="RYS12" s="75"/>
      <c r="RYT12" s="75"/>
      <c r="RYU12" s="75"/>
      <c r="RYV12" s="75"/>
      <c r="RYW12" s="75"/>
      <c r="RYX12" s="75"/>
      <c r="RYY12" s="75"/>
      <c r="RYZ12" s="75"/>
      <c r="RZA12" s="75"/>
      <c r="RZB12" s="75"/>
      <c r="RZC12" s="75"/>
      <c r="RZD12" s="75"/>
      <c r="RZE12" s="75"/>
      <c r="RZF12" s="75"/>
      <c r="RZG12" s="75"/>
      <c r="RZH12" s="75"/>
      <c r="RZI12" s="75"/>
      <c r="RZJ12" s="75"/>
      <c r="RZK12" s="75"/>
      <c r="RZL12" s="75"/>
      <c r="RZM12" s="75"/>
      <c r="RZN12" s="75"/>
      <c r="RZO12" s="75"/>
      <c r="RZP12" s="75"/>
      <c r="RZQ12" s="75"/>
      <c r="RZR12" s="75"/>
      <c r="RZS12" s="75"/>
      <c r="RZT12" s="75"/>
      <c r="RZU12" s="75"/>
      <c r="RZV12" s="75"/>
      <c r="RZW12" s="75"/>
      <c r="RZX12" s="75"/>
      <c r="RZY12" s="75"/>
      <c r="RZZ12" s="75"/>
      <c r="SAA12" s="75"/>
      <c r="SAB12" s="75"/>
      <c r="SAC12" s="75"/>
      <c r="SAD12" s="75"/>
      <c r="SAE12" s="75"/>
      <c r="SAF12" s="75"/>
      <c r="SAG12" s="75"/>
      <c r="SAH12" s="75"/>
      <c r="SAI12" s="75"/>
      <c r="SAJ12" s="75"/>
      <c r="SAK12" s="75"/>
      <c r="SAL12" s="75"/>
      <c r="SAM12" s="75"/>
      <c r="SAN12" s="75"/>
      <c r="SAO12" s="75"/>
      <c r="SAP12" s="75"/>
      <c r="SAQ12" s="75"/>
      <c r="SAR12" s="75"/>
      <c r="SAS12" s="75"/>
      <c r="SAT12" s="75"/>
      <c r="SAU12" s="75"/>
      <c r="SAV12" s="75"/>
      <c r="SAW12" s="75"/>
      <c r="SAX12" s="75"/>
      <c r="SAY12" s="75"/>
      <c r="SAZ12" s="75"/>
      <c r="SBA12" s="75"/>
      <c r="SBB12" s="75"/>
      <c r="SBC12" s="75"/>
      <c r="SBD12" s="75"/>
      <c r="SBE12" s="75"/>
      <c r="SBF12" s="75"/>
      <c r="SBG12" s="75"/>
      <c r="SBH12" s="75"/>
      <c r="SBI12" s="75"/>
      <c r="SBJ12" s="75"/>
      <c r="SBK12" s="75"/>
      <c r="SBL12" s="75"/>
      <c r="SBM12" s="75"/>
      <c r="SBN12" s="75"/>
      <c r="SBO12" s="75"/>
      <c r="SBP12" s="75"/>
      <c r="SBQ12" s="75"/>
      <c r="SBR12" s="75"/>
      <c r="SBS12" s="75"/>
      <c r="SBT12" s="75"/>
      <c r="SBU12" s="75"/>
      <c r="SBV12" s="75"/>
      <c r="SBW12" s="75"/>
      <c r="SBX12" s="75"/>
      <c r="SBY12" s="75"/>
      <c r="SBZ12" s="75"/>
      <c r="SCA12" s="75"/>
      <c r="SCB12" s="75"/>
      <c r="SCC12" s="75"/>
      <c r="SCD12" s="75"/>
      <c r="SCE12" s="75"/>
      <c r="SCF12" s="75"/>
      <c r="SCG12" s="75"/>
      <c r="SCH12" s="75"/>
      <c r="SCI12" s="75"/>
      <c r="SCJ12" s="75"/>
      <c r="SCK12" s="75"/>
      <c r="SCL12" s="75"/>
      <c r="SCM12" s="75"/>
      <c r="SCN12" s="75"/>
      <c r="SCO12" s="75"/>
      <c r="SCP12" s="75"/>
      <c r="SCQ12" s="75"/>
      <c r="SCR12" s="75"/>
      <c r="SCS12" s="75"/>
      <c r="SCT12" s="75"/>
      <c r="SCU12" s="75"/>
      <c r="SCV12" s="75"/>
      <c r="SCW12" s="75"/>
      <c r="SCX12" s="75"/>
      <c r="SCY12" s="75"/>
      <c r="SCZ12" s="75"/>
      <c r="SDA12" s="75"/>
      <c r="SDB12" s="75"/>
      <c r="SDC12" s="75"/>
      <c r="SDD12" s="75"/>
      <c r="SDE12" s="75"/>
      <c r="SDF12" s="75"/>
      <c r="SDG12" s="75"/>
      <c r="SDH12" s="75"/>
      <c r="SDI12" s="75"/>
      <c r="SDJ12" s="75"/>
      <c r="SDK12" s="75"/>
      <c r="SDL12" s="75"/>
      <c r="SDM12" s="75"/>
      <c r="SDN12" s="75"/>
      <c r="SDO12" s="75"/>
      <c r="SDP12" s="75"/>
      <c r="SDQ12" s="75"/>
      <c r="SDR12" s="75"/>
      <c r="SDS12" s="75"/>
      <c r="SDT12" s="75"/>
      <c r="SDU12" s="75"/>
      <c r="SDV12" s="75"/>
      <c r="SDW12" s="75"/>
      <c r="SDX12" s="75"/>
      <c r="SDY12" s="75"/>
      <c r="SDZ12" s="75"/>
      <c r="SEA12" s="75"/>
      <c r="SEB12" s="75"/>
      <c r="SEC12" s="75"/>
      <c r="SED12" s="75"/>
      <c r="SEE12" s="75"/>
      <c r="SEF12" s="75"/>
      <c r="SEG12" s="75"/>
      <c r="SEH12" s="75"/>
      <c r="SEI12" s="75"/>
      <c r="SEJ12" s="75"/>
      <c r="SEK12" s="75"/>
      <c r="SEL12" s="75"/>
      <c r="SEM12" s="75"/>
      <c r="SEN12" s="75"/>
      <c r="SEO12" s="75"/>
      <c r="SEP12" s="75"/>
      <c r="SEQ12" s="75"/>
      <c r="SER12" s="75"/>
      <c r="SES12" s="75"/>
      <c r="SET12" s="75"/>
      <c r="SEU12" s="75"/>
      <c r="SEV12" s="75"/>
      <c r="SEW12" s="75"/>
      <c r="SEX12" s="75"/>
      <c r="SEY12" s="75"/>
      <c r="SEZ12" s="75"/>
      <c r="SFA12" s="75"/>
      <c r="SFB12" s="75"/>
      <c r="SFC12" s="75"/>
      <c r="SFD12" s="75"/>
      <c r="SFE12" s="75"/>
      <c r="SFF12" s="75"/>
      <c r="SFG12" s="75"/>
      <c r="SFH12" s="75"/>
      <c r="SFI12" s="75"/>
      <c r="SFJ12" s="75"/>
      <c r="SFK12" s="75"/>
      <c r="SFL12" s="75"/>
      <c r="SFM12" s="75"/>
      <c r="SFN12" s="75"/>
      <c r="SFO12" s="75"/>
      <c r="SFP12" s="75"/>
      <c r="SFQ12" s="75"/>
      <c r="SFR12" s="75"/>
      <c r="SFS12" s="75"/>
      <c r="SFT12" s="75"/>
      <c r="SFU12" s="75"/>
      <c r="SFV12" s="75"/>
      <c r="SFW12" s="75"/>
      <c r="SFX12" s="75"/>
      <c r="SFY12" s="75"/>
      <c r="SFZ12" s="75"/>
      <c r="SGA12" s="75"/>
      <c r="SGB12" s="75"/>
      <c r="SGC12" s="75"/>
      <c r="SGD12" s="75"/>
      <c r="SGE12" s="75"/>
      <c r="SGF12" s="75"/>
      <c r="SGG12" s="75"/>
      <c r="SGH12" s="75"/>
      <c r="SGI12" s="75"/>
      <c r="SGJ12" s="75"/>
      <c r="SGK12" s="75"/>
      <c r="SGL12" s="75"/>
      <c r="SGM12" s="75"/>
      <c r="SGN12" s="75"/>
      <c r="SGO12" s="75"/>
      <c r="SGP12" s="75"/>
      <c r="SGQ12" s="75"/>
      <c r="SGR12" s="75"/>
      <c r="SGS12" s="75"/>
      <c r="SGT12" s="75"/>
      <c r="SGU12" s="75"/>
      <c r="SGV12" s="75"/>
      <c r="SGW12" s="75"/>
      <c r="SGX12" s="75"/>
      <c r="SGY12" s="75"/>
      <c r="SGZ12" s="75"/>
      <c r="SHA12" s="75"/>
      <c r="SHB12" s="75"/>
      <c r="SHC12" s="75"/>
      <c r="SHD12" s="75"/>
      <c r="SHE12" s="75"/>
      <c r="SHF12" s="75"/>
      <c r="SHG12" s="75"/>
      <c r="SHH12" s="75"/>
      <c r="SHI12" s="75"/>
      <c r="SHJ12" s="75"/>
      <c r="SHK12" s="75"/>
      <c r="SHL12" s="75"/>
      <c r="SHM12" s="75"/>
      <c r="SHN12" s="75"/>
      <c r="SHO12" s="75"/>
      <c r="SHP12" s="75"/>
      <c r="SHQ12" s="75"/>
      <c r="SHR12" s="75"/>
      <c r="SHS12" s="75"/>
      <c r="SHT12" s="75"/>
      <c r="SHU12" s="75"/>
      <c r="SHV12" s="75"/>
      <c r="SHW12" s="75"/>
      <c r="SHX12" s="75"/>
      <c r="SHY12" s="75"/>
      <c r="SHZ12" s="75"/>
      <c r="SIA12" s="75"/>
      <c r="SIB12" s="75"/>
      <c r="SIC12" s="75"/>
      <c r="SID12" s="75"/>
      <c r="SIE12" s="75"/>
      <c r="SIF12" s="75"/>
      <c r="SIG12" s="75"/>
      <c r="SIH12" s="75"/>
      <c r="SII12" s="75"/>
      <c r="SIJ12" s="75"/>
      <c r="SIK12" s="75"/>
      <c r="SIL12" s="75"/>
      <c r="SIM12" s="75"/>
      <c r="SIN12" s="75"/>
      <c r="SIO12" s="75"/>
      <c r="SIP12" s="75"/>
      <c r="SIQ12" s="75"/>
      <c r="SIR12" s="75"/>
      <c r="SIS12" s="75"/>
      <c r="SIT12" s="75"/>
      <c r="SIU12" s="75"/>
      <c r="SIV12" s="75"/>
      <c r="SIW12" s="75"/>
      <c r="SIX12" s="75"/>
      <c r="SIY12" s="75"/>
      <c r="SIZ12" s="75"/>
      <c r="SJA12" s="75"/>
      <c r="SJB12" s="75"/>
      <c r="SJC12" s="75"/>
      <c r="SJD12" s="75"/>
      <c r="SJE12" s="75"/>
      <c r="SJF12" s="75"/>
      <c r="SJG12" s="75"/>
      <c r="SJH12" s="75"/>
      <c r="SJI12" s="75"/>
      <c r="SJJ12" s="75"/>
      <c r="SJK12" s="75"/>
      <c r="SJL12" s="75"/>
      <c r="SJM12" s="75"/>
      <c r="SJN12" s="75"/>
      <c r="SJO12" s="75"/>
      <c r="SJP12" s="75"/>
      <c r="SJQ12" s="75"/>
      <c r="SJR12" s="75"/>
      <c r="SJS12" s="75"/>
      <c r="SJT12" s="75"/>
      <c r="SJU12" s="75"/>
      <c r="SJV12" s="75"/>
      <c r="SJW12" s="75"/>
      <c r="SJX12" s="75"/>
      <c r="SJY12" s="75"/>
      <c r="SJZ12" s="75"/>
      <c r="SKA12" s="75"/>
      <c r="SKB12" s="75"/>
      <c r="SKC12" s="75"/>
      <c r="SKD12" s="75"/>
      <c r="SKE12" s="75"/>
      <c r="SKF12" s="75"/>
      <c r="SKG12" s="75"/>
      <c r="SKH12" s="75"/>
      <c r="SKI12" s="75"/>
      <c r="SKJ12" s="75"/>
      <c r="SKK12" s="75"/>
      <c r="SKL12" s="75"/>
      <c r="SKM12" s="75"/>
      <c r="SKN12" s="75"/>
      <c r="SKO12" s="75"/>
      <c r="SKP12" s="75"/>
      <c r="SKQ12" s="75"/>
      <c r="SKR12" s="75"/>
      <c r="SKS12" s="75"/>
      <c r="SKT12" s="75"/>
      <c r="SKU12" s="75"/>
      <c r="SKV12" s="75"/>
      <c r="SKW12" s="75"/>
      <c r="SKX12" s="75"/>
      <c r="SKY12" s="75"/>
      <c r="SKZ12" s="75"/>
      <c r="SLA12" s="75"/>
      <c r="SLB12" s="75"/>
      <c r="SLC12" s="75"/>
      <c r="SLD12" s="75"/>
      <c r="SLE12" s="75"/>
      <c r="SLF12" s="75"/>
      <c r="SLG12" s="75"/>
      <c r="SLH12" s="75"/>
      <c r="SLI12" s="75"/>
      <c r="SLJ12" s="75"/>
      <c r="SLK12" s="75"/>
      <c r="SLL12" s="75"/>
      <c r="SLM12" s="75"/>
      <c r="SLN12" s="75"/>
      <c r="SLO12" s="75"/>
      <c r="SLP12" s="75"/>
      <c r="SLQ12" s="75"/>
      <c r="SLR12" s="75"/>
      <c r="SLS12" s="75"/>
      <c r="SLT12" s="75"/>
      <c r="SLU12" s="75"/>
      <c r="SLV12" s="75"/>
      <c r="SLW12" s="75"/>
      <c r="SLX12" s="75"/>
      <c r="SLY12" s="75"/>
      <c r="SLZ12" s="75"/>
      <c r="SMA12" s="75"/>
      <c r="SMB12" s="75"/>
      <c r="SMC12" s="75"/>
      <c r="SMD12" s="75"/>
      <c r="SME12" s="75"/>
      <c r="SMF12" s="75"/>
      <c r="SMG12" s="75"/>
      <c r="SMH12" s="75"/>
      <c r="SMI12" s="75"/>
      <c r="SMJ12" s="75"/>
      <c r="SMK12" s="75"/>
      <c r="SML12" s="75"/>
      <c r="SMM12" s="75"/>
      <c r="SMN12" s="75"/>
      <c r="SMO12" s="75"/>
      <c r="SMP12" s="75"/>
      <c r="SMQ12" s="75"/>
      <c r="SMR12" s="75"/>
      <c r="SMS12" s="75"/>
      <c r="SMT12" s="75"/>
      <c r="SMU12" s="75"/>
      <c r="SMV12" s="75"/>
      <c r="SMW12" s="75"/>
      <c r="SMX12" s="75"/>
      <c r="SMY12" s="75"/>
      <c r="SMZ12" s="75"/>
      <c r="SNA12" s="75"/>
      <c r="SNB12" s="75"/>
      <c r="SNC12" s="75"/>
      <c r="SND12" s="75"/>
      <c r="SNE12" s="75"/>
      <c r="SNF12" s="75"/>
      <c r="SNG12" s="75"/>
      <c r="SNH12" s="75"/>
      <c r="SNI12" s="75"/>
      <c r="SNJ12" s="75"/>
      <c r="SNK12" s="75"/>
      <c r="SNL12" s="75"/>
      <c r="SNM12" s="75"/>
      <c r="SNN12" s="75"/>
      <c r="SNO12" s="75"/>
      <c r="SNP12" s="75"/>
      <c r="SNQ12" s="75"/>
      <c r="SNR12" s="75"/>
      <c r="SNS12" s="75"/>
      <c r="SNT12" s="75"/>
      <c r="SNU12" s="75"/>
      <c r="SNV12" s="75"/>
      <c r="SNW12" s="75"/>
      <c r="SNX12" s="75"/>
      <c r="SNY12" s="75"/>
      <c r="SNZ12" s="75"/>
      <c r="SOA12" s="75"/>
      <c r="SOB12" s="75"/>
      <c r="SOC12" s="75"/>
      <c r="SOD12" s="75"/>
      <c r="SOE12" s="75"/>
      <c r="SOF12" s="75"/>
      <c r="SOG12" s="75"/>
      <c r="SOH12" s="75"/>
      <c r="SOI12" s="75"/>
      <c r="SOJ12" s="75"/>
      <c r="SOK12" s="75"/>
      <c r="SOL12" s="75"/>
      <c r="SOM12" s="75"/>
      <c r="SON12" s="75"/>
      <c r="SOO12" s="75"/>
      <c r="SOP12" s="75"/>
      <c r="SOQ12" s="75"/>
      <c r="SOR12" s="75"/>
      <c r="SOS12" s="75"/>
      <c r="SOT12" s="75"/>
      <c r="SOU12" s="75"/>
      <c r="SOV12" s="75"/>
      <c r="SOW12" s="75"/>
      <c r="SOX12" s="75"/>
      <c r="SOY12" s="75"/>
      <c r="SOZ12" s="75"/>
      <c r="SPA12" s="75"/>
      <c r="SPB12" s="75"/>
      <c r="SPC12" s="75"/>
      <c r="SPD12" s="75"/>
      <c r="SPE12" s="75"/>
      <c r="SPF12" s="75"/>
      <c r="SPG12" s="75"/>
      <c r="SPH12" s="75"/>
      <c r="SPI12" s="75"/>
      <c r="SPJ12" s="75"/>
      <c r="SPK12" s="75"/>
      <c r="SPL12" s="75"/>
      <c r="SPM12" s="75"/>
      <c r="SPN12" s="75"/>
      <c r="SPO12" s="75"/>
      <c r="SPP12" s="75"/>
      <c r="SPQ12" s="75"/>
      <c r="SPR12" s="75"/>
      <c r="SPS12" s="75"/>
      <c r="SPT12" s="75"/>
      <c r="SPU12" s="75"/>
      <c r="SPV12" s="75"/>
      <c r="SPW12" s="75"/>
      <c r="SPX12" s="75"/>
      <c r="SPY12" s="75"/>
      <c r="SPZ12" s="75"/>
      <c r="SQA12" s="75"/>
      <c r="SQB12" s="75"/>
      <c r="SQC12" s="75"/>
      <c r="SQD12" s="75"/>
      <c r="SQE12" s="75"/>
      <c r="SQF12" s="75"/>
      <c r="SQG12" s="75"/>
      <c r="SQH12" s="75"/>
      <c r="SQI12" s="75"/>
      <c r="SQJ12" s="75"/>
      <c r="SQK12" s="75"/>
      <c r="SQL12" s="75"/>
      <c r="SQM12" s="75"/>
      <c r="SQN12" s="75"/>
      <c r="SQO12" s="75"/>
      <c r="SQP12" s="75"/>
      <c r="SQQ12" s="75"/>
      <c r="SQR12" s="75"/>
      <c r="SQS12" s="75"/>
      <c r="SQT12" s="75"/>
      <c r="SQU12" s="75"/>
      <c r="SQV12" s="75"/>
      <c r="SQW12" s="75"/>
      <c r="SQX12" s="75"/>
      <c r="SQY12" s="75"/>
      <c r="SQZ12" s="75"/>
      <c r="SRA12" s="75"/>
      <c r="SRB12" s="75"/>
      <c r="SRC12" s="75"/>
      <c r="SRD12" s="75"/>
      <c r="SRE12" s="75"/>
      <c r="SRF12" s="75"/>
      <c r="SRG12" s="75"/>
      <c r="SRH12" s="75"/>
      <c r="SRI12" s="75"/>
      <c r="SRJ12" s="75"/>
      <c r="SRK12" s="75"/>
      <c r="SRL12" s="75"/>
      <c r="SRM12" s="75"/>
      <c r="SRN12" s="75"/>
      <c r="SRO12" s="75"/>
      <c r="SRP12" s="75"/>
      <c r="SRQ12" s="75"/>
      <c r="SRR12" s="75"/>
      <c r="SRS12" s="75"/>
      <c r="SRT12" s="75"/>
      <c r="SRU12" s="75"/>
      <c r="SRV12" s="75"/>
      <c r="SRW12" s="75"/>
      <c r="SRX12" s="75"/>
      <c r="SRY12" s="75"/>
      <c r="SRZ12" s="75"/>
      <c r="SSA12" s="75"/>
      <c r="SSB12" s="75"/>
      <c r="SSC12" s="75"/>
      <c r="SSD12" s="75"/>
      <c r="SSE12" s="75"/>
      <c r="SSF12" s="75"/>
      <c r="SSG12" s="75"/>
      <c r="SSH12" s="75"/>
      <c r="SSI12" s="75"/>
      <c r="SSJ12" s="75"/>
      <c r="SSK12" s="75"/>
      <c r="SSL12" s="75"/>
      <c r="SSM12" s="75"/>
      <c r="SSN12" s="75"/>
      <c r="SSO12" s="75"/>
      <c r="SSP12" s="75"/>
      <c r="SSQ12" s="75"/>
      <c r="SSR12" s="75"/>
      <c r="SSS12" s="75"/>
      <c r="SST12" s="75"/>
      <c r="SSU12" s="75"/>
      <c r="SSV12" s="75"/>
      <c r="SSW12" s="75"/>
      <c r="SSX12" s="75"/>
      <c r="SSY12" s="75"/>
      <c r="SSZ12" s="75"/>
      <c r="STA12" s="75"/>
      <c r="STB12" s="75"/>
      <c r="STC12" s="75"/>
      <c r="STD12" s="75"/>
      <c r="STE12" s="75"/>
      <c r="STF12" s="75"/>
      <c r="STG12" s="75"/>
      <c r="STH12" s="75"/>
      <c r="STI12" s="75"/>
      <c r="STJ12" s="75"/>
      <c r="STK12" s="75"/>
      <c r="STL12" s="75"/>
      <c r="STM12" s="75"/>
      <c r="STN12" s="75"/>
      <c r="STO12" s="75"/>
      <c r="STP12" s="75"/>
      <c r="STQ12" s="75"/>
      <c r="STR12" s="75"/>
      <c r="STS12" s="75"/>
      <c r="STT12" s="75"/>
      <c r="STU12" s="75"/>
      <c r="STV12" s="75"/>
      <c r="STW12" s="75"/>
      <c r="STX12" s="75"/>
      <c r="STY12" s="75"/>
      <c r="STZ12" s="75"/>
      <c r="SUA12" s="75"/>
      <c r="SUB12" s="75"/>
      <c r="SUC12" s="75"/>
      <c r="SUD12" s="75"/>
      <c r="SUE12" s="75"/>
      <c r="SUF12" s="75"/>
      <c r="SUG12" s="75"/>
      <c r="SUH12" s="75"/>
      <c r="SUI12" s="75"/>
      <c r="SUJ12" s="75"/>
      <c r="SUK12" s="75"/>
      <c r="SUL12" s="75"/>
      <c r="SUM12" s="75"/>
      <c r="SUN12" s="75"/>
      <c r="SUO12" s="75"/>
      <c r="SUP12" s="75"/>
      <c r="SUQ12" s="75"/>
      <c r="SUR12" s="75"/>
      <c r="SUS12" s="75"/>
      <c r="SUT12" s="75"/>
      <c r="SUU12" s="75"/>
      <c r="SUV12" s="75"/>
      <c r="SUW12" s="75"/>
      <c r="SUX12" s="75"/>
      <c r="SUY12" s="75"/>
      <c r="SUZ12" s="75"/>
      <c r="SVA12" s="75"/>
      <c r="SVB12" s="75"/>
      <c r="SVC12" s="75"/>
      <c r="SVD12" s="75"/>
      <c r="SVE12" s="75"/>
      <c r="SVF12" s="75"/>
      <c r="SVG12" s="75"/>
      <c r="SVH12" s="75"/>
      <c r="SVI12" s="75"/>
      <c r="SVJ12" s="75"/>
      <c r="SVK12" s="75"/>
      <c r="SVL12" s="75"/>
      <c r="SVM12" s="75"/>
      <c r="SVN12" s="75"/>
      <c r="SVO12" s="75"/>
      <c r="SVP12" s="75"/>
      <c r="SVQ12" s="75"/>
      <c r="SVR12" s="75"/>
      <c r="SVS12" s="75"/>
      <c r="SVT12" s="75"/>
      <c r="SVU12" s="75"/>
      <c r="SVV12" s="75"/>
      <c r="SVW12" s="75"/>
      <c r="SVX12" s="75"/>
      <c r="SVY12" s="75"/>
      <c r="SVZ12" s="75"/>
      <c r="SWA12" s="75"/>
      <c r="SWB12" s="75"/>
      <c r="SWC12" s="75"/>
      <c r="SWD12" s="75"/>
      <c r="SWE12" s="75"/>
      <c r="SWF12" s="75"/>
      <c r="SWG12" s="75"/>
      <c r="SWH12" s="75"/>
      <c r="SWI12" s="75"/>
      <c r="SWJ12" s="75"/>
      <c r="SWK12" s="75"/>
      <c r="SWL12" s="75"/>
      <c r="SWM12" s="75"/>
      <c r="SWN12" s="75"/>
      <c r="SWO12" s="75"/>
      <c r="SWP12" s="75"/>
      <c r="SWQ12" s="75"/>
      <c r="SWR12" s="75"/>
      <c r="SWS12" s="75"/>
      <c r="SWT12" s="75"/>
      <c r="SWU12" s="75"/>
      <c r="SWV12" s="75"/>
      <c r="SWW12" s="75"/>
      <c r="SWX12" s="75"/>
      <c r="SWY12" s="75"/>
      <c r="SWZ12" s="75"/>
      <c r="SXA12" s="75"/>
      <c r="SXB12" s="75"/>
      <c r="SXC12" s="75"/>
      <c r="SXD12" s="75"/>
      <c r="SXE12" s="75"/>
      <c r="SXF12" s="75"/>
      <c r="SXG12" s="75"/>
      <c r="SXH12" s="75"/>
      <c r="SXI12" s="75"/>
      <c r="SXJ12" s="75"/>
      <c r="SXK12" s="75"/>
      <c r="SXL12" s="75"/>
      <c r="SXM12" s="75"/>
      <c r="SXN12" s="75"/>
      <c r="SXO12" s="75"/>
      <c r="SXP12" s="75"/>
      <c r="SXQ12" s="75"/>
      <c r="SXR12" s="75"/>
      <c r="SXS12" s="75"/>
      <c r="SXT12" s="75"/>
      <c r="SXU12" s="75"/>
      <c r="SXV12" s="75"/>
      <c r="SXW12" s="75"/>
      <c r="SXX12" s="75"/>
      <c r="SXY12" s="75"/>
      <c r="SXZ12" s="75"/>
      <c r="SYA12" s="75"/>
      <c r="SYB12" s="75"/>
      <c r="SYC12" s="75"/>
      <c r="SYD12" s="75"/>
      <c r="SYE12" s="75"/>
      <c r="SYF12" s="75"/>
      <c r="SYG12" s="75"/>
      <c r="SYH12" s="75"/>
      <c r="SYI12" s="75"/>
      <c r="SYJ12" s="75"/>
      <c r="SYK12" s="75"/>
      <c r="SYL12" s="75"/>
      <c r="SYM12" s="75"/>
      <c r="SYN12" s="75"/>
      <c r="SYO12" s="75"/>
      <c r="SYP12" s="75"/>
      <c r="SYQ12" s="75"/>
      <c r="SYR12" s="75"/>
      <c r="SYS12" s="75"/>
      <c r="SYT12" s="75"/>
      <c r="SYU12" s="75"/>
      <c r="SYV12" s="75"/>
      <c r="SYW12" s="75"/>
      <c r="SYX12" s="75"/>
      <c r="SYY12" s="75"/>
      <c r="SYZ12" s="75"/>
      <c r="SZA12" s="75"/>
      <c r="SZB12" s="75"/>
      <c r="SZC12" s="75"/>
      <c r="SZD12" s="75"/>
      <c r="SZE12" s="75"/>
      <c r="SZF12" s="75"/>
      <c r="SZG12" s="75"/>
      <c r="SZH12" s="75"/>
      <c r="SZI12" s="75"/>
      <c r="SZJ12" s="75"/>
      <c r="SZK12" s="75"/>
      <c r="SZL12" s="75"/>
      <c r="SZM12" s="75"/>
      <c r="SZN12" s="75"/>
      <c r="SZO12" s="75"/>
      <c r="SZP12" s="75"/>
      <c r="SZQ12" s="75"/>
      <c r="SZR12" s="75"/>
      <c r="SZS12" s="75"/>
      <c r="SZT12" s="75"/>
      <c r="SZU12" s="75"/>
      <c r="SZV12" s="75"/>
      <c r="SZW12" s="75"/>
      <c r="SZX12" s="75"/>
      <c r="SZY12" s="75"/>
      <c r="SZZ12" s="75"/>
      <c r="TAA12" s="75"/>
      <c r="TAB12" s="75"/>
      <c r="TAC12" s="75"/>
      <c r="TAD12" s="75"/>
      <c r="TAE12" s="75"/>
      <c r="TAF12" s="75"/>
      <c r="TAG12" s="75"/>
      <c r="TAH12" s="75"/>
      <c r="TAI12" s="75"/>
      <c r="TAJ12" s="75"/>
      <c r="TAK12" s="75"/>
      <c r="TAL12" s="75"/>
      <c r="TAM12" s="75"/>
      <c r="TAN12" s="75"/>
      <c r="TAO12" s="75"/>
      <c r="TAP12" s="75"/>
      <c r="TAQ12" s="75"/>
      <c r="TAR12" s="75"/>
      <c r="TAS12" s="75"/>
      <c r="TAT12" s="75"/>
      <c r="TAU12" s="75"/>
      <c r="TAV12" s="75"/>
      <c r="TAW12" s="75"/>
      <c r="TAX12" s="75"/>
      <c r="TAY12" s="75"/>
      <c r="TAZ12" s="75"/>
      <c r="TBA12" s="75"/>
      <c r="TBB12" s="75"/>
      <c r="TBC12" s="75"/>
      <c r="TBD12" s="75"/>
      <c r="TBE12" s="75"/>
      <c r="TBF12" s="75"/>
      <c r="TBG12" s="75"/>
      <c r="TBH12" s="75"/>
      <c r="TBI12" s="75"/>
      <c r="TBJ12" s="75"/>
      <c r="TBK12" s="75"/>
      <c r="TBL12" s="75"/>
      <c r="TBM12" s="75"/>
      <c r="TBN12" s="75"/>
      <c r="TBO12" s="75"/>
      <c r="TBP12" s="75"/>
      <c r="TBQ12" s="75"/>
      <c r="TBR12" s="75"/>
      <c r="TBS12" s="75"/>
      <c r="TBT12" s="75"/>
      <c r="TBU12" s="75"/>
      <c r="TBV12" s="75"/>
      <c r="TBW12" s="75"/>
      <c r="TBX12" s="75"/>
      <c r="TBY12" s="75"/>
      <c r="TBZ12" s="75"/>
      <c r="TCA12" s="75"/>
      <c r="TCB12" s="75"/>
      <c r="TCC12" s="75"/>
      <c r="TCD12" s="75"/>
      <c r="TCE12" s="75"/>
      <c r="TCF12" s="75"/>
      <c r="TCG12" s="75"/>
      <c r="TCH12" s="75"/>
      <c r="TCI12" s="75"/>
      <c r="TCJ12" s="75"/>
      <c r="TCK12" s="75"/>
      <c r="TCL12" s="75"/>
      <c r="TCM12" s="75"/>
      <c r="TCN12" s="75"/>
      <c r="TCO12" s="75"/>
      <c r="TCP12" s="75"/>
      <c r="TCQ12" s="75"/>
      <c r="TCR12" s="75"/>
      <c r="TCS12" s="75"/>
      <c r="TCT12" s="75"/>
      <c r="TCU12" s="75"/>
      <c r="TCV12" s="75"/>
      <c r="TCW12" s="75"/>
      <c r="TCX12" s="75"/>
      <c r="TCY12" s="75"/>
      <c r="TCZ12" s="75"/>
      <c r="TDA12" s="75"/>
      <c r="TDB12" s="75"/>
      <c r="TDC12" s="75"/>
      <c r="TDD12" s="75"/>
      <c r="TDE12" s="75"/>
      <c r="TDF12" s="75"/>
      <c r="TDG12" s="75"/>
      <c r="TDH12" s="75"/>
      <c r="TDI12" s="75"/>
      <c r="TDJ12" s="75"/>
      <c r="TDK12" s="75"/>
      <c r="TDL12" s="75"/>
      <c r="TDM12" s="75"/>
      <c r="TDN12" s="75"/>
      <c r="TDO12" s="75"/>
      <c r="TDP12" s="75"/>
      <c r="TDQ12" s="75"/>
      <c r="TDR12" s="75"/>
      <c r="TDS12" s="75"/>
      <c r="TDT12" s="75"/>
      <c r="TDU12" s="75"/>
      <c r="TDV12" s="75"/>
      <c r="TDW12" s="75"/>
      <c r="TDX12" s="75"/>
      <c r="TDY12" s="75"/>
      <c r="TDZ12" s="75"/>
      <c r="TEA12" s="75"/>
      <c r="TEB12" s="75"/>
      <c r="TEC12" s="75"/>
      <c r="TED12" s="75"/>
      <c r="TEE12" s="75"/>
      <c r="TEF12" s="75"/>
      <c r="TEG12" s="75"/>
      <c r="TEH12" s="75"/>
      <c r="TEI12" s="75"/>
      <c r="TEJ12" s="75"/>
      <c r="TEK12" s="75"/>
      <c r="TEL12" s="75"/>
      <c r="TEM12" s="75"/>
      <c r="TEN12" s="75"/>
      <c r="TEO12" s="75"/>
      <c r="TEP12" s="75"/>
      <c r="TEQ12" s="75"/>
      <c r="TER12" s="75"/>
      <c r="TES12" s="75"/>
      <c r="TET12" s="75"/>
      <c r="TEU12" s="75"/>
      <c r="TEV12" s="75"/>
      <c r="TEW12" s="75"/>
      <c r="TEX12" s="75"/>
      <c r="TEY12" s="75"/>
      <c r="TEZ12" s="75"/>
      <c r="TFA12" s="75"/>
      <c r="TFB12" s="75"/>
      <c r="TFC12" s="75"/>
      <c r="TFD12" s="75"/>
      <c r="TFE12" s="75"/>
      <c r="TFF12" s="75"/>
      <c r="TFG12" s="75"/>
      <c r="TFH12" s="75"/>
      <c r="TFI12" s="75"/>
      <c r="TFJ12" s="75"/>
      <c r="TFK12" s="75"/>
      <c r="TFL12" s="75"/>
      <c r="TFM12" s="75"/>
      <c r="TFN12" s="75"/>
      <c r="TFO12" s="75"/>
      <c r="TFP12" s="75"/>
      <c r="TFQ12" s="75"/>
      <c r="TFR12" s="75"/>
      <c r="TFS12" s="75"/>
      <c r="TFT12" s="75"/>
      <c r="TFU12" s="75"/>
      <c r="TFV12" s="75"/>
      <c r="TFW12" s="75"/>
      <c r="TFX12" s="75"/>
      <c r="TFY12" s="75"/>
      <c r="TFZ12" s="75"/>
      <c r="TGA12" s="75"/>
      <c r="TGB12" s="75"/>
      <c r="TGC12" s="75"/>
      <c r="TGD12" s="75"/>
      <c r="TGE12" s="75"/>
      <c r="TGF12" s="75"/>
      <c r="TGG12" s="75"/>
      <c r="TGH12" s="75"/>
      <c r="TGI12" s="75"/>
      <c r="TGJ12" s="75"/>
      <c r="TGK12" s="75"/>
      <c r="TGL12" s="75"/>
      <c r="TGM12" s="75"/>
      <c r="TGN12" s="75"/>
      <c r="TGO12" s="75"/>
      <c r="TGP12" s="75"/>
      <c r="TGQ12" s="75"/>
      <c r="TGR12" s="75"/>
      <c r="TGS12" s="75"/>
      <c r="TGT12" s="75"/>
      <c r="TGU12" s="75"/>
      <c r="TGV12" s="75"/>
      <c r="TGW12" s="75"/>
      <c r="TGX12" s="75"/>
      <c r="TGY12" s="75"/>
      <c r="TGZ12" s="75"/>
      <c r="THA12" s="75"/>
      <c r="THB12" s="75"/>
      <c r="THC12" s="75"/>
      <c r="THD12" s="75"/>
      <c r="THE12" s="75"/>
      <c r="THF12" s="75"/>
      <c r="THG12" s="75"/>
      <c r="THH12" s="75"/>
      <c r="THI12" s="75"/>
      <c r="THJ12" s="75"/>
      <c r="THK12" s="75"/>
      <c r="THL12" s="75"/>
      <c r="THM12" s="75"/>
      <c r="THN12" s="75"/>
      <c r="THO12" s="75"/>
      <c r="THP12" s="75"/>
      <c r="THQ12" s="75"/>
      <c r="THR12" s="75"/>
      <c r="THS12" s="75"/>
      <c r="THT12" s="75"/>
      <c r="THU12" s="75"/>
      <c r="THV12" s="75"/>
      <c r="THW12" s="75"/>
      <c r="THX12" s="75"/>
      <c r="THY12" s="75"/>
      <c r="THZ12" s="75"/>
      <c r="TIA12" s="75"/>
      <c r="TIB12" s="75"/>
      <c r="TIC12" s="75"/>
      <c r="TID12" s="75"/>
      <c r="TIE12" s="75"/>
      <c r="TIF12" s="75"/>
      <c r="TIG12" s="75"/>
      <c r="TIH12" s="75"/>
      <c r="TII12" s="75"/>
      <c r="TIJ12" s="75"/>
      <c r="TIK12" s="75"/>
      <c r="TIL12" s="75"/>
      <c r="TIM12" s="75"/>
      <c r="TIN12" s="75"/>
      <c r="TIO12" s="75"/>
      <c r="TIP12" s="75"/>
      <c r="TIQ12" s="75"/>
      <c r="TIR12" s="75"/>
      <c r="TIS12" s="75"/>
      <c r="TIT12" s="75"/>
      <c r="TIU12" s="75"/>
      <c r="TIV12" s="75"/>
      <c r="TIW12" s="75"/>
      <c r="TIX12" s="75"/>
      <c r="TIY12" s="75"/>
      <c r="TIZ12" s="75"/>
      <c r="TJA12" s="75"/>
      <c r="TJB12" s="75"/>
      <c r="TJC12" s="75"/>
      <c r="TJD12" s="75"/>
      <c r="TJE12" s="75"/>
      <c r="TJF12" s="75"/>
      <c r="TJG12" s="75"/>
      <c r="TJH12" s="75"/>
      <c r="TJI12" s="75"/>
      <c r="TJJ12" s="75"/>
      <c r="TJK12" s="75"/>
      <c r="TJL12" s="75"/>
      <c r="TJM12" s="75"/>
      <c r="TJN12" s="75"/>
      <c r="TJO12" s="75"/>
      <c r="TJP12" s="75"/>
      <c r="TJQ12" s="75"/>
      <c r="TJR12" s="75"/>
      <c r="TJS12" s="75"/>
      <c r="TJT12" s="75"/>
      <c r="TJU12" s="75"/>
      <c r="TJV12" s="75"/>
      <c r="TJW12" s="75"/>
      <c r="TJX12" s="75"/>
      <c r="TJY12" s="75"/>
      <c r="TJZ12" s="75"/>
      <c r="TKA12" s="75"/>
      <c r="TKB12" s="75"/>
      <c r="TKC12" s="75"/>
      <c r="TKD12" s="75"/>
      <c r="TKE12" s="75"/>
      <c r="TKF12" s="75"/>
      <c r="TKG12" s="75"/>
      <c r="TKH12" s="75"/>
      <c r="TKI12" s="75"/>
      <c r="TKJ12" s="75"/>
      <c r="TKK12" s="75"/>
      <c r="TKL12" s="75"/>
      <c r="TKM12" s="75"/>
      <c r="TKN12" s="75"/>
      <c r="TKO12" s="75"/>
      <c r="TKP12" s="75"/>
      <c r="TKQ12" s="75"/>
      <c r="TKR12" s="75"/>
      <c r="TKS12" s="75"/>
      <c r="TKT12" s="75"/>
      <c r="TKU12" s="75"/>
      <c r="TKV12" s="75"/>
      <c r="TKW12" s="75"/>
      <c r="TKX12" s="75"/>
      <c r="TKY12" s="75"/>
      <c r="TKZ12" s="75"/>
      <c r="TLA12" s="75"/>
      <c r="TLB12" s="75"/>
      <c r="TLC12" s="75"/>
      <c r="TLD12" s="75"/>
      <c r="TLE12" s="75"/>
      <c r="TLF12" s="75"/>
      <c r="TLG12" s="75"/>
      <c r="TLH12" s="75"/>
      <c r="TLI12" s="75"/>
      <c r="TLJ12" s="75"/>
      <c r="TLK12" s="75"/>
      <c r="TLL12" s="75"/>
      <c r="TLM12" s="75"/>
      <c r="TLN12" s="75"/>
      <c r="TLO12" s="75"/>
      <c r="TLP12" s="75"/>
      <c r="TLQ12" s="75"/>
      <c r="TLR12" s="75"/>
      <c r="TLS12" s="75"/>
      <c r="TLT12" s="75"/>
      <c r="TLU12" s="75"/>
      <c r="TLV12" s="75"/>
      <c r="TLW12" s="75"/>
      <c r="TLX12" s="75"/>
      <c r="TLY12" s="75"/>
      <c r="TLZ12" s="75"/>
      <c r="TMA12" s="75"/>
      <c r="TMB12" s="75"/>
      <c r="TMC12" s="75"/>
      <c r="TMD12" s="75"/>
      <c r="TME12" s="75"/>
      <c r="TMF12" s="75"/>
      <c r="TMG12" s="75"/>
      <c r="TMH12" s="75"/>
      <c r="TMI12" s="75"/>
      <c r="TMJ12" s="75"/>
      <c r="TMK12" s="75"/>
      <c r="TML12" s="75"/>
      <c r="TMM12" s="75"/>
      <c r="TMN12" s="75"/>
      <c r="TMO12" s="75"/>
      <c r="TMP12" s="75"/>
      <c r="TMQ12" s="75"/>
      <c r="TMR12" s="75"/>
      <c r="TMS12" s="75"/>
      <c r="TMT12" s="75"/>
      <c r="TMU12" s="75"/>
      <c r="TMV12" s="75"/>
      <c r="TMW12" s="75"/>
      <c r="TMX12" s="75"/>
      <c r="TMY12" s="75"/>
      <c r="TMZ12" s="75"/>
      <c r="TNA12" s="75"/>
      <c r="TNB12" s="75"/>
      <c r="TNC12" s="75"/>
      <c r="TND12" s="75"/>
      <c r="TNE12" s="75"/>
      <c r="TNF12" s="75"/>
      <c r="TNG12" s="75"/>
      <c r="TNH12" s="75"/>
      <c r="TNI12" s="75"/>
      <c r="TNJ12" s="75"/>
      <c r="TNK12" s="75"/>
      <c r="TNL12" s="75"/>
      <c r="TNM12" s="75"/>
      <c r="TNN12" s="75"/>
      <c r="TNO12" s="75"/>
      <c r="TNP12" s="75"/>
      <c r="TNQ12" s="75"/>
      <c r="TNR12" s="75"/>
      <c r="TNS12" s="75"/>
      <c r="TNT12" s="75"/>
      <c r="TNU12" s="75"/>
      <c r="TNV12" s="75"/>
      <c r="TNW12" s="75"/>
      <c r="TNX12" s="75"/>
      <c r="TNY12" s="75"/>
      <c r="TNZ12" s="75"/>
      <c r="TOA12" s="75"/>
      <c r="TOB12" s="75"/>
      <c r="TOC12" s="75"/>
      <c r="TOD12" s="75"/>
      <c r="TOE12" s="75"/>
      <c r="TOF12" s="75"/>
      <c r="TOG12" s="75"/>
      <c r="TOH12" s="75"/>
      <c r="TOI12" s="75"/>
      <c r="TOJ12" s="75"/>
      <c r="TOK12" s="75"/>
      <c r="TOL12" s="75"/>
      <c r="TOM12" s="75"/>
      <c r="TON12" s="75"/>
      <c r="TOO12" s="75"/>
      <c r="TOP12" s="75"/>
      <c r="TOQ12" s="75"/>
      <c r="TOR12" s="75"/>
      <c r="TOS12" s="75"/>
      <c r="TOT12" s="75"/>
      <c r="TOU12" s="75"/>
      <c r="TOV12" s="75"/>
      <c r="TOW12" s="75"/>
      <c r="TOX12" s="75"/>
      <c r="TOY12" s="75"/>
      <c r="TOZ12" s="75"/>
      <c r="TPA12" s="75"/>
      <c r="TPB12" s="75"/>
      <c r="TPC12" s="75"/>
      <c r="TPD12" s="75"/>
      <c r="TPE12" s="75"/>
      <c r="TPF12" s="75"/>
      <c r="TPG12" s="75"/>
      <c r="TPH12" s="75"/>
      <c r="TPI12" s="75"/>
      <c r="TPJ12" s="75"/>
      <c r="TPK12" s="75"/>
      <c r="TPL12" s="75"/>
      <c r="TPM12" s="75"/>
      <c r="TPN12" s="75"/>
      <c r="TPO12" s="75"/>
      <c r="TPP12" s="75"/>
      <c r="TPQ12" s="75"/>
      <c r="TPR12" s="75"/>
      <c r="TPS12" s="75"/>
      <c r="TPT12" s="75"/>
      <c r="TPU12" s="75"/>
      <c r="TPV12" s="75"/>
      <c r="TPW12" s="75"/>
      <c r="TPX12" s="75"/>
      <c r="TPY12" s="75"/>
      <c r="TPZ12" s="75"/>
      <c r="TQA12" s="75"/>
      <c r="TQB12" s="75"/>
      <c r="TQC12" s="75"/>
      <c r="TQD12" s="75"/>
      <c r="TQE12" s="75"/>
      <c r="TQF12" s="75"/>
      <c r="TQG12" s="75"/>
      <c r="TQH12" s="75"/>
      <c r="TQI12" s="75"/>
      <c r="TQJ12" s="75"/>
      <c r="TQK12" s="75"/>
      <c r="TQL12" s="75"/>
      <c r="TQM12" s="75"/>
      <c r="TQN12" s="75"/>
      <c r="TQO12" s="75"/>
      <c r="TQP12" s="75"/>
      <c r="TQQ12" s="75"/>
      <c r="TQR12" s="75"/>
      <c r="TQS12" s="75"/>
      <c r="TQT12" s="75"/>
      <c r="TQU12" s="75"/>
      <c r="TQV12" s="75"/>
      <c r="TQW12" s="75"/>
      <c r="TQX12" s="75"/>
      <c r="TQY12" s="75"/>
      <c r="TQZ12" s="75"/>
      <c r="TRA12" s="75"/>
      <c r="TRB12" s="75"/>
      <c r="TRC12" s="75"/>
      <c r="TRD12" s="75"/>
      <c r="TRE12" s="75"/>
      <c r="TRF12" s="75"/>
      <c r="TRG12" s="75"/>
      <c r="TRH12" s="75"/>
      <c r="TRI12" s="75"/>
      <c r="TRJ12" s="75"/>
      <c r="TRK12" s="75"/>
      <c r="TRL12" s="75"/>
      <c r="TRM12" s="75"/>
      <c r="TRN12" s="75"/>
      <c r="TRO12" s="75"/>
      <c r="TRP12" s="75"/>
      <c r="TRQ12" s="75"/>
      <c r="TRR12" s="75"/>
      <c r="TRS12" s="75"/>
      <c r="TRT12" s="75"/>
      <c r="TRU12" s="75"/>
      <c r="TRV12" s="75"/>
      <c r="TRW12" s="75"/>
      <c r="TRX12" s="75"/>
      <c r="TRY12" s="75"/>
      <c r="TRZ12" s="75"/>
      <c r="TSA12" s="75"/>
      <c r="TSB12" s="75"/>
      <c r="TSC12" s="75"/>
      <c r="TSD12" s="75"/>
      <c r="TSE12" s="75"/>
      <c r="TSF12" s="75"/>
      <c r="TSG12" s="75"/>
      <c r="TSH12" s="75"/>
      <c r="TSI12" s="75"/>
      <c r="TSJ12" s="75"/>
      <c r="TSK12" s="75"/>
      <c r="TSL12" s="75"/>
      <c r="TSM12" s="75"/>
      <c r="TSN12" s="75"/>
      <c r="TSO12" s="75"/>
      <c r="TSP12" s="75"/>
      <c r="TSQ12" s="75"/>
      <c r="TSR12" s="75"/>
      <c r="TSS12" s="75"/>
      <c r="TST12" s="75"/>
      <c r="TSU12" s="75"/>
      <c r="TSV12" s="75"/>
      <c r="TSW12" s="75"/>
      <c r="TSX12" s="75"/>
      <c r="TSY12" s="75"/>
      <c r="TSZ12" s="75"/>
      <c r="TTA12" s="75"/>
      <c r="TTB12" s="75"/>
      <c r="TTC12" s="75"/>
      <c r="TTD12" s="75"/>
      <c r="TTE12" s="75"/>
      <c r="TTF12" s="75"/>
      <c r="TTG12" s="75"/>
      <c r="TTH12" s="75"/>
      <c r="TTI12" s="75"/>
      <c r="TTJ12" s="75"/>
      <c r="TTK12" s="75"/>
      <c r="TTL12" s="75"/>
      <c r="TTM12" s="75"/>
      <c r="TTN12" s="75"/>
      <c r="TTO12" s="75"/>
      <c r="TTP12" s="75"/>
      <c r="TTQ12" s="75"/>
      <c r="TTR12" s="75"/>
      <c r="TTS12" s="75"/>
      <c r="TTT12" s="75"/>
      <c r="TTU12" s="75"/>
      <c r="TTV12" s="75"/>
      <c r="TTW12" s="75"/>
      <c r="TTX12" s="75"/>
      <c r="TTY12" s="75"/>
      <c r="TTZ12" s="75"/>
      <c r="TUA12" s="75"/>
      <c r="TUB12" s="75"/>
      <c r="TUC12" s="75"/>
      <c r="TUD12" s="75"/>
      <c r="TUE12" s="75"/>
      <c r="TUF12" s="75"/>
      <c r="TUG12" s="75"/>
      <c r="TUH12" s="75"/>
      <c r="TUI12" s="75"/>
      <c r="TUJ12" s="75"/>
      <c r="TUK12" s="75"/>
      <c r="TUL12" s="75"/>
      <c r="TUM12" s="75"/>
      <c r="TUN12" s="75"/>
      <c r="TUO12" s="75"/>
      <c r="TUP12" s="75"/>
      <c r="TUQ12" s="75"/>
      <c r="TUR12" s="75"/>
      <c r="TUS12" s="75"/>
      <c r="TUT12" s="75"/>
      <c r="TUU12" s="75"/>
      <c r="TUV12" s="75"/>
      <c r="TUW12" s="75"/>
      <c r="TUX12" s="75"/>
      <c r="TUY12" s="75"/>
      <c r="TUZ12" s="75"/>
      <c r="TVA12" s="75"/>
      <c r="TVB12" s="75"/>
      <c r="TVC12" s="75"/>
      <c r="TVD12" s="75"/>
      <c r="TVE12" s="75"/>
      <c r="TVF12" s="75"/>
      <c r="TVG12" s="75"/>
      <c r="TVH12" s="75"/>
      <c r="TVI12" s="75"/>
      <c r="TVJ12" s="75"/>
      <c r="TVK12" s="75"/>
      <c r="TVL12" s="75"/>
      <c r="TVM12" s="75"/>
      <c r="TVN12" s="75"/>
      <c r="TVO12" s="75"/>
      <c r="TVP12" s="75"/>
      <c r="TVQ12" s="75"/>
      <c r="TVR12" s="75"/>
      <c r="TVS12" s="75"/>
      <c r="TVT12" s="75"/>
      <c r="TVU12" s="75"/>
      <c r="TVV12" s="75"/>
      <c r="TVW12" s="75"/>
      <c r="TVX12" s="75"/>
      <c r="TVY12" s="75"/>
      <c r="TVZ12" s="75"/>
      <c r="TWA12" s="75"/>
      <c r="TWB12" s="75"/>
      <c r="TWC12" s="75"/>
      <c r="TWD12" s="75"/>
      <c r="TWE12" s="75"/>
      <c r="TWF12" s="75"/>
      <c r="TWG12" s="75"/>
      <c r="TWH12" s="75"/>
      <c r="TWI12" s="75"/>
      <c r="TWJ12" s="75"/>
      <c r="TWK12" s="75"/>
      <c r="TWL12" s="75"/>
      <c r="TWM12" s="75"/>
      <c r="TWN12" s="75"/>
      <c r="TWO12" s="75"/>
      <c r="TWP12" s="75"/>
      <c r="TWQ12" s="75"/>
      <c r="TWR12" s="75"/>
      <c r="TWS12" s="75"/>
      <c r="TWT12" s="75"/>
      <c r="TWU12" s="75"/>
      <c r="TWV12" s="75"/>
      <c r="TWW12" s="75"/>
      <c r="TWX12" s="75"/>
      <c r="TWY12" s="75"/>
      <c r="TWZ12" s="75"/>
      <c r="TXA12" s="75"/>
      <c r="TXB12" s="75"/>
      <c r="TXC12" s="75"/>
      <c r="TXD12" s="75"/>
      <c r="TXE12" s="75"/>
      <c r="TXF12" s="75"/>
      <c r="TXG12" s="75"/>
      <c r="TXH12" s="75"/>
      <c r="TXI12" s="75"/>
      <c r="TXJ12" s="75"/>
      <c r="TXK12" s="75"/>
      <c r="TXL12" s="75"/>
      <c r="TXM12" s="75"/>
      <c r="TXN12" s="75"/>
      <c r="TXO12" s="75"/>
      <c r="TXP12" s="75"/>
      <c r="TXQ12" s="75"/>
      <c r="TXR12" s="75"/>
      <c r="TXS12" s="75"/>
      <c r="TXT12" s="75"/>
      <c r="TXU12" s="75"/>
      <c r="TXV12" s="75"/>
      <c r="TXW12" s="75"/>
      <c r="TXX12" s="75"/>
      <c r="TXY12" s="75"/>
      <c r="TXZ12" s="75"/>
      <c r="TYA12" s="75"/>
      <c r="TYB12" s="75"/>
      <c r="TYC12" s="75"/>
      <c r="TYD12" s="75"/>
      <c r="TYE12" s="75"/>
      <c r="TYF12" s="75"/>
      <c r="TYG12" s="75"/>
      <c r="TYH12" s="75"/>
      <c r="TYI12" s="75"/>
      <c r="TYJ12" s="75"/>
      <c r="TYK12" s="75"/>
      <c r="TYL12" s="75"/>
      <c r="TYM12" s="75"/>
      <c r="TYN12" s="75"/>
      <c r="TYO12" s="75"/>
      <c r="TYP12" s="75"/>
      <c r="TYQ12" s="75"/>
      <c r="TYR12" s="75"/>
      <c r="TYS12" s="75"/>
      <c r="TYT12" s="75"/>
      <c r="TYU12" s="75"/>
      <c r="TYV12" s="75"/>
      <c r="TYW12" s="75"/>
      <c r="TYX12" s="75"/>
      <c r="TYY12" s="75"/>
      <c r="TYZ12" s="75"/>
      <c r="TZA12" s="75"/>
      <c r="TZB12" s="75"/>
      <c r="TZC12" s="75"/>
      <c r="TZD12" s="75"/>
      <c r="TZE12" s="75"/>
      <c r="TZF12" s="75"/>
      <c r="TZG12" s="75"/>
      <c r="TZH12" s="75"/>
      <c r="TZI12" s="75"/>
      <c r="TZJ12" s="75"/>
      <c r="TZK12" s="75"/>
      <c r="TZL12" s="75"/>
      <c r="TZM12" s="75"/>
      <c r="TZN12" s="75"/>
      <c r="TZO12" s="75"/>
      <c r="TZP12" s="75"/>
      <c r="TZQ12" s="75"/>
      <c r="TZR12" s="75"/>
      <c r="TZS12" s="75"/>
      <c r="TZT12" s="75"/>
      <c r="TZU12" s="75"/>
      <c r="TZV12" s="75"/>
      <c r="TZW12" s="75"/>
      <c r="TZX12" s="75"/>
      <c r="TZY12" s="75"/>
      <c r="TZZ12" s="75"/>
      <c r="UAA12" s="75"/>
      <c r="UAB12" s="75"/>
      <c r="UAC12" s="75"/>
      <c r="UAD12" s="75"/>
      <c r="UAE12" s="75"/>
      <c r="UAF12" s="75"/>
      <c r="UAG12" s="75"/>
      <c r="UAH12" s="75"/>
      <c r="UAI12" s="75"/>
      <c r="UAJ12" s="75"/>
      <c r="UAK12" s="75"/>
      <c r="UAL12" s="75"/>
      <c r="UAM12" s="75"/>
      <c r="UAN12" s="75"/>
      <c r="UAO12" s="75"/>
      <c r="UAP12" s="75"/>
      <c r="UAQ12" s="75"/>
      <c r="UAR12" s="75"/>
      <c r="UAS12" s="75"/>
      <c r="UAT12" s="75"/>
      <c r="UAU12" s="75"/>
      <c r="UAV12" s="75"/>
      <c r="UAW12" s="75"/>
      <c r="UAX12" s="75"/>
      <c r="UAY12" s="75"/>
      <c r="UAZ12" s="75"/>
      <c r="UBA12" s="75"/>
      <c r="UBB12" s="75"/>
      <c r="UBC12" s="75"/>
      <c r="UBD12" s="75"/>
      <c r="UBE12" s="75"/>
      <c r="UBF12" s="75"/>
      <c r="UBG12" s="75"/>
      <c r="UBH12" s="75"/>
      <c r="UBI12" s="75"/>
      <c r="UBJ12" s="75"/>
      <c r="UBK12" s="75"/>
      <c r="UBL12" s="75"/>
      <c r="UBM12" s="75"/>
      <c r="UBN12" s="75"/>
      <c r="UBO12" s="75"/>
      <c r="UBP12" s="75"/>
      <c r="UBQ12" s="75"/>
      <c r="UBR12" s="75"/>
      <c r="UBS12" s="75"/>
      <c r="UBT12" s="75"/>
      <c r="UBU12" s="75"/>
      <c r="UBV12" s="75"/>
      <c r="UBW12" s="75"/>
      <c r="UBX12" s="75"/>
      <c r="UBY12" s="75"/>
      <c r="UBZ12" s="75"/>
      <c r="UCA12" s="75"/>
      <c r="UCB12" s="75"/>
      <c r="UCC12" s="75"/>
      <c r="UCD12" s="75"/>
      <c r="UCE12" s="75"/>
      <c r="UCF12" s="75"/>
      <c r="UCG12" s="75"/>
      <c r="UCH12" s="75"/>
      <c r="UCI12" s="75"/>
      <c r="UCJ12" s="75"/>
      <c r="UCK12" s="75"/>
      <c r="UCL12" s="75"/>
      <c r="UCM12" s="75"/>
      <c r="UCN12" s="75"/>
      <c r="UCO12" s="75"/>
      <c r="UCP12" s="75"/>
      <c r="UCQ12" s="75"/>
      <c r="UCR12" s="75"/>
      <c r="UCS12" s="75"/>
      <c r="UCT12" s="75"/>
      <c r="UCU12" s="75"/>
      <c r="UCV12" s="75"/>
      <c r="UCW12" s="75"/>
      <c r="UCX12" s="75"/>
      <c r="UCY12" s="75"/>
      <c r="UCZ12" s="75"/>
      <c r="UDA12" s="75"/>
      <c r="UDB12" s="75"/>
      <c r="UDC12" s="75"/>
      <c r="UDD12" s="75"/>
      <c r="UDE12" s="75"/>
      <c r="UDF12" s="75"/>
      <c r="UDG12" s="75"/>
      <c r="UDH12" s="75"/>
      <c r="UDI12" s="75"/>
      <c r="UDJ12" s="75"/>
      <c r="UDK12" s="75"/>
      <c r="UDL12" s="75"/>
      <c r="UDM12" s="75"/>
      <c r="UDN12" s="75"/>
      <c r="UDO12" s="75"/>
      <c r="UDP12" s="75"/>
      <c r="UDQ12" s="75"/>
      <c r="UDR12" s="75"/>
      <c r="UDS12" s="75"/>
      <c r="UDT12" s="75"/>
      <c r="UDU12" s="75"/>
      <c r="UDV12" s="75"/>
      <c r="UDW12" s="75"/>
      <c r="UDX12" s="75"/>
      <c r="UDY12" s="75"/>
      <c r="UDZ12" s="75"/>
      <c r="UEA12" s="75"/>
      <c r="UEB12" s="75"/>
      <c r="UEC12" s="75"/>
      <c r="UED12" s="75"/>
      <c r="UEE12" s="75"/>
      <c r="UEF12" s="75"/>
      <c r="UEG12" s="75"/>
      <c r="UEH12" s="75"/>
      <c r="UEI12" s="75"/>
      <c r="UEJ12" s="75"/>
      <c r="UEK12" s="75"/>
      <c r="UEL12" s="75"/>
      <c r="UEM12" s="75"/>
      <c r="UEN12" s="75"/>
      <c r="UEO12" s="75"/>
      <c r="UEP12" s="75"/>
      <c r="UEQ12" s="75"/>
      <c r="UER12" s="75"/>
      <c r="UES12" s="75"/>
      <c r="UET12" s="75"/>
      <c r="UEU12" s="75"/>
      <c r="UEV12" s="75"/>
      <c r="UEW12" s="75"/>
      <c r="UEX12" s="75"/>
      <c r="UEY12" s="75"/>
      <c r="UEZ12" s="75"/>
      <c r="UFA12" s="75"/>
      <c r="UFB12" s="75"/>
      <c r="UFC12" s="75"/>
      <c r="UFD12" s="75"/>
      <c r="UFE12" s="75"/>
      <c r="UFF12" s="75"/>
      <c r="UFG12" s="75"/>
      <c r="UFH12" s="75"/>
      <c r="UFI12" s="75"/>
      <c r="UFJ12" s="75"/>
      <c r="UFK12" s="75"/>
      <c r="UFL12" s="75"/>
      <c r="UFM12" s="75"/>
      <c r="UFN12" s="75"/>
      <c r="UFO12" s="75"/>
      <c r="UFP12" s="75"/>
      <c r="UFQ12" s="75"/>
      <c r="UFR12" s="75"/>
      <c r="UFS12" s="75"/>
      <c r="UFT12" s="75"/>
      <c r="UFU12" s="75"/>
      <c r="UFV12" s="75"/>
      <c r="UFW12" s="75"/>
      <c r="UFX12" s="75"/>
      <c r="UFY12" s="75"/>
      <c r="UFZ12" s="75"/>
      <c r="UGA12" s="75"/>
      <c r="UGB12" s="75"/>
      <c r="UGC12" s="75"/>
      <c r="UGD12" s="75"/>
      <c r="UGE12" s="75"/>
      <c r="UGF12" s="75"/>
      <c r="UGG12" s="75"/>
      <c r="UGH12" s="75"/>
      <c r="UGI12" s="75"/>
      <c r="UGJ12" s="75"/>
      <c r="UGK12" s="75"/>
      <c r="UGL12" s="75"/>
      <c r="UGM12" s="75"/>
      <c r="UGN12" s="75"/>
      <c r="UGO12" s="75"/>
      <c r="UGP12" s="75"/>
      <c r="UGQ12" s="75"/>
      <c r="UGR12" s="75"/>
      <c r="UGS12" s="75"/>
      <c r="UGT12" s="75"/>
      <c r="UGU12" s="75"/>
      <c r="UGV12" s="75"/>
      <c r="UGW12" s="75"/>
      <c r="UGX12" s="75"/>
      <c r="UGY12" s="75"/>
      <c r="UGZ12" s="75"/>
      <c r="UHA12" s="75"/>
      <c r="UHB12" s="75"/>
      <c r="UHC12" s="75"/>
      <c r="UHD12" s="75"/>
      <c r="UHE12" s="75"/>
      <c r="UHF12" s="75"/>
      <c r="UHG12" s="75"/>
      <c r="UHH12" s="75"/>
      <c r="UHI12" s="75"/>
      <c r="UHJ12" s="75"/>
      <c r="UHK12" s="75"/>
      <c r="UHL12" s="75"/>
      <c r="UHM12" s="75"/>
      <c r="UHN12" s="75"/>
      <c r="UHO12" s="75"/>
      <c r="UHP12" s="75"/>
      <c r="UHQ12" s="75"/>
      <c r="UHR12" s="75"/>
      <c r="UHS12" s="75"/>
      <c r="UHT12" s="75"/>
      <c r="UHU12" s="75"/>
      <c r="UHV12" s="75"/>
      <c r="UHW12" s="75"/>
      <c r="UHX12" s="75"/>
      <c r="UHY12" s="75"/>
      <c r="UHZ12" s="75"/>
      <c r="UIA12" s="75"/>
      <c r="UIB12" s="75"/>
      <c r="UIC12" s="75"/>
      <c r="UID12" s="75"/>
      <c r="UIE12" s="75"/>
      <c r="UIF12" s="75"/>
      <c r="UIG12" s="75"/>
      <c r="UIH12" s="75"/>
      <c r="UII12" s="75"/>
      <c r="UIJ12" s="75"/>
      <c r="UIK12" s="75"/>
      <c r="UIL12" s="75"/>
      <c r="UIM12" s="75"/>
      <c r="UIN12" s="75"/>
      <c r="UIO12" s="75"/>
      <c r="UIP12" s="75"/>
      <c r="UIQ12" s="75"/>
      <c r="UIR12" s="75"/>
      <c r="UIS12" s="75"/>
      <c r="UIT12" s="75"/>
      <c r="UIU12" s="75"/>
      <c r="UIV12" s="75"/>
      <c r="UIW12" s="75"/>
      <c r="UIX12" s="75"/>
      <c r="UIY12" s="75"/>
      <c r="UIZ12" s="75"/>
      <c r="UJA12" s="75"/>
      <c r="UJB12" s="75"/>
      <c r="UJC12" s="75"/>
      <c r="UJD12" s="75"/>
      <c r="UJE12" s="75"/>
      <c r="UJF12" s="75"/>
      <c r="UJG12" s="75"/>
      <c r="UJH12" s="75"/>
      <c r="UJI12" s="75"/>
      <c r="UJJ12" s="75"/>
      <c r="UJK12" s="75"/>
      <c r="UJL12" s="75"/>
      <c r="UJM12" s="75"/>
      <c r="UJN12" s="75"/>
      <c r="UJO12" s="75"/>
      <c r="UJP12" s="75"/>
      <c r="UJQ12" s="75"/>
      <c r="UJR12" s="75"/>
      <c r="UJS12" s="75"/>
      <c r="UJT12" s="75"/>
      <c r="UJU12" s="75"/>
      <c r="UJV12" s="75"/>
      <c r="UJW12" s="75"/>
      <c r="UJX12" s="75"/>
      <c r="UJY12" s="75"/>
      <c r="UJZ12" s="75"/>
      <c r="UKA12" s="75"/>
      <c r="UKB12" s="75"/>
      <c r="UKC12" s="75"/>
      <c r="UKD12" s="75"/>
      <c r="UKE12" s="75"/>
      <c r="UKF12" s="75"/>
      <c r="UKG12" s="75"/>
      <c r="UKH12" s="75"/>
      <c r="UKI12" s="75"/>
      <c r="UKJ12" s="75"/>
      <c r="UKK12" s="75"/>
      <c r="UKL12" s="75"/>
      <c r="UKM12" s="75"/>
      <c r="UKN12" s="75"/>
      <c r="UKO12" s="75"/>
      <c r="UKP12" s="75"/>
      <c r="UKQ12" s="75"/>
      <c r="UKR12" s="75"/>
      <c r="UKS12" s="75"/>
      <c r="UKT12" s="75"/>
      <c r="UKU12" s="75"/>
      <c r="UKV12" s="75"/>
      <c r="UKW12" s="75"/>
      <c r="UKX12" s="75"/>
      <c r="UKY12" s="75"/>
      <c r="UKZ12" s="75"/>
      <c r="ULA12" s="75"/>
      <c r="ULB12" s="75"/>
      <c r="ULC12" s="75"/>
      <c r="ULD12" s="75"/>
      <c r="ULE12" s="75"/>
      <c r="ULF12" s="75"/>
      <c r="ULG12" s="75"/>
      <c r="ULH12" s="75"/>
      <c r="ULI12" s="75"/>
      <c r="ULJ12" s="75"/>
      <c r="ULK12" s="75"/>
      <c r="ULL12" s="75"/>
      <c r="ULM12" s="75"/>
      <c r="ULN12" s="75"/>
      <c r="ULO12" s="75"/>
      <c r="ULP12" s="75"/>
      <c r="ULQ12" s="75"/>
      <c r="ULR12" s="75"/>
      <c r="ULS12" s="75"/>
      <c r="ULT12" s="75"/>
      <c r="ULU12" s="75"/>
      <c r="ULV12" s="75"/>
      <c r="ULW12" s="75"/>
      <c r="ULX12" s="75"/>
      <c r="ULY12" s="75"/>
      <c r="ULZ12" s="75"/>
      <c r="UMA12" s="75"/>
      <c r="UMB12" s="75"/>
      <c r="UMC12" s="75"/>
      <c r="UMD12" s="75"/>
      <c r="UME12" s="75"/>
      <c r="UMF12" s="75"/>
      <c r="UMG12" s="75"/>
      <c r="UMH12" s="75"/>
      <c r="UMI12" s="75"/>
      <c r="UMJ12" s="75"/>
      <c r="UMK12" s="75"/>
      <c r="UML12" s="75"/>
      <c r="UMM12" s="75"/>
      <c r="UMN12" s="75"/>
      <c r="UMO12" s="75"/>
      <c r="UMP12" s="75"/>
      <c r="UMQ12" s="75"/>
      <c r="UMR12" s="75"/>
      <c r="UMS12" s="75"/>
      <c r="UMT12" s="75"/>
      <c r="UMU12" s="75"/>
      <c r="UMV12" s="75"/>
      <c r="UMW12" s="75"/>
      <c r="UMX12" s="75"/>
      <c r="UMY12" s="75"/>
      <c r="UMZ12" s="75"/>
      <c r="UNA12" s="75"/>
      <c r="UNB12" s="75"/>
      <c r="UNC12" s="75"/>
      <c r="UND12" s="75"/>
      <c r="UNE12" s="75"/>
      <c r="UNF12" s="75"/>
      <c r="UNG12" s="75"/>
      <c r="UNH12" s="75"/>
      <c r="UNI12" s="75"/>
      <c r="UNJ12" s="75"/>
      <c r="UNK12" s="75"/>
      <c r="UNL12" s="75"/>
      <c r="UNM12" s="75"/>
      <c r="UNN12" s="75"/>
      <c r="UNO12" s="75"/>
      <c r="UNP12" s="75"/>
      <c r="UNQ12" s="75"/>
      <c r="UNR12" s="75"/>
      <c r="UNS12" s="75"/>
      <c r="UNT12" s="75"/>
      <c r="UNU12" s="75"/>
      <c r="UNV12" s="75"/>
      <c r="UNW12" s="75"/>
      <c r="UNX12" s="75"/>
      <c r="UNY12" s="75"/>
      <c r="UNZ12" s="75"/>
      <c r="UOA12" s="75"/>
      <c r="UOB12" s="75"/>
      <c r="UOC12" s="75"/>
      <c r="UOD12" s="75"/>
      <c r="UOE12" s="75"/>
      <c r="UOF12" s="75"/>
      <c r="UOG12" s="75"/>
      <c r="UOH12" s="75"/>
      <c r="UOI12" s="75"/>
      <c r="UOJ12" s="75"/>
      <c r="UOK12" s="75"/>
      <c r="UOL12" s="75"/>
      <c r="UOM12" s="75"/>
      <c r="UON12" s="75"/>
      <c r="UOO12" s="75"/>
      <c r="UOP12" s="75"/>
      <c r="UOQ12" s="75"/>
      <c r="UOR12" s="75"/>
      <c r="UOS12" s="75"/>
      <c r="UOT12" s="75"/>
      <c r="UOU12" s="75"/>
      <c r="UOV12" s="75"/>
      <c r="UOW12" s="75"/>
      <c r="UOX12" s="75"/>
      <c r="UOY12" s="75"/>
      <c r="UOZ12" s="75"/>
      <c r="UPA12" s="75"/>
      <c r="UPB12" s="75"/>
      <c r="UPC12" s="75"/>
      <c r="UPD12" s="75"/>
      <c r="UPE12" s="75"/>
      <c r="UPF12" s="75"/>
      <c r="UPG12" s="75"/>
      <c r="UPH12" s="75"/>
      <c r="UPI12" s="75"/>
      <c r="UPJ12" s="75"/>
      <c r="UPK12" s="75"/>
      <c r="UPL12" s="75"/>
      <c r="UPM12" s="75"/>
      <c r="UPN12" s="75"/>
      <c r="UPO12" s="75"/>
      <c r="UPP12" s="75"/>
      <c r="UPQ12" s="75"/>
      <c r="UPR12" s="75"/>
      <c r="UPS12" s="75"/>
      <c r="UPT12" s="75"/>
      <c r="UPU12" s="75"/>
      <c r="UPV12" s="75"/>
      <c r="UPW12" s="75"/>
      <c r="UPX12" s="75"/>
      <c r="UPY12" s="75"/>
      <c r="UPZ12" s="75"/>
      <c r="UQA12" s="75"/>
      <c r="UQB12" s="75"/>
      <c r="UQC12" s="75"/>
      <c r="UQD12" s="75"/>
      <c r="UQE12" s="75"/>
      <c r="UQF12" s="75"/>
      <c r="UQG12" s="75"/>
      <c r="UQH12" s="75"/>
      <c r="UQI12" s="75"/>
      <c r="UQJ12" s="75"/>
      <c r="UQK12" s="75"/>
      <c r="UQL12" s="75"/>
      <c r="UQM12" s="75"/>
      <c r="UQN12" s="75"/>
      <c r="UQO12" s="75"/>
      <c r="UQP12" s="75"/>
      <c r="UQQ12" s="75"/>
      <c r="UQR12" s="75"/>
      <c r="UQS12" s="75"/>
      <c r="UQT12" s="75"/>
      <c r="UQU12" s="75"/>
      <c r="UQV12" s="75"/>
      <c r="UQW12" s="75"/>
      <c r="UQX12" s="75"/>
      <c r="UQY12" s="75"/>
      <c r="UQZ12" s="75"/>
      <c r="URA12" s="75"/>
      <c r="URB12" s="75"/>
      <c r="URC12" s="75"/>
      <c r="URD12" s="75"/>
      <c r="URE12" s="75"/>
      <c r="URF12" s="75"/>
      <c r="URG12" s="75"/>
      <c r="URH12" s="75"/>
      <c r="URI12" s="75"/>
      <c r="URJ12" s="75"/>
      <c r="URK12" s="75"/>
      <c r="URL12" s="75"/>
      <c r="URM12" s="75"/>
      <c r="URN12" s="75"/>
      <c r="URO12" s="75"/>
      <c r="URP12" s="75"/>
      <c r="URQ12" s="75"/>
      <c r="URR12" s="75"/>
      <c r="URS12" s="75"/>
      <c r="URT12" s="75"/>
      <c r="URU12" s="75"/>
      <c r="URV12" s="75"/>
      <c r="URW12" s="75"/>
      <c r="URX12" s="75"/>
      <c r="URY12" s="75"/>
      <c r="URZ12" s="75"/>
      <c r="USA12" s="75"/>
      <c r="USB12" s="75"/>
      <c r="USC12" s="75"/>
      <c r="USD12" s="75"/>
      <c r="USE12" s="75"/>
      <c r="USF12" s="75"/>
      <c r="USG12" s="75"/>
      <c r="USH12" s="75"/>
      <c r="USI12" s="75"/>
      <c r="USJ12" s="75"/>
      <c r="USK12" s="75"/>
      <c r="USL12" s="75"/>
      <c r="USM12" s="75"/>
      <c r="USN12" s="75"/>
      <c r="USO12" s="75"/>
      <c r="USP12" s="75"/>
      <c r="USQ12" s="75"/>
      <c r="USR12" s="75"/>
      <c r="USS12" s="75"/>
      <c r="UST12" s="75"/>
      <c r="USU12" s="75"/>
      <c r="USV12" s="75"/>
      <c r="USW12" s="75"/>
      <c r="USX12" s="75"/>
      <c r="USY12" s="75"/>
      <c r="USZ12" s="75"/>
      <c r="UTA12" s="75"/>
      <c r="UTB12" s="75"/>
      <c r="UTC12" s="75"/>
      <c r="UTD12" s="75"/>
      <c r="UTE12" s="75"/>
      <c r="UTF12" s="75"/>
      <c r="UTG12" s="75"/>
      <c r="UTH12" s="75"/>
      <c r="UTI12" s="75"/>
      <c r="UTJ12" s="75"/>
      <c r="UTK12" s="75"/>
      <c r="UTL12" s="75"/>
      <c r="UTM12" s="75"/>
      <c r="UTN12" s="75"/>
      <c r="UTO12" s="75"/>
      <c r="UTP12" s="75"/>
      <c r="UTQ12" s="75"/>
      <c r="UTR12" s="75"/>
      <c r="UTS12" s="75"/>
      <c r="UTT12" s="75"/>
      <c r="UTU12" s="75"/>
      <c r="UTV12" s="75"/>
      <c r="UTW12" s="75"/>
      <c r="UTX12" s="75"/>
      <c r="UTY12" s="75"/>
      <c r="UTZ12" s="75"/>
      <c r="UUA12" s="75"/>
      <c r="UUB12" s="75"/>
      <c r="UUC12" s="75"/>
      <c r="UUD12" s="75"/>
      <c r="UUE12" s="75"/>
      <c r="UUF12" s="75"/>
      <c r="UUG12" s="75"/>
      <c r="UUH12" s="75"/>
      <c r="UUI12" s="75"/>
      <c r="UUJ12" s="75"/>
      <c r="UUK12" s="75"/>
      <c r="UUL12" s="75"/>
      <c r="UUM12" s="75"/>
      <c r="UUN12" s="75"/>
      <c r="UUO12" s="75"/>
      <c r="UUP12" s="75"/>
      <c r="UUQ12" s="75"/>
      <c r="UUR12" s="75"/>
      <c r="UUS12" s="75"/>
      <c r="UUT12" s="75"/>
      <c r="UUU12" s="75"/>
      <c r="UUV12" s="75"/>
      <c r="UUW12" s="75"/>
      <c r="UUX12" s="75"/>
      <c r="UUY12" s="75"/>
      <c r="UUZ12" s="75"/>
      <c r="UVA12" s="75"/>
      <c r="UVB12" s="75"/>
      <c r="UVC12" s="75"/>
      <c r="UVD12" s="75"/>
      <c r="UVE12" s="75"/>
      <c r="UVF12" s="75"/>
      <c r="UVG12" s="75"/>
      <c r="UVH12" s="75"/>
      <c r="UVI12" s="75"/>
      <c r="UVJ12" s="75"/>
      <c r="UVK12" s="75"/>
      <c r="UVL12" s="75"/>
      <c r="UVM12" s="75"/>
      <c r="UVN12" s="75"/>
      <c r="UVO12" s="75"/>
      <c r="UVP12" s="75"/>
      <c r="UVQ12" s="75"/>
      <c r="UVR12" s="75"/>
      <c r="UVS12" s="75"/>
      <c r="UVT12" s="75"/>
      <c r="UVU12" s="75"/>
      <c r="UVV12" s="75"/>
      <c r="UVW12" s="75"/>
      <c r="UVX12" s="75"/>
      <c r="UVY12" s="75"/>
      <c r="UVZ12" s="75"/>
      <c r="UWA12" s="75"/>
      <c r="UWB12" s="75"/>
      <c r="UWC12" s="75"/>
      <c r="UWD12" s="75"/>
      <c r="UWE12" s="75"/>
      <c r="UWF12" s="75"/>
      <c r="UWG12" s="75"/>
      <c r="UWH12" s="75"/>
      <c r="UWI12" s="75"/>
      <c r="UWJ12" s="75"/>
      <c r="UWK12" s="75"/>
      <c r="UWL12" s="75"/>
      <c r="UWM12" s="75"/>
      <c r="UWN12" s="75"/>
      <c r="UWO12" s="75"/>
      <c r="UWP12" s="75"/>
      <c r="UWQ12" s="75"/>
      <c r="UWR12" s="75"/>
      <c r="UWS12" s="75"/>
      <c r="UWT12" s="75"/>
      <c r="UWU12" s="75"/>
      <c r="UWV12" s="75"/>
      <c r="UWW12" s="75"/>
      <c r="UWX12" s="75"/>
      <c r="UWY12" s="75"/>
      <c r="UWZ12" s="75"/>
      <c r="UXA12" s="75"/>
      <c r="UXB12" s="75"/>
      <c r="UXC12" s="75"/>
      <c r="UXD12" s="75"/>
      <c r="UXE12" s="75"/>
      <c r="UXF12" s="75"/>
      <c r="UXG12" s="75"/>
      <c r="UXH12" s="75"/>
      <c r="UXI12" s="75"/>
      <c r="UXJ12" s="75"/>
      <c r="UXK12" s="75"/>
      <c r="UXL12" s="75"/>
      <c r="UXM12" s="75"/>
      <c r="UXN12" s="75"/>
      <c r="UXO12" s="75"/>
      <c r="UXP12" s="75"/>
      <c r="UXQ12" s="75"/>
      <c r="UXR12" s="75"/>
      <c r="UXS12" s="75"/>
      <c r="UXT12" s="75"/>
      <c r="UXU12" s="75"/>
      <c r="UXV12" s="75"/>
      <c r="UXW12" s="75"/>
      <c r="UXX12" s="75"/>
      <c r="UXY12" s="75"/>
      <c r="UXZ12" s="75"/>
      <c r="UYA12" s="75"/>
      <c r="UYB12" s="75"/>
      <c r="UYC12" s="75"/>
      <c r="UYD12" s="75"/>
      <c r="UYE12" s="75"/>
      <c r="UYF12" s="75"/>
      <c r="UYG12" s="75"/>
      <c r="UYH12" s="75"/>
      <c r="UYI12" s="75"/>
      <c r="UYJ12" s="75"/>
      <c r="UYK12" s="75"/>
      <c r="UYL12" s="75"/>
      <c r="UYM12" s="75"/>
      <c r="UYN12" s="75"/>
      <c r="UYO12" s="75"/>
      <c r="UYP12" s="75"/>
      <c r="UYQ12" s="75"/>
      <c r="UYR12" s="75"/>
      <c r="UYS12" s="75"/>
      <c r="UYT12" s="75"/>
      <c r="UYU12" s="75"/>
      <c r="UYV12" s="75"/>
      <c r="UYW12" s="75"/>
      <c r="UYX12" s="75"/>
      <c r="UYY12" s="75"/>
      <c r="UYZ12" s="75"/>
      <c r="UZA12" s="75"/>
      <c r="UZB12" s="75"/>
      <c r="UZC12" s="75"/>
      <c r="UZD12" s="75"/>
      <c r="UZE12" s="75"/>
      <c r="UZF12" s="75"/>
      <c r="UZG12" s="75"/>
      <c r="UZH12" s="75"/>
      <c r="UZI12" s="75"/>
      <c r="UZJ12" s="75"/>
      <c r="UZK12" s="75"/>
      <c r="UZL12" s="75"/>
      <c r="UZM12" s="75"/>
      <c r="UZN12" s="75"/>
      <c r="UZO12" s="75"/>
      <c r="UZP12" s="75"/>
      <c r="UZQ12" s="75"/>
      <c r="UZR12" s="75"/>
      <c r="UZS12" s="75"/>
      <c r="UZT12" s="75"/>
      <c r="UZU12" s="75"/>
      <c r="UZV12" s="75"/>
      <c r="UZW12" s="75"/>
      <c r="UZX12" s="75"/>
      <c r="UZY12" s="75"/>
      <c r="UZZ12" s="75"/>
      <c r="VAA12" s="75"/>
      <c r="VAB12" s="75"/>
      <c r="VAC12" s="75"/>
      <c r="VAD12" s="75"/>
      <c r="VAE12" s="75"/>
      <c r="VAF12" s="75"/>
      <c r="VAG12" s="75"/>
      <c r="VAH12" s="75"/>
      <c r="VAI12" s="75"/>
      <c r="VAJ12" s="75"/>
      <c r="VAK12" s="75"/>
      <c r="VAL12" s="75"/>
      <c r="VAM12" s="75"/>
      <c r="VAN12" s="75"/>
      <c r="VAO12" s="75"/>
      <c r="VAP12" s="75"/>
      <c r="VAQ12" s="75"/>
      <c r="VAR12" s="75"/>
      <c r="VAS12" s="75"/>
      <c r="VAT12" s="75"/>
      <c r="VAU12" s="75"/>
      <c r="VAV12" s="75"/>
      <c r="VAW12" s="75"/>
      <c r="VAX12" s="75"/>
      <c r="VAY12" s="75"/>
      <c r="VAZ12" s="75"/>
      <c r="VBA12" s="75"/>
      <c r="VBB12" s="75"/>
      <c r="VBC12" s="75"/>
      <c r="VBD12" s="75"/>
      <c r="VBE12" s="75"/>
      <c r="VBF12" s="75"/>
      <c r="VBG12" s="75"/>
      <c r="VBH12" s="75"/>
      <c r="VBI12" s="75"/>
      <c r="VBJ12" s="75"/>
      <c r="VBK12" s="75"/>
      <c r="VBL12" s="75"/>
      <c r="VBM12" s="75"/>
      <c r="VBN12" s="75"/>
      <c r="VBO12" s="75"/>
      <c r="VBP12" s="75"/>
      <c r="VBQ12" s="75"/>
      <c r="VBR12" s="75"/>
      <c r="VBS12" s="75"/>
      <c r="VBT12" s="75"/>
      <c r="VBU12" s="75"/>
      <c r="VBV12" s="75"/>
      <c r="VBW12" s="75"/>
      <c r="VBX12" s="75"/>
      <c r="VBY12" s="75"/>
      <c r="VBZ12" s="75"/>
      <c r="VCA12" s="75"/>
      <c r="VCB12" s="75"/>
      <c r="VCC12" s="75"/>
      <c r="VCD12" s="75"/>
      <c r="VCE12" s="75"/>
      <c r="VCF12" s="75"/>
      <c r="VCG12" s="75"/>
      <c r="VCH12" s="75"/>
      <c r="VCI12" s="75"/>
      <c r="VCJ12" s="75"/>
      <c r="VCK12" s="75"/>
      <c r="VCL12" s="75"/>
      <c r="VCM12" s="75"/>
      <c r="VCN12" s="75"/>
      <c r="VCO12" s="75"/>
      <c r="VCP12" s="75"/>
      <c r="VCQ12" s="75"/>
      <c r="VCR12" s="75"/>
      <c r="VCS12" s="75"/>
      <c r="VCT12" s="75"/>
      <c r="VCU12" s="75"/>
      <c r="VCV12" s="75"/>
      <c r="VCW12" s="75"/>
      <c r="VCX12" s="75"/>
      <c r="VCY12" s="75"/>
      <c r="VCZ12" s="75"/>
      <c r="VDA12" s="75"/>
      <c r="VDB12" s="75"/>
      <c r="VDC12" s="75"/>
      <c r="VDD12" s="75"/>
      <c r="VDE12" s="75"/>
      <c r="VDF12" s="75"/>
      <c r="VDG12" s="75"/>
      <c r="VDH12" s="75"/>
      <c r="VDI12" s="75"/>
      <c r="VDJ12" s="75"/>
      <c r="VDK12" s="75"/>
      <c r="VDL12" s="75"/>
      <c r="VDM12" s="75"/>
      <c r="VDN12" s="75"/>
      <c r="VDO12" s="75"/>
      <c r="VDP12" s="75"/>
      <c r="VDQ12" s="75"/>
      <c r="VDR12" s="75"/>
      <c r="VDS12" s="75"/>
      <c r="VDT12" s="75"/>
      <c r="VDU12" s="75"/>
      <c r="VDV12" s="75"/>
      <c r="VDW12" s="75"/>
      <c r="VDX12" s="75"/>
      <c r="VDY12" s="75"/>
      <c r="VDZ12" s="75"/>
      <c r="VEA12" s="75"/>
      <c r="VEB12" s="75"/>
      <c r="VEC12" s="75"/>
      <c r="VED12" s="75"/>
      <c r="VEE12" s="75"/>
      <c r="VEF12" s="75"/>
      <c r="VEG12" s="75"/>
      <c r="VEH12" s="75"/>
      <c r="VEI12" s="75"/>
      <c r="VEJ12" s="75"/>
      <c r="VEK12" s="75"/>
      <c r="VEL12" s="75"/>
      <c r="VEM12" s="75"/>
      <c r="VEN12" s="75"/>
      <c r="VEO12" s="75"/>
      <c r="VEP12" s="75"/>
      <c r="VEQ12" s="75"/>
      <c r="VER12" s="75"/>
      <c r="VES12" s="75"/>
      <c r="VET12" s="75"/>
      <c r="VEU12" s="75"/>
      <c r="VEV12" s="75"/>
      <c r="VEW12" s="75"/>
      <c r="VEX12" s="75"/>
      <c r="VEY12" s="75"/>
      <c r="VEZ12" s="75"/>
      <c r="VFA12" s="75"/>
      <c r="VFB12" s="75"/>
      <c r="VFC12" s="75"/>
      <c r="VFD12" s="75"/>
      <c r="VFE12" s="75"/>
      <c r="VFF12" s="75"/>
      <c r="VFG12" s="75"/>
      <c r="VFH12" s="75"/>
      <c r="VFI12" s="75"/>
      <c r="VFJ12" s="75"/>
      <c r="VFK12" s="75"/>
      <c r="VFL12" s="75"/>
      <c r="VFM12" s="75"/>
      <c r="VFN12" s="75"/>
      <c r="VFO12" s="75"/>
      <c r="VFP12" s="75"/>
      <c r="VFQ12" s="75"/>
      <c r="VFR12" s="75"/>
      <c r="VFS12" s="75"/>
      <c r="VFT12" s="75"/>
      <c r="VFU12" s="75"/>
      <c r="VFV12" s="75"/>
      <c r="VFW12" s="75"/>
      <c r="VFX12" s="75"/>
      <c r="VFY12" s="75"/>
      <c r="VFZ12" s="75"/>
      <c r="VGA12" s="75"/>
      <c r="VGB12" s="75"/>
      <c r="VGC12" s="75"/>
      <c r="VGD12" s="75"/>
      <c r="VGE12" s="75"/>
      <c r="VGF12" s="75"/>
      <c r="VGG12" s="75"/>
      <c r="VGH12" s="75"/>
      <c r="VGI12" s="75"/>
      <c r="VGJ12" s="75"/>
      <c r="VGK12" s="75"/>
      <c r="VGL12" s="75"/>
      <c r="VGM12" s="75"/>
      <c r="VGN12" s="75"/>
      <c r="VGO12" s="75"/>
      <c r="VGP12" s="75"/>
      <c r="VGQ12" s="75"/>
      <c r="VGR12" s="75"/>
      <c r="VGS12" s="75"/>
      <c r="VGT12" s="75"/>
      <c r="VGU12" s="75"/>
      <c r="VGV12" s="75"/>
      <c r="VGW12" s="75"/>
      <c r="VGX12" s="75"/>
      <c r="VGY12" s="75"/>
      <c r="VGZ12" s="75"/>
      <c r="VHA12" s="75"/>
      <c r="VHB12" s="75"/>
      <c r="VHC12" s="75"/>
      <c r="VHD12" s="75"/>
      <c r="VHE12" s="75"/>
      <c r="VHF12" s="75"/>
      <c r="VHG12" s="75"/>
      <c r="VHH12" s="75"/>
      <c r="VHI12" s="75"/>
      <c r="VHJ12" s="75"/>
      <c r="VHK12" s="75"/>
      <c r="VHL12" s="75"/>
      <c r="VHM12" s="75"/>
      <c r="VHN12" s="75"/>
      <c r="VHO12" s="75"/>
      <c r="VHP12" s="75"/>
      <c r="VHQ12" s="75"/>
      <c r="VHR12" s="75"/>
      <c r="VHS12" s="75"/>
      <c r="VHT12" s="75"/>
      <c r="VHU12" s="75"/>
      <c r="VHV12" s="75"/>
      <c r="VHW12" s="75"/>
      <c r="VHX12" s="75"/>
      <c r="VHY12" s="75"/>
      <c r="VHZ12" s="75"/>
      <c r="VIA12" s="75"/>
      <c r="VIB12" s="75"/>
      <c r="VIC12" s="75"/>
      <c r="VID12" s="75"/>
      <c r="VIE12" s="75"/>
      <c r="VIF12" s="75"/>
      <c r="VIG12" s="75"/>
      <c r="VIH12" s="75"/>
      <c r="VII12" s="75"/>
      <c r="VIJ12" s="75"/>
      <c r="VIK12" s="75"/>
      <c r="VIL12" s="75"/>
      <c r="VIM12" s="75"/>
      <c r="VIN12" s="75"/>
      <c r="VIO12" s="75"/>
      <c r="VIP12" s="75"/>
      <c r="VIQ12" s="75"/>
      <c r="VIR12" s="75"/>
      <c r="VIS12" s="75"/>
      <c r="VIT12" s="75"/>
      <c r="VIU12" s="75"/>
      <c r="VIV12" s="75"/>
      <c r="VIW12" s="75"/>
      <c r="VIX12" s="75"/>
      <c r="VIY12" s="75"/>
      <c r="VIZ12" s="75"/>
      <c r="VJA12" s="75"/>
      <c r="VJB12" s="75"/>
      <c r="VJC12" s="75"/>
      <c r="VJD12" s="75"/>
      <c r="VJE12" s="75"/>
      <c r="VJF12" s="75"/>
      <c r="VJG12" s="75"/>
      <c r="VJH12" s="75"/>
      <c r="VJI12" s="75"/>
      <c r="VJJ12" s="75"/>
      <c r="VJK12" s="75"/>
      <c r="VJL12" s="75"/>
      <c r="VJM12" s="75"/>
      <c r="VJN12" s="75"/>
      <c r="VJO12" s="75"/>
      <c r="VJP12" s="75"/>
      <c r="VJQ12" s="75"/>
      <c r="VJR12" s="75"/>
      <c r="VJS12" s="75"/>
      <c r="VJT12" s="75"/>
      <c r="VJU12" s="75"/>
      <c r="VJV12" s="75"/>
      <c r="VJW12" s="75"/>
      <c r="VJX12" s="75"/>
      <c r="VJY12" s="75"/>
      <c r="VJZ12" s="75"/>
      <c r="VKA12" s="75"/>
      <c r="VKB12" s="75"/>
      <c r="VKC12" s="75"/>
      <c r="VKD12" s="75"/>
      <c r="VKE12" s="75"/>
      <c r="VKF12" s="75"/>
      <c r="VKG12" s="75"/>
      <c r="VKH12" s="75"/>
      <c r="VKI12" s="75"/>
      <c r="VKJ12" s="75"/>
      <c r="VKK12" s="75"/>
      <c r="VKL12" s="75"/>
      <c r="VKM12" s="75"/>
      <c r="VKN12" s="75"/>
      <c r="VKO12" s="75"/>
      <c r="VKP12" s="75"/>
      <c r="VKQ12" s="75"/>
      <c r="VKR12" s="75"/>
      <c r="VKS12" s="75"/>
      <c r="VKT12" s="75"/>
      <c r="VKU12" s="75"/>
      <c r="VKV12" s="75"/>
      <c r="VKW12" s="75"/>
      <c r="VKX12" s="75"/>
      <c r="VKY12" s="75"/>
      <c r="VKZ12" s="75"/>
      <c r="VLA12" s="75"/>
      <c r="VLB12" s="75"/>
      <c r="VLC12" s="75"/>
      <c r="VLD12" s="75"/>
      <c r="VLE12" s="75"/>
      <c r="VLF12" s="75"/>
      <c r="VLG12" s="75"/>
      <c r="VLH12" s="75"/>
      <c r="VLI12" s="75"/>
      <c r="VLJ12" s="75"/>
      <c r="VLK12" s="75"/>
      <c r="VLL12" s="75"/>
      <c r="VLM12" s="75"/>
      <c r="VLN12" s="75"/>
      <c r="VLO12" s="75"/>
      <c r="VLP12" s="75"/>
      <c r="VLQ12" s="75"/>
      <c r="VLR12" s="75"/>
      <c r="VLS12" s="75"/>
      <c r="VLT12" s="75"/>
      <c r="VLU12" s="75"/>
      <c r="VLV12" s="75"/>
      <c r="VLW12" s="75"/>
      <c r="VLX12" s="75"/>
      <c r="VLY12" s="75"/>
      <c r="VLZ12" s="75"/>
      <c r="VMA12" s="75"/>
      <c r="VMB12" s="75"/>
      <c r="VMC12" s="75"/>
      <c r="VMD12" s="75"/>
      <c r="VME12" s="75"/>
      <c r="VMF12" s="75"/>
      <c r="VMG12" s="75"/>
      <c r="VMH12" s="75"/>
      <c r="VMI12" s="75"/>
      <c r="VMJ12" s="75"/>
      <c r="VMK12" s="75"/>
      <c r="VML12" s="75"/>
      <c r="VMM12" s="75"/>
      <c r="VMN12" s="75"/>
      <c r="VMO12" s="75"/>
      <c r="VMP12" s="75"/>
      <c r="VMQ12" s="75"/>
      <c r="VMR12" s="75"/>
      <c r="VMS12" s="75"/>
      <c r="VMT12" s="75"/>
      <c r="VMU12" s="75"/>
      <c r="VMV12" s="75"/>
      <c r="VMW12" s="75"/>
      <c r="VMX12" s="75"/>
      <c r="VMY12" s="75"/>
      <c r="VMZ12" s="75"/>
      <c r="VNA12" s="75"/>
      <c r="VNB12" s="75"/>
      <c r="VNC12" s="75"/>
      <c r="VND12" s="75"/>
      <c r="VNE12" s="75"/>
      <c r="VNF12" s="75"/>
      <c r="VNG12" s="75"/>
      <c r="VNH12" s="75"/>
      <c r="VNI12" s="75"/>
      <c r="VNJ12" s="75"/>
      <c r="VNK12" s="75"/>
      <c r="VNL12" s="75"/>
      <c r="VNM12" s="75"/>
      <c r="VNN12" s="75"/>
      <c r="VNO12" s="75"/>
      <c r="VNP12" s="75"/>
      <c r="VNQ12" s="75"/>
      <c r="VNR12" s="75"/>
      <c r="VNS12" s="75"/>
      <c r="VNT12" s="75"/>
      <c r="VNU12" s="75"/>
      <c r="VNV12" s="75"/>
      <c r="VNW12" s="75"/>
      <c r="VNX12" s="75"/>
      <c r="VNY12" s="75"/>
      <c r="VNZ12" s="75"/>
      <c r="VOA12" s="75"/>
      <c r="VOB12" s="75"/>
      <c r="VOC12" s="75"/>
      <c r="VOD12" s="75"/>
      <c r="VOE12" s="75"/>
      <c r="VOF12" s="75"/>
      <c r="VOG12" s="75"/>
      <c r="VOH12" s="75"/>
      <c r="VOI12" s="75"/>
      <c r="VOJ12" s="75"/>
      <c r="VOK12" s="75"/>
      <c r="VOL12" s="75"/>
      <c r="VOM12" s="75"/>
      <c r="VON12" s="75"/>
      <c r="VOO12" s="75"/>
      <c r="VOP12" s="75"/>
      <c r="VOQ12" s="75"/>
      <c r="VOR12" s="75"/>
      <c r="VOS12" s="75"/>
      <c r="VOT12" s="75"/>
      <c r="VOU12" s="75"/>
      <c r="VOV12" s="75"/>
      <c r="VOW12" s="75"/>
      <c r="VOX12" s="75"/>
      <c r="VOY12" s="75"/>
      <c r="VOZ12" s="75"/>
      <c r="VPA12" s="75"/>
      <c r="VPB12" s="75"/>
      <c r="VPC12" s="75"/>
      <c r="VPD12" s="75"/>
      <c r="VPE12" s="75"/>
      <c r="VPF12" s="75"/>
      <c r="VPG12" s="75"/>
      <c r="VPH12" s="75"/>
      <c r="VPI12" s="75"/>
      <c r="VPJ12" s="75"/>
      <c r="VPK12" s="75"/>
      <c r="VPL12" s="75"/>
      <c r="VPM12" s="75"/>
      <c r="VPN12" s="75"/>
      <c r="VPO12" s="75"/>
      <c r="VPP12" s="75"/>
      <c r="VPQ12" s="75"/>
      <c r="VPR12" s="75"/>
      <c r="VPS12" s="75"/>
      <c r="VPT12" s="75"/>
      <c r="VPU12" s="75"/>
      <c r="VPV12" s="75"/>
      <c r="VPW12" s="75"/>
      <c r="VPX12" s="75"/>
      <c r="VPY12" s="75"/>
      <c r="VPZ12" s="75"/>
      <c r="VQA12" s="75"/>
      <c r="VQB12" s="75"/>
      <c r="VQC12" s="75"/>
      <c r="VQD12" s="75"/>
      <c r="VQE12" s="75"/>
      <c r="VQF12" s="75"/>
      <c r="VQG12" s="75"/>
      <c r="VQH12" s="75"/>
      <c r="VQI12" s="75"/>
      <c r="VQJ12" s="75"/>
      <c r="VQK12" s="75"/>
      <c r="VQL12" s="75"/>
      <c r="VQM12" s="75"/>
      <c r="VQN12" s="75"/>
      <c r="VQO12" s="75"/>
      <c r="VQP12" s="75"/>
      <c r="VQQ12" s="75"/>
      <c r="VQR12" s="75"/>
      <c r="VQS12" s="75"/>
      <c r="VQT12" s="75"/>
      <c r="VQU12" s="75"/>
      <c r="VQV12" s="75"/>
      <c r="VQW12" s="75"/>
      <c r="VQX12" s="75"/>
      <c r="VQY12" s="75"/>
      <c r="VQZ12" s="75"/>
      <c r="VRA12" s="75"/>
      <c r="VRB12" s="75"/>
      <c r="VRC12" s="75"/>
      <c r="VRD12" s="75"/>
      <c r="VRE12" s="75"/>
      <c r="VRF12" s="75"/>
      <c r="VRG12" s="75"/>
      <c r="VRH12" s="75"/>
      <c r="VRI12" s="75"/>
      <c r="VRJ12" s="75"/>
      <c r="VRK12" s="75"/>
      <c r="VRL12" s="75"/>
      <c r="VRM12" s="75"/>
      <c r="VRN12" s="75"/>
      <c r="VRO12" s="75"/>
      <c r="VRP12" s="75"/>
      <c r="VRQ12" s="75"/>
      <c r="VRR12" s="75"/>
      <c r="VRS12" s="75"/>
      <c r="VRT12" s="75"/>
      <c r="VRU12" s="75"/>
      <c r="VRV12" s="75"/>
      <c r="VRW12" s="75"/>
      <c r="VRX12" s="75"/>
      <c r="VRY12" s="75"/>
      <c r="VRZ12" s="75"/>
      <c r="VSA12" s="75"/>
      <c r="VSB12" s="75"/>
      <c r="VSC12" s="75"/>
      <c r="VSD12" s="75"/>
      <c r="VSE12" s="75"/>
      <c r="VSF12" s="75"/>
      <c r="VSG12" s="75"/>
      <c r="VSH12" s="75"/>
      <c r="VSI12" s="75"/>
      <c r="VSJ12" s="75"/>
      <c r="VSK12" s="75"/>
      <c r="VSL12" s="75"/>
      <c r="VSM12" s="75"/>
      <c r="VSN12" s="75"/>
      <c r="VSO12" s="75"/>
      <c r="VSP12" s="75"/>
      <c r="VSQ12" s="75"/>
      <c r="VSR12" s="75"/>
      <c r="VSS12" s="75"/>
      <c r="VST12" s="75"/>
      <c r="VSU12" s="75"/>
      <c r="VSV12" s="75"/>
      <c r="VSW12" s="75"/>
      <c r="VSX12" s="75"/>
      <c r="VSY12" s="75"/>
      <c r="VSZ12" s="75"/>
      <c r="VTA12" s="75"/>
      <c r="VTB12" s="75"/>
      <c r="VTC12" s="75"/>
      <c r="VTD12" s="75"/>
      <c r="VTE12" s="75"/>
      <c r="VTF12" s="75"/>
      <c r="VTG12" s="75"/>
      <c r="VTH12" s="75"/>
      <c r="VTI12" s="75"/>
      <c r="VTJ12" s="75"/>
      <c r="VTK12" s="75"/>
      <c r="VTL12" s="75"/>
      <c r="VTM12" s="75"/>
      <c r="VTN12" s="75"/>
      <c r="VTO12" s="75"/>
      <c r="VTP12" s="75"/>
      <c r="VTQ12" s="75"/>
      <c r="VTR12" s="75"/>
      <c r="VTS12" s="75"/>
      <c r="VTT12" s="75"/>
      <c r="VTU12" s="75"/>
      <c r="VTV12" s="75"/>
      <c r="VTW12" s="75"/>
      <c r="VTX12" s="75"/>
      <c r="VTY12" s="75"/>
      <c r="VTZ12" s="75"/>
      <c r="VUA12" s="75"/>
      <c r="VUB12" s="75"/>
      <c r="VUC12" s="75"/>
      <c r="VUD12" s="75"/>
      <c r="VUE12" s="75"/>
      <c r="VUF12" s="75"/>
      <c r="VUG12" s="75"/>
      <c r="VUH12" s="75"/>
      <c r="VUI12" s="75"/>
      <c r="VUJ12" s="75"/>
      <c r="VUK12" s="75"/>
      <c r="VUL12" s="75"/>
      <c r="VUM12" s="75"/>
      <c r="VUN12" s="75"/>
      <c r="VUO12" s="75"/>
      <c r="VUP12" s="75"/>
      <c r="VUQ12" s="75"/>
      <c r="VUR12" s="75"/>
      <c r="VUS12" s="75"/>
      <c r="VUT12" s="75"/>
      <c r="VUU12" s="75"/>
      <c r="VUV12" s="75"/>
      <c r="VUW12" s="75"/>
      <c r="VUX12" s="75"/>
      <c r="VUY12" s="75"/>
      <c r="VUZ12" s="75"/>
      <c r="VVA12" s="75"/>
      <c r="VVB12" s="75"/>
      <c r="VVC12" s="75"/>
      <c r="VVD12" s="75"/>
      <c r="VVE12" s="75"/>
      <c r="VVF12" s="75"/>
      <c r="VVG12" s="75"/>
      <c r="VVH12" s="75"/>
      <c r="VVI12" s="75"/>
      <c r="VVJ12" s="75"/>
      <c r="VVK12" s="75"/>
      <c r="VVL12" s="75"/>
      <c r="VVM12" s="75"/>
      <c r="VVN12" s="75"/>
      <c r="VVO12" s="75"/>
      <c r="VVP12" s="75"/>
      <c r="VVQ12" s="75"/>
      <c r="VVR12" s="75"/>
      <c r="VVS12" s="75"/>
      <c r="VVT12" s="75"/>
      <c r="VVU12" s="75"/>
      <c r="VVV12" s="75"/>
      <c r="VVW12" s="75"/>
      <c r="VVX12" s="75"/>
      <c r="VVY12" s="75"/>
      <c r="VVZ12" s="75"/>
      <c r="VWA12" s="75"/>
      <c r="VWB12" s="75"/>
      <c r="VWC12" s="75"/>
      <c r="VWD12" s="75"/>
      <c r="VWE12" s="75"/>
      <c r="VWF12" s="75"/>
      <c r="VWG12" s="75"/>
      <c r="VWH12" s="75"/>
      <c r="VWI12" s="75"/>
      <c r="VWJ12" s="75"/>
      <c r="VWK12" s="75"/>
      <c r="VWL12" s="75"/>
      <c r="VWM12" s="75"/>
      <c r="VWN12" s="75"/>
      <c r="VWO12" s="75"/>
      <c r="VWP12" s="75"/>
      <c r="VWQ12" s="75"/>
      <c r="VWR12" s="75"/>
      <c r="VWS12" s="75"/>
      <c r="VWT12" s="75"/>
      <c r="VWU12" s="75"/>
      <c r="VWV12" s="75"/>
      <c r="VWW12" s="75"/>
      <c r="VWX12" s="75"/>
      <c r="VWY12" s="75"/>
      <c r="VWZ12" s="75"/>
      <c r="VXA12" s="75"/>
      <c r="VXB12" s="75"/>
      <c r="VXC12" s="75"/>
      <c r="VXD12" s="75"/>
      <c r="VXE12" s="75"/>
      <c r="VXF12" s="75"/>
      <c r="VXG12" s="75"/>
      <c r="VXH12" s="75"/>
      <c r="VXI12" s="75"/>
      <c r="VXJ12" s="75"/>
      <c r="VXK12" s="75"/>
      <c r="VXL12" s="75"/>
      <c r="VXM12" s="75"/>
      <c r="VXN12" s="75"/>
      <c r="VXO12" s="75"/>
      <c r="VXP12" s="75"/>
      <c r="VXQ12" s="75"/>
      <c r="VXR12" s="75"/>
      <c r="VXS12" s="75"/>
      <c r="VXT12" s="75"/>
      <c r="VXU12" s="75"/>
      <c r="VXV12" s="75"/>
      <c r="VXW12" s="75"/>
      <c r="VXX12" s="75"/>
      <c r="VXY12" s="75"/>
      <c r="VXZ12" s="75"/>
      <c r="VYA12" s="75"/>
      <c r="VYB12" s="75"/>
      <c r="VYC12" s="75"/>
      <c r="VYD12" s="75"/>
      <c r="VYE12" s="75"/>
      <c r="VYF12" s="75"/>
      <c r="VYG12" s="75"/>
      <c r="VYH12" s="75"/>
      <c r="VYI12" s="75"/>
      <c r="VYJ12" s="75"/>
      <c r="VYK12" s="75"/>
      <c r="VYL12" s="75"/>
      <c r="VYM12" s="75"/>
      <c r="VYN12" s="75"/>
      <c r="VYO12" s="75"/>
      <c r="VYP12" s="75"/>
      <c r="VYQ12" s="75"/>
      <c r="VYR12" s="75"/>
      <c r="VYS12" s="75"/>
      <c r="VYT12" s="75"/>
      <c r="VYU12" s="75"/>
      <c r="VYV12" s="75"/>
      <c r="VYW12" s="75"/>
      <c r="VYX12" s="75"/>
      <c r="VYY12" s="75"/>
      <c r="VYZ12" s="75"/>
      <c r="VZA12" s="75"/>
      <c r="VZB12" s="75"/>
      <c r="VZC12" s="75"/>
      <c r="VZD12" s="75"/>
      <c r="VZE12" s="75"/>
      <c r="VZF12" s="75"/>
      <c r="VZG12" s="75"/>
      <c r="VZH12" s="75"/>
      <c r="VZI12" s="75"/>
      <c r="VZJ12" s="75"/>
      <c r="VZK12" s="75"/>
      <c r="VZL12" s="75"/>
      <c r="VZM12" s="75"/>
      <c r="VZN12" s="75"/>
      <c r="VZO12" s="75"/>
      <c r="VZP12" s="75"/>
      <c r="VZQ12" s="75"/>
      <c r="VZR12" s="75"/>
      <c r="VZS12" s="75"/>
      <c r="VZT12" s="75"/>
      <c r="VZU12" s="75"/>
      <c r="VZV12" s="75"/>
      <c r="VZW12" s="75"/>
      <c r="VZX12" s="75"/>
      <c r="VZY12" s="75"/>
      <c r="VZZ12" s="75"/>
      <c r="WAA12" s="75"/>
      <c r="WAB12" s="75"/>
      <c r="WAC12" s="75"/>
      <c r="WAD12" s="75"/>
      <c r="WAE12" s="75"/>
      <c r="WAF12" s="75"/>
      <c r="WAG12" s="75"/>
      <c r="WAH12" s="75"/>
      <c r="WAI12" s="75"/>
      <c r="WAJ12" s="75"/>
      <c r="WAK12" s="75"/>
      <c r="WAL12" s="75"/>
      <c r="WAM12" s="75"/>
      <c r="WAN12" s="75"/>
      <c r="WAO12" s="75"/>
      <c r="WAP12" s="75"/>
      <c r="WAQ12" s="75"/>
      <c r="WAR12" s="75"/>
      <c r="WAS12" s="75"/>
      <c r="WAT12" s="75"/>
      <c r="WAU12" s="75"/>
      <c r="WAV12" s="75"/>
      <c r="WAW12" s="75"/>
      <c r="WAX12" s="75"/>
      <c r="WAY12" s="75"/>
      <c r="WAZ12" s="75"/>
      <c r="WBA12" s="75"/>
      <c r="WBB12" s="75"/>
      <c r="WBC12" s="75"/>
      <c r="WBD12" s="75"/>
      <c r="WBE12" s="75"/>
      <c r="WBF12" s="75"/>
      <c r="WBG12" s="75"/>
      <c r="WBH12" s="75"/>
      <c r="WBI12" s="75"/>
      <c r="WBJ12" s="75"/>
      <c r="WBK12" s="75"/>
      <c r="WBL12" s="75"/>
      <c r="WBM12" s="75"/>
      <c r="WBN12" s="75"/>
      <c r="WBO12" s="75"/>
      <c r="WBP12" s="75"/>
      <c r="WBQ12" s="75"/>
      <c r="WBR12" s="75"/>
      <c r="WBS12" s="75"/>
      <c r="WBT12" s="75"/>
      <c r="WBU12" s="75"/>
      <c r="WBV12" s="75"/>
      <c r="WBW12" s="75"/>
      <c r="WBX12" s="75"/>
      <c r="WBY12" s="75"/>
      <c r="WBZ12" s="75"/>
      <c r="WCA12" s="75"/>
      <c r="WCB12" s="75"/>
      <c r="WCC12" s="75"/>
      <c r="WCD12" s="75"/>
      <c r="WCE12" s="75"/>
      <c r="WCF12" s="75"/>
      <c r="WCG12" s="75"/>
      <c r="WCH12" s="75"/>
      <c r="WCI12" s="75"/>
      <c r="WCJ12" s="75"/>
      <c r="WCK12" s="75"/>
      <c r="WCL12" s="75"/>
      <c r="WCM12" s="75"/>
      <c r="WCN12" s="75"/>
      <c r="WCO12" s="75"/>
      <c r="WCP12" s="75"/>
      <c r="WCQ12" s="75"/>
      <c r="WCR12" s="75"/>
      <c r="WCS12" s="75"/>
      <c r="WCT12" s="75"/>
      <c r="WCU12" s="75"/>
      <c r="WCV12" s="75"/>
      <c r="WCW12" s="75"/>
      <c r="WCX12" s="75"/>
      <c r="WCY12" s="75"/>
      <c r="WCZ12" s="75"/>
      <c r="WDA12" s="75"/>
      <c r="WDB12" s="75"/>
      <c r="WDC12" s="75"/>
      <c r="WDD12" s="75"/>
      <c r="WDE12" s="75"/>
      <c r="WDF12" s="75"/>
      <c r="WDG12" s="75"/>
      <c r="WDH12" s="75"/>
      <c r="WDI12" s="75"/>
      <c r="WDJ12" s="75"/>
      <c r="WDK12" s="75"/>
      <c r="WDL12" s="75"/>
      <c r="WDM12" s="75"/>
      <c r="WDN12" s="75"/>
      <c r="WDO12" s="75"/>
      <c r="WDP12" s="75"/>
      <c r="WDQ12" s="75"/>
      <c r="WDR12" s="75"/>
      <c r="WDS12" s="75"/>
      <c r="WDT12" s="75"/>
      <c r="WDU12" s="75"/>
      <c r="WDV12" s="75"/>
      <c r="WDW12" s="75"/>
      <c r="WDX12" s="75"/>
      <c r="WDY12" s="75"/>
      <c r="WDZ12" s="75"/>
      <c r="WEA12" s="75"/>
      <c r="WEB12" s="75"/>
      <c r="WEC12" s="75"/>
      <c r="WED12" s="75"/>
      <c r="WEE12" s="75"/>
      <c r="WEF12" s="75"/>
      <c r="WEG12" s="75"/>
      <c r="WEH12" s="75"/>
      <c r="WEI12" s="75"/>
      <c r="WEJ12" s="75"/>
      <c r="WEK12" s="75"/>
      <c r="WEL12" s="75"/>
      <c r="WEM12" s="75"/>
      <c r="WEN12" s="75"/>
      <c r="WEO12" s="75"/>
      <c r="WEP12" s="75"/>
      <c r="WEQ12" s="75"/>
      <c r="WER12" s="75"/>
      <c r="WES12" s="75"/>
      <c r="WET12" s="75"/>
      <c r="WEU12" s="75"/>
      <c r="WEV12" s="75"/>
      <c r="WEW12" s="75"/>
      <c r="WEX12" s="75"/>
      <c r="WEY12" s="75"/>
      <c r="WEZ12" s="75"/>
      <c r="WFA12" s="75"/>
      <c r="WFB12" s="75"/>
      <c r="WFC12" s="75"/>
      <c r="WFD12" s="75"/>
      <c r="WFE12" s="75"/>
      <c r="WFF12" s="75"/>
      <c r="WFG12" s="75"/>
      <c r="WFH12" s="75"/>
      <c r="WFI12" s="75"/>
      <c r="WFJ12" s="75"/>
      <c r="WFK12" s="75"/>
      <c r="WFL12" s="75"/>
      <c r="WFM12" s="75"/>
      <c r="WFN12" s="75"/>
      <c r="WFO12" s="75"/>
      <c r="WFP12" s="75"/>
      <c r="WFQ12" s="75"/>
      <c r="WFR12" s="75"/>
      <c r="WFS12" s="75"/>
      <c r="WFT12" s="75"/>
      <c r="WFU12" s="75"/>
      <c r="WFV12" s="75"/>
      <c r="WFW12" s="75"/>
      <c r="WFX12" s="75"/>
      <c r="WFY12" s="75"/>
      <c r="WFZ12" s="75"/>
      <c r="WGA12" s="75"/>
      <c r="WGB12" s="75"/>
      <c r="WGC12" s="75"/>
      <c r="WGD12" s="75"/>
      <c r="WGE12" s="75"/>
      <c r="WGF12" s="75"/>
      <c r="WGG12" s="75"/>
      <c r="WGH12" s="75"/>
      <c r="WGI12" s="75"/>
      <c r="WGJ12" s="75"/>
      <c r="WGK12" s="75"/>
      <c r="WGL12" s="75"/>
      <c r="WGM12" s="75"/>
      <c r="WGN12" s="75"/>
      <c r="WGO12" s="75"/>
      <c r="WGP12" s="75"/>
      <c r="WGQ12" s="75"/>
      <c r="WGR12" s="75"/>
      <c r="WGS12" s="75"/>
      <c r="WGT12" s="75"/>
      <c r="WGU12" s="75"/>
      <c r="WGV12" s="75"/>
      <c r="WGW12" s="75"/>
      <c r="WGX12" s="75"/>
      <c r="WGY12" s="75"/>
      <c r="WGZ12" s="75"/>
      <c r="WHA12" s="75"/>
      <c r="WHB12" s="75"/>
      <c r="WHC12" s="75"/>
      <c r="WHD12" s="75"/>
      <c r="WHE12" s="75"/>
      <c r="WHF12" s="75"/>
      <c r="WHG12" s="75"/>
      <c r="WHH12" s="75"/>
      <c r="WHI12" s="75"/>
      <c r="WHJ12" s="75"/>
      <c r="WHK12" s="75"/>
      <c r="WHL12" s="75"/>
      <c r="WHM12" s="75"/>
      <c r="WHN12" s="75"/>
      <c r="WHO12" s="75"/>
      <c r="WHP12" s="75"/>
      <c r="WHQ12" s="75"/>
      <c r="WHR12" s="75"/>
      <c r="WHS12" s="75"/>
      <c r="WHT12" s="75"/>
      <c r="WHU12" s="75"/>
      <c r="WHV12" s="75"/>
      <c r="WHW12" s="75"/>
      <c r="WHX12" s="75"/>
      <c r="WHY12" s="75"/>
      <c r="WHZ12" s="75"/>
      <c r="WIA12" s="75"/>
      <c r="WIB12" s="75"/>
      <c r="WIC12" s="75"/>
      <c r="WID12" s="75"/>
      <c r="WIE12" s="75"/>
      <c r="WIF12" s="75"/>
      <c r="WIG12" s="75"/>
      <c r="WIH12" s="75"/>
      <c r="WII12" s="75"/>
      <c r="WIJ12" s="75"/>
      <c r="WIK12" s="75"/>
      <c r="WIL12" s="75"/>
      <c r="WIM12" s="75"/>
      <c r="WIN12" s="75"/>
      <c r="WIO12" s="75"/>
      <c r="WIP12" s="75"/>
      <c r="WIQ12" s="75"/>
      <c r="WIR12" s="75"/>
      <c r="WIS12" s="75"/>
      <c r="WIT12" s="75"/>
      <c r="WIU12" s="75"/>
      <c r="WIV12" s="75"/>
      <c r="WIW12" s="75"/>
      <c r="WIX12" s="75"/>
      <c r="WIY12" s="75"/>
      <c r="WIZ12" s="75"/>
      <c r="WJA12" s="75"/>
      <c r="WJB12" s="75"/>
      <c r="WJC12" s="75"/>
      <c r="WJD12" s="75"/>
      <c r="WJE12" s="75"/>
      <c r="WJF12" s="75"/>
      <c r="WJG12" s="75"/>
      <c r="WJH12" s="75"/>
      <c r="WJI12" s="75"/>
      <c r="WJJ12" s="75"/>
      <c r="WJK12" s="75"/>
      <c r="WJL12" s="75"/>
      <c r="WJM12" s="75"/>
      <c r="WJN12" s="75"/>
      <c r="WJO12" s="75"/>
      <c r="WJP12" s="75"/>
      <c r="WJQ12" s="75"/>
      <c r="WJR12" s="75"/>
      <c r="WJS12" s="75"/>
      <c r="WJT12" s="75"/>
      <c r="WJU12" s="75"/>
      <c r="WJV12" s="75"/>
      <c r="WJW12" s="75"/>
      <c r="WJX12" s="75"/>
      <c r="WJY12" s="75"/>
      <c r="WJZ12" s="75"/>
      <c r="WKA12" s="75"/>
      <c r="WKB12" s="75"/>
      <c r="WKC12" s="75"/>
      <c r="WKD12" s="75"/>
      <c r="WKE12" s="75"/>
      <c r="WKF12" s="75"/>
      <c r="WKG12" s="75"/>
      <c r="WKH12" s="75"/>
      <c r="WKI12" s="75"/>
      <c r="WKJ12" s="75"/>
      <c r="WKK12" s="75"/>
      <c r="WKL12" s="75"/>
      <c r="WKM12" s="75"/>
      <c r="WKN12" s="75"/>
      <c r="WKO12" s="75"/>
      <c r="WKP12" s="75"/>
      <c r="WKQ12" s="75"/>
      <c r="WKR12" s="75"/>
      <c r="WKS12" s="75"/>
      <c r="WKT12" s="75"/>
      <c r="WKU12" s="75"/>
      <c r="WKV12" s="75"/>
      <c r="WKW12" s="75"/>
      <c r="WKX12" s="75"/>
      <c r="WKY12" s="75"/>
      <c r="WKZ12" s="75"/>
      <c r="WLA12" s="75"/>
      <c r="WLB12" s="75"/>
      <c r="WLC12" s="75"/>
      <c r="WLD12" s="75"/>
      <c r="WLE12" s="75"/>
      <c r="WLF12" s="75"/>
      <c r="WLG12" s="75"/>
      <c r="WLH12" s="75"/>
      <c r="WLI12" s="75"/>
      <c r="WLJ12" s="75"/>
      <c r="WLK12" s="75"/>
      <c r="WLL12" s="75"/>
      <c r="WLM12" s="75"/>
      <c r="WLN12" s="75"/>
      <c r="WLO12" s="75"/>
      <c r="WLP12" s="75"/>
      <c r="WLQ12" s="75"/>
      <c r="WLR12" s="75"/>
      <c r="WLS12" s="75"/>
      <c r="WLT12" s="75"/>
      <c r="WLU12" s="75"/>
      <c r="WLV12" s="75"/>
      <c r="WLW12" s="75"/>
      <c r="WLX12" s="75"/>
      <c r="WLY12" s="75"/>
      <c r="WLZ12" s="75"/>
      <c r="WMA12" s="75"/>
      <c r="WMB12" s="75"/>
      <c r="WMC12" s="75"/>
      <c r="WMD12" s="75"/>
      <c r="WME12" s="75"/>
      <c r="WMF12" s="75"/>
      <c r="WMG12" s="75"/>
      <c r="WMH12" s="75"/>
      <c r="WMI12" s="75"/>
      <c r="WMJ12" s="75"/>
      <c r="WMK12" s="75"/>
      <c r="WML12" s="75"/>
      <c r="WMM12" s="75"/>
      <c r="WMN12" s="75"/>
      <c r="WMO12" s="75"/>
      <c r="WMP12" s="75"/>
      <c r="WMQ12" s="75"/>
      <c r="WMR12" s="75"/>
      <c r="WMS12" s="75"/>
      <c r="WMT12" s="75"/>
      <c r="WMU12" s="75"/>
      <c r="WMV12" s="75"/>
      <c r="WMW12" s="75"/>
      <c r="WMX12" s="75"/>
      <c r="WMY12" s="75"/>
      <c r="WMZ12" s="75"/>
      <c r="WNA12" s="75"/>
      <c r="WNB12" s="75"/>
      <c r="WNC12" s="75"/>
      <c r="WND12" s="75"/>
      <c r="WNE12" s="75"/>
      <c r="WNF12" s="75"/>
      <c r="WNG12" s="75"/>
      <c r="WNH12" s="75"/>
      <c r="WNI12" s="75"/>
      <c r="WNJ12" s="75"/>
      <c r="WNK12" s="75"/>
      <c r="WNL12" s="75"/>
      <c r="WNM12" s="75"/>
      <c r="WNN12" s="75"/>
      <c r="WNO12" s="75"/>
      <c r="WNP12" s="75"/>
      <c r="WNQ12" s="75"/>
      <c r="WNR12" s="75"/>
      <c r="WNS12" s="75"/>
      <c r="WNT12" s="75"/>
      <c r="WNU12" s="75"/>
      <c r="WNV12" s="75"/>
      <c r="WNW12" s="75"/>
      <c r="WNX12" s="75"/>
      <c r="WNY12" s="75"/>
      <c r="WNZ12" s="75"/>
      <c r="WOA12" s="75"/>
      <c r="WOB12" s="75"/>
      <c r="WOC12" s="75"/>
      <c r="WOD12" s="75"/>
      <c r="WOE12" s="75"/>
      <c r="WOF12" s="75"/>
      <c r="WOG12" s="75"/>
      <c r="WOH12" s="75"/>
      <c r="WOI12" s="75"/>
      <c r="WOJ12" s="75"/>
      <c r="WOK12" s="75"/>
      <c r="WOL12" s="75"/>
      <c r="WOM12" s="75"/>
      <c r="WON12" s="75"/>
      <c r="WOO12" s="75"/>
      <c r="WOP12" s="75"/>
      <c r="WOQ12" s="75"/>
      <c r="WOR12" s="75"/>
      <c r="WOS12" s="75"/>
      <c r="WOT12" s="75"/>
      <c r="WOU12" s="75"/>
      <c r="WOV12" s="75"/>
      <c r="WOW12" s="75"/>
      <c r="WOX12" s="75"/>
      <c r="WOY12" s="75"/>
      <c r="WOZ12" s="75"/>
      <c r="WPA12" s="75"/>
      <c r="WPB12" s="75"/>
      <c r="WPC12" s="75"/>
      <c r="WPD12" s="75"/>
      <c r="WPE12" s="75"/>
      <c r="WPF12" s="75"/>
      <c r="WPG12" s="75"/>
      <c r="WPH12" s="75"/>
      <c r="WPI12" s="75"/>
      <c r="WPJ12" s="75"/>
      <c r="WPK12" s="75"/>
      <c r="WPL12" s="75"/>
      <c r="WPM12" s="75"/>
      <c r="WPN12" s="75"/>
      <c r="WPO12" s="75"/>
      <c r="WPP12" s="75"/>
      <c r="WPQ12" s="75"/>
      <c r="WPR12" s="75"/>
      <c r="WPS12" s="75"/>
      <c r="WPT12" s="75"/>
      <c r="WPU12" s="75"/>
      <c r="WPV12" s="75"/>
      <c r="WPW12" s="75"/>
      <c r="WPX12" s="75"/>
      <c r="WPY12" s="75"/>
      <c r="WPZ12" s="75"/>
      <c r="WQA12" s="75"/>
      <c r="WQB12" s="75"/>
      <c r="WQC12" s="75"/>
      <c r="WQD12" s="75"/>
      <c r="WQE12" s="75"/>
      <c r="WQF12" s="75"/>
      <c r="WQG12" s="75"/>
      <c r="WQH12" s="75"/>
      <c r="WQI12" s="75"/>
      <c r="WQJ12" s="75"/>
      <c r="WQK12" s="75"/>
      <c r="WQL12" s="75"/>
      <c r="WQM12" s="75"/>
      <c r="WQN12" s="75"/>
      <c r="WQO12" s="75"/>
      <c r="WQP12" s="75"/>
      <c r="WQQ12" s="75"/>
      <c r="WQR12" s="75"/>
      <c r="WQS12" s="75"/>
      <c r="WQT12" s="75"/>
      <c r="WQU12" s="75"/>
      <c r="WQV12" s="75"/>
      <c r="WQW12" s="75"/>
      <c r="WQX12" s="75"/>
      <c r="WQY12" s="75"/>
      <c r="WQZ12" s="75"/>
      <c r="WRA12" s="75"/>
      <c r="WRB12" s="75"/>
      <c r="WRC12" s="75"/>
      <c r="WRD12" s="75"/>
      <c r="WRE12" s="75"/>
      <c r="WRF12" s="75"/>
      <c r="WRG12" s="75"/>
      <c r="WRH12" s="75"/>
      <c r="WRI12" s="75"/>
      <c r="WRJ12" s="75"/>
      <c r="WRK12" s="75"/>
      <c r="WRL12" s="75"/>
      <c r="WRM12" s="75"/>
      <c r="WRN12" s="75"/>
      <c r="WRO12" s="75"/>
      <c r="WRP12" s="75"/>
      <c r="WRQ12" s="75"/>
      <c r="WRR12" s="75"/>
      <c r="WRS12" s="75"/>
      <c r="WRT12" s="75"/>
      <c r="WRU12" s="75"/>
      <c r="WRV12" s="75"/>
      <c r="WRW12" s="75"/>
      <c r="WRX12" s="75"/>
      <c r="WRY12" s="75"/>
      <c r="WRZ12" s="75"/>
      <c r="WSA12" s="75"/>
      <c r="WSB12" s="75"/>
      <c r="WSC12" s="75"/>
      <c r="WSD12" s="75"/>
      <c r="WSE12" s="75"/>
      <c r="WSF12" s="75"/>
      <c r="WSG12" s="75"/>
      <c r="WSH12" s="75"/>
      <c r="WSI12" s="75"/>
      <c r="WSJ12" s="75"/>
      <c r="WSK12" s="75"/>
      <c r="WSL12" s="75"/>
      <c r="WSM12" s="75"/>
      <c r="WSN12" s="75"/>
      <c r="WSO12" s="75"/>
      <c r="WSP12" s="75"/>
      <c r="WSQ12" s="75"/>
      <c r="WSR12" s="75"/>
      <c r="WSS12" s="75"/>
      <c r="WST12" s="75"/>
      <c r="WSU12" s="75"/>
      <c r="WSV12" s="75"/>
      <c r="WSW12" s="75"/>
      <c r="WSX12" s="75"/>
      <c r="WSY12" s="75"/>
      <c r="WSZ12" s="75"/>
      <c r="WTA12" s="75"/>
      <c r="WTB12" s="75"/>
      <c r="WTC12" s="75"/>
      <c r="WTD12" s="75"/>
      <c r="WTE12" s="75"/>
      <c r="WTF12" s="75"/>
      <c r="WTG12" s="75"/>
      <c r="WTH12" s="75"/>
      <c r="WTI12" s="75"/>
      <c r="WTJ12" s="75"/>
      <c r="WTK12" s="75"/>
      <c r="WTL12" s="75"/>
      <c r="WTM12" s="75"/>
      <c r="WTN12" s="75"/>
      <c r="WTO12" s="75"/>
      <c r="WTP12" s="75"/>
      <c r="WTQ12" s="75"/>
      <c r="WTR12" s="75"/>
      <c r="WTS12" s="75"/>
      <c r="WTT12" s="75"/>
      <c r="WTU12" s="75"/>
      <c r="WTV12" s="75"/>
      <c r="WTW12" s="75"/>
      <c r="WTX12" s="75"/>
      <c r="WTY12" s="75"/>
      <c r="WTZ12" s="75"/>
      <c r="WUA12" s="75"/>
      <c r="WUB12" s="75"/>
      <c r="WUC12" s="75"/>
      <c r="WUD12" s="75"/>
      <c r="WUE12" s="75"/>
      <c r="WUF12" s="75"/>
      <c r="WUG12" s="75"/>
      <c r="WUH12" s="75"/>
      <c r="WUI12" s="75"/>
      <c r="WUJ12" s="75"/>
      <c r="WUK12" s="75"/>
      <c r="WUL12" s="75"/>
      <c r="WUM12" s="75"/>
      <c r="WUN12" s="75"/>
      <c r="WUO12" s="75"/>
      <c r="WUP12" s="75"/>
      <c r="WUQ12" s="75"/>
      <c r="WUR12" s="75"/>
      <c r="WUS12" s="75"/>
      <c r="WUT12" s="75"/>
      <c r="WUU12" s="75"/>
      <c r="WUV12" s="75"/>
      <c r="WUW12" s="75"/>
      <c r="WUX12" s="75"/>
      <c r="WUY12" s="75"/>
      <c r="WUZ12" s="75"/>
      <c r="WVA12" s="75"/>
      <c r="WVB12" s="75"/>
      <c r="WVC12" s="75"/>
      <c r="WVD12" s="75"/>
      <c r="WVE12" s="75"/>
      <c r="WVF12" s="75"/>
      <c r="WVG12" s="75"/>
      <c r="WVH12" s="75"/>
      <c r="WVI12" s="75"/>
      <c r="WVJ12" s="75"/>
      <c r="WVK12" s="75"/>
      <c r="WVL12" s="75"/>
      <c r="WVM12" s="75"/>
      <c r="WVN12" s="75"/>
      <c r="WVO12" s="75"/>
      <c r="WVP12" s="75"/>
      <c r="WVQ12" s="75"/>
      <c r="WVR12" s="75"/>
      <c r="WVS12" s="75"/>
      <c r="WVT12" s="75"/>
      <c r="WVU12" s="75"/>
      <c r="WVV12" s="75"/>
      <c r="WVW12" s="75"/>
      <c r="WVX12" s="75"/>
      <c r="WVY12" s="75"/>
      <c r="WVZ12" s="75"/>
      <c r="WWA12" s="75"/>
      <c r="WWB12" s="75"/>
      <c r="WWC12" s="75"/>
      <c r="WWD12" s="75"/>
      <c r="WWE12" s="75"/>
      <c r="WWF12" s="75"/>
      <c r="WWG12" s="75"/>
      <c r="WWH12" s="75"/>
      <c r="WWI12" s="75"/>
      <c r="WWJ12" s="75"/>
      <c r="WWK12" s="75"/>
      <c r="WWL12" s="75"/>
      <c r="WWM12" s="75"/>
      <c r="WWN12" s="75"/>
      <c r="WWO12" s="75"/>
      <c r="WWP12" s="75"/>
      <c r="WWQ12" s="75"/>
      <c r="WWR12" s="75"/>
      <c r="WWS12" s="75"/>
      <c r="WWT12" s="75"/>
      <c r="WWU12" s="75"/>
      <c r="WWV12" s="75"/>
      <c r="WWW12" s="75"/>
      <c r="WWX12" s="75"/>
      <c r="WWY12" s="75"/>
      <c r="WWZ12" s="75"/>
      <c r="WXA12" s="75"/>
      <c r="WXB12" s="75"/>
      <c r="WXC12" s="75"/>
      <c r="WXD12" s="75"/>
      <c r="WXE12" s="75"/>
      <c r="WXF12" s="75"/>
      <c r="WXG12" s="75"/>
      <c r="WXH12" s="75"/>
      <c r="WXI12" s="75"/>
      <c r="WXJ12" s="75"/>
      <c r="WXK12" s="75"/>
      <c r="WXL12" s="75"/>
      <c r="WXM12" s="75"/>
      <c r="WXN12" s="75"/>
      <c r="WXO12" s="75"/>
      <c r="WXP12" s="75"/>
      <c r="WXQ12" s="75"/>
      <c r="WXR12" s="75"/>
      <c r="WXS12" s="75"/>
      <c r="WXT12" s="75"/>
      <c r="WXU12" s="75"/>
      <c r="WXV12" s="75"/>
      <c r="WXW12" s="75"/>
      <c r="WXX12" s="75"/>
      <c r="WXY12" s="75"/>
      <c r="WXZ12" s="75"/>
      <c r="WYA12" s="75"/>
      <c r="WYB12" s="75"/>
      <c r="WYC12" s="75"/>
      <c r="WYD12" s="75"/>
      <c r="WYE12" s="75"/>
      <c r="WYF12" s="75"/>
      <c r="WYG12" s="75"/>
      <c r="WYH12" s="75"/>
      <c r="WYI12" s="75"/>
      <c r="WYJ12" s="75"/>
      <c r="WYK12" s="75"/>
      <c r="WYL12" s="75"/>
      <c r="WYM12" s="75"/>
      <c r="WYN12" s="75"/>
      <c r="WYO12" s="75"/>
      <c r="WYP12" s="75"/>
      <c r="WYQ12" s="75"/>
      <c r="WYR12" s="75"/>
      <c r="WYS12" s="75"/>
      <c r="WYT12" s="75"/>
      <c r="WYU12" s="75"/>
      <c r="WYV12" s="75"/>
      <c r="WYW12" s="75"/>
      <c r="WYX12" s="75"/>
      <c r="WYY12" s="75"/>
      <c r="WYZ12" s="75"/>
      <c r="WZA12" s="75"/>
      <c r="WZB12" s="75"/>
      <c r="WZC12" s="75"/>
      <c r="WZD12" s="75"/>
      <c r="WZE12" s="75"/>
      <c r="WZF12" s="75"/>
      <c r="WZG12" s="75"/>
      <c r="WZH12" s="75"/>
      <c r="WZI12" s="75"/>
      <c r="WZJ12" s="75"/>
      <c r="WZK12" s="75"/>
      <c r="WZL12" s="75"/>
      <c r="WZM12" s="75"/>
      <c r="WZN12" s="75"/>
      <c r="WZO12" s="75"/>
      <c r="WZP12" s="75"/>
      <c r="WZQ12" s="75"/>
      <c r="WZR12" s="75"/>
      <c r="WZS12" s="75"/>
      <c r="WZT12" s="75"/>
      <c r="WZU12" s="75"/>
      <c r="WZV12" s="75"/>
      <c r="WZW12" s="75"/>
      <c r="WZX12" s="75"/>
      <c r="WZY12" s="75"/>
      <c r="WZZ12" s="75"/>
      <c r="XAA12" s="75"/>
      <c r="XAB12" s="75"/>
      <c r="XAC12" s="75"/>
      <c r="XAD12" s="75"/>
      <c r="XAE12" s="75"/>
      <c r="XAF12" s="75"/>
      <c r="XAG12" s="75"/>
      <c r="XAH12" s="75"/>
      <c r="XAI12" s="75"/>
      <c r="XAJ12" s="75"/>
      <c r="XAK12" s="75"/>
      <c r="XAL12" s="75"/>
      <c r="XAM12" s="75"/>
      <c r="XAN12" s="75"/>
      <c r="XAO12" s="75"/>
      <c r="XAP12" s="75"/>
      <c r="XAQ12" s="75"/>
      <c r="XAR12" s="75"/>
      <c r="XAS12" s="75"/>
      <c r="XAT12" s="75"/>
      <c r="XAU12" s="75"/>
      <c r="XAV12" s="75"/>
      <c r="XAW12" s="75"/>
      <c r="XAX12" s="75"/>
      <c r="XAY12" s="75"/>
      <c r="XAZ12" s="75"/>
      <c r="XBA12" s="75"/>
      <c r="XBB12" s="75"/>
      <c r="XBC12" s="75"/>
      <c r="XBD12" s="75"/>
      <c r="XBE12" s="75"/>
      <c r="XBF12" s="75"/>
      <c r="XBG12" s="75"/>
      <c r="XBH12" s="75"/>
      <c r="XBI12" s="75"/>
      <c r="XBJ12" s="75"/>
      <c r="XBK12" s="75"/>
      <c r="XBL12" s="75"/>
      <c r="XBM12" s="75"/>
      <c r="XBN12" s="75"/>
      <c r="XBO12" s="75"/>
      <c r="XBP12" s="75"/>
      <c r="XBQ12" s="75"/>
      <c r="XBR12" s="75"/>
      <c r="XBS12" s="75"/>
      <c r="XBT12" s="75"/>
      <c r="XBU12" s="75"/>
      <c r="XBV12" s="75"/>
      <c r="XBW12" s="75"/>
      <c r="XBX12" s="75"/>
      <c r="XBY12" s="75"/>
      <c r="XBZ12" s="75"/>
      <c r="XCA12" s="75"/>
      <c r="XCB12" s="75"/>
      <c r="XCC12" s="75"/>
      <c r="XCD12" s="75"/>
      <c r="XCE12" s="75"/>
      <c r="XCF12" s="75"/>
      <c r="XCG12" s="75"/>
      <c r="XCH12" s="75"/>
      <c r="XCI12" s="75"/>
      <c r="XCJ12" s="75"/>
      <c r="XCK12" s="75"/>
      <c r="XCL12" s="75"/>
      <c r="XCM12" s="75"/>
      <c r="XCN12" s="75"/>
      <c r="XCO12" s="75"/>
      <c r="XCP12" s="75"/>
      <c r="XCQ12" s="75"/>
      <c r="XCR12" s="75"/>
      <c r="XCS12" s="75"/>
      <c r="XCT12" s="75"/>
      <c r="XCU12" s="75"/>
      <c r="XCV12" s="75"/>
      <c r="XCW12" s="75"/>
      <c r="XCX12" s="75"/>
      <c r="XCY12" s="75"/>
      <c r="XCZ12" s="75"/>
      <c r="XDA12" s="75"/>
      <c r="XDB12" s="75"/>
      <c r="XDC12" s="75"/>
      <c r="XDD12" s="75"/>
      <c r="XDE12" s="75"/>
      <c r="XDF12" s="75"/>
      <c r="XDG12" s="75"/>
      <c r="XDH12" s="75"/>
      <c r="XDI12" s="75"/>
      <c r="XDJ12" s="75"/>
      <c r="XDK12" s="75"/>
      <c r="XDL12" s="75"/>
      <c r="XDM12" s="75"/>
      <c r="XDN12" s="75"/>
      <c r="XDO12" s="75"/>
      <c r="XDP12" s="75"/>
      <c r="XDQ12" s="75"/>
      <c r="XDR12" s="75"/>
      <c r="XDS12" s="75"/>
      <c r="XDT12" s="75"/>
      <c r="XDU12" s="75"/>
      <c r="XDV12" s="75"/>
      <c r="XDW12" s="75"/>
      <c r="XDX12" s="75"/>
      <c r="XDY12" s="75"/>
      <c r="XDZ12" s="75"/>
      <c r="XEA12" s="75"/>
      <c r="XEB12" s="75"/>
      <c r="XEC12" s="75"/>
      <c r="XED12" s="75"/>
      <c r="XEE12" s="75"/>
      <c r="XEF12" s="75"/>
      <c r="XEG12" s="75"/>
      <c r="XEH12" s="75"/>
      <c r="XEI12" s="75"/>
      <c r="XEJ12" s="75"/>
      <c r="XEK12" s="75"/>
      <c r="XEL12" s="75"/>
      <c r="XEM12" s="75"/>
      <c r="XEN12" s="75"/>
      <c r="XEO12" s="75"/>
      <c r="XEP12" s="75"/>
      <c r="XEQ12" s="75"/>
      <c r="XER12" s="75"/>
      <c r="XES12" s="75"/>
      <c r="XET12" s="75"/>
      <c r="XEU12" s="75"/>
      <c r="XEV12" s="75"/>
      <c r="XEW12" s="75"/>
      <c r="XEX12" s="75"/>
      <c r="XEY12" s="75"/>
      <c r="XEZ12" s="75"/>
      <c r="XFA12" s="75"/>
      <c r="XFB12" s="75"/>
      <c r="XFC12" s="75"/>
      <c r="XFD12" s="75"/>
    </row>
    <row r="13" spans="1:16384" s="37" customFormat="1" ht="15.75" customHeight="1">
      <c r="A13" s="78"/>
      <c r="B13" s="78"/>
      <c r="C13" s="78"/>
      <c r="D13" s="78"/>
      <c r="E13" s="78"/>
      <c r="F13" s="78"/>
      <c r="G13" s="78"/>
      <c r="H13" s="78"/>
      <c r="I13" s="78"/>
      <c r="J13" s="78"/>
      <c r="K13" s="78"/>
      <c r="L13" s="78"/>
      <c r="M13" s="78"/>
      <c r="N13" s="78"/>
      <c r="O13" s="58"/>
      <c r="P13" s="58"/>
      <c r="Q13" s="103">
        <v>45</v>
      </c>
      <c r="R13" s="36">
        <f>40*Q13-0.5*Q13^2</f>
        <v>787.5</v>
      </c>
      <c r="S13" s="58"/>
      <c r="T13" s="58"/>
      <c r="U13" s="58"/>
      <c r="V13" s="58"/>
      <c r="W13" s="58"/>
      <c r="X13" s="58"/>
      <c r="Y13" s="58"/>
      <c r="Z13" s="58"/>
      <c r="AA13" s="58"/>
      <c r="AB13" s="58"/>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75"/>
      <c r="CZ13" s="75"/>
      <c r="DA13" s="75"/>
      <c r="DB13" s="75"/>
      <c r="DC13" s="75"/>
      <c r="DD13" s="75"/>
      <c r="DE13" s="75"/>
      <c r="DF13" s="75"/>
      <c r="DG13" s="75"/>
      <c r="DH13" s="75"/>
      <c r="DI13" s="75"/>
      <c r="DJ13" s="75"/>
      <c r="DK13" s="75"/>
      <c r="DL13" s="75"/>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c r="ER13" s="75"/>
      <c r="ES13" s="75"/>
      <c r="ET13" s="75"/>
      <c r="EU13" s="75"/>
      <c r="EV13" s="75"/>
      <c r="EW13" s="75"/>
      <c r="EX13" s="75"/>
      <c r="EY13" s="75"/>
      <c r="EZ13" s="75"/>
      <c r="FA13" s="75"/>
      <c r="FB13" s="75"/>
      <c r="FC13" s="75"/>
      <c r="FD13" s="75"/>
      <c r="FE13" s="75"/>
      <c r="FF13" s="75"/>
      <c r="FG13" s="75"/>
      <c r="FH13" s="75"/>
      <c r="FI13" s="75"/>
      <c r="FJ13" s="75"/>
      <c r="FK13" s="75"/>
      <c r="FL13" s="75"/>
      <c r="FM13" s="75"/>
      <c r="FN13" s="75"/>
      <c r="FO13" s="75"/>
      <c r="FP13" s="75"/>
      <c r="FQ13" s="75"/>
      <c r="FR13" s="75"/>
      <c r="FS13" s="75"/>
      <c r="FT13" s="75"/>
      <c r="FU13" s="75"/>
      <c r="FV13" s="75"/>
      <c r="FW13" s="75"/>
      <c r="FX13" s="75"/>
      <c r="FY13" s="75"/>
      <c r="FZ13" s="75"/>
      <c r="GA13" s="75"/>
      <c r="GB13" s="75"/>
      <c r="GC13" s="75"/>
      <c r="GD13" s="75"/>
      <c r="GE13" s="75"/>
      <c r="GF13" s="75"/>
      <c r="GG13" s="75"/>
      <c r="GH13" s="75"/>
      <c r="GI13" s="75"/>
      <c r="GJ13" s="75"/>
      <c r="GK13" s="75"/>
      <c r="GL13" s="75"/>
      <c r="GM13" s="75"/>
      <c r="GN13" s="75"/>
      <c r="GO13" s="75"/>
      <c r="GP13" s="75"/>
      <c r="GQ13" s="75"/>
      <c r="GR13" s="75"/>
      <c r="GS13" s="75"/>
      <c r="GT13" s="75"/>
      <c r="GU13" s="75"/>
      <c r="GV13" s="75"/>
      <c r="GW13" s="75"/>
      <c r="GX13" s="75"/>
      <c r="GY13" s="75"/>
      <c r="GZ13" s="75"/>
      <c r="HA13" s="75"/>
      <c r="HB13" s="75"/>
      <c r="HC13" s="75"/>
      <c r="HD13" s="75"/>
      <c r="HE13" s="75"/>
      <c r="HF13" s="75"/>
      <c r="HG13" s="75"/>
      <c r="HH13" s="75"/>
      <c r="HI13" s="75"/>
      <c r="HJ13" s="75"/>
      <c r="HK13" s="75"/>
      <c r="HL13" s="75"/>
      <c r="HM13" s="75"/>
      <c r="HN13" s="75"/>
      <c r="HO13" s="75"/>
      <c r="HP13" s="75"/>
      <c r="HQ13" s="75"/>
      <c r="HR13" s="75"/>
      <c r="HS13" s="75"/>
      <c r="HT13" s="75"/>
      <c r="HU13" s="75"/>
      <c r="HV13" s="75"/>
      <c r="HW13" s="75"/>
      <c r="HX13" s="75"/>
      <c r="HY13" s="75"/>
      <c r="HZ13" s="75"/>
      <c r="IA13" s="75"/>
      <c r="IB13" s="75"/>
      <c r="IC13" s="75"/>
      <c r="ID13" s="75"/>
      <c r="IE13" s="75"/>
      <c r="IF13" s="75"/>
      <c r="IG13" s="75"/>
      <c r="IH13" s="75"/>
      <c r="II13" s="75"/>
      <c r="IJ13" s="75"/>
      <c r="IK13" s="75"/>
      <c r="IL13" s="75"/>
      <c r="IM13" s="75"/>
      <c r="IN13" s="75"/>
      <c r="IO13" s="75"/>
      <c r="IP13" s="75"/>
      <c r="IQ13" s="75"/>
      <c r="IR13" s="75"/>
      <c r="IS13" s="75"/>
      <c r="IT13" s="75"/>
      <c r="IU13" s="75"/>
      <c r="IV13" s="75"/>
      <c r="IW13" s="75"/>
      <c r="IX13" s="75"/>
      <c r="IY13" s="75"/>
      <c r="IZ13" s="75"/>
      <c r="JA13" s="75"/>
      <c r="JB13" s="75"/>
      <c r="JC13" s="75"/>
      <c r="JD13" s="75"/>
      <c r="JE13" s="75"/>
      <c r="JF13" s="75"/>
      <c r="JG13" s="75"/>
      <c r="JH13" s="75"/>
      <c r="JI13" s="75"/>
      <c r="JJ13" s="75"/>
      <c r="JK13" s="75"/>
      <c r="JL13" s="75"/>
      <c r="JM13" s="75"/>
      <c r="JN13" s="75"/>
      <c r="JO13" s="75"/>
      <c r="JP13" s="75"/>
      <c r="JQ13" s="75"/>
      <c r="JR13" s="75"/>
      <c r="JS13" s="75"/>
      <c r="JT13" s="75"/>
      <c r="JU13" s="75"/>
      <c r="JV13" s="75"/>
      <c r="JW13" s="75"/>
      <c r="JX13" s="75"/>
      <c r="JY13" s="75"/>
      <c r="JZ13" s="75"/>
      <c r="KA13" s="75"/>
      <c r="KB13" s="75"/>
      <c r="KC13" s="75"/>
      <c r="KD13" s="75"/>
      <c r="KE13" s="75"/>
      <c r="KF13" s="75"/>
      <c r="KG13" s="75"/>
      <c r="KH13" s="75"/>
      <c r="KI13" s="75"/>
      <c r="KJ13" s="75"/>
      <c r="KK13" s="75"/>
      <c r="KL13" s="75"/>
      <c r="KM13" s="75"/>
      <c r="KN13" s="75"/>
      <c r="KO13" s="75"/>
      <c r="KP13" s="75"/>
      <c r="KQ13" s="75"/>
      <c r="KR13" s="75"/>
      <c r="KS13" s="75"/>
      <c r="KT13" s="75"/>
      <c r="KU13" s="75"/>
      <c r="KV13" s="75"/>
      <c r="KW13" s="75"/>
      <c r="KX13" s="75"/>
      <c r="KY13" s="75"/>
      <c r="KZ13" s="75"/>
      <c r="LA13" s="75"/>
      <c r="LB13" s="75"/>
      <c r="LC13" s="75"/>
      <c r="LD13" s="75"/>
      <c r="LE13" s="75"/>
      <c r="LF13" s="75"/>
      <c r="LG13" s="75"/>
      <c r="LH13" s="75"/>
      <c r="LI13" s="75"/>
      <c r="LJ13" s="75"/>
      <c r="LK13" s="75"/>
      <c r="LL13" s="75"/>
      <c r="LM13" s="75"/>
      <c r="LN13" s="75"/>
      <c r="LO13" s="75"/>
      <c r="LP13" s="75"/>
      <c r="LQ13" s="75"/>
      <c r="LR13" s="75"/>
      <c r="LS13" s="75"/>
      <c r="LT13" s="75"/>
      <c r="LU13" s="75"/>
      <c r="LV13" s="75"/>
      <c r="LW13" s="75"/>
      <c r="LX13" s="75"/>
      <c r="LY13" s="75"/>
      <c r="LZ13" s="75"/>
      <c r="MA13" s="75"/>
      <c r="MB13" s="75"/>
      <c r="MC13" s="75"/>
      <c r="MD13" s="75"/>
      <c r="ME13" s="75"/>
      <c r="MF13" s="75"/>
      <c r="MG13" s="75"/>
      <c r="MH13" s="75"/>
      <c r="MI13" s="75"/>
      <c r="MJ13" s="75"/>
      <c r="MK13" s="75"/>
      <c r="ML13" s="75"/>
      <c r="MM13" s="75"/>
      <c r="MN13" s="75"/>
      <c r="MO13" s="75"/>
      <c r="MP13" s="75"/>
      <c r="MQ13" s="75"/>
      <c r="MR13" s="75"/>
      <c r="MS13" s="75"/>
      <c r="MT13" s="75"/>
      <c r="MU13" s="75"/>
      <c r="MV13" s="75"/>
      <c r="MW13" s="75"/>
      <c r="MX13" s="75"/>
      <c r="MY13" s="75"/>
      <c r="MZ13" s="75"/>
      <c r="NA13" s="75"/>
      <c r="NB13" s="75"/>
      <c r="NC13" s="75"/>
      <c r="ND13" s="75"/>
      <c r="NE13" s="75"/>
      <c r="NF13" s="75"/>
      <c r="NG13" s="75"/>
      <c r="NH13" s="75"/>
      <c r="NI13" s="75"/>
      <c r="NJ13" s="75"/>
      <c r="NK13" s="75"/>
      <c r="NL13" s="75"/>
      <c r="NM13" s="75"/>
      <c r="NN13" s="75"/>
      <c r="NO13" s="75"/>
      <c r="NP13" s="75"/>
      <c r="NQ13" s="75"/>
      <c r="NR13" s="75"/>
      <c r="NS13" s="75"/>
      <c r="NT13" s="75"/>
      <c r="NU13" s="75"/>
      <c r="NV13" s="75"/>
      <c r="NW13" s="75"/>
      <c r="NX13" s="75"/>
      <c r="NY13" s="75"/>
      <c r="NZ13" s="75"/>
      <c r="OA13" s="75"/>
      <c r="OB13" s="75"/>
      <c r="OC13" s="75"/>
      <c r="OD13" s="75"/>
      <c r="OE13" s="75"/>
      <c r="OF13" s="75"/>
      <c r="OG13" s="75"/>
      <c r="OH13" s="75"/>
      <c r="OI13" s="75"/>
      <c r="OJ13" s="75"/>
      <c r="OK13" s="75"/>
      <c r="OL13" s="75"/>
      <c r="OM13" s="75"/>
      <c r="ON13" s="75"/>
      <c r="OO13" s="75"/>
      <c r="OP13" s="75"/>
      <c r="OQ13" s="75"/>
      <c r="OR13" s="75"/>
      <c r="OS13" s="75"/>
      <c r="OT13" s="75"/>
      <c r="OU13" s="75"/>
      <c r="OV13" s="75"/>
      <c r="OW13" s="75"/>
      <c r="OX13" s="75"/>
      <c r="OY13" s="75"/>
      <c r="OZ13" s="75"/>
      <c r="PA13" s="75"/>
      <c r="PB13" s="75"/>
      <c r="PC13" s="75"/>
      <c r="PD13" s="75"/>
      <c r="PE13" s="75"/>
      <c r="PF13" s="75"/>
      <c r="PG13" s="75"/>
      <c r="PH13" s="75"/>
      <c r="PI13" s="75"/>
      <c r="PJ13" s="75"/>
      <c r="PK13" s="75"/>
      <c r="PL13" s="75"/>
      <c r="PM13" s="75"/>
      <c r="PN13" s="75"/>
      <c r="PO13" s="75"/>
      <c r="PP13" s="75"/>
      <c r="PQ13" s="75"/>
      <c r="PR13" s="75"/>
      <c r="PS13" s="75"/>
      <c r="PT13" s="75"/>
      <c r="PU13" s="75"/>
      <c r="PV13" s="75"/>
      <c r="PW13" s="75"/>
      <c r="PX13" s="75"/>
      <c r="PY13" s="75"/>
      <c r="PZ13" s="75"/>
      <c r="QA13" s="75"/>
      <c r="QB13" s="75"/>
      <c r="QC13" s="75"/>
      <c r="QD13" s="75"/>
      <c r="QE13" s="75"/>
      <c r="QF13" s="75"/>
      <c r="QG13" s="75"/>
      <c r="QH13" s="75"/>
      <c r="QI13" s="75"/>
      <c r="QJ13" s="75"/>
      <c r="QK13" s="75"/>
      <c r="QL13" s="75"/>
      <c r="QM13" s="75"/>
      <c r="QN13" s="75"/>
      <c r="QO13" s="75"/>
      <c r="QP13" s="75"/>
      <c r="QQ13" s="75"/>
      <c r="QR13" s="75"/>
      <c r="QS13" s="75"/>
      <c r="QT13" s="75"/>
      <c r="QU13" s="75"/>
      <c r="QV13" s="75"/>
      <c r="QW13" s="75"/>
      <c r="QX13" s="75"/>
      <c r="QY13" s="75"/>
      <c r="QZ13" s="75"/>
      <c r="RA13" s="75"/>
      <c r="RB13" s="75"/>
      <c r="RC13" s="75"/>
      <c r="RD13" s="75"/>
      <c r="RE13" s="75"/>
      <c r="RF13" s="75"/>
      <c r="RG13" s="75"/>
      <c r="RH13" s="75"/>
      <c r="RI13" s="75"/>
      <c r="RJ13" s="75"/>
      <c r="RK13" s="75"/>
      <c r="RL13" s="75"/>
      <c r="RM13" s="75"/>
      <c r="RN13" s="75"/>
      <c r="RO13" s="75"/>
      <c r="RP13" s="75"/>
      <c r="RQ13" s="75"/>
      <c r="RR13" s="75"/>
      <c r="RS13" s="75"/>
      <c r="RT13" s="75"/>
      <c r="RU13" s="75"/>
      <c r="RV13" s="75"/>
      <c r="RW13" s="75"/>
      <c r="RX13" s="75"/>
      <c r="RY13" s="75"/>
      <c r="RZ13" s="75"/>
      <c r="SA13" s="75"/>
      <c r="SB13" s="75"/>
      <c r="SC13" s="75"/>
      <c r="SD13" s="75"/>
      <c r="SE13" s="75"/>
      <c r="SF13" s="75"/>
      <c r="SG13" s="75"/>
      <c r="SH13" s="75"/>
      <c r="SI13" s="75"/>
      <c r="SJ13" s="75"/>
      <c r="SK13" s="75"/>
      <c r="SL13" s="75"/>
      <c r="SM13" s="75"/>
      <c r="SN13" s="75"/>
      <c r="SO13" s="75"/>
      <c r="SP13" s="75"/>
      <c r="SQ13" s="75"/>
      <c r="SR13" s="75"/>
      <c r="SS13" s="75"/>
      <c r="ST13" s="75"/>
      <c r="SU13" s="75"/>
      <c r="SV13" s="75"/>
      <c r="SW13" s="75"/>
      <c r="SX13" s="75"/>
      <c r="SY13" s="75"/>
      <c r="SZ13" s="75"/>
      <c r="TA13" s="75"/>
      <c r="TB13" s="75"/>
      <c r="TC13" s="75"/>
      <c r="TD13" s="75"/>
      <c r="TE13" s="75"/>
      <c r="TF13" s="75"/>
      <c r="TG13" s="75"/>
      <c r="TH13" s="75"/>
      <c r="TI13" s="75"/>
      <c r="TJ13" s="75"/>
      <c r="TK13" s="75"/>
      <c r="TL13" s="75"/>
      <c r="TM13" s="75"/>
      <c r="TN13" s="75"/>
      <c r="TO13" s="75"/>
      <c r="TP13" s="75"/>
      <c r="TQ13" s="75"/>
      <c r="TR13" s="75"/>
      <c r="TS13" s="75"/>
      <c r="TT13" s="75"/>
      <c r="TU13" s="75"/>
      <c r="TV13" s="75"/>
      <c r="TW13" s="75"/>
      <c r="TX13" s="75"/>
      <c r="TY13" s="75"/>
      <c r="TZ13" s="75"/>
      <c r="UA13" s="75"/>
      <c r="UB13" s="75"/>
      <c r="UC13" s="75"/>
      <c r="UD13" s="75"/>
      <c r="UE13" s="75"/>
      <c r="UF13" s="75"/>
      <c r="UG13" s="75"/>
      <c r="UH13" s="75"/>
      <c r="UI13" s="75"/>
      <c r="UJ13" s="75"/>
      <c r="UK13" s="75"/>
      <c r="UL13" s="75"/>
      <c r="UM13" s="75"/>
      <c r="UN13" s="75"/>
      <c r="UO13" s="75"/>
      <c r="UP13" s="75"/>
      <c r="UQ13" s="75"/>
      <c r="UR13" s="75"/>
      <c r="US13" s="75"/>
      <c r="UT13" s="75"/>
      <c r="UU13" s="75"/>
      <c r="UV13" s="75"/>
      <c r="UW13" s="75"/>
      <c r="UX13" s="75"/>
      <c r="UY13" s="75"/>
      <c r="UZ13" s="75"/>
      <c r="VA13" s="75"/>
      <c r="VB13" s="75"/>
      <c r="VC13" s="75"/>
      <c r="VD13" s="75"/>
      <c r="VE13" s="75"/>
      <c r="VF13" s="75"/>
      <c r="VG13" s="75"/>
      <c r="VH13" s="75"/>
      <c r="VI13" s="75"/>
      <c r="VJ13" s="75"/>
      <c r="VK13" s="75"/>
      <c r="VL13" s="75"/>
      <c r="VM13" s="75"/>
      <c r="VN13" s="75"/>
      <c r="VO13" s="75"/>
      <c r="VP13" s="75"/>
      <c r="VQ13" s="75"/>
      <c r="VR13" s="75"/>
      <c r="VS13" s="75"/>
      <c r="VT13" s="75"/>
      <c r="VU13" s="75"/>
      <c r="VV13" s="75"/>
      <c r="VW13" s="75"/>
      <c r="VX13" s="75"/>
      <c r="VY13" s="75"/>
      <c r="VZ13" s="75"/>
      <c r="WA13" s="75"/>
      <c r="WB13" s="75"/>
      <c r="WC13" s="75"/>
      <c r="WD13" s="75"/>
      <c r="WE13" s="75"/>
      <c r="WF13" s="75"/>
      <c r="WG13" s="75"/>
      <c r="WH13" s="75"/>
      <c r="WI13" s="75"/>
      <c r="WJ13" s="75"/>
      <c r="WK13" s="75"/>
      <c r="WL13" s="75"/>
      <c r="WM13" s="75"/>
      <c r="WN13" s="75"/>
      <c r="WO13" s="75"/>
      <c r="WP13" s="75"/>
      <c r="WQ13" s="75"/>
      <c r="WR13" s="75"/>
      <c r="WS13" s="75"/>
      <c r="WT13" s="75"/>
      <c r="WU13" s="75"/>
      <c r="WV13" s="75"/>
      <c r="WW13" s="75"/>
      <c r="WX13" s="75"/>
      <c r="WY13" s="75"/>
      <c r="WZ13" s="75"/>
      <c r="XA13" s="75"/>
      <c r="XB13" s="75"/>
      <c r="XC13" s="75"/>
      <c r="XD13" s="75"/>
      <c r="XE13" s="75"/>
      <c r="XF13" s="75"/>
      <c r="XG13" s="75"/>
      <c r="XH13" s="75"/>
      <c r="XI13" s="75"/>
      <c r="XJ13" s="75"/>
      <c r="XK13" s="75"/>
      <c r="XL13" s="75"/>
      <c r="XM13" s="75"/>
      <c r="XN13" s="75"/>
      <c r="XO13" s="75"/>
      <c r="XP13" s="75"/>
      <c r="XQ13" s="75"/>
      <c r="XR13" s="75"/>
      <c r="XS13" s="75"/>
      <c r="XT13" s="75"/>
      <c r="XU13" s="75"/>
      <c r="XV13" s="75"/>
      <c r="XW13" s="75"/>
      <c r="XX13" s="75"/>
      <c r="XY13" s="75"/>
      <c r="XZ13" s="75"/>
      <c r="YA13" s="75"/>
      <c r="YB13" s="75"/>
      <c r="YC13" s="75"/>
      <c r="YD13" s="75"/>
      <c r="YE13" s="75"/>
      <c r="YF13" s="75"/>
      <c r="YG13" s="75"/>
      <c r="YH13" s="75"/>
      <c r="YI13" s="75"/>
      <c r="YJ13" s="75"/>
      <c r="YK13" s="75"/>
      <c r="YL13" s="75"/>
      <c r="YM13" s="75"/>
      <c r="YN13" s="75"/>
      <c r="YO13" s="75"/>
      <c r="YP13" s="75"/>
      <c r="YQ13" s="75"/>
      <c r="YR13" s="75"/>
      <c r="YS13" s="75"/>
      <c r="YT13" s="75"/>
      <c r="YU13" s="75"/>
      <c r="YV13" s="75"/>
      <c r="YW13" s="75"/>
      <c r="YX13" s="75"/>
      <c r="YY13" s="75"/>
      <c r="YZ13" s="75"/>
      <c r="ZA13" s="75"/>
      <c r="ZB13" s="75"/>
      <c r="ZC13" s="75"/>
      <c r="ZD13" s="75"/>
      <c r="ZE13" s="75"/>
      <c r="ZF13" s="75"/>
      <c r="ZG13" s="75"/>
      <c r="ZH13" s="75"/>
      <c r="ZI13" s="75"/>
      <c r="ZJ13" s="75"/>
      <c r="ZK13" s="75"/>
      <c r="ZL13" s="75"/>
      <c r="ZM13" s="75"/>
      <c r="ZN13" s="75"/>
      <c r="ZO13" s="75"/>
      <c r="ZP13" s="75"/>
      <c r="ZQ13" s="75"/>
      <c r="ZR13" s="75"/>
      <c r="ZS13" s="75"/>
      <c r="ZT13" s="75"/>
      <c r="ZU13" s="75"/>
      <c r="ZV13" s="75"/>
      <c r="ZW13" s="75"/>
      <c r="ZX13" s="75"/>
      <c r="ZY13" s="75"/>
      <c r="ZZ13" s="75"/>
      <c r="AAA13" s="75"/>
      <c r="AAB13" s="75"/>
      <c r="AAC13" s="75"/>
      <c r="AAD13" s="75"/>
      <c r="AAE13" s="75"/>
      <c r="AAF13" s="75"/>
      <c r="AAG13" s="75"/>
      <c r="AAH13" s="75"/>
      <c r="AAI13" s="75"/>
      <c r="AAJ13" s="75"/>
      <c r="AAK13" s="75"/>
      <c r="AAL13" s="75"/>
      <c r="AAM13" s="75"/>
      <c r="AAN13" s="75"/>
      <c r="AAO13" s="75"/>
      <c r="AAP13" s="75"/>
      <c r="AAQ13" s="75"/>
      <c r="AAR13" s="75"/>
      <c r="AAS13" s="75"/>
      <c r="AAT13" s="75"/>
      <c r="AAU13" s="75"/>
      <c r="AAV13" s="75"/>
      <c r="AAW13" s="75"/>
      <c r="AAX13" s="75"/>
      <c r="AAY13" s="75"/>
      <c r="AAZ13" s="75"/>
      <c r="ABA13" s="75"/>
      <c r="ABB13" s="75"/>
      <c r="ABC13" s="75"/>
      <c r="ABD13" s="75"/>
      <c r="ABE13" s="75"/>
      <c r="ABF13" s="75"/>
      <c r="ABG13" s="75"/>
      <c r="ABH13" s="75"/>
      <c r="ABI13" s="75"/>
      <c r="ABJ13" s="75"/>
      <c r="ABK13" s="75"/>
      <c r="ABL13" s="75"/>
      <c r="ABM13" s="75"/>
      <c r="ABN13" s="75"/>
      <c r="ABO13" s="75"/>
      <c r="ABP13" s="75"/>
      <c r="ABQ13" s="75"/>
      <c r="ABR13" s="75"/>
      <c r="ABS13" s="75"/>
      <c r="ABT13" s="75"/>
      <c r="ABU13" s="75"/>
      <c r="ABV13" s="75"/>
      <c r="ABW13" s="75"/>
      <c r="ABX13" s="75"/>
      <c r="ABY13" s="75"/>
      <c r="ABZ13" s="75"/>
      <c r="ACA13" s="75"/>
      <c r="ACB13" s="75"/>
      <c r="ACC13" s="75"/>
      <c r="ACD13" s="75"/>
      <c r="ACE13" s="75"/>
      <c r="ACF13" s="75"/>
      <c r="ACG13" s="75"/>
      <c r="ACH13" s="75"/>
      <c r="ACI13" s="75"/>
      <c r="ACJ13" s="75"/>
      <c r="ACK13" s="75"/>
      <c r="ACL13" s="75"/>
      <c r="ACM13" s="75"/>
      <c r="ACN13" s="75"/>
      <c r="ACO13" s="75"/>
      <c r="ACP13" s="75"/>
      <c r="ACQ13" s="75"/>
      <c r="ACR13" s="75"/>
      <c r="ACS13" s="75"/>
      <c r="ACT13" s="75"/>
      <c r="ACU13" s="75"/>
      <c r="ACV13" s="75"/>
      <c r="ACW13" s="75"/>
      <c r="ACX13" s="75"/>
      <c r="ACY13" s="75"/>
      <c r="ACZ13" s="75"/>
      <c r="ADA13" s="75"/>
      <c r="ADB13" s="75"/>
      <c r="ADC13" s="75"/>
      <c r="ADD13" s="75"/>
      <c r="ADE13" s="75"/>
      <c r="ADF13" s="75"/>
      <c r="ADG13" s="75"/>
      <c r="ADH13" s="75"/>
      <c r="ADI13" s="75"/>
      <c r="ADJ13" s="75"/>
      <c r="ADK13" s="75"/>
      <c r="ADL13" s="75"/>
      <c r="ADM13" s="75"/>
      <c r="ADN13" s="75"/>
      <c r="ADO13" s="75"/>
      <c r="ADP13" s="75"/>
      <c r="ADQ13" s="75"/>
      <c r="ADR13" s="75"/>
      <c r="ADS13" s="75"/>
      <c r="ADT13" s="75"/>
      <c r="ADU13" s="75"/>
      <c r="ADV13" s="75"/>
      <c r="ADW13" s="75"/>
      <c r="ADX13" s="75"/>
      <c r="ADY13" s="75"/>
      <c r="ADZ13" s="75"/>
      <c r="AEA13" s="75"/>
      <c r="AEB13" s="75"/>
      <c r="AEC13" s="75"/>
      <c r="AED13" s="75"/>
      <c r="AEE13" s="75"/>
      <c r="AEF13" s="75"/>
      <c r="AEG13" s="75"/>
      <c r="AEH13" s="75"/>
      <c r="AEI13" s="75"/>
      <c r="AEJ13" s="75"/>
      <c r="AEK13" s="75"/>
      <c r="AEL13" s="75"/>
      <c r="AEM13" s="75"/>
      <c r="AEN13" s="75"/>
      <c r="AEO13" s="75"/>
      <c r="AEP13" s="75"/>
      <c r="AEQ13" s="75"/>
      <c r="AER13" s="75"/>
      <c r="AES13" s="75"/>
      <c r="AET13" s="75"/>
      <c r="AEU13" s="75"/>
      <c r="AEV13" s="75"/>
      <c r="AEW13" s="75"/>
      <c r="AEX13" s="75"/>
      <c r="AEY13" s="75"/>
      <c r="AEZ13" s="75"/>
      <c r="AFA13" s="75"/>
      <c r="AFB13" s="75"/>
      <c r="AFC13" s="75"/>
      <c r="AFD13" s="75"/>
      <c r="AFE13" s="75"/>
      <c r="AFF13" s="75"/>
      <c r="AFG13" s="75"/>
      <c r="AFH13" s="75"/>
      <c r="AFI13" s="75"/>
      <c r="AFJ13" s="75"/>
      <c r="AFK13" s="75"/>
      <c r="AFL13" s="75"/>
      <c r="AFM13" s="75"/>
      <c r="AFN13" s="75"/>
      <c r="AFO13" s="75"/>
      <c r="AFP13" s="75"/>
      <c r="AFQ13" s="75"/>
      <c r="AFR13" s="75"/>
      <c r="AFS13" s="75"/>
      <c r="AFT13" s="75"/>
      <c r="AFU13" s="75"/>
      <c r="AFV13" s="75"/>
      <c r="AFW13" s="75"/>
      <c r="AFX13" s="75"/>
      <c r="AFY13" s="75"/>
      <c r="AFZ13" s="75"/>
      <c r="AGA13" s="75"/>
      <c r="AGB13" s="75"/>
      <c r="AGC13" s="75"/>
      <c r="AGD13" s="75"/>
      <c r="AGE13" s="75"/>
      <c r="AGF13" s="75"/>
      <c r="AGG13" s="75"/>
      <c r="AGH13" s="75"/>
      <c r="AGI13" s="75"/>
      <c r="AGJ13" s="75"/>
      <c r="AGK13" s="75"/>
      <c r="AGL13" s="75"/>
      <c r="AGM13" s="75"/>
      <c r="AGN13" s="75"/>
      <c r="AGO13" s="75"/>
      <c r="AGP13" s="75"/>
      <c r="AGQ13" s="75"/>
      <c r="AGR13" s="75"/>
      <c r="AGS13" s="75"/>
      <c r="AGT13" s="75"/>
      <c r="AGU13" s="75"/>
      <c r="AGV13" s="75"/>
      <c r="AGW13" s="75"/>
      <c r="AGX13" s="75"/>
      <c r="AGY13" s="75"/>
      <c r="AGZ13" s="75"/>
      <c r="AHA13" s="75"/>
      <c r="AHB13" s="75"/>
      <c r="AHC13" s="75"/>
      <c r="AHD13" s="75"/>
      <c r="AHE13" s="75"/>
      <c r="AHF13" s="75"/>
      <c r="AHG13" s="75"/>
      <c r="AHH13" s="75"/>
      <c r="AHI13" s="75"/>
      <c r="AHJ13" s="75"/>
      <c r="AHK13" s="75"/>
      <c r="AHL13" s="75"/>
      <c r="AHM13" s="75"/>
      <c r="AHN13" s="75"/>
      <c r="AHO13" s="75"/>
      <c r="AHP13" s="75"/>
      <c r="AHQ13" s="75"/>
      <c r="AHR13" s="75"/>
      <c r="AHS13" s="75"/>
      <c r="AHT13" s="75"/>
      <c r="AHU13" s="75"/>
      <c r="AHV13" s="75"/>
      <c r="AHW13" s="75"/>
      <c r="AHX13" s="75"/>
      <c r="AHY13" s="75"/>
      <c r="AHZ13" s="75"/>
      <c r="AIA13" s="75"/>
      <c r="AIB13" s="75"/>
      <c r="AIC13" s="75"/>
      <c r="AID13" s="75"/>
      <c r="AIE13" s="75"/>
      <c r="AIF13" s="75"/>
      <c r="AIG13" s="75"/>
      <c r="AIH13" s="75"/>
      <c r="AII13" s="75"/>
      <c r="AIJ13" s="75"/>
      <c r="AIK13" s="75"/>
      <c r="AIL13" s="75"/>
      <c r="AIM13" s="75"/>
      <c r="AIN13" s="75"/>
      <c r="AIO13" s="75"/>
      <c r="AIP13" s="75"/>
      <c r="AIQ13" s="75"/>
      <c r="AIR13" s="75"/>
      <c r="AIS13" s="75"/>
      <c r="AIT13" s="75"/>
      <c r="AIU13" s="75"/>
      <c r="AIV13" s="75"/>
      <c r="AIW13" s="75"/>
      <c r="AIX13" s="75"/>
      <c r="AIY13" s="75"/>
      <c r="AIZ13" s="75"/>
      <c r="AJA13" s="75"/>
      <c r="AJB13" s="75"/>
      <c r="AJC13" s="75"/>
      <c r="AJD13" s="75"/>
      <c r="AJE13" s="75"/>
      <c r="AJF13" s="75"/>
      <c r="AJG13" s="75"/>
      <c r="AJH13" s="75"/>
      <c r="AJI13" s="75"/>
      <c r="AJJ13" s="75"/>
      <c r="AJK13" s="75"/>
      <c r="AJL13" s="75"/>
      <c r="AJM13" s="75"/>
      <c r="AJN13" s="75"/>
      <c r="AJO13" s="75"/>
      <c r="AJP13" s="75"/>
      <c r="AJQ13" s="75"/>
      <c r="AJR13" s="75"/>
      <c r="AJS13" s="75"/>
      <c r="AJT13" s="75"/>
      <c r="AJU13" s="75"/>
      <c r="AJV13" s="75"/>
      <c r="AJW13" s="75"/>
      <c r="AJX13" s="75"/>
      <c r="AJY13" s="75"/>
      <c r="AJZ13" s="75"/>
      <c r="AKA13" s="75"/>
      <c r="AKB13" s="75"/>
      <c r="AKC13" s="75"/>
      <c r="AKD13" s="75"/>
      <c r="AKE13" s="75"/>
      <c r="AKF13" s="75"/>
      <c r="AKG13" s="75"/>
      <c r="AKH13" s="75"/>
      <c r="AKI13" s="75"/>
      <c r="AKJ13" s="75"/>
      <c r="AKK13" s="75"/>
      <c r="AKL13" s="75"/>
      <c r="AKM13" s="75"/>
      <c r="AKN13" s="75"/>
      <c r="AKO13" s="75"/>
      <c r="AKP13" s="75"/>
      <c r="AKQ13" s="75"/>
      <c r="AKR13" s="75"/>
      <c r="AKS13" s="75"/>
      <c r="AKT13" s="75"/>
      <c r="AKU13" s="75"/>
      <c r="AKV13" s="75"/>
      <c r="AKW13" s="75"/>
      <c r="AKX13" s="75"/>
      <c r="AKY13" s="75"/>
      <c r="AKZ13" s="75"/>
      <c r="ALA13" s="75"/>
      <c r="ALB13" s="75"/>
      <c r="ALC13" s="75"/>
      <c r="ALD13" s="75"/>
      <c r="ALE13" s="75"/>
      <c r="ALF13" s="75"/>
      <c r="ALG13" s="75"/>
      <c r="ALH13" s="75"/>
      <c r="ALI13" s="75"/>
      <c r="ALJ13" s="75"/>
      <c r="ALK13" s="75"/>
      <c r="ALL13" s="75"/>
      <c r="ALM13" s="75"/>
      <c r="ALN13" s="75"/>
      <c r="ALO13" s="75"/>
      <c r="ALP13" s="75"/>
      <c r="ALQ13" s="75"/>
      <c r="ALR13" s="75"/>
      <c r="ALS13" s="75"/>
      <c r="ALT13" s="75"/>
      <c r="ALU13" s="75"/>
      <c r="ALV13" s="75"/>
      <c r="ALW13" s="75"/>
      <c r="ALX13" s="75"/>
      <c r="ALY13" s="75"/>
      <c r="ALZ13" s="75"/>
      <c r="AMA13" s="75"/>
      <c r="AMB13" s="75"/>
      <c r="AMC13" s="75"/>
      <c r="AMD13" s="75"/>
      <c r="AME13" s="75"/>
      <c r="AMF13" s="75"/>
      <c r="AMG13" s="75"/>
      <c r="AMH13" s="75"/>
      <c r="AMI13" s="75"/>
      <c r="AMJ13" s="75"/>
      <c r="AMK13" s="75"/>
      <c r="AML13" s="75"/>
      <c r="AMM13" s="75"/>
      <c r="AMN13" s="75"/>
      <c r="AMO13" s="75"/>
      <c r="AMP13" s="75"/>
      <c r="AMQ13" s="75"/>
      <c r="AMR13" s="75"/>
      <c r="AMS13" s="75"/>
      <c r="AMT13" s="75"/>
      <c r="AMU13" s="75"/>
      <c r="AMV13" s="75"/>
      <c r="AMW13" s="75"/>
      <c r="AMX13" s="75"/>
      <c r="AMY13" s="75"/>
      <c r="AMZ13" s="75"/>
      <c r="ANA13" s="75"/>
      <c r="ANB13" s="75"/>
      <c r="ANC13" s="75"/>
      <c r="AND13" s="75"/>
      <c r="ANE13" s="75"/>
      <c r="ANF13" s="75"/>
      <c r="ANG13" s="75"/>
      <c r="ANH13" s="75"/>
      <c r="ANI13" s="75"/>
      <c r="ANJ13" s="75"/>
      <c r="ANK13" s="75"/>
      <c r="ANL13" s="75"/>
      <c r="ANM13" s="75"/>
      <c r="ANN13" s="75"/>
      <c r="ANO13" s="75"/>
      <c r="ANP13" s="75"/>
      <c r="ANQ13" s="75"/>
      <c r="ANR13" s="75"/>
      <c r="ANS13" s="75"/>
      <c r="ANT13" s="75"/>
      <c r="ANU13" s="75"/>
      <c r="ANV13" s="75"/>
      <c r="ANW13" s="75"/>
      <c r="ANX13" s="75"/>
      <c r="ANY13" s="75"/>
      <c r="ANZ13" s="75"/>
      <c r="AOA13" s="75"/>
      <c r="AOB13" s="75"/>
      <c r="AOC13" s="75"/>
      <c r="AOD13" s="75"/>
      <c r="AOE13" s="75"/>
      <c r="AOF13" s="75"/>
      <c r="AOG13" s="75"/>
      <c r="AOH13" s="75"/>
      <c r="AOI13" s="75"/>
      <c r="AOJ13" s="75"/>
      <c r="AOK13" s="75"/>
      <c r="AOL13" s="75"/>
      <c r="AOM13" s="75"/>
      <c r="AON13" s="75"/>
      <c r="AOO13" s="75"/>
      <c r="AOP13" s="75"/>
      <c r="AOQ13" s="75"/>
      <c r="AOR13" s="75"/>
      <c r="AOS13" s="75"/>
      <c r="AOT13" s="75"/>
      <c r="AOU13" s="75"/>
      <c r="AOV13" s="75"/>
      <c r="AOW13" s="75"/>
      <c r="AOX13" s="75"/>
      <c r="AOY13" s="75"/>
      <c r="AOZ13" s="75"/>
      <c r="APA13" s="75"/>
      <c r="APB13" s="75"/>
      <c r="APC13" s="75"/>
      <c r="APD13" s="75"/>
      <c r="APE13" s="75"/>
      <c r="APF13" s="75"/>
      <c r="APG13" s="75"/>
      <c r="APH13" s="75"/>
      <c r="API13" s="75"/>
      <c r="APJ13" s="75"/>
      <c r="APK13" s="75"/>
      <c r="APL13" s="75"/>
      <c r="APM13" s="75"/>
      <c r="APN13" s="75"/>
      <c r="APO13" s="75"/>
      <c r="APP13" s="75"/>
      <c r="APQ13" s="75"/>
      <c r="APR13" s="75"/>
      <c r="APS13" s="75"/>
      <c r="APT13" s="75"/>
      <c r="APU13" s="75"/>
      <c r="APV13" s="75"/>
      <c r="APW13" s="75"/>
      <c r="APX13" s="75"/>
      <c r="APY13" s="75"/>
      <c r="APZ13" s="75"/>
      <c r="AQA13" s="75"/>
      <c r="AQB13" s="75"/>
      <c r="AQC13" s="75"/>
      <c r="AQD13" s="75"/>
      <c r="AQE13" s="75"/>
      <c r="AQF13" s="75"/>
      <c r="AQG13" s="75"/>
      <c r="AQH13" s="75"/>
      <c r="AQI13" s="75"/>
      <c r="AQJ13" s="75"/>
      <c r="AQK13" s="75"/>
      <c r="AQL13" s="75"/>
      <c r="AQM13" s="75"/>
      <c r="AQN13" s="75"/>
      <c r="AQO13" s="75"/>
      <c r="AQP13" s="75"/>
      <c r="AQQ13" s="75"/>
      <c r="AQR13" s="75"/>
      <c r="AQS13" s="75"/>
      <c r="AQT13" s="75"/>
      <c r="AQU13" s="75"/>
      <c r="AQV13" s="75"/>
      <c r="AQW13" s="75"/>
      <c r="AQX13" s="75"/>
      <c r="AQY13" s="75"/>
      <c r="AQZ13" s="75"/>
      <c r="ARA13" s="75"/>
      <c r="ARB13" s="75"/>
      <c r="ARC13" s="75"/>
      <c r="ARD13" s="75"/>
      <c r="ARE13" s="75"/>
      <c r="ARF13" s="75"/>
      <c r="ARG13" s="75"/>
      <c r="ARH13" s="75"/>
      <c r="ARI13" s="75"/>
      <c r="ARJ13" s="75"/>
      <c r="ARK13" s="75"/>
      <c r="ARL13" s="75"/>
      <c r="ARM13" s="75"/>
      <c r="ARN13" s="75"/>
      <c r="ARO13" s="75"/>
      <c r="ARP13" s="75"/>
      <c r="ARQ13" s="75"/>
      <c r="ARR13" s="75"/>
      <c r="ARS13" s="75"/>
      <c r="ART13" s="75"/>
      <c r="ARU13" s="75"/>
      <c r="ARV13" s="75"/>
      <c r="ARW13" s="75"/>
      <c r="ARX13" s="75"/>
      <c r="ARY13" s="75"/>
      <c r="ARZ13" s="75"/>
      <c r="ASA13" s="75"/>
      <c r="ASB13" s="75"/>
      <c r="ASC13" s="75"/>
      <c r="ASD13" s="75"/>
      <c r="ASE13" s="75"/>
      <c r="ASF13" s="75"/>
      <c r="ASG13" s="75"/>
      <c r="ASH13" s="75"/>
      <c r="ASI13" s="75"/>
      <c r="ASJ13" s="75"/>
      <c r="ASK13" s="75"/>
      <c r="ASL13" s="75"/>
      <c r="ASM13" s="75"/>
      <c r="ASN13" s="75"/>
      <c r="ASO13" s="75"/>
      <c r="ASP13" s="75"/>
      <c r="ASQ13" s="75"/>
      <c r="ASR13" s="75"/>
      <c r="ASS13" s="75"/>
      <c r="AST13" s="75"/>
      <c r="ASU13" s="75"/>
      <c r="ASV13" s="75"/>
      <c r="ASW13" s="75"/>
      <c r="ASX13" s="75"/>
      <c r="ASY13" s="75"/>
      <c r="ASZ13" s="75"/>
      <c r="ATA13" s="75"/>
      <c r="ATB13" s="75"/>
      <c r="ATC13" s="75"/>
      <c r="ATD13" s="75"/>
      <c r="ATE13" s="75"/>
      <c r="ATF13" s="75"/>
      <c r="ATG13" s="75"/>
      <c r="ATH13" s="75"/>
      <c r="ATI13" s="75"/>
      <c r="ATJ13" s="75"/>
      <c r="ATK13" s="75"/>
      <c r="ATL13" s="75"/>
      <c r="ATM13" s="75"/>
      <c r="ATN13" s="75"/>
      <c r="ATO13" s="75"/>
      <c r="ATP13" s="75"/>
      <c r="ATQ13" s="75"/>
      <c r="ATR13" s="75"/>
      <c r="ATS13" s="75"/>
      <c r="ATT13" s="75"/>
      <c r="ATU13" s="75"/>
      <c r="ATV13" s="75"/>
      <c r="ATW13" s="75"/>
      <c r="ATX13" s="75"/>
      <c r="ATY13" s="75"/>
      <c r="ATZ13" s="75"/>
      <c r="AUA13" s="75"/>
      <c r="AUB13" s="75"/>
      <c r="AUC13" s="75"/>
      <c r="AUD13" s="75"/>
      <c r="AUE13" s="75"/>
      <c r="AUF13" s="75"/>
      <c r="AUG13" s="75"/>
      <c r="AUH13" s="75"/>
      <c r="AUI13" s="75"/>
      <c r="AUJ13" s="75"/>
      <c r="AUK13" s="75"/>
      <c r="AUL13" s="75"/>
      <c r="AUM13" s="75"/>
      <c r="AUN13" s="75"/>
      <c r="AUO13" s="75"/>
      <c r="AUP13" s="75"/>
      <c r="AUQ13" s="75"/>
      <c r="AUR13" s="75"/>
      <c r="AUS13" s="75"/>
      <c r="AUT13" s="75"/>
      <c r="AUU13" s="75"/>
      <c r="AUV13" s="75"/>
      <c r="AUW13" s="75"/>
      <c r="AUX13" s="75"/>
      <c r="AUY13" s="75"/>
      <c r="AUZ13" s="75"/>
      <c r="AVA13" s="75"/>
      <c r="AVB13" s="75"/>
      <c r="AVC13" s="75"/>
      <c r="AVD13" s="75"/>
      <c r="AVE13" s="75"/>
      <c r="AVF13" s="75"/>
      <c r="AVG13" s="75"/>
      <c r="AVH13" s="75"/>
      <c r="AVI13" s="75"/>
      <c r="AVJ13" s="75"/>
      <c r="AVK13" s="75"/>
      <c r="AVL13" s="75"/>
      <c r="AVM13" s="75"/>
      <c r="AVN13" s="75"/>
      <c r="AVO13" s="75"/>
      <c r="AVP13" s="75"/>
      <c r="AVQ13" s="75"/>
      <c r="AVR13" s="75"/>
      <c r="AVS13" s="75"/>
      <c r="AVT13" s="75"/>
      <c r="AVU13" s="75"/>
      <c r="AVV13" s="75"/>
      <c r="AVW13" s="75"/>
      <c r="AVX13" s="75"/>
      <c r="AVY13" s="75"/>
      <c r="AVZ13" s="75"/>
      <c r="AWA13" s="75"/>
      <c r="AWB13" s="75"/>
      <c r="AWC13" s="75"/>
      <c r="AWD13" s="75"/>
      <c r="AWE13" s="75"/>
      <c r="AWF13" s="75"/>
      <c r="AWG13" s="75"/>
      <c r="AWH13" s="75"/>
      <c r="AWI13" s="75"/>
      <c r="AWJ13" s="75"/>
      <c r="AWK13" s="75"/>
      <c r="AWL13" s="75"/>
      <c r="AWM13" s="75"/>
      <c r="AWN13" s="75"/>
      <c r="AWO13" s="75"/>
      <c r="AWP13" s="75"/>
      <c r="AWQ13" s="75"/>
      <c r="AWR13" s="75"/>
      <c r="AWS13" s="75"/>
      <c r="AWT13" s="75"/>
      <c r="AWU13" s="75"/>
      <c r="AWV13" s="75"/>
      <c r="AWW13" s="75"/>
      <c r="AWX13" s="75"/>
      <c r="AWY13" s="75"/>
      <c r="AWZ13" s="75"/>
      <c r="AXA13" s="75"/>
      <c r="AXB13" s="75"/>
      <c r="AXC13" s="75"/>
      <c r="AXD13" s="75"/>
      <c r="AXE13" s="75"/>
      <c r="AXF13" s="75"/>
      <c r="AXG13" s="75"/>
      <c r="AXH13" s="75"/>
      <c r="AXI13" s="75"/>
      <c r="AXJ13" s="75"/>
      <c r="AXK13" s="75"/>
      <c r="AXL13" s="75"/>
      <c r="AXM13" s="75"/>
      <c r="AXN13" s="75"/>
      <c r="AXO13" s="75"/>
      <c r="AXP13" s="75"/>
      <c r="AXQ13" s="75"/>
      <c r="AXR13" s="75"/>
      <c r="AXS13" s="75"/>
      <c r="AXT13" s="75"/>
      <c r="AXU13" s="75"/>
      <c r="AXV13" s="75"/>
      <c r="AXW13" s="75"/>
      <c r="AXX13" s="75"/>
      <c r="AXY13" s="75"/>
      <c r="AXZ13" s="75"/>
      <c r="AYA13" s="75"/>
      <c r="AYB13" s="75"/>
      <c r="AYC13" s="75"/>
      <c r="AYD13" s="75"/>
      <c r="AYE13" s="75"/>
      <c r="AYF13" s="75"/>
      <c r="AYG13" s="75"/>
      <c r="AYH13" s="75"/>
      <c r="AYI13" s="75"/>
      <c r="AYJ13" s="75"/>
      <c r="AYK13" s="75"/>
      <c r="AYL13" s="75"/>
      <c r="AYM13" s="75"/>
      <c r="AYN13" s="75"/>
      <c r="AYO13" s="75"/>
      <c r="AYP13" s="75"/>
      <c r="AYQ13" s="75"/>
      <c r="AYR13" s="75"/>
      <c r="AYS13" s="75"/>
      <c r="AYT13" s="75"/>
      <c r="AYU13" s="75"/>
      <c r="AYV13" s="75"/>
      <c r="AYW13" s="75"/>
      <c r="AYX13" s="75"/>
      <c r="AYY13" s="75"/>
      <c r="AYZ13" s="75"/>
      <c r="AZA13" s="75"/>
      <c r="AZB13" s="75"/>
      <c r="AZC13" s="75"/>
      <c r="AZD13" s="75"/>
      <c r="AZE13" s="75"/>
      <c r="AZF13" s="75"/>
      <c r="AZG13" s="75"/>
      <c r="AZH13" s="75"/>
      <c r="AZI13" s="75"/>
      <c r="AZJ13" s="75"/>
      <c r="AZK13" s="75"/>
      <c r="AZL13" s="75"/>
      <c r="AZM13" s="75"/>
      <c r="AZN13" s="75"/>
      <c r="AZO13" s="75"/>
      <c r="AZP13" s="75"/>
      <c r="AZQ13" s="75"/>
      <c r="AZR13" s="75"/>
      <c r="AZS13" s="75"/>
      <c r="AZT13" s="75"/>
      <c r="AZU13" s="75"/>
      <c r="AZV13" s="75"/>
      <c r="AZW13" s="75"/>
      <c r="AZX13" s="75"/>
      <c r="AZY13" s="75"/>
      <c r="AZZ13" s="75"/>
      <c r="BAA13" s="75"/>
      <c r="BAB13" s="75"/>
      <c r="BAC13" s="75"/>
      <c r="BAD13" s="75"/>
      <c r="BAE13" s="75"/>
      <c r="BAF13" s="75"/>
      <c r="BAG13" s="75"/>
      <c r="BAH13" s="75"/>
      <c r="BAI13" s="75"/>
      <c r="BAJ13" s="75"/>
      <c r="BAK13" s="75"/>
      <c r="BAL13" s="75"/>
      <c r="BAM13" s="75"/>
      <c r="BAN13" s="75"/>
      <c r="BAO13" s="75"/>
      <c r="BAP13" s="75"/>
      <c r="BAQ13" s="75"/>
      <c r="BAR13" s="75"/>
      <c r="BAS13" s="75"/>
      <c r="BAT13" s="75"/>
      <c r="BAU13" s="75"/>
      <c r="BAV13" s="75"/>
      <c r="BAW13" s="75"/>
      <c r="BAX13" s="75"/>
      <c r="BAY13" s="75"/>
      <c r="BAZ13" s="75"/>
      <c r="BBA13" s="75"/>
      <c r="BBB13" s="75"/>
      <c r="BBC13" s="75"/>
      <c r="BBD13" s="75"/>
      <c r="BBE13" s="75"/>
      <c r="BBF13" s="75"/>
      <c r="BBG13" s="75"/>
      <c r="BBH13" s="75"/>
      <c r="BBI13" s="75"/>
      <c r="BBJ13" s="75"/>
      <c r="BBK13" s="75"/>
      <c r="BBL13" s="75"/>
      <c r="BBM13" s="75"/>
      <c r="BBN13" s="75"/>
      <c r="BBO13" s="75"/>
      <c r="BBP13" s="75"/>
      <c r="BBQ13" s="75"/>
      <c r="BBR13" s="75"/>
      <c r="BBS13" s="75"/>
      <c r="BBT13" s="75"/>
      <c r="BBU13" s="75"/>
      <c r="BBV13" s="75"/>
      <c r="BBW13" s="75"/>
      <c r="BBX13" s="75"/>
      <c r="BBY13" s="75"/>
      <c r="BBZ13" s="75"/>
      <c r="BCA13" s="75"/>
      <c r="BCB13" s="75"/>
      <c r="BCC13" s="75"/>
      <c r="BCD13" s="75"/>
      <c r="BCE13" s="75"/>
      <c r="BCF13" s="75"/>
      <c r="BCG13" s="75"/>
      <c r="BCH13" s="75"/>
      <c r="BCI13" s="75"/>
      <c r="BCJ13" s="75"/>
      <c r="BCK13" s="75"/>
      <c r="BCL13" s="75"/>
      <c r="BCM13" s="75"/>
      <c r="BCN13" s="75"/>
      <c r="BCO13" s="75"/>
      <c r="BCP13" s="75"/>
      <c r="BCQ13" s="75"/>
      <c r="BCR13" s="75"/>
      <c r="BCS13" s="75"/>
      <c r="BCT13" s="75"/>
      <c r="BCU13" s="75"/>
      <c r="BCV13" s="75"/>
      <c r="BCW13" s="75"/>
      <c r="BCX13" s="75"/>
      <c r="BCY13" s="75"/>
      <c r="BCZ13" s="75"/>
      <c r="BDA13" s="75"/>
      <c r="BDB13" s="75"/>
      <c r="BDC13" s="75"/>
      <c r="BDD13" s="75"/>
      <c r="BDE13" s="75"/>
      <c r="BDF13" s="75"/>
      <c r="BDG13" s="75"/>
      <c r="BDH13" s="75"/>
      <c r="BDI13" s="75"/>
      <c r="BDJ13" s="75"/>
      <c r="BDK13" s="75"/>
      <c r="BDL13" s="75"/>
      <c r="BDM13" s="75"/>
      <c r="BDN13" s="75"/>
      <c r="BDO13" s="75"/>
      <c r="BDP13" s="75"/>
      <c r="BDQ13" s="75"/>
      <c r="BDR13" s="75"/>
      <c r="BDS13" s="75"/>
      <c r="BDT13" s="75"/>
      <c r="BDU13" s="75"/>
      <c r="BDV13" s="75"/>
      <c r="BDW13" s="75"/>
      <c r="BDX13" s="75"/>
      <c r="BDY13" s="75"/>
      <c r="BDZ13" s="75"/>
      <c r="BEA13" s="75"/>
      <c r="BEB13" s="75"/>
      <c r="BEC13" s="75"/>
      <c r="BED13" s="75"/>
      <c r="BEE13" s="75"/>
      <c r="BEF13" s="75"/>
      <c r="BEG13" s="75"/>
      <c r="BEH13" s="75"/>
      <c r="BEI13" s="75"/>
      <c r="BEJ13" s="75"/>
      <c r="BEK13" s="75"/>
      <c r="BEL13" s="75"/>
      <c r="BEM13" s="75"/>
      <c r="BEN13" s="75"/>
      <c r="BEO13" s="75"/>
      <c r="BEP13" s="75"/>
      <c r="BEQ13" s="75"/>
      <c r="BER13" s="75"/>
      <c r="BES13" s="75"/>
      <c r="BET13" s="75"/>
      <c r="BEU13" s="75"/>
      <c r="BEV13" s="75"/>
      <c r="BEW13" s="75"/>
      <c r="BEX13" s="75"/>
      <c r="BEY13" s="75"/>
      <c r="BEZ13" s="75"/>
      <c r="BFA13" s="75"/>
      <c r="BFB13" s="75"/>
      <c r="BFC13" s="75"/>
      <c r="BFD13" s="75"/>
      <c r="BFE13" s="75"/>
      <c r="BFF13" s="75"/>
      <c r="BFG13" s="75"/>
      <c r="BFH13" s="75"/>
      <c r="BFI13" s="75"/>
      <c r="BFJ13" s="75"/>
      <c r="BFK13" s="75"/>
      <c r="BFL13" s="75"/>
      <c r="BFM13" s="75"/>
      <c r="BFN13" s="75"/>
      <c r="BFO13" s="75"/>
      <c r="BFP13" s="75"/>
      <c r="BFQ13" s="75"/>
      <c r="BFR13" s="75"/>
      <c r="BFS13" s="75"/>
      <c r="BFT13" s="75"/>
      <c r="BFU13" s="75"/>
      <c r="BFV13" s="75"/>
      <c r="BFW13" s="75"/>
      <c r="BFX13" s="75"/>
      <c r="BFY13" s="75"/>
      <c r="BFZ13" s="75"/>
      <c r="BGA13" s="75"/>
      <c r="BGB13" s="75"/>
      <c r="BGC13" s="75"/>
      <c r="BGD13" s="75"/>
      <c r="BGE13" s="75"/>
      <c r="BGF13" s="75"/>
      <c r="BGG13" s="75"/>
      <c r="BGH13" s="75"/>
      <c r="BGI13" s="75"/>
      <c r="BGJ13" s="75"/>
      <c r="BGK13" s="75"/>
      <c r="BGL13" s="75"/>
      <c r="BGM13" s="75"/>
      <c r="BGN13" s="75"/>
      <c r="BGO13" s="75"/>
      <c r="BGP13" s="75"/>
      <c r="BGQ13" s="75"/>
      <c r="BGR13" s="75"/>
      <c r="BGS13" s="75"/>
      <c r="BGT13" s="75"/>
      <c r="BGU13" s="75"/>
      <c r="BGV13" s="75"/>
      <c r="BGW13" s="75"/>
      <c r="BGX13" s="75"/>
      <c r="BGY13" s="75"/>
      <c r="BGZ13" s="75"/>
      <c r="BHA13" s="75"/>
      <c r="BHB13" s="75"/>
      <c r="BHC13" s="75"/>
      <c r="BHD13" s="75"/>
      <c r="BHE13" s="75"/>
      <c r="BHF13" s="75"/>
      <c r="BHG13" s="75"/>
      <c r="BHH13" s="75"/>
      <c r="BHI13" s="75"/>
      <c r="BHJ13" s="75"/>
      <c r="BHK13" s="75"/>
      <c r="BHL13" s="75"/>
      <c r="BHM13" s="75"/>
      <c r="BHN13" s="75"/>
      <c r="BHO13" s="75"/>
      <c r="BHP13" s="75"/>
      <c r="BHQ13" s="75"/>
      <c r="BHR13" s="75"/>
      <c r="BHS13" s="75"/>
      <c r="BHT13" s="75"/>
      <c r="BHU13" s="75"/>
      <c r="BHV13" s="75"/>
      <c r="BHW13" s="75"/>
      <c r="BHX13" s="75"/>
      <c r="BHY13" s="75"/>
      <c r="BHZ13" s="75"/>
      <c r="BIA13" s="75"/>
      <c r="BIB13" s="75"/>
      <c r="BIC13" s="75"/>
      <c r="BID13" s="75"/>
      <c r="BIE13" s="75"/>
      <c r="BIF13" s="75"/>
      <c r="BIG13" s="75"/>
      <c r="BIH13" s="75"/>
      <c r="BII13" s="75"/>
      <c r="BIJ13" s="75"/>
      <c r="BIK13" s="75"/>
      <c r="BIL13" s="75"/>
      <c r="BIM13" s="75"/>
      <c r="BIN13" s="75"/>
      <c r="BIO13" s="75"/>
      <c r="BIP13" s="75"/>
      <c r="BIQ13" s="75"/>
      <c r="BIR13" s="75"/>
      <c r="BIS13" s="75"/>
      <c r="BIT13" s="75"/>
      <c r="BIU13" s="75"/>
      <c r="BIV13" s="75"/>
      <c r="BIW13" s="75"/>
      <c r="BIX13" s="75"/>
      <c r="BIY13" s="75"/>
      <c r="BIZ13" s="75"/>
      <c r="BJA13" s="75"/>
      <c r="BJB13" s="75"/>
      <c r="BJC13" s="75"/>
      <c r="BJD13" s="75"/>
      <c r="BJE13" s="75"/>
      <c r="BJF13" s="75"/>
      <c r="BJG13" s="75"/>
      <c r="BJH13" s="75"/>
      <c r="BJI13" s="75"/>
      <c r="BJJ13" s="75"/>
      <c r="BJK13" s="75"/>
      <c r="BJL13" s="75"/>
      <c r="BJM13" s="75"/>
      <c r="BJN13" s="75"/>
      <c r="BJO13" s="75"/>
      <c r="BJP13" s="75"/>
      <c r="BJQ13" s="75"/>
      <c r="BJR13" s="75"/>
      <c r="BJS13" s="75"/>
      <c r="BJT13" s="75"/>
      <c r="BJU13" s="75"/>
      <c r="BJV13" s="75"/>
      <c r="BJW13" s="75"/>
      <c r="BJX13" s="75"/>
      <c r="BJY13" s="75"/>
      <c r="BJZ13" s="75"/>
      <c r="BKA13" s="75"/>
      <c r="BKB13" s="75"/>
      <c r="BKC13" s="75"/>
      <c r="BKD13" s="75"/>
      <c r="BKE13" s="75"/>
      <c r="BKF13" s="75"/>
      <c r="BKG13" s="75"/>
      <c r="BKH13" s="75"/>
      <c r="BKI13" s="75"/>
      <c r="BKJ13" s="75"/>
      <c r="BKK13" s="75"/>
      <c r="BKL13" s="75"/>
      <c r="BKM13" s="75"/>
      <c r="BKN13" s="75"/>
      <c r="BKO13" s="75"/>
      <c r="BKP13" s="75"/>
      <c r="BKQ13" s="75"/>
      <c r="BKR13" s="75"/>
      <c r="BKS13" s="75"/>
      <c r="BKT13" s="75"/>
      <c r="BKU13" s="75"/>
      <c r="BKV13" s="75"/>
      <c r="BKW13" s="75"/>
      <c r="BKX13" s="75"/>
      <c r="BKY13" s="75"/>
      <c r="BKZ13" s="75"/>
      <c r="BLA13" s="75"/>
      <c r="BLB13" s="75"/>
      <c r="BLC13" s="75"/>
      <c r="BLD13" s="75"/>
      <c r="BLE13" s="75"/>
      <c r="BLF13" s="75"/>
      <c r="BLG13" s="75"/>
      <c r="BLH13" s="75"/>
      <c r="BLI13" s="75"/>
      <c r="BLJ13" s="75"/>
      <c r="BLK13" s="75"/>
      <c r="BLL13" s="75"/>
      <c r="BLM13" s="75"/>
      <c r="BLN13" s="75"/>
      <c r="BLO13" s="75"/>
      <c r="BLP13" s="75"/>
      <c r="BLQ13" s="75"/>
      <c r="BLR13" s="75"/>
      <c r="BLS13" s="75"/>
      <c r="BLT13" s="75"/>
      <c r="BLU13" s="75"/>
      <c r="BLV13" s="75"/>
      <c r="BLW13" s="75"/>
      <c r="BLX13" s="75"/>
      <c r="BLY13" s="75"/>
      <c r="BLZ13" s="75"/>
      <c r="BMA13" s="75"/>
      <c r="BMB13" s="75"/>
      <c r="BMC13" s="75"/>
      <c r="BMD13" s="75"/>
      <c r="BME13" s="75"/>
      <c r="BMF13" s="75"/>
      <c r="BMG13" s="75"/>
      <c r="BMH13" s="75"/>
      <c r="BMI13" s="75"/>
      <c r="BMJ13" s="75"/>
      <c r="BMK13" s="75"/>
      <c r="BML13" s="75"/>
      <c r="BMM13" s="75"/>
      <c r="BMN13" s="75"/>
      <c r="BMO13" s="75"/>
      <c r="BMP13" s="75"/>
      <c r="BMQ13" s="75"/>
      <c r="BMR13" s="75"/>
      <c r="BMS13" s="75"/>
      <c r="BMT13" s="75"/>
      <c r="BMU13" s="75"/>
      <c r="BMV13" s="75"/>
      <c r="BMW13" s="75"/>
      <c r="BMX13" s="75"/>
      <c r="BMY13" s="75"/>
      <c r="BMZ13" s="75"/>
      <c r="BNA13" s="75"/>
      <c r="BNB13" s="75"/>
      <c r="BNC13" s="75"/>
      <c r="BND13" s="75"/>
      <c r="BNE13" s="75"/>
      <c r="BNF13" s="75"/>
      <c r="BNG13" s="75"/>
      <c r="BNH13" s="75"/>
      <c r="BNI13" s="75"/>
      <c r="BNJ13" s="75"/>
      <c r="BNK13" s="75"/>
      <c r="BNL13" s="75"/>
      <c r="BNM13" s="75"/>
      <c r="BNN13" s="75"/>
      <c r="BNO13" s="75"/>
      <c r="BNP13" s="75"/>
      <c r="BNQ13" s="75"/>
      <c r="BNR13" s="75"/>
      <c r="BNS13" s="75"/>
      <c r="BNT13" s="75"/>
      <c r="BNU13" s="75"/>
      <c r="BNV13" s="75"/>
      <c r="BNW13" s="75"/>
      <c r="BNX13" s="75"/>
      <c r="BNY13" s="75"/>
      <c r="BNZ13" s="75"/>
      <c r="BOA13" s="75"/>
      <c r="BOB13" s="75"/>
      <c r="BOC13" s="75"/>
      <c r="BOD13" s="75"/>
      <c r="BOE13" s="75"/>
      <c r="BOF13" s="75"/>
      <c r="BOG13" s="75"/>
      <c r="BOH13" s="75"/>
      <c r="BOI13" s="75"/>
      <c r="BOJ13" s="75"/>
      <c r="BOK13" s="75"/>
      <c r="BOL13" s="75"/>
      <c r="BOM13" s="75"/>
      <c r="BON13" s="75"/>
      <c r="BOO13" s="75"/>
      <c r="BOP13" s="75"/>
      <c r="BOQ13" s="75"/>
      <c r="BOR13" s="75"/>
      <c r="BOS13" s="75"/>
      <c r="BOT13" s="75"/>
      <c r="BOU13" s="75"/>
      <c r="BOV13" s="75"/>
      <c r="BOW13" s="75"/>
      <c r="BOX13" s="75"/>
      <c r="BOY13" s="75"/>
      <c r="BOZ13" s="75"/>
      <c r="BPA13" s="75"/>
      <c r="BPB13" s="75"/>
      <c r="BPC13" s="75"/>
      <c r="BPD13" s="75"/>
      <c r="BPE13" s="75"/>
      <c r="BPF13" s="75"/>
      <c r="BPG13" s="75"/>
      <c r="BPH13" s="75"/>
      <c r="BPI13" s="75"/>
      <c r="BPJ13" s="75"/>
      <c r="BPK13" s="75"/>
      <c r="BPL13" s="75"/>
      <c r="BPM13" s="75"/>
      <c r="BPN13" s="75"/>
      <c r="BPO13" s="75"/>
      <c r="BPP13" s="75"/>
      <c r="BPQ13" s="75"/>
      <c r="BPR13" s="75"/>
      <c r="BPS13" s="75"/>
      <c r="BPT13" s="75"/>
      <c r="BPU13" s="75"/>
      <c r="BPV13" s="75"/>
      <c r="BPW13" s="75"/>
      <c r="BPX13" s="75"/>
      <c r="BPY13" s="75"/>
      <c r="BPZ13" s="75"/>
      <c r="BQA13" s="75"/>
      <c r="BQB13" s="75"/>
      <c r="BQC13" s="75"/>
      <c r="BQD13" s="75"/>
      <c r="BQE13" s="75"/>
      <c r="BQF13" s="75"/>
      <c r="BQG13" s="75"/>
      <c r="BQH13" s="75"/>
      <c r="BQI13" s="75"/>
      <c r="BQJ13" s="75"/>
      <c r="BQK13" s="75"/>
      <c r="BQL13" s="75"/>
      <c r="BQM13" s="75"/>
      <c r="BQN13" s="75"/>
      <c r="BQO13" s="75"/>
      <c r="BQP13" s="75"/>
      <c r="BQQ13" s="75"/>
      <c r="BQR13" s="75"/>
      <c r="BQS13" s="75"/>
      <c r="BQT13" s="75"/>
      <c r="BQU13" s="75"/>
      <c r="BQV13" s="75"/>
      <c r="BQW13" s="75"/>
      <c r="BQX13" s="75"/>
      <c r="BQY13" s="75"/>
      <c r="BQZ13" s="75"/>
      <c r="BRA13" s="75"/>
      <c r="BRB13" s="75"/>
      <c r="BRC13" s="75"/>
      <c r="BRD13" s="75"/>
      <c r="BRE13" s="75"/>
      <c r="BRF13" s="75"/>
      <c r="BRG13" s="75"/>
      <c r="BRH13" s="75"/>
      <c r="BRI13" s="75"/>
      <c r="BRJ13" s="75"/>
      <c r="BRK13" s="75"/>
      <c r="BRL13" s="75"/>
      <c r="BRM13" s="75"/>
      <c r="BRN13" s="75"/>
      <c r="BRO13" s="75"/>
      <c r="BRP13" s="75"/>
      <c r="BRQ13" s="75"/>
      <c r="BRR13" s="75"/>
      <c r="BRS13" s="75"/>
      <c r="BRT13" s="75"/>
      <c r="BRU13" s="75"/>
      <c r="BRV13" s="75"/>
      <c r="BRW13" s="75"/>
      <c r="BRX13" s="75"/>
      <c r="BRY13" s="75"/>
      <c r="BRZ13" s="75"/>
      <c r="BSA13" s="75"/>
      <c r="BSB13" s="75"/>
      <c r="BSC13" s="75"/>
      <c r="BSD13" s="75"/>
      <c r="BSE13" s="75"/>
      <c r="BSF13" s="75"/>
      <c r="BSG13" s="75"/>
      <c r="BSH13" s="75"/>
      <c r="BSI13" s="75"/>
      <c r="BSJ13" s="75"/>
      <c r="BSK13" s="75"/>
      <c r="BSL13" s="75"/>
      <c r="BSM13" s="75"/>
      <c r="BSN13" s="75"/>
      <c r="BSO13" s="75"/>
      <c r="BSP13" s="75"/>
      <c r="BSQ13" s="75"/>
      <c r="BSR13" s="75"/>
      <c r="BSS13" s="75"/>
      <c r="BST13" s="75"/>
      <c r="BSU13" s="75"/>
      <c r="BSV13" s="75"/>
      <c r="BSW13" s="75"/>
      <c r="BSX13" s="75"/>
      <c r="BSY13" s="75"/>
      <c r="BSZ13" s="75"/>
      <c r="BTA13" s="75"/>
      <c r="BTB13" s="75"/>
      <c r="BTC13" s="75"/>
      <c r="BTD13" s="75"/>
      <c r="BTE13" s="75"/>
      <c r="BTF13" s="75"/>
      <c r="BTG13" s="75"/>
      <c r="BTH13" s="75"/>
      <c r="BTI13" s="75"/>
      <c r="BTJ13" s="75"/>
      <c r="BTK13" s="75"/>
      <c r="BTL13" s="75"/>
      <c r="BTM13" s="75"/>
      <c r="BTN13" s="75"/>
      <c r="BTO13" s="75"/>
      <c r="BTP13" s="75"/>
      <c r="BTQ13" s="75"/>
      <c r="BTR13" s="75"/>
      <c r="BTS13" s="75"/>
      <c r="BTT13" s="75"/>
      <c r="BTU13" s="75"/>
      <c r="BTV13" s="75"/>
      <c r="BTW13" s="75"/>
      <c r="BTX13" s="75"/>
      <c r="BTY13" s="75"/>
      <c r="BTZ13" s="75"/>
      <c r="BUA13" s="75"/>
      <c r="BUB13" s="75"/>
      <c r="BUC13" s="75"/>
      <c r="BUD13" s="75"/>
      <c r="BUE13" s="75"/>
      <c r="BUF13" s="75"/>
      <c r="BUG13" s="75"/>
      <c r="BUH13" s="75"/>
      <c r="BUI13" s="75"/>
      <c r="BUJ13" s="75"/>
      <c r="BUK13" s="75"/>
      <c r="BUL13" s="75"/>
      <c r="BUM13" s="75"/>
      <c r="BUN13" s="75"/>
      <c r="BUO13" s="75"/>
      <c r="BUP13" s="75"/>
      <c r="BUQ13" s="75"/>
      <c r="BUR13" s="75"/>
      <c r="BUS13" s="75"/>
      <c r="BUT13" s="75"/>
      <c r="BUU13" s="75"/>
      <c r="BUV13" s="75"/>
      <c r="BUW13" s="75"/>
      <c r="BUX13" s="75"/>
      <c r="BUY13" s="75"/>
      <c r="BUZ13" s="75"/>
      <c r="BVA13" s="75"/>
      <c r="BVB13" s="75"/>
      <c r="BVC13" s="75"/>
      <c r="BVD13" s="75"/>
      <c r="BVE13" s="75"/>
      <c r="BVF13" s="75"/>
      <c r="BVG13" s="75"/>
      <c r="BVH13" s="75"/>
      <c r="BVI13" s="75"/>
      <c r="BVJ13" s="75"/>
      <c r="BVK13" s="75"/>
      <c r="BVL13" s="75"/>
      <c r="BVM13" s="75"/>
      <c r="BVN13" s="75"/>
      <c r="BVO13" s="75"/>
      <c r="BVP13" s="75"/>
      <c r="BVQ13" s="75"/>
      <c r="BVR13" s="75"/>
      <c r="BVS13" s="75"/>
      <c r="BVT13" s="75"/>
      <c r="BVU13" s="75"/>
      <c r="BVV13" s="75"/>
      <c r="BVW13" s="75"/>
      <c r="BVX13" s="75"/>
      <c r="BVY13" s="75"/>
      <c r="BVZ13" s="75"/>
      <c r="BWA13" s="75"/>
      <c r="BWB13" s="75"/>
      <c r="BWC13" s="75"/>
      <c r="BWD13" s="75"/>
      <c r="BWE13" s="75"/>
      <c r="BWF13" s="75"/>
      <c r="BWG13" s="75"/>
      <c r="BWH13" s="75"/>
      <c r="BWI13" s="75"/>
      <c r="BWJ13" s="75"/>
      <c r="BWK13" s="75"/>
      <c r="BWL13" s="75"/>
      <c r="BWM13" s="75"/>
      <c r="BWN13" s="75"/>
      <c r="BWO13" s="75"/>
      <c r="BWP13" s="75"/>
      <c r="BWQ13" s="75"/>
      <c r="BWR13" s="75"/>
      <c r="BWS13" s="75"/>
      <c r="BWT13" s="75"/>
      <c r="BWU13" s="75"/>
      <c r="BWV13" s="75"/>
      <c r="BWW13" s="75"/>
      <c r="BWX13" s="75"/>
      <c r="BWY13" s="75"/>
      <c r="BWZ13" s="75"/>
      <c r="BXA13" s="75"/>
      <c r="BXB13" s="75"/>
      <c r="BXC13" s="75"/>
      <c r="BXD13" s="75"/>
      <c r="BXE13" s="75"/>
      <c r="BXF13" s="75"/>
      <c r="BXG13" s="75"/>
      <c r="BXH13" s="75"/>
      <c r="BXI13" s="75"/>
      <c r="BXJ13" s="75"/>
      <c r="BXK13" s="75"/>
      <c r="BXL13" s="75"/>
      <c r="BXM13" s="75"/>
      <c r="BXN13" s="75"/>
      <c r="BXO13" s="75"/>
      <c r="BXP13" s="75"/>
      <c r="BXQ13" s="75"/>
      <c r="BXR13" s="75"/>
      <c r="BXS13" s="75"/>
      <c r="BXT13" s="75"/>
      <c r="BXU13" s="75"/>
      <c r="BXV13" s="75"/>
      <c r="BXW13" s="75"/>
      <c r="BXX13" s="75"/>
      <c r="BXY13" s="75"/>
      <c r="BXZ13" s="75"/>
      <c r="BYA13" s="75"/>
      <c r="BYB13" s="75"/>
      <c r="BYC13" s="75"/>
      <c r="BYD13" s="75"/>
      <c r="BYE13" s="75"/>
      <c r="BYF13" s="75"/>
      <c r="BYG13" s="75"/>
      <c r="BYH13" s="75"/>
      <c r="BYI13" s="75"/>
      <c r="BYJ13" s="75"/>
      <c r="BYK13" s="75"/>
      <c r="BYL13" s="75"/>
      <c r="BYM13" s="75"/>
      <c r="BYN13" s="75"/>
      <c r="BYO13" s="75"/>
      <c r="BYP13" s="75"/>
      <c r="BYQ13" s="75"/>
      <c r="BYR13" s="75"/>
      <c r="BYS13" s="75"/>
      <c r="BYT13" s="75"/>
      <c r="BYU13" s="75"/>
      <c r="BYV13" s="75"/>
      <c r="BYW13" s="75"/>
      <c r="BYX13" s="75"/>
      <c r="BYY13" s="75"/>
      <c r="BYZ13" s="75"/>
      <c r="BZA13" s="75"/>
      <c r="BZB13" s="75"/>
      <c r="BZC13" s="75"/>
      <c r="BZD13" s="75"/>
      <c r="BZE13" s="75"/>
      <c r="BZF13" s="75"/>
      <c r="BZG13" s="75"/>
      <c r="BZH13" s="75"/>
      <c r="BZI13" s="75"/>
      <c r="BZJ13" s="75"/>
      <c r="BZK13" s="75"/>
      <c r="BZL13" s="75"/>
      <c r="BZM13" s="75"/>
      <c r="BZN13" s="75"/>
      <c r="BZO13" s="75"/>
      <c r="BZP13" s="75"/>
      <c r="BZQ13" s="75"/>
      <c r="BZR13" s="75"/>
      <c r="BZS13" s="75"/>
      <c r="BZT13" s="75"/>
      <c r="BZU13" s="75"/>
      <c r="BZV13" s="75"/>
      <c r="BZW13" s="75"/>
      <c r="BZX13" s="75"/>
      <c r="BZY13" s="75"/>
      <c r="BZZ13" s="75"/>
      <c r="CAA13" s="75"/>
      <c r="CAB13" s="75"/>
      <c r="CAC13" s="75"/>
      <c r="CAD13" s="75"/>
      <c r="CAE13" s="75"/>
      <c r="CAF13" s="75"/>
      <c r="CAG13" s="75"/>
      <c r="CAH13" s="75"/>
      <c r="CAI13" s="75"/>
      <c r="CAJ13" s="75"/>
      <c r="CAK13" s="75"/>
      <c r="CAL13" s="75"/>
      <c r="CAM13" s="75"/>
      <c r="CAN13" s="75"/>
      <c r="CAO13" s="75"/>
      <c r="CAP13" s="75"/>
      <c r="CAQ13" s="75"/>
      <c r="CAR13" s="75"/>
      <c r="CAS13" s="75"/>
      <c r="CAT13" s="75"/>
      <c r="CAU13" s="75"/>
      <c r="CAV13" s="75"/>
      <c r="CAW13" s="75"/>
      <c r="CAX13" s="75"/>
      <c r="CAY13" s="75"/>
      <c r="CAZ13" s="75"/>
      <c r="CBA13" s="75"/>
      <c r="CBB13" s="75"/>
      <c r="CBC13" s="75"/>
      <c r="CBD13" s="75"/>
      <c r="CBE13" s="75"/>
      <c r="CBF13" s="75"/>
      <c r="CBG13" s="75"/>
      <c r="CBH13" s="75"/>
      <c r="CBI13" s="75"/>
      <c r="CBJ13" s="75"/>
      <c r="CBK13" s="75"/>
      <c r="CBL13" s="75"/>
      <c r="CBM13" s="75"/>
      <c r="CBN13" s="75"/>
      <c r="CBO13" s="75"/>
      <c r="CBP13" s="75"/>
      <c r="CBQ13" s="75"/>
      <c r="CBR13" s="75"/>
      <c r="CBS13" s="75"/>
      <c r="CBT13" s="75"/>
      <c r="CBU13" s="75"/>
      <c r="CBV13" s="75"/>
      <c r="CBW13" s="75"/>
      <c r="CBX13" s="75"/>
      <c r="CBY13" s="75"/>
      <c r="CBZ13" s="75"/>
      <c r="CCA13" s="75"/>
      <c r="CCB13" s="75"/>
      <c r="CCC13" s="75"/>
      <c r="CCD13" s="75"/>
      <c r="CCE13" s="75"/>
      <c r="CCF13" s="75"/>
      <c r="CCG13" s="75"/>
      <c r="CCH13" s="75"/>
      <c r="CCI13" s="75"/>
      <c r="CCJ13" s="75"/>
      <c r="CCK13" s="75"/>
      <c r="CCL13" s="75"/>
      <c r="CCM13" s="75"/>
      <c r="CCN13" s="75"/>
      <c r="CCO13" s="75"/>
      <c r="CCP13" s="75"/>
      <c r="CCQ13" s="75"/>
      <c r="CCR13" s="75"/>
      <c r="CCS13" s="75"/>
      <c r="CCT13" s="75"/>
      <c r="CCU13" s="75"/>
      <c r="CCV13" s="75"/>
      <c r="CCW13" s="75"/>
      <c r="CCX13" s="75"/>
      <c r="CCY13" s="75"/>
      <c r="CCZ13" s="75"/>
      <c r="CDA13" s="75"/>
      <c r="CDB13" s="75"/>
      <c r="CDC13" s="75"/>
      <c r="CDD13" s="75"/>
      <c r="CDE13" s="75"/>
      <c r="CDF13" s="75"/>
      <c r="CDG13" s="75"/>
      <c r="CDH13" s="75"/>
      <c r="CDI13" s="75"/>
      <c r="CDJ13" s="75"/>
      <c r="CDK13" s="75"/>
      <c r="CDL13" s="75"/>
      <c r="CDM13" s="75"/>
      <c r="CDN13" s="75"/>
      <c r="CDO13" s="75"/>
      <c r="CDP13" s="75"/>
      <c r="CDQ13" s="75"/>
      <c r="CDR13" s="75"/>
      <c r="CDS13" s="75"/>
      <c r="CDT13" s="75"/>
      <c r="CDU13" s="75"/>
      <c r="CDV13" s="75"/>
      <c r="CDW13" s="75"/>
      <c r="CDX13" s="75"/>
      <c r="CDY13" s="75"/>
      <c r="CDZ13" s="75"/>
      <c r="CEA13" s="75"/>
      <c r="CEB13" s="75"/>
      <c r="CEC13" s="75"/>
      <c r="CED13" s="75"/>
      <c r="CEE13" s="75"/>
      <c r="CEF13" s="75"/>
      <c r="CEG13" s="75"/>
      <c r="CEH13" s="75"/>
      <c r="CEI13" s="75"/>
      <c r="CEJ13" s="75"/>
      <c r="CEK13" s="75"/>
      <c r="CEL13" s="75"/>
      <c r="CEM13" s="75"/>
      <c r="CEN13" s="75"/>
      <c r="CEO13" s="75"/>
      <c r="CEP13" s="75"/>
      <c r="CEQ13" s="75"/>
      <c r="CER13" s="75"/>
      <c r="CES13" s="75"/>
      <c r="CET13" s="75"/>
      <c r="CEU13" s="75"/>
      <c r="CEV13" s="75"/>
      <c r="CEW13" s="75"/>
      <c r="CEX13" s="75"/>
      <c r="CEY13" s="75"/>
      <c r="CEZ13" s="75"/>
      <c r="CFA13" s="75"/>
      <c r="CFB13" s="75"/>
      <c r="CFC13" s="75"/>
      <c r="CFD13" s="75"/>
      <c r="CFE13" s="75"/>
      <c r="CFF13" s="75"/>
      <c r="CFG13" s="75"/>
      <c r="CFH13" s="75"/>
      <c r="CFI13" s="75"/>
      <c r="CFJ13" s="75"/>
      <c r="CFK13" s="75"/>
      <c r="CFL13" s="75"/>
      <c r="CFM13" s="75"/>
      <c r="CFN13" s="75"/>
      <c r="CFO13" s="75"/>
      <c r="CFP13" s="75"/>
      <c r="CFQ13" s="75"/>
      <c r="CFR13" s="75"/>
      <c r="CFS13" s="75"/>
      <c r="CFT13" s="75"/>
      <c r="CFU13" s="75"/>
      <c r="CFV13" s="75"/>
      <c r="CFW13" s="75"/>
      <c r="CFX13" s="75"/>
      <c r="CFY13" s="75"/>
      <c r="CFZ13" s="75"/>
      <c r="CGA13" s="75"/>
      <c r="CGB13" s="75"/>
      <c r="CGC13" s="75"/>
      <c r="CGD13" s="75"/>
      <c r="CGE13" s="75"/>
      <c r="CGF13" s="75"/>
      <c r="CGG13" s="75"/>
      <c r="CGH13" s="75"/>
      <c r="CGI13" s="75"/>
      <c r="CGJ13" s="75"/>
      <c r="CGK13" s="75"/>
      <c r="CGL13" s="75"/>
      <c r="CGM13" s="75"/>
      <c r="CGN13" s="75"/>
      <c r="CGO13" s="75"/>
      <c r="CGP13" s="75"/>
      <c r="CGQ13" s="75"/>
      <c r="CGR13" s="75"/>
      <c r="CGS13" s="75"/>
      <c r="CGT13" s="75"/>
      <c r="CGU13" s="75"/>
      <c r="CGV13" s="75"/>
      <c r="CGW13" s="75"/>
      <c r="CGX13" s="75"/>
      <c r="CGY13" s="75"/>
      <c r="CGZ13" s="75"/>
      <c r="CHA13" s="75"/>
      <c r="CHB13" s="75"/>
      <c r="CHC13" s="75"/>
      <c r="CHD13" s="75"/>
      <c r="CHE13" s="75"/>
      <c r="CHF13" s="75"/>
      <c r="CHG13" s="75"/>
      <c r="CHH13" s="75"/>
      <c r="CHI13" s="75"/>
      <c r="CHJ13" s="75"/>
      <c r="CHK13" s="75"/>
      <c r="CHL13" s="75"/>
      <c r="CHM13" s="75"/>
      <c r="CHN13" s="75"/>
      <c r="CHO13" s="75"/>
      <c r="CHP13" s="75"/>
      <c r="CHQ13" s="75"/>
      <c r="CHR13" s="75"/>
      <c r="CHS13" s="75"/>
      <c r="CHT13" s="75"/>
      <c r="CHU13" s="75"/>
      <c r="CHV13" s="75"/>
      <c r="CHW13" s="75"/>
      <c r="CHX13" s="75"/>
      <c r="CHY13" s="75"/>
      <c r="CHZ13" s="75"/>
      <c r="CIA13" s="75"/>
      <c r="CIB13" s="75"/>
      <c r="CIC13" s="75"/>
      <c r="CID13" s="75"/>
      <c r="CIE13" s="75"/>
      <c r="CIF13" s="75"/>
      <c r="CIG13" s="75"/>
      <c r="CIH13" s="75"/>
      <c r="CII13" s="75"/>
      <c r="CIJ13" s="75"/>
      <c r="CIK13" s="75"/>
      <c r="CIL13" s="75"/>
      <c r="CIM13" s="75"/>
      <c r="CIN13" s="75"/>
      <c r="CIO13" s="75"/>
      <c r="CIP13" s="75"/>
      <c r="CIQ13" s="75"/>
      <c r="CIR13" s="75"/>
      <c r="CIS13" s="75"/>
      <c r="CIT13" s="75"/>
      <c r="CIU13" s="75"/>
      <c r="CIV13" s="75"/>
      <c r="CIW13" s="75"/>
      <c r="CIX13" s="75"/>
      <c r="CIY13" s="75"/>
      <c r="CIZ13" s="75"/>
      <c r="CJA13" s="75"/>
      <c r="CJB13" s="75"/>
      <c r="CJC13" s="75"/>
      <c r="CJD13" s="75"/>
      <c r="CJE13" s="75"/>
      <c r="CJF13" s="75"/>
      <c r="CJG13" s="75"/>
      <c r="CJH13" s="75"/>
      <c r="CJI13" s="75"/>
      <c r="CJJ13" s="75"/>
      <c r="CJK13" s="75"/>
      <c r="CJL13" s="75"/>
      <c r="CJM13" s="75"/>
      <c r="CJN13" s="75"/>
      <c r="CJO13" s="75"/>
      <c r="CJP13" s="75"/>
      <c r="CJQ13" s="75"/>
      <c r="CJR13" s="75"/>
      <c r="CJS13" s="75"/>
      <c r="CJT13" s="75"/>
      <c r="CJU13" s="75"/>
      <c r="CJV13" s="75"/>
      <c r="CJW13" s="75"/>
      <c r="CJX13" s="75"/>
      <c r="CJY13" s="75"/>
      <c r="CJZ13" s="75"/>
      <c r="CKA13" s="75"/>
      <c r="CKB13" s="75"/>
      <c r="CKC13" s="75"/>
      <c r="CKD13" s="75"/>
      <c r="CKE13" s="75"/>
      <c r="CKF13" s="75"/>
      <c r="CKG13" s="75"/>
      <c r="CKH13" s="75"/>
      <c r="CKI13" s="75"/>
      <c r="CKJ13" s="75"/>
      <c r="CKK13" s="75"/>
      <c r="CKL13" s="75"/>
      <c r="CKM13" s="75"/>
      <c r="CKN13" s="75"/>
      <c r="CKO13" s="75"/>
      <c r="CKP13" s="75"/>
      <c r="CKQ13" s="75"/>
      <c r="CKR13" s="75"/>
      <c r="CKS13" s="75"/>
      <c r="CKT13" s="75"/>
      <c r="CKU13" s="75"/>
      <c r="CKV13" s="75"/>
      <c r="CKW13" s="75"/>
      <c r="CKX13" s="75"/>
      <c r="CKY13" s="75"/>
      <c r="CKZ13" s="75"/>
      <c r="CLA13" s="75"/>
      <c r="CLB13" s="75"/>
      <c r="CLC13" s="75"/>
      <c r="CLD13" s="75"/>
      <c r="CLE13" s="75"/>
      <c r="CLF13" s="75"/>
      <c r="CLG13" s="75"/>
      <c r="CLH13" s="75"/>
      <c r="CLI13" s="75"/>
      <c r="CLJ13" s="75"/>
      <c r="CLK13" s="75"/>
      <c r="CLL13" s="75"/>
      <c r="CLM13" s="75"/>
      <c r="CLN13" s="75"/>
      <c r="CLO13" s="75"/>
      <c r="CLP13" s="75"/>
      <c r="CLQ13" s="75"/>
      <c r="CLR13" s="75"/>
      <c r="CLS13" s="75"/>
      <c r="CLT13" s="75"/>
      <c r="CLU13" s="75"/>
      <c r="CLV13" s="75"/>
      <c r="CLW13" s="75"/>
      <c r="CLX13" s="75"/>
      <c r="CLY13" s="75"/>
      <c r="CLZ13" s="75"/>
      <c r="CMA13" s="75"/>
      <c r="CMB13" s="75"/>
      <c r="CMC13" s="75"/>
      <c r="CMD13" s="75"/>
      <c r="CME13" s="75"/>
      <c r="CMF13" s="75"/>
      <c r="CMG13" s="75"/>
      <c r="CMH13" s="75"/>
      <c r="CMI13" s="75"/>
      <c r="CMJ13" s="75"/>
      <c r="CMK13" s="75"/>
      <c r="CML13" s="75"/>
      <c r="CMM13" s="75"/>
      <c r="CMN13" s="75"/>
      <c r="CMO13" s="75"/>
      <c r="CMP13" s="75"/>
      <c r="CMQ13" s="75"/>
      <c r="CMR13" s="75"/>
      <c r="CMS13" s="75"/>
      <c r="CMT13" s="75"/>
      <c r="CMU13" s="75"/>
      <c r="CMV13" s="75"/>
      <c r="CMW13" s="75"/>
      <c r="CMX13" s="75"/>
      <c r="CMY13" s="75"/>
      <c r="CMZ13" s="75"/>
      <c r="CNA13" s="75"/>
      <c r="CNB13" s="75"/>
      <c r="CNC13" s="75"/>
      <c r="CND13" s="75"/>
      <c r="CNE13" s="75"/>
      <c r="CNF13" s="75"/>
      <c r="CNG13" s="75"/>
      <c r="CNH13" s="75"/>
      <c r="CNI13" s="75"/>
      <c r="CNJ13" s="75"/>
      <c r="CNK13" s="75"/>
      <c r="CNL13" s="75"/>
      <c r="CNM13" s="75"/>
      <c r="CNN13" s="75"/>
      <c r="CNO13" s="75"/>
      <c r="CNP13" s="75"/>
      <c r="CNQ13" s="75"/>
      <c r="CNR13" s="75"/>
      <c r="CNS13" s="75"/>
      <c r="CNT13" s="75"/>
      <c r="CNU13" s="75"/>
      <c r="CNV13" s="75"/>
      <c r="CNW13" s="75"/>
      <c r="CNX13" s="75"/>
      <c r="CNY13" s="75"/>
      <c r="CNZ13" s="75"/>
      <c r="COA13" s="75"/>
      <c r="COB13" s="75"/>
      <c r="COC13" s="75"/>
      <c r="COD13" s="75"/>
      <c r="COE13" s="75"/>
      <c r="COF13" s="75"/>
      <c r="COG13" s="75"/>
      <c r="COH13" s="75"/>
      <c r="COI13" s="75"/>
      <c r="COJ13" s="75"/>
      <c r="COK13" s="75"/>
      <c r="COL13" s="75"/>
      <c r="COM13" s="75"/>
      <c r="CON13" s="75"/>
      <c r="COO13" s="75"/>
      <c r="COP13" s="75"/>
      <c r="COQ13" s="75"/>
      <c r="COR13" s="75"/>
      <c r="COS13" s="75"/>
      <c r="COT13" s="75"/>
      <c r="COU13" s="75"/>
      <c r="COV13" s="75"/>
      <c r="COW13" s="75"/>
      <c r="COX13" s="75"/>
      <c r="COY13" s="75"/>
      <c r="COZ13" s="75"/>
      <c r="CPA13" s="75"/>
      <c r="CPB13" s="75"/>
      <c r="CPC13" s="75"/>
      <c r="CPD13" s="75"/>
      <c r="CPE13" s="75"/>
      <c r="CPF13" s="75"/>
      <c r="CPG13" s="75"/>
      <c r="CPH13" s="75"/>
      <c r="CPI13" s="75"/>
      <c r="CPJ13" s="75"/>
      <c r="CPK13" s="75"/>
      <c r="CPL13" s="75"/>
      <c r="CPM13" s="75"/>
      <c r="CPN13" s="75"/>
      <c r="CPO13" s="75"/>
      <c r="CPP13" s="75"/>
      <c r="CPQ13" s="75"/>
      <c r="CPR13" s="75"/>
      <c r="CPS13" s="75"/>
      <c r="CPT13" s="75"/>
      <c r="CPU13" s="75"/>
      <c r="CPV13" s="75"/>
      <c r="CPW13" s="75"/>
      <c r="CPX13" s="75"/>
      <c r="CPY13" s="75"/>
      <c r="CPZ13" s="75"/>
      <c r="CQA13" s="75"/>
      <c r="CQB13" s="75"/>
      <c r="CQC13" s="75"/>
      <c r="CQD13" s="75"/>
      <c r="CQE13" s="75"/>
      <c r="CQF13" s="75"/>
      <c r="CQG13" s="75"/>
      <c r="CQH13" s="75"/>
      <c r="CQI13" s="75"/>
      <c r="CQJ13" s="75"/>
      <c r="CQK13" s="75"/>
      <c r="CQL13" s="75"/>
      <c r="CQM13" s="75"/>
      <c r="CQN13" s="75"/>
      <c r="CQO13" s="75"/>
      <c r="CQP13" s="75"/>
      <c r="CQQ13" s="75"/>
      <c r="CQR13" s="75"/>
      <c r="CQS13" s="75"/>
      <c r="CQT13" s="75"/>
      <c r="CQU13" s="75"/>
      <c r="CQV13" s="75"/>
      <c r="CQW13" s="75"/>
      <c r="CQX13" s="75"/>
      <c r="CQY13" s="75"/>
      <c r="CQZ13" s="75"/>
      <c r="CRA13" s="75"/>
      <c r="CRB13" s="75"/>
      <c r="CRC13" s="75"/>
      <c r="CRD13" s="75"/>
      <c r="CRE13" s="75"/>
      <c r="CRF13" s="75"/>
      <c r="CRG13" s="75"/>
      <c r="CRH13" s="75"/>
      <c r="CRI13" s="75"/>
      <c r="CRJ13" s="75"/>
      <c r="CRK13" s="75"/>
      <c r="CRL13" s="75"/>
      <c r="CRM13" s="75"/>
      <c r="CRN13" s="75"/>
      <c r="CRO13" s="75"/>
      <c r="CRP13" s="75"/>
      <c r="CRQ13" s="75"/>
      <c r="CRR13" s="75"/>
      <c r="CRS13" s="75"/>
      <c r="CRT13" s="75"/>
      <c r="CRU13" s="75"/>
      <c r="CRV13" s="75"/>
      <c r="CRW13" s="75"/>
      <c r="CRX13" s="75"/>
      <c r="CRY13" s="75"/>
      <c r="CRZ13" s="75"/>
      <c r="CSA13" s="75"/>
      <c r="CSB13" s="75"/>
      <c r="CSC13" s="75"/>
      <c r="CSD13" s="75"/>
      <c r="CSE13" s="75"/>
      <c r="CSF13" s="75"/>
      <c r="CSG13" s="75"/>
      <c r="CSH13" s="75"/>
      <c r="CSI13" s="75"/>
      <c r="CSJ13" s="75"/>
      <c r="CSK13" s="75"/>
      <c r="CSL13" s="75"/>
      <c r="CSM13" s="75"/>
      <c r="CSN13" s="75"/>
      <c r="CSO13" s="75"/>
      <c r="CSP13" s="75"/>
      <c r="CSQ13" s="75"/>
      <c r="CSR13" s="75"/>
      <c r="CSS13" s="75"/>
      <c r="CST13" s="75"/>
      <c r="CSU13" s="75"/>
      <c r="CSV13" s="75"/>
      <c r="CSW13" s="75"/>
      <c r="CSX13" s="75"/>
      <c r="CSY13" s="75"/>
      <c r="CSZ13" s="75"/>
      <c r="CTA13" s="75"/>
      <c r="CTB13" s="75"/>
      <c r="CTC13" s="75"/>
      <c r="CTD13" s="75"/>
      <c r="CTE13" s="75"/>
      <c r="CTF13" s="75"/>
      <c r="CTG13" s="75"/>
      <c r="CTH13" s="75"/>
      <c r="CTI13" s="75"/>
      <c r="CTJ13" s="75"/>
      <c r="CTK13" s="75"/>
      <c r="CTL13" s="75"/>
      <c r="CTM13" s="75"/>
      <c r="CTN13" s="75"/>
      <c r="CTO13" s="75"/>
      <c r="CTP13" s="75"/>
      <c r="CTQ13" s="75"/>
      <c r="CTR13" s="75"/>
      <c r="CTS13" s="75"/>
      <c r="CTT13" s="75"/>
      <c r="CTU13" s="75"/>
      <c r="CTV13" s="75"/>
      <c r="CTW13" s="75"/>
      <c r="CTX13" s="75"/>
      <c r="CTY13" s="75"/>
      <c r="CTZ13" s="75"/>
      <c r="CUA13" s="75"/>
      <c r="CUB13" s="75"/>
      <c r="CUC13" s="75"/>
      <c r="CUD13" s="75"/>
      <c r="CUE13" s="75"/>
      <c r="CUF13" s="75"/>
      <c r="CUG13" s="75"/>
      <c r="CUH13" s="75"/>
      <c r="CUI13" s="75"/>
      <c r="CUJ13" s="75"/>
      <c r="CUK13" s="75"/>
      <c r="CUL13" s="75"/>
      <c r="CUM13" s="75"/>
      <c r="CUN13" s="75"/>
      <c r="CUO13" s="75"/>
      <c r="CUP13" s="75"/>
      <c r="CUQ13" s="75"/>
      <c r="CUR13" s="75"/>
      <c r="CUS13" s="75"/>
      <c r="CUT13" s="75"/>
      <c r="CUU13" s="75"/>
      <c r="CUV13" s="75"/>
      <c r="CUW13" s="75"/>
      <c r="CUX13" s="75"/>
      <c r="CUY13" s="75"/>
      <c r="CUZ13" s="75"/>
      <c r="CVA13" s="75"/>
      <c r="CVB13" s="75"/>
      <c r="CVC13" s="75"/>
      <c r="CVD13" s="75"/>
      <c r="CVE13" s="75"/>
      <c r="CVF13" s="75"/>
      <c r="CVG13" s="75"/>
      <c r="CVH13" s="75"/>
      <c r="CVI13" s="75"/>
      <c r="CVJ13" s="75"/>
      <c r="CVK13" s="75"/>
      <c r="CVL13" s="75"/>
      <c r="CVM13" s="75"/>
      <c r="CVN13" s="75"/>
      <c r="CVO13" s="75"/>
      <c r="CVP13" s="75"/>
      <c r="CVQ13" s="75"/>
      <c r="CVR13" s="75"/>
      <c r="CVS13" s="75"/>
      <c r="CVT13" s="75"/>
      <c r="CVU13" s="75"/>
      <c r="CVV13" s="75"/>
      <c r="CVW13" s="75"/>
      <c r="CVX13" s="75"/>
      <c r="CVY13" s="75"/>
      <c r="CVZ13" s="75"/>
      <c r="CWA13" s="75"/>
      <c r="CWB13" s="75"/>
      <c r="CWC13" s="75"/>
      <c r="CWD13" s="75"/>
      <c r="CWE13" s="75"/>
      <c r="CWF13" s="75"/>
      <c r="CWG13" s="75"/>
      <c r="CWH13" s="75"/>
      <c r="CWI13" s="75"/>
      <c r="CWJ13" s="75"/>
      <c r="CWK13" s="75"/>
      <c r="CWL13" s="75"/>
      <c r="CWM13" s="75"/>
      <c r="CWN13" s="75"/>
      <c r="CWO13" s="75"/>
      <c r="CWP13" s="75"/>
      <c r="CWQ13" s="75"/>
      <c r="CWR13" s="75"/>
      <c r="CWS13" s="75"/>
      <c r="CWT13" s="75"/>
      <c r="CWU13" s="75"/>
      <c r="CWV13" s="75"/>
      <c r="CWW13" s="75"/>
      <c r="CWX13" s="75"/>
      <c r="CWY13" s="75"/>
      <c r="CWZ13" s="75"/>
      <c r="CXA13" s="75"/>
      <c r="CXB13" s="75"/>
      <c r="CXC13" s="75"/>
      <c r="CXD13" s="75"/>
      <c r="CXE13" s="75"/>
      <c r="CXF13" s="75"/>
      <c r="CXG13" s="75"/>
      <c r="CXH13" s="75"/>
      <c r="CXI13" s="75"/>
      <c r="CXJ13" s="75"/>
      <c r="CXK13" s="75"/>
      <c r="CXL13" s="75"/>
      <c r="CXM13" s="75"/>
      <c r="CXN13" s="75"/>
      <c r="CXO13" s="75"/>
      <c r="CXP13" s="75"/>
      <c r="CXQ13" s="75"/>
      <c r="CXR13" s="75"/>
      <c r="CXS13" s="75"/>
      <c r="CXT13" s="75"/>
      <c r="CXU13" s="75"/>
      <c r="CXV13" s="75"/>
      <c r="CXW13" s="75"/>
      <c r="CXX13" s="75"/>
      <c r="CXY13" s="75"/>
      <c r="CXZ13" s="75"/>
      <c r="CYA13" s="75"/>
      <c r="CYB13" s="75"/>
      <c r="CYC13" s="75"/>
      <c r="CYD13" s="75"/>
      <c r="CYE13" s="75"/>
      <c r="CYF13" s="75"/>
      <c r="CYG13" s="75"/>
      <c r="CYH13" s="75"/>
      <c r="CYI13" s="75"/>
      <c r="CYJ13" s="75"/>
      <c r="CYK13" s="75"/>
      <c r="CYL13" s="75"/>
      <c r="CYM13" s="75"/>
      <c r="CYN13" s="75"/>
      <c r="CYO13" s="75"/>
      <c r="CYP13" s="75"/>
      <c r="CYQ13" s="75"/>
      <c r="CYR13" s="75"/>
      <c r="CYS13" s="75"/>
      <c r="CYT13" s="75"/>
      <c r="CYU13" s="75"/>
      <c r="CYV13" s="75"/>
      <c r="CYW13" s="75"/>
      <c r="CYX13" s="75"/>
      <c r="CYY13" s="75"/>
      <c r="CYZ13" s="75"/>
      <c r="CZA13" s="75"/>
      <c r="CZB13" s="75"/>
      <c r="CZC13" s="75"/>
      <c r="CZD13" s="75"/>
      <c r="CZE13" s="75"/>
      <c r="CZF13" s="75"/>
      <c r="CZG13" s="75"/>
      <c r="CZH13" s="75"/>
      <c r="CZI13" s="75"/>
      <c r="CZJ13" s="75"/>
      <c r="CZK13" s="75"/>
      <c r="CZL13" s="75"/>
      <c r="CZM13" s="75"/>
      <c r="CZN13" s="75"/>
      <c r="CZO13" s="75"/>
      <c r="CZP13" s="75"/>
      <c r="CZQ13" s="75"/>
      <c r="CZR13" s="75"/>
      <c r="CZS13" s="75"/>
      <c r="CZT13" s="75"/>
      <c r="CZU13" s="75"/>
      <c r="CZV13" s="75"/>
      <c r="CZW13" s="75"/>
      <c r="CZX13" s="75"/>
      <c r="CZY13" s="75"/>
      <c r="CZZ13" s="75"/>
      <c r="DAA13" s="75"/>
      <c r="DAB13" s="75"/>
      <c r="DAC13" s="75"/>
      <c r="DAD13" s="75"/>
      <c r="DAE13" s="75"/>
      <c r="DAF13" s="75"/>
      <c r="DAG13" s="75"/>
      <c r="DAH13" s="75"/>
      <c r="DAI13" s="75"/>
      <c r="DAJ13" s="75"/>
      <c r="DAK13" s="75"/>
      <c r="DAL13" s="75"/>
      <c r="DAM13" s="75"/>
      <c r="DAN13" s="75"/>
      <c r="DAO13" s="75"/>
      <c r="DAP13" s="75"/>
      <c r="DAQ13" s="75"/>
      <c r="DAR13" s="75"/>
      <c r="DAS13" s="75"/>
      <c r="DAT13" s="75"/>
      <c r="DAU13" s="75"/>
      <c r="DAV13" s="75"/>
      <c r="DAW13" s="75"/>
      <c r="DAX13" s="75"/>
      <c r="DAY13" s="75"/>
      <c r="DAZ13" s="75"/>
      <c r="DBA13" s="75"/>
      <c r="DBB13" s="75"/>
      <c r="DBC13" s="75"/>
      <c r="DBD13" s="75"/>
      <c r="DBE13" s="75"/>
      <c r="DBF13" s="75"/>
      <c r="DBG13" s="75"/>
      <c r="DBH13" s="75"/>
      <c r="DBI13" s="75"/>
      <c r="DBJ13" s="75"/>
      <c r="DBK13" s="75"/>
      <c r="DBL13" s="75"/>
      <c r="DBM13" s="75"/>
      <c r="DBN13" s="75"/>
      <c r="DBO13" s="75"/>
      <c r="DBP13" s="75"/>
      <c r="DBQ13" s="75"/>
      <c r="DBR13" s="75"/>
      <c r="DBS13" s="75"/>
      <c r="DBT13" s="75"/>
      <c r="DBU13" s="75"/>
      <c r="DBV13" s="75"/>
      <c r="DBW13" s="75"/>
      <c r="DBX13" s="75"/>
      <c r="DBY13" s="75"/>
      <c r="DBZ13" s="75"/>
      <c r="DCA13" s="75"/>
      <c r="DCB13" s="75"/>
      <c r="DCC13" s="75"/>
      <c r="DCD13" s="75"/>
      <c r="DCE13" s="75"/>
      <c r="DCF13" s="75"/>
      <c r="DCG13" s="75"/>
      <c r="DCH13" s="75"/>
      <c r="DCI13" s="75"/>
      <c r="DCJ13" s="75"/>
      <c r="DCK13" s="75"/>
      <c r="DCL13" s="75"/>
      <c r="DCM13" s="75"/>
      <c r="DCN13" s="75"/>
      <c r="DCO13" s="75"/>
      <c r="DCP13" s="75"/>
      <c r="DCQ13" s="75"/>
      <c r="DCR13" s="75"/>
      <c r="DCS13" s="75"/>
      <c r="DCT13" s="75"/>
      <c r="DCU13" s="75"/>
      <c r="DCV13" s="75"/>
      <c r="DCW13" s="75"/>
      <c r="DCX13" s="75"/>
      <c r="DCY13" s="75"/>
      <c r="DCZ13" s="75"/>
      <c r="DDA13" s="75"/>
      <c r="DDB13" s="75"/>
      <c r="DDC13" s="75"/>
      <c r="DDD13" s="75"/>
      <c r="DDE13" s="75"/>
      <c r="DDF13" s="75"/>
      <c r="DDG13" s="75"/>
      <c r="DDH13" s="75"/>
      <c r="DDI13" s="75"/>
      <c r="DDJ13" s="75"/>
      <c r="DDK13" s="75"/>
      <c r="DDL13" s="75"/>
      <c r="DDM13" s="75"/>
      <c r="DDN13" s="75"/>
      <c r="DDO13" s="75"/>
      <c r="DDP13" s="75"/>
      <c r="DDQ13" s="75"/>
      <c r="DDR13" s="75"/>
      <c r="DDS13" s="75"/>
      <c r="DDT13" s="75"/>
      <c r="DDU13" s="75"/>
      <c r="DDV13" s="75"/>
      <c r="DDW13" s="75"/>
      <c r="DDX13" s="75"/>
      <c r="DDY13" s="75"/>
      <c r="DDZ13" s="75"/>
      <c r="DEA13" s="75"/>
      <c r="DEB13" s="75"/>
      <c r="DEC13" s="75"/>
      <c r="DED13" s="75"/>
      <c r="DEE13" s="75"/>
      <c r="DEF13" s="75"/>
      <c r="DEG13" s="75"/>
      <c r="DEH13" s="75"/>
      <c r="DEI13" s="75"/>
      <c r="DEJ13" s="75"/>
      <c r="DEK13" s="75"/>
      <c r="DEL13" s="75"/>
      <c r="DEM13" s="75"/>
      <c r="DEN13" s="75"/>
      <c r="DEO13" s="75"/>
      <c r="DEP13" s="75"/>
      <c r="DEQ13" s="75"/>
      <c r="DER13" s="75"/>
      <c r="DES13" s="75"/>
      <c r="DET13" s="75"/>
      <c r="DEU13" s="75"/>
      <c r="DEV13" s="75"/>
      <c r="DEW13" s="75"/>
      <c r="DEX13" s="75"/>
      <c r="DEY13" s="75"/>
      <c r="DEZ13" s="75"/>
      <c r="DFA13" s="75"/>
      <c r="DFB13" s="75"/>
      <c r="DFC13" s="75"/>
      <c r="DFD13" s="75"/>
      <c r="DFE13" s="75"/>
      <c r="DFF13" s="75"/>
      <c r="DFG13" s="75"/>
      <c r="DFH13" s="75"/>
      <c r="DFI13" s="75"/>
      <c r="DFJ13" s="75"/>
      <c r="DFK13" s="75"/>
      <c r="DFL13" s="75"/>
      <c r="DFM13" s="75"/>
      <c r="DFN13" s="75"/>
      <c r="DFO13" s="75"/>
      <c r="DFP13" s="75"/>
      <c r="DFQ13" s="75"/>
      <c r="DFR13" s="75"/>
      <c r="DFS13" s="75"/>
      <c r="DFT13" s="75"/>
      <c r="DFU13" s="75"/>
      <c r="DFV13" s="75"/>
      <c r="DFW13" s="75"/>
      <c r="DFX13" s="75"/>
      <c r="DFY13" s="75"/>
      <c r="DFZ13" s="75"/>
      <c r="DGA13" s="75"/>
      <c r="DGB13" s="75"/>
      <c r="DGC13" s="75"/>
      <c r="DGD13" s="75"/>
      <c r="DGE13" s="75"/>
      <c r="DGF13" s="75"/>
      <c r="DGG13" s="75"/>
      <c r="DGH13" s="75"/>
      <c r="DGI13" s="75"/>
      <c r="DGJ13" s="75"/>
      <c r="DGK13" s="75"/>
      <c r="DGL13" s="75"/>
      <c r="DGM13" s="75"/>
      <c r="DGN13" s="75"/>
      <c r="DGO13" s="75"/>
      <c r="DGP13" s="75"/>
      <c r="DGQ13" s="75"/>
      <c r="DGR13" s="75"/>
      <c r="DGS13" s="75"/>
      <c r="DGT13" s="75"/>
      <c r="DGU13" s="75"/>
      <c r="DGV13" s="75"/>
      <c r="DGW13" s="75"/>
      <c r="DGX13" s="75"/>
      <c r="DGY13" s="75"/>
      <c r="DGZ13" s="75"/>
      <c r="DHA13" s="75"/>
      <c r="DHB13" s="75"/>
      <c r="DHC13" s="75"/>
      <c r="DHD13" s="75"/>
      <c r="DHE13" s="75"/>
      <c r="DHF13" s="75"/>
      <c r="DHG13" s="75"/>
      <c r="DHH13" s="75"/>
      <c r="DHI13" s="75"/>
      <c r="DHJ13" s="75"/>
      <c r="DHK13" s="75"/>
      <c r="DHL13" s="75"/>
      <c r="DHM13" s="75"/>
      <c r="DHN13" s="75"/>
      <c r="DHO13" s="75"/>
      <c r="DHP13" s="75"/>
      <c r="DHQ13" s="75"/>
      <c r="DHR13" s="75"/>
      <c r="DHS13" s="75"/>
      <c r="DHT13" s="75"/>
      <c r="DHU13" s="75"/>
      <c r="DHV13" s="75"/>
      <c r="DHW13" s="75"/>
      <c r="DHX13" s="75"/>
      <c r="DHY13" s="75"/>
      <c r="DHZ13" s="75"/>
      <c r="DIA13" s="75"/>
      <c r="DIB13" s="75"/>
      <c r="DIC13" s="75"/>
      <c r="DID13" s="75"/>
      <c r="DIE13" s="75"/>
      <c r="DIF13" s="75"/>
      <c r="DIG13" s="75"/>
      <c r="DIH13" s="75"/>
      <c r="DII13" s="75"/>
      <c r="DIJ13" s="75"/>
      <c r="DIK13" s="75"/>
      <c r="DIL13" s="75"/>
      <c r="DIM13" s="75"/>
      <c r="DIN13" s="75"/>
      <c r="DIO13" s="75"/>
      <c r="DIP13" s="75"/>
      <c r="DIQ13" s="75"/>
      <c r="DIR13" s="75"/>
      <c r="DIS13" s="75"/>
      <c r="DIT13" s="75"/>
      <c r="DIU13" s="75"/>
      <c r="DIV13" s="75"/>
      <c r="DIW13" s="75"/>
      <c r="DIX13" s="75"/>
      <c r="DIY13" s="75"/>
      <c r="DIZ13" s="75"/>
      <c r="DJA13" s="75"/>
      <c r="DJB13" s="75"/>
      <c r="DJC13" s="75"/>
      <c r="DJD13" s="75"/>
      <c r="DJE13" s="75"/>
      <c r="DJF13" s="75"/>
      <c r="DJG13" s="75"/>
      <c r="DJH13" s="75"/>
      <c r="DJI13" s="75"/>
      <c r="DJJ13" s="75"/>
      <c r="DJK13" s="75"/>
      <c r="DJL13" s="75"/>
      <c r="DJM13" s="75"/>
      <c r="DJN13" s="75"/>
      <c r="DJO13" s="75"/>
      <c r="DJP13" s="75"/>
      <c r="DJQ13" s="75"/>
      <c r="DJR13" s="75"/>
      <c r="DJS13" s="75"/>
      <c r="DJT13" s="75"/>
      <c r="DJU13" s="75"/>
      <c r="DJV13" s="75"/>
      <c r="DJW13" s="75"/>
      <c r="DJX13" s="75"/>
      <c r="DJY13" s="75"/>
      <c r="DJZ13" s="75"/>
      <c r="DKA13" s="75"/>
      <c r="DKB13" s="75"/>
      <c r="DKC13" s="75"/>
      <c r="DKD13" s="75"/>
      <c r="DKE13" s="75"/>
      <c r="DKF13" s="75"/>
      <c r="DKG13" s="75"/>
      <c r="DKH13" s="75"/>
      <c r="DKI13" s="75"/>
      <c r="DKJ13" s="75"/>
      <c r="DKK13" s="75"/>
      <c r="DKL13" s="75"/>
      <c r="DKM13" s="75"/>
      <c r="DKN13" s="75"/>
      <c r="DKO13" s="75"/>
      <c r="DKP13" s="75"/>
      <c r="DKQ13" s="75"/>
      <c r="DKR13" s="75"/>
      <c r="DKS13" s="75"/>
      <c r="DKT13" s="75"/>
      <c r="DKU13" s="75"/>
      <c r="DKV13" s="75"/>
      <c r="DKW13" s="75"/>
      <c r="DKX13" s="75"/>
      <c r="DKY13" s="75"/>
      <c r="DKZ13" s="75"/>
      <c r="DLA13" s="75"/>
      <c r="DLB13" s="75"/>
      <c r="DLC13" s="75"/>
      <c r="DLD13" s="75"/>
      <c r="DLE13" s="75"/>
      <c r="DLF13" s="75"/>
      <c r="DLG13" s="75"/>
      <c r="DLH13" s="75"/>
      <c r="DLI13" s="75"/>
      <c r="DLJ13" s="75"/>
      <c r="DLK13" s="75"/>
      <c r="DLL13" s="75"/>
      <c r="DLM13" s="75"/>
      <c r="DLN13" s="75"/>
      <c r="DLO13" s="75"/>
      <c r="DLP13" s="75"/>
      <c r="DLQ13" s="75"/>
      <c r="DLR13" s="75"/>
      <c r="DLS13" s="75"/>
      <c r="DLT13" s="75"/>
      <c r="DLU13" s="75"/>
      <c r="DLV13" s="75"/>
      <c r="DLW13" s="75"/>
      <c r="DLX13" s="75"/>
      <c r="DLY13" s="75"/>
      <c r="DLZ13" s="75"/>
      <c r="DMA13" s="75"/>
      <c r="DMB13" s="75"/>
      <c r="DMC13" s="75"/>
      <c r="DMD13" s="75"/>
      <c r="DME13" s="75"/>
      <c r="DMF13" s="75"/>
      <c r="DMG13" s="75"/>
      <c r="DMH13" s="75"/>
      <c r="DMI13" s="75"/>
      <c r="DMJ13" s="75"/>
      <c r="DMK13" s="75"/>
      <c r="DML13" s="75"/>
      <c r="DMM13" s="75"/>
      <c r="DMN13" s="75"/>
      <c r="DMO13" s="75"/>
      <c r="DMP13" s="75"/>
      <c r="DMQ13" s="75"/>
      <c r="DMR13" s="75"/>
      <c r="DMS13" s="75"/>
      <c r="DMT13" s="75"/>
      <c r="DMU13" s="75"/>
      <c r="DMV13" s="75"/>
      <c r="DMW13" s="75"/>
      <c r="DMX13" s="75"/>
      <c r="DMY13" s="75"/>
      <c r="DMZ13" s="75"/>
      <c r="DNA13" s="75"/>
      <c r="DNB13" s="75"/>
      <c r="DNC13" s="75"/>
      <c r="DND13" s="75"/>
      <c r="DNE13" s="75"/>
      <c r="DNF13" s="75"/>
      <c r="DNG13" s="75"/>
      <c r="DNH13" s="75"/>
      <c r="DNI13" s="75"/>
      <c r="DNJ13" s="75"/>
      <c r="DNK13" s="75"/>
      <c r="DNL13" s="75"/>
      <c r="DNM13" s="75"/>
      <c r="DNN13" s="75"/>
      <c r="DNO13" s="75"/>
      <c r="DNP13" s="75"/>
      <c r="DNQ13" s="75"/>
      <c r="DNR13" s="75"/>
      <c r="DNS13" s="75"/>
      <c r="DNT13" s="75"/>
      <c r="DNU13" s="75"/>
      <c r="DNV13" s="75"/>
      <c r="DNW13" s="75"/>
      <c r="DNX13" s="75"/>
      <c r="DNY13" s="75"/>
      <c r="DNZ13" s="75"/>
      <c r="DOA13" s="75"/>
      <c r="DOB13" s="75"/>
      <c r="DOC13" s="75"/>
      <c r="DOD13" s="75"/>
      <c r="DOE13" s="75"/>
      <c r="DOF13" s="75"/>
      <c r="DOG13" s="75"/>
      <c r="DOH13" s="75"/>
      <c r="DOI13" s="75"/>
      <c r="DOJ13" s="75"/>
      <c r="DOK13" s="75"/>
      <c r="DOL13" s="75"/>
      <c r="DOM13" s="75"/>
      <c r="DON13" s="75"/>
      <c r="DOO13" s="75"/>
      <c r="DOP13" s="75"/>
      <c r="DOQ13" s="75"/>
      <c r="DOR13" s="75"/>
      <c r="DOS13" s="75"/>
      <c r="DOT13" s="75"/>
      <c r="DOU13" s="75"/>
      <c r="DOV13" s="75"/>
      <c r="DOW13" s="75"/>
      <c r="DOX13" s="75"/>
      <c r="DOY13" s="75"/>
      <c r="DOZ13" s="75"/>
      <c r="DPA13" s="75"/>
      <c r="DPB13" s="75"/>
      <c r="DPC13" s="75"/>
      <c r="DPD13" s="75"/>
      <c r="DPE13" s="75"/>
      <c r="DPF13" s="75"/>
      <c r="DPG13" s="75"/>
      <c r="DPH13" s="75"/>
      <c r="DPI13" s="75"/>
      <c r="DPJ13" s="75"/>
      <c r="DPK13" s="75"/>
      <c r="DPL13" s="75"/>
      <c r="DPM13" s="75"/>
      <c r="DPN13" s="75"/>
      <c r="DPO13" s="75"/>
      <c r="DPP13" s="75"/>
      <c r="DPQ13" s="75"/>
      <c r="DPR13" s="75"/>
      <c r="DPS13" s="75"/>
      <c r="DPT13" s="75"/>
      <c r="DPU13" s="75"/>
      <c r="DPV13" s="75"/>
      <c r="DPW13" s="75"/>
      <c r="DPX13" s="75"/>
      <c r="DPY13" s="75"/>
      <c r="DPZ13" s="75"/>
      <c r="DQA13" s="75"/>
      <c r="DQB13" s="75"/>
      <c r="DQC13" s="75"/>
      <c r="DQD13" s="75"/>
      <c r="DQE13" s="75"/>
      <c r="DQF13" s="75"/>
      <c r="DQG13" s="75"/>
      <c r="DQH13" s="75"/>
      <c r="DQI13" s="75"/>
      <c r="DQJ13" s="75"/>
      <c r="DQK13" s="75"/>
      <c r="DQL13" s="75"/>
      <c r="DQM13" s="75"/>
      <c r="DQN13" s="75"/>
      <c r="DQO13" s="75"/>
      <c r="DQP13" s="75"/>
      <c r="DQQ13" s="75"/>
      <c r="DQR13" s="75"/>
      <c r="DQS13" s="75"/>
      <c r="DQT13" s="75"/>
      <c r="DQU13" s="75"/>
      <c r="DQV13" s="75"/>
      <c r="DQW13" s="75"/>
      <c r="DQX13" s="75"/>
      <c r="DQY13" s="75"/>
      <c r="DQZ13" s="75"/>
      <c r="DRA13" s="75"/>
      <c r="DRB13" s="75"/>
      <c r="DRC13" s="75"/>
      <c r="DRD13" s="75"/>
      <c r="DRE13" s="75"/>
      <c r="DRF13" s="75"/>
      <c r="DRG13" s="75"/>
      <c r="DRH13" s="75"/>
      <c r="DRI13" s="75"/>
      <c r="DRJ13" s="75"/>
      <c r="DRK13" s="75"/>
      <c r="DRL13" s="75"/>
      <c r="DRM13" s="75"/>
      <c r="DRN13" s="75"/>
      <c r="DRO13" s="75"/>
      <c r="DRP13" s="75"/>
      <c r="DRQ13" s="75"/>
      <c r="DRR13" s="75"/>
      <c r="DRS13" s="75"/>
      <c r="DRT13" s="75"/>
      <c r="DRU13" s="75"/>
      <c r="DRV13" s="75"/>
      <c r="DRW13" s="75"/>
      <c r="DRX13" s="75"/>
      <c r="DRY13" s="75"/>
      <c r="DRZ13" s="75"/>
      <c r="DSA13" s="75"/>
      <c r="DSB13" s="75"/>
      <c r="DSC13" s="75"/>
      <c r="DSD13" s="75"/>
      <c r="DSE13" s="75"/>
      <c r="DSF13" s="75"/>
      <c r="DSG13" s="75"/>
      <c r="DSH13" s="75"/>
      <c r="DSI13" s="75"/>
      <c r="DSJ13" s="75"/>
      <c r="DSK13" s="75"/>
      <c r="DSL13" s="75"/>
      <c r="DSM13" s="75"/>
      <c r="DSN13" s="75"/>
      <c r="DSO13" s="75"/>
      <c r="DSP13" s="75"/>
      <c r="DSQ13" s="75"/>
      <c r="DSR13" s="75"/>
      <c r="DSS13" s="75"/>
      <c r="DST13" s="75"/>
      <c r="DSU13" s="75"/>
      <c r="DSV13" s="75"/>
      <c r="DSW13" s="75"/>
      <c r="DSX13" s="75"/>
      <c r="DSY13" s="75"/>
      <c r="DSZ13" s="75"/>
      <c r="DTA13" s="75"/>
      <c r="DTB13" s="75"/>
      <c r="DTC13" s="75"/>
      <c r="DTD13" s="75"/>
      <c r="DTE13" s="75"/>
      <c r="DTF13" s="75"/>
      <c r="DTG13" s="75"/>
      <c r="DTH13" s="75"/>
      <c r="DTI13" s="75"/>
      <c r="DTJ13" s="75"/>
      <c r="DTK13" s="75"/>
      <c r="DTL13" s="75"/>
      <c r="DTM13" s="75"/>
      <c r="DTN13" s="75"/>
      <c r="DTO13" s="75"/>
      <c r="DTP13" s="75"/>
      <c r="DTQ13" s="75"/>
      <c r="DTR13" s="75"/>
      <c r="DTS13" s="75"/>
      <c r="DTT13" s="75"/>
      <c r="DTU13" s="75"/>
      <c r="DTV13" s="75"/>
      <c r="DTW13" s="75"/>
      <c r="DTX13" s="75"/>
      <c r="DTY13" s="75"/>
      <c r="DTZ13" s="75"/>
      <c r="DUA13" s="75"/>
      <c r="DUB13" s="75"/>
      <c r="DUC13" s="75"/>
      <c r="DUD13" s="75"/>
      <c r="DUE13" s="75"/>
      <c r="DUF13" s="75"/>
      <c r="DUG13" s="75"/>
      <c r="DUH13" s="75"/>
      <c r="DUI13" s="75"/>
      <c r="DUJ13" s="75"/>
      <c r="DUK13" s="75"/>
      <c r="DUL13" s="75"/>
      <c r="DUM13" s="75"/>
      <c r="DUN13" s="75"/>
      <c r="DUO13" s="75"/>
      <c r="DUP13" s="75"/>
      <c r="DUQ13" s="75"/>
      <c r="DUR13" s="75"/>
      <c r="DUS13" s="75"/>
      <c r="DUT13" s="75"/>
      <c r="DUU13" s="75"/>
      <c r="DUV13" s="75"/>
      <c r="DUW13" s="75"/>
      <c r="DUX13" s="75"/>
      <c r="DUY13" s="75"/>
      <c r="DUZ13" s="75"/>
      <c r="DVA13" s="75"/>
      <c r="DVB13" s="75"/>
      <c r="DVC13" s="75"/>
      <c r="DVD13" s="75"/>
      <c r="DVE13" s="75"/>
      <c r="DVF13" s="75"/>
      <c r="DVG13" s="75"/>
      <c r="DVH13" s="75"/>
      <c r="DVI13" s="75"/>
      <c r="DVJ13" s="75"/>
      <c r="DVK13" s="75"/>
      <c r="DVL13" s="75"/>
      <c r="DVM13" s="75"/>
      <c r="DVN13" s="75"/>
      <c r="DVO13" s="75"/>
      <c r="DVP13" s="75"/>
      <c r="DVQ13" s="75"/>
      <c r="DVR13" s="75"/>
      <c r="DVS13" s="75"/>
      <c r="DVT13" s="75"/>
      <c r="DVU13" s="75"/>
      <c r="DVV13" s="75"/>
      <c r="DVW13" s="75"/>
      <c r="DVX13" s="75"/>
      <c r="DVY13" s="75"/>
      <c r="DVZ13" s="75"/>
      <c r="DWA13" s="75"/>
      <c r="DWB13" s="75"/>
      <c r="DWC13" s="75"/>
      <c r="DWD13" s="75"/>
      <c r="DWE13" s="75"/>
      <c r="DWF13" s="75"/>
      <c r="DWG13" s="75"/>
      <c r="DWH13" s="75"/>
      <c r="DWI13" s="75"/>
      <c r="DWJ13" s="75"/>
      <c r="DWK13" s="75"/>
      <c r="DWL13" s="75"/>
      <c r="DWM13" s="75"/>
      <c r="DWN13" s="75"/>
      <c r="DWO13" s="75"/>
      <c r="DWP13" s="75"/>
      <c r="DWQ13" s="75"/>
      <c r="DWR13" s="75"/>
      <c r="DWS13" s="75"/>
      <c r="DWT13" s="75"/>
      <c r="DWU13" s="75"/>
      <c r="DWV13" s="75"/>
      <c r="DWW13" s="75"/>
      <c r="DWX13" s="75"/>
      <c r="DWY13" s="75"/>
      <c r="DWZ13" s="75"/>
      <c r="DXA13" s="75"/>
      <c r="DXB13" s="75"/>
      <c r="DXC13" s="75"/>
      <c r="DXD13" s="75"/>
      <c r="DXE13" s="75"/>
      <c r="DXF13" s="75"/>
      <c r="DXG13" s="75"/>
      <c r="DXH13" s="75"/>
      <c r="DXI13" s="75"/>
      <c r="DXJ13" s="75"/>
      <c r="DXK13" s="75"/>
      <c r="DXL13" s="75"/>
      <c r="DXM13" s="75"/>
      <c r="DXN13" s="75"/>
      <c r="DXO13" s="75"/>
      <c r="DXP13" s="75"/>
      <c r="DXQ13" s="75"/>
      <c r="DXR13" s="75"/>
      <c r="DXS13" s="75"/>
      <c r="DXT13" s="75"/>
      <c r="DXU13" s="75"/>
      <c r="DXV13" s="75"/>
      <c r="DXW13" s="75"/>
      <c r="DXX13" s="75"/>
      <c r="DXY13" s="75"/>
      <c r="DXZ13" s="75"/>
      <c r="DYA13" s="75"/>
      <c r="DYB13" s="75"/>
      <c r="DYC13" s="75"/>
      <c r="DYD13" s="75"/>
      <c r="DYE13" s="75"/>
      <c r="DYF13" s="75"/>
      <c r="DYG13" s="75"/>
      <c r="DYH13" s="75"/>
      <c r="DYI13" s="75"/>
      <c r="DYJ13" s="75"/>
      <c r="DYK13" s="75"/>
      <c r="DYL13" s="75"/>
      <c r="DYM13" s="75"/>
      <c r="DYN13" s="75"/>
      <c r="DYO13" s="75"/>
      <c r="DYP13" s="75"/>
      <c r="DYQ13" s="75"/>
      <c r="DYR13" s="75"/>
      <c r="DYS13" s="75"/>
      <c r="DYT13" s="75"/>
      <c r="DYU13" s="75"/>
      <c r="DYV13" s="75"/>
      <c r="DYW13" s="75"/>
      <c r="DYX13" s="75"/>
      <c r="DYY13" s="75"/>
      <c r="DYZ13" s="75"/>
      <c r="DZA13" s="75"/>
      <c r="DZB13" s="75"/>
      <c r="DZC13" s="75"/>
      <c r="DZD13" s="75"/>
      <c r="DZE13" s="75"/>
      <c r="DZF13" s="75"/>
      <c r="DZG13" s="75"/>
      <c r="DZH13" s="75"/>
      <c r="DZI13" s="75"/>
      <c r="DZJ13" s="75"/>
      <c r="DZK13" s="75"/>
      <c r="DZL13" s="75"/>
      <c r="DZM13" s="75"/>
      <c r="DZN13" s="75"/>
      <c r="DZO13" s="75"/>
      <c r="DZP13" s="75"/>
      <c r="DZQ13" s="75"/>
      <c r="DZR13" s="75"/>
      <c r="DZS13" s="75"/>
      <c r="DZT13" s="75"/>
      <c r="DZU13" s="75"/>
      <c r="DZV13" s="75"/>
      <c r="DZW13" s="75"/>
      <c r="DZX13" s="75"/>
      <c r="DZY13" s="75"/>
      <c r="DZZ13" s="75"/>
      <c r="EAA13" s="75"/>
      <c r="EAB13" s="75"/>
      <c r="EAC13" s="75"/>
      <c r="EAD13" s="75"/>
      <c r="EAE13" s="75"/>
      <c r="EAF13" s="75"/>
      <c r="EAG13" s="75"/>
      <c r="EAH13" s="75"/>
      <c r="EAI13" s="75"/>
      <c r="EAJ13" s="75"/>
      <c r="EAK13" s="75"/>
      <c r="EAL13" s="75"/>
      <c r="EAM13" s="75"/>
      <c r="EAN13" s="75"/>
      <c r="EAO13" s="75"/>
      <c r="EAP13" s="75"/>
      <c r="EAQ13" s="75"/>
      <c r="EAR13" s="75"/>
      <c r="EAS13" s="75"/>
      <c r="EAT13" s="75"/>
      <c r="EAU13" s="75"/>
      <c r="EAV13" s="75"/>
      <c r="EAW13" s="75"/>
      <c r="EAX13" s="75"/>
      <c r="EAY13" s="75"/>
      <c r="EAZ13" s="75"/>
      <c r="EBA13" s="75"/>
      <c r="EBB13" s="75"/>
      <c r="EBC13" s="75"/>
      <c r="EBD13" s="75"/>
      <c r="EBE13" s="75"/>
      <c r="EBF13" s="75"/>
      <c r="EBG13" s="75"/>
      <c r="EBH13" s="75"/>
      <c r="EBI13" s="75"/>
      <c r="EBJ13" s="75"/>
      <c r="EBK13" s="75"/>
      <c r="EBL13" s="75"/>
      <c r="EBM13" s="75"/>
      <c r="EBN13" s="75"/>
      <c r="EBO13" s="75"/>
      <c r="EBP13" s="75"/>
      <c r="EBQ13" s="75"/>
      <c r="EBR13" s="75"/>
      <c r="EBS13" s="75"/>
      <c r="EBT13" s="75"/>
      <c r="EBU13" s="75"/>
      <c r="EBV13" s="75"/>
      <c r="EBW13" s="75"/>
      <c r="EBX13" s="75"/>
      <c r="EBY13" s="75"/>
      <c r="EBZ13" s="75"/>
      <c r="ECA13" s="75"/>
      <c r="ECB13" s="75"/>
      <c r="ECC13" s="75"/>
      <c r="ECD13" s="75"/>
      <c r="ECE13" s="75"/>
      <c r="ECF13" s="75"/>
      <c r="ECG13" s="75"/>
      <c r="ECH13" s="75"/>
      <c r="ECI13" s="75"/>
      <c r="ECJ13" s="75"/>
      <c r="ECK13" s="75"/>
      <c r="ECL13" s="75"/>
      <c r="ECM13" s="75"/>
      <c r="ECN13" s="75"/>
      <c r="ECO13" s="75"/>
      <c r="ECP13" s="75"/>
      <c r="ECQ13" s="75"/>
      <c r="ECR13" s="75"/>
      <c r="ECS13" s="75"/>
      <c r="ECT13" s="75"/>
      <c r="ECU13" s="75"/>
      <c r="ECV13" s="75"/>
      <c r="ECW13" s="75"/>
      <c r="ECX13" s="75"/>
      <c r="ECY13" s="75"/>
      <c r="ECZ13" s="75"/>
      <c r="EDA13" s="75"/>
      <c r="EDB13" s="75"/>
      <c r="EDC13" s="75"/>
      <c r="EDD13" s="75"/>
      <c r="EDE13" s="75"/>
      <c r="EDF13" s="75"/>
      <c r="EDG13" s="75"/>
      <c r="EDH13" s="75"/>
      <c r="EDI13" s="75"/>
      <c r="EDJ13" s="75"/>
      <c r="EDK13" s="75"/>
      <c r="EDL13" s="75"/>
      <c r="EDM13" s="75"/>
      <c r="EDN13" s="75"/>
      <c r="EDO13" s="75"/>
      <c r="EDP13" s="75"/>
      <c r="EDQ13" s="75"/>
      <c r="EDR13" s="75"/>
      <c r="EDS13" s="75"/>
      <c r="EDT13" s="75"/>
      <c r="EDU13" s="75"/>
      <c r="EDV13" s="75"/>
      <c r="EDW13" s="75"/>
      <c r="EDX13" s="75"/>
      <c r="EDY13" s="75"/>
      <c r="EDZ13" s="75"/>
      <c r="EEA13" s="75"/>
      <c r="EEB13" s="75"/>
      <c r="EEC13" s="75"/>
      <c r="EED13" s="75"/>
      <c r="EEE13" s="75"/>
      <c r="EEF13" s="75"/>
      <c r="EEG13" s="75"/>
      <c r="EEH13" s="75"/>
      <c r="EEI13" s="75"/>
      <c r="EEJ13" s="75"/>
      <c r="EEK13" s="75"/>
      <c r="EEL13" s="75"/>
      <c r="EEM13" s="75"/>
      <c r="EEN13" s="75"/>
      <c r="EEO13" s="75"/>
      <c r="EEP13" s="75"/>
      <c r="EEQ13" s="75"/>
      <c r="EER13" s="75"/>
      <c r="EES13" s="75"/>
      <c r="EET13" s="75"/>
      <c r="EEU13" s="75"/>
      <c r="EEV13" s="75"/>
      <c r="EEW13" s="75"/>
      <c r="EEX13" s="75"/>
      <c r="EEY13" s="75"/>
      <c r="EEZ13" s="75"/>
      <c r="EFA13" s="75"/>
      <c r="EFB13" s="75"/>
      <c r="EFC13" s="75"/>
      <c r="EFD13" s="75"/>
      <c r="EFE13" s="75"/>
      <c r="EFF13" s="75"/>
      <c r="EFG13" s="75"/>
      <c r="EFH13" s="75"/>
      <c r="EFI13" s="75"/>
      <c r="EFJ13" s="75"/>
      <c r="EFK13" s="75"/>
      <c r="EFL13" s="75"/>
      <c r="EFM13" s="75"/>
      <c r="EFN13" s="75"/>
      <c r="EFO13" s="75"/>
      <c r="EFP13" s="75"/>
      <c r="EFQ13" s="75"/>
      <c r="EFR13" s="75"/>
      <c r="EFS13" s="75"/>
      <c r="EFT13" s="75"/>
      <c r="EFU13" s="75"/>
      <c r="EFV13" s="75"/>
      <c r="EFW13" s="75"/>
      <c r="EFX13" s="75"/>
      <c r="EFY13" s="75"/>
      <c r="EFZ13" s="75"/>
      <c r="EGA13" s="75"/>
      <c r="EGB13" s="75"/>
      <c r="EGC13" s="75"/>
      <c r="EGD13" s="75"/>
      <c r="EGE13" s="75"/>
      <c r="EGF13" s="75"/>
      <c r="EGG13" s="75"/>
      <c r="EGH13" s="75"/>
      <c r="EGI13" s="75"/>
      <c r="EGJ13" s="75"/>
      <c r="EGK13" s="75"/>
      <c r="EGL13" s="75"/>
      <c r="EGM13" s="75"/>
      <c r="EGN13" s="75"/>
      <c r="EGO13" s="75"/>
      <c r="EGP13" s="75"/>
      <c r="EGQ13" s="75"/>
      <c r="EGR13" s="75"/>
      <c r="EGS13" s="75"/>
      <c r="EGT13" s="75"/>
      <c r="EGU13" s="75"/>
      <c r="EGV13" s="75"/>
      <c r="EGW13" s="75"/>
      <c r="EGX13" s="75"/>
      <c r="EGY13" s="75"/>
      <c r="EGZ13" s="75"/>
      <c r="EHA13" s="75"/>
      <c r="EHB13" s="75"/>
      <c r="EHC13" s="75"/>
      <c r="EHD13" s="75"/>
      <c r="EHE13" s="75"/>
      <c r="EHF13" s="75"/>
      <c r="EHG13" s="75"/>
      <c r="EHH13" s="75"/>
      <c r="EHI13" s="75"/>
      <c r="EHJ13" s="75"/>
      <c r="EHK13" s="75"/>
      <c r="EHL13" s="75"/>
      <c r="EHM13" s="75"/>
      <c r="EHN13" s="75"/>
      <c r="EHO13" s="75"/>
      <c r="EHP13" s="75"/>
      <c r="EHQ13" s="75"/>
      <c r="EHR13" s="75"/>
      <c r="EHS13" s="75"/>
      <c r="EHT13" s="75"/>
      <c r="EHU13" s="75"/>
      <c r="EHV13" s="75"/>
      <c r="EHW13" s="75"/>
      <c r="EHX13" s="75"/>
      <c r="EHY13" s="75"/>
      <c r="EHZ13" s="75"/>
      <c r="EIA13" s="75"/>
      <c r="EIB13" s="75"/>
      <c r="EIC13" s="75"/>
      <c r="EID13" s="75"/>
      <c r="EIE13" s="75"/>
      <c r="EIF13" s="75"/>
      <c r="EIG13" s="75"/>
      <c r="EIH13" s="75"/>
      <c r="EII13" s="75"/>
      <c r="EIJ13" s="75"/>
      <c r="EIK13" s="75"/>
      <c r="EIL13" s="75"/>
      <c r="EIM13" s="75"/>
      <c r="EIN13" s="75"/>
      <c r="EIO13" s="75"/>
      <c r="EIP13" s="75"/>
      <c r="EIQ13" s="75"/>
      <c r="EIR13" s="75"/>
      <c r="EIS13" s="75"/>
      <c r="EIT13" s="75"/>
      <c r="EIU13" s="75"/>
      <c r="EIV13" s="75"/>
      <c r="EIW13" s="75"/>
      <c r="EIX13" s="75"/>
      <c r="EIY13" s="75"/>
      <c r="EIZ13" s="75"/>
      <c r="EJA13" s="75"/>
      <c r="EJB13" s="75"/>
      <c r="EJC13" s="75"/>
      <c r="EJD13" s="75"/>
      <c r="EJE13" s="75"/>
      <c r="EJF13" s="75"/>
      <c r="EJG13" s="75"/>
      <c r="EJH13" s="75"/>
      <c r="EJI13" s="75"/>
      <c r="EJJ13" s="75"/>
      <c r="EJK13" s="75"/>
      <c r="EJL13" s="75"/>
      <c r="EJM13" s="75"/>
      <c r="EJN13" s="75"/>
      <c r="EJO13" s="75"/>
      <c r="EJP13" s="75"/>
      <c r="EJQ13" s="75"/>
      <c r="EJR13" s="75"/>
      <c r="EJS13" s="75"/>
      <c r="EJT13" s="75"/>
      <c r="EJU13" s="75"/>
      <c r="EJV13" s="75"/>
      <c r="EJW13" s="75"/>
      <c r="EJX13" s="75"/>
      <c r="EJY13" s="75"/>
      <c r="EJZ13" s="75"/>
      <c r="EKA13" s="75"/>
      <c r="EKB13" s="75"/>
      <c r="EKC13" s="75"/>
      <c r="EKD13" s="75"/>
      <c r="EKE13" s="75"/>
      <c r="EKF13" s="75"/>
      <c r="EKG13" s="75"/>
      <c r="EKH13" s="75"/>
      <c r="EKI13" s="75"/>
      <c r="EKJ13" s="75"/>
      <c r="EKK13" s="75"/>
      <c r="EKL13" s="75"/>
      <c r="EKM13" s="75"/>
      <c r="EKN13" s="75"/>
      <c r="EKO13" s="75"/>
      <c r="EKP13" s="75"/>
      <c r="EKQ13" s="75"/>
      <c r="EKR13" s="75"/>
      <c r="EKS13" s="75"/>
      <c r="EKT13" s="75"/>
      <c r="EKU13" s="75"/>
      <c r="EKV13" s="75"/>
      <c r="EKW13" s="75"/>
      <c r="EKX13" s="75"/>
      <c r="EKY13" s="75"/>
      <c r="EKZ13" s="75"/>
      <c r="ELA13" s="75"/>
      <c r="ELB13" s="75"/>
      <c r="ELC13" s="75"/>
      <c r="ELD13" s="75"/>
      <c r="ELE13" s="75"/>
      <c r="ELF13" s="75"/>
      <c r="ELG13" s="75"/>
      <c r="ELH13" s="75"/>
      <c r="ELI13" s="75"/>
      <c r="ELJ13" s="75"/>
      <c r="ELK13" s="75"/>
      <c r="ELL13" s="75"/>
      <c r="ELM13" s="75"/>
      <c r="ELN13" s="75"/>
      <c r="ELO13" s="75"/>
      <c r="ELP13" s="75"/>
      <c r="ELQ13" s="75"/>
      <c r="ELR13" s="75"/>
      <c r="ELS13" s="75"/>
      <c r="ELT13" s="75"/>
      <c r="ELU13" s="75"/>
      <c r="ELV13" s="75"/>
      <c r="ELW13" s="75"/>
      <c r="ELX13" s="75"/>
      <c r="ELY13" s="75"/>
      <c r="ELZ13" s="75"/>
      <c r="EMA13" s="75"/>
      <c r="EMB13" s="75"/>
      <c r="EMC13" s="75"/>
      <c r="EMD13" s="75"/>
      <c r="EME13" s="75"/>
      <c r="EMF13" s="75"/>
      <c r="EMG13" s="75"/>
      <c r="EMH13" s="75"/>
      <c r="EMI13" s="75"/>
      <c r="EMJ13" s="75"/>
      <c r="EMK13" s="75"/>
      <c r="EML13" s="75"/>
      <c r="EMM13" s="75"/>
      <c r="EMN13" s="75"/>
      <c r="EMO13" s="75"/>
      <c r="EMP13" s="75"/>
      <c r="EMQ13" s="75"/>
      <c r="EMR13" s="75"/>
      <c r="EMS13" s="75"/>
      <c r="EMT13" s="75"/>
      <c r="EMU13" s="75"/>
      <c r="EMV13" s="75"/>
      <c r="EMW13" s="75"/>
      <c r="EMX13" s="75"/>
      <c r="EMY13" s="75"/>
      <c r="EMZ13" s="75"/>
      <c r="ENA13" s="75"/>
      <c r="ENB13" s="75"/>
      <c r="ENC13" s="75"/>
      <c r="END13" s="75"/>
      <c r="ENE13" s="75"/>
      <c r="ENF13" s="75"/>
      <c r="ENG13" s="75"/>
      <c r="ENH13" s="75"/>
      <c r="ENI13" s="75"/>
      <c r="ENJ13" s="75"/>
      <c r="ENK13" s="75"/>
      <c r="ENL13" s="75"/>
      <c r="ENM13" s="75"/>
      <c r="ENN13" s="75"/>
      <c r="ENO13" s="75"/>
      <c r="ENP13" s="75"/>
      <c r="ENQ13" s="75"/>
      <c r="ENR13" s="75"/>
      <c r="ENS13" s="75"/>
      <c r="ENT13" s="75"/>
      <c r="ENU13" s="75"/>
      <c r="ENV13" s="75"/>
      <c r="ENW13" s="75"/>
      <c r="ENX13" s="75"/>
      <c r="ENY13" s="75"/>
      <c r="ENZ13" s="75"/>
      <c r="EOA13" s="75"/>
      <c r="EOB13" s="75"/>
      <c r="EOC13" s="75"/>
      <c r="EOD13" s="75"/>
      <c r="EOE13" s="75"/>
      <c r="EOF13" s="75"/>
      <c r="EOG13" s="75"/>
      <c r="EOH13" s="75"/>
      <c r="EOI13" s="75"/>
      <c r="EOJ13" s="75"/>
      <c r="EOK13" s="75"/>
      <c r="EOL13" s="75"/>
      <c r="EOM13" s="75"/>
      <c r="EON13" s="75"/>
      <c r="EOO13" s="75"/>
      <c r="EOP13" s="75"/>
      <c r="EOQ13" s="75"/>
      <c r="EOR13" s="75"/>
      <c r="EOS13" s="75"/>
      <c r="EOT13" s="75"/>
      <c r="EOU13" s="75"/>
      <c r="EOV13" s="75"/>
      <c r="EOW13" s="75"/>
      <c r="EOX13" s="75"/>
      <c r="EOY13" s="75"/>
      <c r="EOZ13" s="75"/>
      <c r="EPA13" s="75"/>
      <c r="EPB13" s="75"/>
      <c r="EPC13" s="75"/>
      <c r="EPD13" s="75"/>
      <c r="EPE13" s="75"/>
      <c r="EPF13" s="75"/>
      <c r="EPG13" s="75"/>
      <c r="EPH13" s="75"/>
      <c r="EPI13" s="75"/>
      <c r="EPJ13" s="75"/>
      <c r="EPK13" s="75"/>
      <c r="EPL13" s="75"/>
      <c r="EPM13" s="75"/>
      <c r="EPN13" s="75"/>
      <c r="EPO13" s="75"/>
      <c r="EPP13" s="75"/>
      <c r="EPQ13" s="75"/>
      <c r="EPR13" s="75"/>
      <c r="EPS13" s="75"/>
      <c r="EPT13" s="75"/>
      <c r="EPU13" s="75"/>
      <c r="EPV13" s="75"/>
      <c r="EPW13" s="75"/>
      <c r="EPX13" s="75"/>
      <c r="EPY13" s="75"/>
      <c r="EPZ13" s="75"/>
      <c r="EQA13" s="75"/>
      <c r="EQB13" s="75"/>
      <c r="EQC13" s="75"/>
      <c r="EQD13" s="75"/>
      <c r="EQE13" s="75"/>
      <c r="EQF13" s="75"/>
      <c r="EQG13" s="75"/>
      <c r="EQH13" s="75"/>
      <c r="EQI13" s="75"/>
      <c r="EQJ13" s="75"/>
      <c r="EQK13" s="75"/>
      <c r="EQL13" s="75"/>
      <c r="EQM13" s="75"/>
      <c r="EQN13" s="75"/>
      <c r="EQO13" s="75"/>
      <c r="EQP13" s="75"/>
      <c r="EQQ13" s="75"/>
      <c r="EQR13" s="75"/>
      <c r="EQS13" s="75"/>
      <c r="EQT13" s="75"/>
      <c r="EQU13" s="75"/>
      <c r="EQV13" s="75"/>
      <c r="EQW13" s="75"/>
      <c r="EQX13" s="75"/>
      <c r="EQY13" s="75"/>
      <c r="EQZ13" s="75"/>
      <c r="ERA13" s="75"/>
      <c r="ERB13" s="75"/>
      <c r="ERC13" s="75"/>
      <c r="ERD13" s="75"/>
      <c r="ERE13" s="75"/>
      <c r="ERF13" s="75"/>
      <c r="ERG13" s="75"/>
      <c r="ERH13" s="75"/>
      <c r="ERI13" s="75"/>
      <c r="ERJ13" s="75"/>
      <c r="ERK13" s="75"/>
      <c r="ERL13" s="75"/>
      <c r="ERM13" s="75"/>
      <c r="ERN13" s="75"/>
      <c r="ERO13" s="75"/>
      <c r="ERP13" s="75"/>
      <c r="ERQ13" s="75"/>
      <c r="ERR13" s="75"/>
      <c r="ERS13" s="75"/>
      <c r="ERT13" s="75"/>
      <c r="ERU13" s="75"/>
      <c r="ERV13" s="75"/>
      <c r="ERW13" s="75"/>
      <c r="ERX13" s="75"/>
      <c r="ERY13" s="75"/>
      <c r="ERZ13" s="75"/>
      <c r="ESA13" s="75"/>
      <c r="ESB13" s="75"/>
      <c r="ESC13" s="75"/>
      <c r="ESD13" s="75"/>
      <c r="ESE13" s="75"/>
      <c r="ESF13" s="75"/>
      <c r="ESG13" s="75"/>
      <c r="ESH13" s="75"/>
      <c r="ESI13" s="75"/>
      <c r="ESJ13" s="75"/>
      <c r="ESK13" s="75"/>
      <c r="ESL13" s="75"/>
      <c r="ESM13" s="75"/>
      <c r="ESN13" s="75"/>
      <c r="ESO13" s="75"/>
      <c r="ESP13" s="75"/>
      <c r="ESQ13" s="75"/>
      <c r="ESR13" s="75"/>
      <c r="ESS13" s="75"/>
      <c r="EST13" s="75"/>
      <c r="ESU13" s="75"/>
      <c r="ESV13" s="75"/>
      <c r="ESW13" s="75"/>
      <c r="ESX13" s="75"/>
      <c r="ESY13" s="75"/>
      <c r="ESZ13" s="75"/>
      <c r="ETA13" s="75"/>
      <c r="ETB13" s="75"/>
      <c r="ETC13" s="75"/>
      <c r="ETD13" s="75"/>
      <c r="ETE13" s="75"/>
      <c r="ETF13" s="75"/>
      <c r="ETG13" s="75"/>
      <c r="ETH13" s="75"/>
      <c r="ETI13" s="75"/>
      <c r="ETJ13" s="75"/>
      <c r="ETK13" s="75"/>
      <c r="ETL13" s="75"/>
      <c r="ETM13" s="75"/>
      <c r="ETN13" s="75"/>
      <c r="ETO13" s="75"/>
      <c r="ETP13" s="75"/>
      <c r="ETQ13" s="75"/>
      <c r="ETR13" s="75"/>
      <c r="ETS13" s="75"/>
      <c r="ETT13" s="75"/>
      <c r="ETU13" s="75"/>
      <c r="ETV13" s="75"/>
      <c r="ETW13" s="75"/>
      <c r="ETX13" s="75"/>
      <c r="ETY13" s="75"/>
      <c r="ETZ13" s="75"/>
      <c r="EUA13" s="75"/>
      <c r="EUB13" s="75"/>
      <c r="EUC13" s="75"/>
      <c r="EUD13" s="75"/>
      <c r="EUE13" s="75"/>
      <c r="EUF13" s="75"/>
      <c r="EUG13" s="75"/>
      <c r="EUH13" s="75"/>
      <c r="EUI13" s="75"/>
      <c r="EUJ13" s="75"/>
      <c r="EUK13" s="75"/>
      <c r="EUL13" s="75"/>
      <c r="EUM13" s="75"/>
      <c r="EUN13" s="75"/>
      <c r="EUO13" s="75"/>
      <c r="EUP13" s="75"/>
      <c r="EUQ13" s="75"/>
      <c r="EUR13" s="75"/>
      <c r="EUS13" s="75"/>
      <c r="EUT13" s="75"/>
      <c r="EUU13" s="75"/>
      <c r="EUV13" s="75"/>
      <c r="EUW13" s="75"/>
      <c r="EUX13" s="75"/>
      <c r="EUY13" s="75"/>
      <c r="EUZ13" s="75"/>
      <c r="EVA13" s="75"/>
      <c r="EVB13" s="75"/>
      <c r="EVC13" s="75"/>
      <c r="EVD13" s="75"/>
      <c r="EVE13" s="75"/>
      <c r="EVF13" s="75"/>
      <c r="EVG13" s="75"/>
      <c r="EVH13" s="75"/>
      <c r="EVI13" s="75"/>
      <c r="EVJ13" s="75"/>
      <c r="EVK13" s="75"/>
      <c r="EVL13" s="75"/>
      <c r="EVM13" s="75"/>
      <c r="EVN13" s="75"/>
      <c r="EVO13" s="75"/>
      <c r="EVP13" s="75"/>
      <c r="EVQ13" s="75"/>
      <c r="EVR13" s="75"/>
      <c r="EVS13" s="75"/>
      <c r="EVT13" s="75"/>
      <c r="EVU13" s="75"/>
      <c r="EVV13" s="75"/>
      <c r="EVW13" s="75"/>
      <c r="EVX13" s="75"/>
      <c r="EVY13" s="75"/>
      <c r="EVZ13" s="75"/>
      <c r="EWA13" s="75"/>
      <c r="EWB13" s="75"/>
      <c r="EWC13" s="75"/>
      <c r="EWD13" s="75"/>
      <c r="EWE13" s="75"/>
      <c r="EWF13" s="75"/>
      <c r="EWG13" s="75"/>
      <c r="EWH13" s="75"/>
      <c r="EWI13" s="75"/>
      <c r="EWJ13" s="75"/>
      <c r="EWK13" s="75"/>
      <c r="EWL13" s="75"/>
      <c r="EWM13" s="75"/>
      <c r="EWN13" s="75"/>
      <c r="EWO13" s="75"/>
      <c r="EWP13" s="75"/>
      <c r="EWQ13" s="75"/>
      <c r="EWR13" s="75"/>
      <c r="EWS13" s="75"/>
      <c r="EWT13" s="75"/>
      <c r="EWU13" s="75"/>
      <c r="EWV13" s="75"/>
      <c r="EWW13" s="75"/>
      <c r="EWX13" s="75"/>
      <c r="EWY13" s="75"/>
      <c r="EWZ13" s="75"/>
      <c r="EXA13" s="75"/>
      <c r="EXB13" s="75"/>
      <c r="EXC13" s="75"/>
      <c r="EXD13" s="75"/>
      <c r="EXE13" s="75"/>
      <c r="EXF13" s="75"/>
      <c r="EXG13" s="75"/>
      <c r="EXH13" s="75"/>
      <c r="EXI13" s="75"/>
      <c r="EXJ13" s="75"/>
      <c r="EXK13" s="75"/>
      <c r="EXL13" s="75"/>
      <c r="EXM13" s="75"/>
      <c r="EXN13" s="75"/>
      <c r="EXO13" s="75"/>
      <c r="EXP13" s="75"/>
      <c r="EXQ13" s="75"/>
      <c r="EXR13" s="75"/>
      <c r="EXS13" s="75"/>
      <c r="EXT13" s="75"/>
      <c r="EXU13" s="75"/>
      <c r="EXV13" s="75"/>
      <c r="EXW13" s="75"/>
      <c r="EXX13" s="75"/>
      <c r="EXY13" s="75"/>
      <c r="EXZ13" s="75"/>
      <c r="EYA13" s="75"/>
      <c r="EYB13" s="75"/>
      <c r="EYC13" s="75"/>
      <c r="EYD13" s="75"/>
      <c r="EYE13" s="75"/>
      <c r="EYF13" s="75"/>
      <c r="EYG13" s="75"/>
      <c r="EYH13" s="75"/>
      <c r="EYI13" s="75"/>
      <c r="EYJ13" s="75"/>
      <c r="EYK13" s="75"/>
      <c r="EYL13" s="75"/>
      <c r="EYM13" s="75"/>
      <c r="EYN13" s="75"/>
      <c r="EYO13" s="75"/>
      <c r="EYP13" s="75"/>
      <c r="EYQ13" s="75"/>
      <c r="EYR13" s="75"/>
      <c r="EYS13" s="75"/>
      <c r="EYT13" s="75"/>
      <c r="EYU13" s="75"/>
      <c r="EYV13" s="75"/>
      <c r="EYW13" s="75"/>
      <c r="EYX13" s="75"/>
      <c r="EYY13" s="75"/>
      <c r="EYZ13" s="75"/>
      <c r="EZA13" s="75"/>
      <c r="EZB13" s="75"/>
      <c r="EZC13" s="75"/>
      <c r="EZD13" s="75"/>
      <c r="EZE13" s="75"/>
      <c r="EZF13" s="75"/>
      <c r="EZG13" s="75"/>
      <c r="EZH13" s="75"/>
      <c r="EZI13" s="75"/>
      <c r="EZJ13" s="75"/>
      <c r="EZK13" s="75"/>
      <c r="EZL13" s="75"/>
      <c r="EZM13" s="75"/>
      <c r="EZN13" s="75"/>
      <c r="EZO13" s="75"/>
      <c r="EZP13" s="75"/>
      <c r="EZQ13" s="75"/>
      <c r="EZR13" s="75"/>
      <c r="EZS13" s="75"/>
      <c r="EZT13" s="75"/>
      <c r="EZU13" s="75"/>
      <c r="EZV13" s="75"/>
      <c r="EZW13" s="75"/>
      <c r="EZX13" s="75"/>
      <c r="EZY13" s="75"/>
      <c r="EZZ13" s="75"/>
      <c r="FAA13" s="75"/>
      <c r="FAB13" s="75"/>
      <c r="FAC13" s="75"/>
      <c r="FAD13" s="75"/>
      <c r="FAE13" s="75"/>
      <c r="FAF13" s="75"/>
      <c r="FAG13" s="75"/>
      <c r="FAH13" s="75"/>
      <c r="FAI13" s="75"/>
      <c r="FAJ13" s="75"/>
      <c r="FAK13" s="75"/>
      <c r="FAL13" s="75"/>
      <c r="FAM13" s="75"/>
      <c r="FAN13" s="75"/>
      <c r="FAO13" s="75"/>
      <c r="FAP13" s="75"/>
      <c r="FAQ13" s="75"/>
      <c r="FAR13" s="75"/>
      <c r="FAS13" s="75"/>
      <c r="FAT13" s="75"/>
      <c r="FAU13" s="75"/>
      <c r="FAV13" s="75"/>
      <c r="FAW13" s="75"/>
      <c r="FAX13" s="75"/>
      <c r="FAY13" s="75"/>
      <c r="FAZ13" s="75"/>
      <c r="FBA13" s="75"/>
      <c r="FBB13" s="75"/>
      <c r="FBC13" s="75"/>
      <c r="FBD13" s="75"/>
      <c r="FBE13" s="75"/>
      <c r="FBF13" s="75"/>
      <c r="FBG13" s="75"/>
      <c r="FBH13" s="75"/>
      <c r="FBI13" s="75"/>
      <c r="FBJ13" s="75"/>
      <c r="FBK13" s="75"/>
      <c r="FBL13" s="75"/>
      <c r="FBM13" s="75"/>
      <c r="FBN13" s="75"/>
      <c r="FBO13" s="75"/>
      <c r="FBP13" s="75"/>
      <c r="FBQ13" s="75"/>
      <c r="FBR13" s="75"/>
      <c r="FBS13" s="75"/>
      <c r="FBT13" s="75"/>
      <c r="FBU13" s="75"/>
      <c r="FBV13" s="75"/>
      <c r="FBW13" s="75"/>
      <c r="FBX13" s="75"/>
      <c r="FBY13" s="75"/>
      <c r="FBZ13" s="75"/>
      <c r="FCA13" s="75"/>
      <c r="FCB13" s="75"/>
      <c r="FCC13" s="75"/>
      <c r="FCD13" s="75"/>
      <c r="FCE13" s="75"/>
      <c r="FCF13" s="75"/>
      <c r="FCG13" s="75"/>
      <c r="FCH13" s="75"/>
      <c r="FCI13" s="75"/>
      <c r="FCJ13" s="75"/>
      <c r="FCK13" s="75"/>
      <c r="FCL13" s="75"/>
      <c r="FCM13" s="75"/>
      <c r="FCN13" s="75"/>
      <c r="FCO13" s="75"/>
      <c r="FCP13" s="75"/>
      <c r="FCQ13" s="75"/>
      <c r="FCR13" s="75"/>
      <c r="FCS13" s="75"/>
      <c r="FCT13" s="75"/>
      <c r="FCU13" s="75"/>
      <c r="FCV13" s="75"/>
      <c r="FCW13" s="75"/>
      <c r="FCX13" s="75"/>
      <c r="FCY13" s="75"/>
      <c r="FCZ13" s="75"/>
      <c r="FDA13" s="75"/>
      <c r="FDB13" s="75"/>
      <c r="FDC13" s="75"/>
      <c r="FDD13" s="75"/>
      <c r="FDE13" s="75"/>
      <c r="FDF13" s="75"/>
      <c r="FDG13" s="75"/>
      <c r="FDH13" s="75"/>
      <c r="FDI13" s="75"/>
      <c r="FDJ13" s="75"/>
      <c r="FDK13" s="75"/>
      <c r="FDL13" s="75"/>
      <c r="FDM13" s="75"/>
      <c r="FDN13" s="75"/>
      <c r="FDO13" s="75"/>
      <c r="FDP13" s="75"/>
      <c r="FDQ13" s="75"/>
      <c r="FDR13" s="75"/>
      <c r="FDS13" s="75"/>
      <c r="FDT13" s="75"/>
      <c r="FDU13" s="75"/>
      <c r="FDV13" s="75"/>
      <c r="FDW13" s="75"/>
      <c r="FDX13" s="75"/>
      <c r="FDY13" s="75"/>
      <c r="FDZ13" s="75"/>
      <c r="FEA13" s="75"/>
      <c r="FEB13" s="75"/>
      <c r="FEC13" s="75"/>
      <c r="FED13" s="75"/>
      <c r="FEE13" s="75"/>
      <c r="FEF13" s="75"/>
      <c r="FEG13" s="75"/>
      <c r="FEH13" s="75"/>
      <c r="FEI13" s="75"/>
      <c r="FEJ13" s="75"/>
      <c r="FEK13" s="75"/>
      <c r="FEL13" s="75"/>
      <c r="FEM13" s="75"/>
      <c r="FEN13" s="75"/>
      <c r="FEO13" s="75"/>
      <c r="FEP13" s="75"/>
      <c r="FEQ13" s="75"/>
      <c r="FER13" s="75"/>
      <c r="FES13" s="75"/>
      <c r="FET13" s="75"/>
      <c r="FEU13" s="75"/>
      <c r="FEV13" s="75"/>
      <c r="FEW13" s="75"/>
      <c r="FEX13" s="75"/>
      <c r="FEY13" s="75"/>
      <c r="FEZ13" s="75"/>
      <c r="FFA13" s="75"/>
      <c r="FFB13" s="75"/>
      <c r="FFC13" s="75"/>
      <c r="FFD13" s="75"/>
      <c r="FFE13" s="75"/>
      <c r="FFF13" s="75"/>
      <c r="FFG13" s="75"/>
      <c r="FFH13" s="75"/>
      <c r="FFI13" s="75"/>
      <c r="FFJ13" s="75"/>
      <c r="FFK13" s="75"/>
      <c r="FFL13" s="75"/>
      <c r="FFM13" s="75"/>
      <c r="FFN13" s="75"/>
      <c r="FFO13" s="75"/>
      <c r="FFP13" s="75"/>
      <c r="FFQ13" s="75"/>
      <c r="FFR13" s="75"/>
      <c r="FFS13" s="75"/>
      <c r="FFT13" s="75"/>
      <c r="FFU13" s="75"/>
      <c r="FFV13" s="75"/>
      <c r="FFW13" s="75"/>
      <c r="FFX13" s="75"/>
      <c r="FFY13" s="75"/>
      <c r="FFZ13" s="75"/>
      <c r="FGA13" s="75"/>
      <c r="FGB13" s="75"/>
      <c r="FGC13" s="75"/>
      <c r="FGD13" s="75"/>
      <c r="FGE13" s="75"/>
      <c r="FGF13" s="75"/>
      <c r="FGG13" s="75"/>
      <c r="FGH13" s="75"/>
      <c r="FGI13" s="75"/>
      <c r="FGJ13" s="75"/>
      <c r="FGK13" s="75"/>
      <c r="FGL13" s="75"/>
      <c r="FGM13" s="75"/>
      <c r="FGN13" s="75"/>
      <c r="FGO13" s="75"/>
      <c r="FGP13" s="75"/>
      <c r="FGQ13" s="75"/>
      <c r="FGR13" s="75"/>
      <c r="FGS13" s="75"/>
      <c r="FGT13" s="75"/>
      <c r="FGU13" s="75"/>
      <c r="FGV13" s="75"/>
      <c r="FGW13" s="75"/>
      <c r="FGX13" s="75"/>
      <c r="FGY13" s="75"/>
      <c r="FGZ13" s="75"/>
      <c r="FHA13" s="75"/>
      <c r="FHB13" s="75"/>
      <c r="FHC13" s="75"/>
      <c r="FHD13" s="75"/>
      <c r="FHE13" s="75"/>
      <c r="FHF13" s="75"/>
      <c r="FHG13" s="75"/>
      <c r="FHH13" s="75"/>
      <c r="FHI13" s="75"/>
      <c r="FHJ13" s="75"/>
      <c r="FHK13" s="75"/>
      <c r="FHL13" s="75"/>
      <c r="FHM13" s="75"/>
      <c r="FHN13" s="75"/>
      <c r="FHO13" s="75"/>
      <c r="FHP13" s="75"/>
      <c r="FHQ13" s="75"/>
      <c r="FHR13" s="75"/>
      <c r="FHS13" s="75"/>
      <c r="FHT13" s="75"/>
      <c r="FHU13" s="75"/>
      <c r="FHV13" s="75"/>
      <c r="FHW13" s="75"/>
      <c r="FHX13" s="75"/>
      <c r="FHY13" s="75"/>
      <c r="FHZ13" s="75"/>
      <c r="FIA13" s="75"/>
      <c r="FIB13" s="75"/>
      <c r="FIC13" s="75"/>
      <c r="FID13" s="75"/>
      <c r="FIE13" s="75"/>
      <c r="FIF13" s="75"/>
      <c r="FIG13" s="75"/>
      <c r="FIH13" s="75"/>
      <c r="FII13" s="75"/>
      <c r="FIJ13" s="75"/>
      <c r="FIK13" s="75"/>
      <c r="FIL13" s="75"/>
      <c r="FIM13" s="75"/>
      <c r="FIN13" s="75"/>
      <c r="FIO13" s="75"/>
      <c r="FIP13" s="75"/>
      <c r="FIQ13" s="75"/>
      <c r="FIR13" s="75"/>
      <c r="FIS13" s="75"/>
      <c r="FIT13" s="75"/>
      <c r="FIU13" s="75"/>
      <c r="FIV13" s="75"/>
      <c r="FIW13" s="75"/>
      <c r="FIX13" s="75"/>
      <c r="FIY13" s="75"/>
      <c r="FIZ13" s="75"/>
      <c r="FJA13" s="75"/>
      <c r="FJB13" s="75"/>
      <c r="FJC13" s="75"/>
      <c r="FJD13" s="75"/>
      <c r="FJE13" s="75"/>
      <c r="FJF13" s="75"/>
      <c r="FJG13" s="75"/>
      <c r="FJH13" s="75"/>
      <c r="FJI13" s="75"/>
      <c r="FJJ13" s="75"/>
      <c r="FJK13" s="75"/>
      <c r="FJL13" s="75"/>
      <c r="FJM13" s="75"/>
      <c r="FJN13" s="75"/>
      <c r="FJO13" s="75"/>
      <c r="FJP13" s="75"/>
      <c r="FJQ13" s="75"/>
      <c r="FJR13" s="75"/>
      <c r="FJS13" s="75"/>
      <c r="FJT13" s="75"/>
      <c r="FJU13" s="75"/>
      <c r="FJV13" s="75"/>
      <c r="FJW13" s="75"/>
      <c r="FJX13" s="75"/>
      <c r="FJY13" s="75"/>
      <c r="FJZ13" s="75"/>
      <c r="FKA13" s="75"/>
      <c r="FKB13" s="75"/>
      <c r="FKC13" s="75"/>
      <c r="FKD13" s="75"/>
      <c r="FKE13" s="75"/>
      <c r="FKF13" s="75"/>
      <c r="FKG13" s="75"/>
      <c r="FKH13" s="75"/>
      <c r="FKI13" s="75"/>
      <c r="FKJ13" s="75"/>
      <c r="FKK13" s="75"/>
      <c r="FKL13" s="75"/>
      <c r="FKM13" s="75"/>
      <c r="FKN13" s="75"/>
      <c r="FKO13" s="75"/>
      <c r="FKP13" s="75"/>
      <c r="FKQ13" s="75"/>
      <c r="FKR13" s="75"/>
      <c r="FKS13" s="75"/>
      <c r="FKT13" s="75"/>
      <c r="FKU13" s="75"/>
      <c r="FKV13" s="75"/>
      <c r="FKW13" s="75"/>
      <c r="FKX13" s="75"/>
      <c r="FKY13" s="75"/>
      <c r="FKZ13" s="75"/>
      <c r="FLA13" s="75"/>
      <c r="FLB13" s="75"/>
      <c r="FLC13" s="75"/>
      <c r="FLD13" s="75"/>
      <c r="FLE13" s="75"/>
      <c r="FLF13" s="75"/>
      <c r="FLG13" s="75"/>
      <c r="FLH13" s="75"/>
      <c r="FLI13" s="75"/>
      <c r="FLJ13" s="75"/>
      <c r="FLK13" s="75"/>
      <c r="FLL13" s="75"/>
      <c r="FLM13" s="75"/>
      <c r="FLN13" s="75"/>
      <c r="FLO13" s="75"/>
      <c r="FLP13" s="75"/>
      <c r="FLQ13" s="75"/>
      <c r="FLR13" s="75"/>
      <c r="FLS13" s="75"/>
      <c r="FLT13" s="75"/>
      <c r="FLU13" s="75"/>
      <c r="FLV13" s="75"/>
      <c r="FLW13" s="75"/>
      <c r="FLX13" s="75"/>
      <c r="FLY13" s="75"/>
      <c r="FLZ13" s="75"/>
      <c r="FMA13" s="75"/>
      <c r="FMB13" s="75"/>
      <c r="FMC13" s="75"/>
      <c r="FMD13" s="75"/>
      <c r="FME13" s="75"/>
      <c r="FMF13" s="75"/>
      <c r="FMG13" s="75"/>
      <c r="FMH13" s="75"/>
      <c r="FMI13" s="75"/>
      <c r="FMJ13" s="75"/>
      <c r="FMK13" s="75"/>
      <c r="FML13" s="75"/>
      <c r="FMM13" s="75"/>
      <c r="FMN13" s="75"/>
      <c r="FMO13" s="75"/>
      <c r="FMP13" s="75"/>
      <c r="FMQ13" s="75"/>
      <c r="FMR13" s="75"/>
      <c r="FMS13" s="75"/>
      <c r="FMT13" s="75"/>
      <c r="FMU13" s="75"/>
      <c r="FMV13" s="75"/>
      <c r="FMW13" s="75"/>
      <c r="FMX13" s="75"/>
      <c r="FMY13" s="75"/>
      <c r="FMZ13" s="75"/>
      <c r="FNA13" s="75"/>
      <c r="FNB13" s="75"/>
      <c r="FNC13" s="75"/>
      <c r="FND13" s="75"/>
      <c r="FNE13" s="75"/>
      <c r="FNF13" s="75"/>
      <c r="FNG13" s="75"/>
      <c r="FNH13" s="75"/>
      <c r="FNI13" s="75"/>
      <c r="FNJ13" s="75"/>
      <c r="FNK13" s="75"/>
      <c r="FNL13" s="75"/>
      <c r="FNM13" s="75"/>
      <c r="FNN13" s="75"/>
      <c r="FNO13" s="75"/>
      <c r="FNP13" s="75"/>
      <c r="FNQ13" s="75"/>
      <c r="FNR13" s="75"/>
      <c r="FNS13" s="75"/>
      <c r="FNT13" s="75"/>
      <c r="FNU13" s="75"/>
      <c r="FNV13" s="75"/>
      <c r="FNW13" s="75"/>
      <c r="FNX13" s="75"/>
      <c r="FNY13" s="75"/>
      <c r="FNZ13" s="75"/>
      <c r="FOA13" s="75"/>
      <c r="FOB13" s="75"/>
      <c r="FOC13" s="75"/>
      <c r="FOD13" s="75"/>
      <c r="FOE13" s="75"/>
      <c r="FOF13" s="75"/>
      <c r="FOG13" s="75"/>
      <c r="FOH13" s="75"/>
      <c r="FOI13" s="75"/>
      <c r="FOJ13" s="75"/>
      <c r="FOK13" s="75"/>
      <c r="FOL13" s="75"/>
      <c r="FOM13" s="75"/>
      <c r="FON13" s="75"/>
      <c r="FOO13" s="75"/>
      <c r="FOP13" s="75"/>
      <c r="FOQ13" s="75"/>
      <c r="FOR13" s="75"/>
      <c r="FOS13" s="75"/>
      <c r="FOT13" s="75"/>
      <c r="FOU13" s="75"/>
      <c r="FOV13" s="75"/>
      <c r="FOW13" s="75"/>
      <c r="FOX13" s="75"/>
      <c r="FOY13" s="75"/>
      <c r="FOZ13" s="75"/>
      <c r="FPA13" s="75"/>
      <c r="FPB13" s="75"/>
      <c r="FPC13" s="75"/>
      <c r="FPD13" s="75"/>
      <c r="FPE13" s="75"/>
      <c r="FPF13" s="75"/>
      <c r="FPG13" s="75"/>
      <c r="FPH13" s="75"/>
      <c r="FPI13" s="75"/>
      <c r="FPJ13" s="75"/>
      <c r="FPK13" s="75"/>
      <c r="FPL13" s="75"/>
      <c r="FPM13" s="75"/>
      <c r="FPN13" s="75"/>
      <c r="FPO13" s="75"/>
      <c r="FPP13" s="75"/>
      <c r="FPQ13" s="75"/>
      <c r="FPR13" s="75"/>
      <c r="FPS13" s="75"/>
      <c r="FPT13" s="75"/>
      <c r="FPU13" s="75"/>
      <c r="FPV13" s="75"/>
      <c r="FPW13" s="75"/>
      <c r="FPX13" s="75"/>
      <c r="FPY13" s="75"/>
      <c r="FPZ13" s="75"/>
      <c r="FQA13" s="75"/>
      <c r="FQB13" s="75"/>
      <c r="FQC13" s="75"/>
      <c r="FQD13" s="75"/>
      <c r="FQE13" s="75"/>
      <c r="FQF13" s="75"/>
      <c r="FQG13" s="75"/>
      <c r="FQH13" s="75"/>
      <c r="FQI13" s="75"/>
      <c r="FQJ13" s="75"/>
      <c r="FQK13" s="75"/>
      <c r="FQL13" s="75"/>
      <c r="FQM13" s="75"/>
      <c r="FQN13" s="75"/>
      <c r="FQO13" s="75"/>
      <c r="FQP13" s="75"/>
      <c r="FQQ13" s="75"/>
      <c r="FQR13" s="75"/>
      <c r="FQS13" s="75"/>
      <c r="FQT13" s="75"/>
      <c r="FQU13" s="75"/>
      <c r="FQV13" s="75"/>
      <c r="FQW13" s="75"/>
      <c r="FQX13" s="75"/>
      <c r="FQY13" s="75"/>
      <c r="FQZ13" s="75"/>
      <c r="FRA13" s="75"/>
      <c r="FRB13" s="75"/>
      <c r="FRC13" s="75"/>
      <c r="FRD13" s="75"/>
      <c r="FRE13" s="75"/>
      <c r="FRF13" s="75"/>
      <c r="FRG13" s="75"/>
      <c r="FRH13" s="75"/>
      <c r="FRI13" s="75"/>
      <c r="FRJ13" s="75"/>
      <c r="FRK13" s="75"/>
      <c r="FRL13" s="75"/>
      <c r="FRM13" s="75"/>
      <c r="FRN13" s="75"/>
      <c r="FRO13" s="75"/>
      <c r="FRP13" s="75"/>
      <c r="FRQ13" s="75"/>
      <c r="FRR13" s="75"/>
      <c r="FRS13" s="75"/>
      <c r="FRT13" s="75"/>
      <c r="FRU13" s="75"/>
      <c r="FRV13" s="75"/>
      <c r="FRW13" s="75"/>
      <c r="FRX13" s="75"/>
      <c r="FRY13" s="75"/>
      <c r="FRZ13" s="75"/>
      <c r="FSA13" s="75"/>
      <c r="FSB13" s="75"/>
      <c r="FSC13" s="75"/>
      <c r="FSD13" s="75"/>
      <c r="FSE13" s="75"/>
      <c r="FSF13" s="75"/>
      <c r="FSG13" s="75"/>
      <c r="FSH13" s="75"/>
      <c r="FSI13" s="75"/>
      <c r="FSJ13" s="75"/>
      <c r="FSK13" s="75"/>
      <c r="FSL13" s="75"/>
      <c r="FSM13" s="75"/>
      <c r="FSN13" s="75"/>
      <c r="FSO13" s="75"/>
      <c r="FSP13" s="75"/>
      <c r="FSQ13" s="75"/>
      <c r="FSR13" s="75"/>
      <c r="FSS13" s="75"/>
      <c r="FST13" s="75"/>
      <c r="FSU13" s="75"/>
      <c r="FSV13" s="75"/>
      <c r="FSW13" s="75"/>
      <c r="FSX13" s="75"/>
      <c r="FSY13" s="75"/>
      <c r="FSZ13" s="75"/>
      <c r="FTA13" s="75"/>
      <c r="FTB13" s="75"/>
      <c r="FTC13" s="75"/>
      <c r="FTD13" s="75"/>
      <c r="FTE13" s="75"/>
      <c r="FTF13" s="75"/>
      <c r="FTG13" s="75"/>
      <c r="FTH13" s="75"/>
      <c r="FTI13" s="75"/>
      <c r="FTJ13" s="75"/>
      <c r="FTK13" s="75"/>
      <c r="FTL13" s="75"/>
      <c r="FTM13" s="75"/>
      <c r="FTN13" s="75"/>
      <c r="FTO13" s="75"/>
      <c r="FTP13" s="75"/>
      <c r="FTQ13" s="75"/>
      <c r="FTR13" s="75"/>
      <c r="FTS13" s="75"/>
      <c r="FTT13" s="75"/>
      <c r="FTU13" s="75"/>
      <c r="FTV13" s="75"/>
      <c r="FTW13" s="75"/>
      <c r="FTX13" s="75"/>
      <c r="FTY13" s="75"/>
      <c r="FTZ13" s="75"/>
      <c r="FUA13" s="75"/>
      <c r="FUB13" s="75"/>
      <c r="FUC13" s="75"/>
      <c r="FUD13" s="75"/>
      <c r="FUE13" s="75"/>
      <c r="FUF13" s="75"/>
      <c r="FUG13" s="75"/>
      <c r="FUH13" s="75"/>
      <c r="FUI13" s="75"/>
      <c r="FUJ13" s="75"/>
      <c r="FUK13" s="75"/>
      <c r="FUL13" s="75"/>
      <c r="FUM13" s="75"/>
      <c r="FUN13" s="75"/>
      <c r="FUO13" s="75"/>
      <c r="FUP13" s="75"/>
      <c r="FUQ13" s="75"/>
      <c r="FUR13" s="75"/>
      <c r="FUS13" s="75"/>
      <c r="FUT13" s="75"/>
      <c r="FUU13" s="75"/>
      <c r="FUV13" s="75"/>
      <c r="FUW13" s="75"/>
      <c r="FUX13" s="75"/>
      <c r="FUY13" s="75"/>
      <c r="FUZ13" s="75"/>
      <c r="FVA13" s="75"/>
      <c r="FVB13" s="75"/>
      <c r="FVC13" s="75"/>
      <c r="FVD13" s="75"/>
      <c r="FVE13" s="75"/>
      <c r="FVF13" s="75"/>
      <c r="FVG13" s="75"/>
      <c r="FVH13" s="75"/>
      <c r="FVI13" s="75"/>
      <c r="FVJ13" s="75"/>
      <c r="FVK13" s="75"/>
      <c r="FVL13" s="75"/>
      <c r="FVM13" s="75"/>
      <c r="FVN13" s="75"/>
      <c r="FVO13" s="75"/>
      <c r="FVP13" s="75"/>
      <c r="FVQ13" s="75"/>
      <c r="FVR13" s="75"/>
      <c r="FVS13" s="75"/>
      <c r="FVT13" s="75"/>
      <c r="FVU13" s="75"/>
      <c r="FVV13" s="75"/>
      <c r="FVW13" s="75"/>
      <c r="FVX13" s="75"/>
      <c r="FVY13" s="75"/>
      <c r="FVZ13" s="75"/>
      <c r="FWA13" s="75"/>
      <c r="FWB13" s="75"/>
      <c r="FWC13" s="75"/>
      <c r="FWD13" s="75"/>
      <c r="FWE13" s="75"/>
      <c r="FWF13" s="75"/>
      <c r="FWG13" s="75"/>
      <c r="FWH13" s="75"/>
      <c r="FWI13" s="75"/>
      <c r="FWJ13" s="75"/>
      <c r="FWK13" s="75"/>
      <c r="FWL13" s="75"/>
      <c r="FWM13" s="75"/>
      <c r="FWN13" s="75"/>
      <c r="FWO13" s="75"/>
      <c r="FWP13" s="75"/>
      <c r="FWQ13" s="75"/>
      <c r="FWR13" s="75"/>
      <c r="FWS13" s="75"/>
      <c r="FWT13" s="75"/>
      <c r="FWU13" s="75"/>
      <c r="FWV13" s="75"/>
      <c r="FWW13" s="75"/>
      <c r="FWX13" s="75"/>
      <c r="FWY13" s="75"/>
      <c r="FWZ13" s="75"/>
      <c r="FXA13" s="75"/>
      <c r="FXB13" s="75"/>
      <c r="FXC13" s="75"/>
      <c r="FXD13" s="75"/>
      <c r="FXE13" s="75"/>
      <c r="FXF13" s="75"/>
      <c r="FXG13" s="75"/>
      <c r="FXH13" s="75"/>
      <c r="FXI13" s="75"/>
      <c r="FXJ13" s="75"/>
      <c r="FXK13" s="75"/>
      <c r="FXL13" s="75"/>
      <c r="FXM13" s="75"/>
      <c r="FXN13" s="75"/>
      <c r="FXO13" s="75"/>
      <c r="FXP13" s="75"/>
      <c r="FXQ13" s="75"/>
      <c r="FXR13" s="75"/>
      <c r="FXS13" s="75"/>
      <c r="FXT13" s="75"/>
      <c r="FXU13" s="75"/>
      <c r="FXV13" s="75"/>
      <c r="FXW13" s="75"/>
      <c r="FXX13" s="75"/>
      <c r="FXY13" s="75"/>
      <c r="FXZ13" s="75"/>
      <c r="FYA13" s="75"/>
      <c r="FYB13" s="75"/>
      <c r="FYC13" s="75"/>
      <c r="FYD13" s="75"/>
      <c r="FYE13" s="75"/>
      <c r="FYF13" s="75"/>
      <c r="FYG13" s="75"/>
      <c r="FYH13" s="75"/>
      <c r="FYI13" s="75"/>
      <c r="FYJ13" s="75"/>
      <c r="FYK13" s="75"/>
      <c r="FYL13" s="75"/>
      <c r="FYM13" s="75"/>
      <c r="FYN13" s="75"/>
      <c r="FYO13" s="75"/>
      <c r="FYP13" s="75"/>
      <c r="FYQ13" s="75"/>
      <c r="FYR13" s="75"/>
      <c r="FYS13" s="75"/>
      <c r="FYT13" s="75"/>
      <c r="FYU13" s="75"/>
      <c r="FYV13" s="75"/>
      <c r="FYW13" s="75"/>
      <c r="FYX13" s="75"/>
      <c r="FYY13" s="75"/>
      <c r="FYZ13" s="75"/>
      <c r="FZA13" s="75"/>
      <c r="FZB13" s="75"/>
      <c r="FZC13" s="75"/>
      <c r="FZD13" s="75"/>
      <c r="FZE13" s="75"/>
      <c r="FZF13" s="75"/>
      <c r="FZG13" s="75"/>
      <c r="FZH13" s="75"/>
      <c r="FZI13" s="75"/>
      <c r="FZJ13" s="75"/>
      <c r="FZK13" s="75"/>
      <c r="FZL13" s="75"/>
      <c r="FZM13" s="75"/>
      <c r="FZN13" s="75"/>
      <c r="FZO13" s="75"/>
      <c r="FZP13" s="75"/>
      <c r="FZQ13" s="75"/>
      <c r="FZR13" s="75"/>
      <c r="FZS13" s="75"/>
      <c r="FZT13" s="75"/>
      <c r="FZU13" s="75"/>
      <c r="FZV13" s="75"/>
      <c r="FZW13" s="75"/>
      <c r="FZX13" s="75"/>
      <c r="FZY13" s="75"/>
      <c r="FZZ13" s="75"/>
      <c r="GAA13" s="75"/>
      <c r="GAB13" s="75"/>
      <c r="GAC13" s="75"/>
      <c r="GAD13" s="75"/>
      <c r="GAE13" s="75"/>
      <c r="GAF13" s="75"/>
      <c r="GAG13" s="75"/>
      <c r="GAH13" s="75"/>
      <c r="GAI13" s="75"/>
      <c r="GAJ13" s="75"/>
      <c r="GAK13" s="75"/>
      <c r="GAL13" s="75"/>
      <c r="GAM13" s="75"/>
      <c r="GAN13" s="75"/>
      <c r="GAO13" s="75"/>
      <c r="GAP13" s="75"/>
      <c r="GAQ13" s="75"/>
      <c r="GAR13" s="75"/>
      <c r="GAS13" s="75"/>
      <c r="GAT13" s="75"/>
      <c r="GAU13" s="75"/>
      <c r="GAV13" s="75"/>
      <c r="GAW13" s="75"/>
      <c r="GAX13" s="75"/>
      <c r="GAY13" s="75"/>
      <c r="GAZ13" s="75"/>
      <c r="GBA13" s="75"/>
      <c r="GBB13" s="75"/>
      <c r="GBC13" s="75"/>
      <c r="GBD13" s="75"/>
      <c r="GBE13" s="75"/>
      <c r="GBF13" s="75"/>
      <c r="GBG13" s="75"/>
      <c r="GBH13" s="75"/>
      <c r="GBI13" s="75"/>
      <c r="GBJ13" s="75"/>
      <c r="GBK13" s="75"/>
      <c r="GBL13" s="75"/>
      <c r="GBM13" s="75"/>
      <c r="GBN13" s="75"/>
      <c r="GBO13" s="75"/>
      <c r="GBP13" s="75"/>
      <c r="GBQ13" s="75"/>
      <c r="GBR13" s="75"/>
      <c r="GBS13" s="75"/>
      <c r="GBT13" s="75"/>
      <c r="GBU13" s="75"/>
      <c r="GBV13" s="75"/>
      <c r="GBW13" s="75"/>
      <c r="GBX13" s="75"/>
      <c r="GBY13" s="75"/>
      <c r="GBZ13" s="75"/>
      <c r="GCA13" s="75"/>
      <c r="GCB13" s="75"/>
      <c r="GCC13" s="75"/>
      <c r="GCD13" s="75"/>
      <c r="GCE13" s="75"/>
      <c r="GCF13" s="75"/>
      <c r="GCG13" s="75"/>
      <c r="GCH13" s="75"/>
      <c r="GCI13" s="75"/>
      <c r="GCJ13" s="75"/>
      <c r="GCK13" s="75"/>
      <c r="GCL13" s="75"/>
      <c r="GCM13" s="75"/>
      <c r="GCN13" s="75"/>
      <c r="GCO13" s="75"/>
      <c r="GCP13" s="75"/>
      <c r="GCQ13" s="75"/>
      <c r="GCR13" s="75"/>
      <c r="GCS13" s="75"/>
      <c r="GCT13" s="75"/>
      <c r="GCU13" s="75"/>
      <c r="GCV13" s="75"/>
      <c r="GCW13" s="75"/>
      <c r="GCX13" s="75"/>
      <c r="GCY13" s="75"/>
      <c r="GCZ13" s="75"/>
      <c r="GDA13" s="75"/>
      <c r="GDB13" s="75"/>
      <c r="GDC13" s="75"/>
      <c r="GDD13" s="75"/>
      <c r="GDE13" s="75"/>
      <c r="GDF13" s="75"/>
      <c r="GDG13" s="75"/>
      <c r="GDH13" s="75"/>
      <c r="GDI13" s="75"/>
      <c r="GDJ13" s="75"/>
      <c r="GDK13" s="75"/>
      <c r="GDL13" s="75"/>
      <c r="GDM13" s="75"/>
      <c r="GDN13" s="75"/>
      <c r="GDO13" s="75"/>
      <c r="GDP13" s="75"/>
      <c r="GDQ13" s="75"/>
      <c r="GDR13" s="75"/>
      <c r="GDS13" s="75"/>
      <c r="GDT13" s="75"/>
      <c r="GDU13" s="75"/>
      <c r="GDV13" s="75"/>
      <c r="GDW13" s="75"/>
      <c r="GDX13" s="75"/>
      <c r="GDY13" s="75"/>
      <c r="GDZ13" s="75"/>
      <c r="GEA13" s="75"/>
      <c r="GEB13" s="75"/>
      <c r="GEC13" s="75"/>
      <c r="GED13" s="75"/>
      <c r="GEE13" s="75"/>
      <c r="GEF13" s="75"/>
      <c r="GEG13" s="75"/>
      <c r="GEH13" s="75"/>
      <c r="GEI13" s="75"/>
      <c r="GEJ13" s="75"/>
      <c r="GEK13" s="75"/>
      <c r="GEL13" s="75"/>
      <c r="GEM13" s="75"/>
      <c r="GEN13" s="75"/>
      <c r="GEO13" s="75"/>
      <c r="GEP13" s="75"/>
      <c r="GEQ13" s="75"/>
      <c r="GER13" s="75"/>
      <c r="GES13" s="75"/>
      <c r="GET13" s="75"/>
      <c r="GEU13" s="75"/>
      <c r="GEV13" s="75"/>
      <c r="GEW13" s="75"/>
      <c r="GEX13" s="75"/>
      <c r="GEY13" s="75"/>
      <c r="GEZ13" s="75"/>
      <c r="GFA13" s="75"/>
      <c r="GFB13" s="75"/>
      <c r="GFC13" s="75"/>
      <c r="GFD13" s="75"/>
      <c r="GFE13" s="75"/>
      <c r="GFF13" s="75"/>
      <c r="GFG13" s="75"/>
      <c r="GFH13" s="75"/>
      <c r="GFI13" s="75"/>
      <c r="GFJ13" s="75"/>
      <c r="GFK13" s="75"/>
      <c r="GFL13" s="75"/>
      <c r="GFM13" s="75"/>
      <c r="GFN13" s="75"/>
      <c r="GFO13" s="75"/>
      <c r="GFP13" s="75"/>
      <c r="GFQ13" s="75"/>
      <c r="GFR13" s="75"/>
      <c r="GFS13" s="75"/>
      <c r="GFT13" s="75"/>
      <c r="GFU13" s="75"/>
      <c r="GFV13" s="75"/>
      <c r="GFW13" s="75"/>
      <c r="GFX13" s="75"/>
      <c r="GFY13" s="75"/>
      <c r="GFZ13" s="75"/>
      <c r="GGA13" s="75"/>
      <c r="GGB13" s="75"/>
      <c r="GGC13" s="75"/>
      <c r="GGD13" s="75"/>
      <c r="GGE13" s="75"/>
      <c r="GGF13" s="75"/>
      <c r="GGG13" s="75"/>
      <c r="GGH13" s="75"/>
      <c r="GGI13" s="75"/>
      <c r="GGJ13" s="75"/>
      <c r="GGK13" s="75"/>
      <c r="GGL13" s="75"/>
      <c r="GGM13" s="75"/>
      <c r="GGN13" s="75"/>
      <c r="GGO13" s="75"/>
      <c r="GGP13" s="75"/>
      <c r="GGQ13" s="75"/>
      <c r="GGR13" s="75"/>
      <c r="GGS13" s="75"/>
      <c r="GGT13" s="75"/>
      <c r="GGU13" s="75"/>
      <c r="GGV13" s="75"/>
      <c r="GGW13" s="75"/>
      <c r="GGX13" s="75"/>
      <c r="GGY13" s="75"/>
      <c r="GGZ13" s="75"/>
      <c r="GHA13" s="75"/>
      <c r="GHB13" s="75"/>
      <c r="GHC13" s="75"/>
      <c r="GHD13" s="75"/>
      <c r="GHE13" s="75"/>
      <c r="GHF13" s="75"/>
      <c r="GHG13" s="75"/>
      <c r="GHH13" s="75"/>
      <c r="GHI13" s="75"/>
      <c r="GHJ13" s="75"/>
      <c r="GHK13" s="75"/>
      <c r="GHL13" s="75"/>
      <c r="GHM13" s="75"/>
      <c r="GHN13" s="75"/>
      <c r="GHO13" s="75"/>
      <c r="GHP13" s="75"/>
      <c r="GHQ13" s="75"/>
      <c r="GHR13" s="75"/>
      <c r="GHS13" s="75"/>
      <c r="GHT13" s="75"/>
      <c r="GHU13" s="75"/>
      <c r="GHV13" s="75"/>
      <c r="GHW13" s="75"/>
      <c r="GHX13" s="75"/>
      <c r="GHY13" s="75"/>
      <c r="GHZ13" s="75"/>
      <c r="GIA13" s="75"/>
      <c r="GIB13" s="75"/>
      <c r="GIC13" s="75"/>
      <c r="GID13" s="75"/>
      <c r="GIE13" s="75"/>
      <c r="GIF13" s="75"/>
      <c r="GIG13" s="75"/>
      <c r="GIH13" s="75"/>
      <c r="GII13" s="75"/>
      <c r="GIJ13" s="75"/>
      <c r="GIK13" s="75"/>
      <c r="GIL13" s="75"/>
      <c r="GIM13" s="75"/>
      <c r="GIN13" s="75"/>
      <c r="GIO13" s="75"/>
      <c r="GIP13" s="75"/>
      <c r="GIQ13" s="75"/>
      <c r="GIR13" s="75"/>
      <c r="GIS13" s="75"/>
      <c r="GIT13" s="75"/>
      <c r="GIU13" s="75"/>
      <c r="GIV13" s="75"/>
      <c r="GIW13" s="75"/>
      <c r="GIX13" s="75"/>
      <c r="GIY13" s="75"/>
      <c r="GIZ13" s="75"/>
      <c r="GJA13" s="75"/>
      <c r="GJB13" s="75"/>
      <c r="GJC13" s="75"/>
      <c r="GJD13" s="75"/>
      <c r="GJE13" s="75"/>
      <c r="GJF13" s="75"/>
      <c r="GJG13" s="75"/>
      <c r="GJH13" s="75"/>
      <c r="GJI13" s="75"/>
      <c r="GJJ13" s="75"/>
      <c r="GJK13" s="75"/>
      <c r="GJL13" s="75"/>
      <c r="GJM13" s="75"/>
      <c r="GJN13" s="75"/>
      <c r="GJO13" s="75"/>
      <c r="GJP13" s="75"/>
      <c r="GJQ13" s="75"/>
      <c r="GJR13" s="75"/>
      <c r="GJS13" s="75"/>
      <c r="GJT13" s="75"/>
      <c r="GJU13" s="75"/>
      <c r="GJV13" s="75"/>
      <c r="GJW13" s="75"/>
      <c r="GJX13" s="75"/>
      <c r="GJY13" s="75"/>
      <c r="GJZ13" s="75"/>
      <c r="GKA13" s="75"/>
      <c r="GKB13" s="75"/>
      <c r="GKC13" s="75"/>
      <c r="GKD13" s="75"/>
      <c r="GKE13" s="75"/>
      <c r="GKF13" s="75"/>
      <c r="GKG13" s="75"/>
      <c r="GKH13" s="75"/>
      <c r="GKI13" s="75"/>
      <c r="GKJ13" s="75"/>
      <c r="GKK13" s="75"/>
      <c r="GKL13" s="75"/>
      <c r="GKM13" s="75"/>
      <c r="GKN13" s="75"/>
      <c r="GKO13" s="75"/>
      <c r="GKP13" s="75"/>
      <c r="GKQ13" s="75"/>
      <c r="GKR13" s="75"/>
      <c r="GKS13" s="75"/>
      <c r="GKT13" s="75"/>
      <c r="GKU13" s="75"/>
      <c r="GKV13" s="75"/>
      <c r="GKW13" s="75"/>
      <c r="GKX13" s="75"/>
      <c r="GKY13" s="75"/>
      <c r="GKZ13" s="75"/>
      <c r="GLA13" s="75"/>
      <c r="GLB13" s="75"/>
      <c r="GLC13" s="75"/>
      <c r="GLD13" s="75"/>
      <c r="GLE13" s="75"/>
      <c r="GLF13" s="75"/>
      <c r="GLG13" s="75"/>
      <c r="GLH13" s="75"/>
      <c r="GLI13" s="75"/>
      <c r="GLJ13" s="75"/>
      <c r="GLK13" s="75"/>
      <c r="GLL13" s="75"/>
      <c r="GLM13" s="75"/>
      <c r="GLN13" s="75"/>
      <c r="GLO13" s="75"/>
      <c r="GLP13" s="75"/>
      <c r="GLQ13" s="75"/>
      <c r="GLR13" s="75"/>
      <c r="GLS13" s="75"/>
      <c r="GLT13" s="75"/>
      <c r="GLU13" s="75"/>
      <c r="GLV13" s="75"/>
      <c r="GLW13" s="75"/>
      <c r="GLX13" s="75"/>
      <c r="GLY13" s="75"/>
      <c r="GLZ13" s="75"/>
      <c r="GMA13" s="75"/>
      <c r="GMB13" s="75"/>
      <c r="GMC13" s="75"/>
      <c r="GMD13" s="75"/>
      <c r="GME13" s="75"/>
      <c r="GMF13" s="75"/>
      <c r="GMG13" s="75"/>
      <c r="GMH13" s="75"/>
      <c r="GMI13" s="75"/>
      <c r="GMJ13" s="75"/>
      <c r="GMK13" s="75"/>
      <c r="GML13" s="75"/>
      <c r="GMM13" s="75"/>
      <c r="GMN13" s="75"/>
      <c r="GMO13" s="75"/>
      <c r="GMP13" s="75"/>
      <c r="GMQ13" s="75"/>
      <c r="GMR13" s="75"/>
      <c r="GMS13" s="75"/>
      <c r="GMT13" s="75"/>
      <c r="GMU13" s="75"/>
      <c r="GMV13" s="75"/>
      <c r="GMW13" s="75"/>
      <c r="GMX13" s="75"/>
      <c r="GMY13" s="75"/>
      <c r="GMZ13" s="75"/>
      <c r="GNA13" s="75"/>
      <c r="GNB13" s="75"/>
      <c r="GNC13" s="75"/>
      <c r="GND13" s="75"/>
      <c r="GNE13" s="75"/>
      <c r="GNF13" s="75"/>
      <c r="GNG13" s="75"/>
      <c r="GNH13" s="75"/>
      <c r="GNI13" s="75"/>
      <c r="GNJ13" s="75"/>
      <c r="GNK13" s="75"/>
      <c r="GNL13" s="75"/>
      <c r="GNM13" s="75"/>
      <c r="GNN13" s="75"/>
      <c r="GNO13" s="75"/>
      <c r="GNP13" s="75"/>
      <c r="GNQ13" s="75"/>
      <c r="GNR13" s="75"/>
      <c r="GNS13" s="75"/>
      <c r="GNT13" s="75"/>
      <c r="GNU13" s="75"/>
      <c r="GNV13" s="75"/>
      <c r="GNW13" s="75"/>
      <c r="GNX13" s="75"/>
      <c r="GNY13" s="75"/>
      <c r="GNZ13" s="75"/>
      <c r="GOA13" s="75"/>
      <c r="GOB13" s="75"/>
      <c r="GOC13" s="75"/>
      <c r="GOD13" s="75"/>
      <c r="GOE13" s="75"/>
      <c r="GOF13" s="75"/>
      <c r="GOG13" s="75"/>
      <c r="GOH13" s="75"/>
      <c r="GOI13" s="75"/>
      <c r="GOJ13" s="75"/>
      <c r="GOK13" s="75"/>
      <c r="GOL13" s="75"/>
      <c r="GOM13" s="75"/>
      <c r="GON13" s="75"/>
      <c r="GOO13" s="75"/>
      <c r="GOP13" s="75"/>
      <c r="GOQ13" s="75"/>
      <c r="GOR13" s="75"/>
      <c r="GOS13" s="75"/>
      <c r="GOT13" s="75"/>
      <c r="GOU13" s="75"/>
      <c r="GOV13" s="75"/>
      <c r="GOW13" s="75"/>
      <c r="GOX13" s="75"/>
      <c r="GOY13" s="75"/>
      <c r="GOZ13" s="75"/>
      <c r="GPA13" s="75"/>
      <c r="GPB13" s="75"/>
      <c r="GPC13" s="75"/>
      <c r="GPD13" s="75"/>
      <c r="GPE13" s="75"/>
      <c r="GPF13" s="75"/>
      <c r="GPG13" s="75"/>
      <c r="GPH13" s="75"/>
      <c r="GPI13" s="75"/>
      <c r="GPJ13" s="75"/>
      <c r="GPK13" s="75"/>
      <c r="GPL13" s="75"/>
      <c r="GPM13" s="75"/>
      <c r="GPN13" s="75"/>
      <c r="GPO13" s="75"/>
      <c r="GPP13" s="75"/>
      <c r="GPQ13" s="75"/>
      <c r="GPR13" s="75"/>
      <c r="GPS13" s="75"/>
      <c r="GPT13" s="75"/>
      <c r="GPU13" s="75"/>
      <c r="GPV13" s="75"/>
      <c r="GPW13" s="75"/>
      <c r="GPX13" s="75"/>
      <c r="GPY13" s="75"/>
      <c r="GPZ13" s="75"/>
      <c r="GQA13" s="75"/>
      <c r="GQB13" s="75"/>
      <c r="GQC13" s="75"/>
      <c r="GQD13" s="75"/>
      <c r="GQE13" s="75"/>
      <c r="GQF13" s="75"/>
      <c r="GQG13" s="75"/>
      <c r="GQH13" s="75"/>
      <c r="GQI13" s="75"/>
      <c r="GQJ13" s="75"/>
      <c r="GQK13" s="75"/>
      <c r="GQL13" s="75"/>
      <c r="GQM13" s="75"/>
      <c r="GQN13" s="75"/>
      <c r="GQO13" s="75"/>
      <c r="GQP13" s="75"/>
      <c r="GQQ13" s="75"/>
      <c r="GQR13" s="75"/>
      <c r="GQS13" s="75"/>
      <c r="GQT13" s="75"/>
      <c r="GQU13" s="75"/>
      <c r="GQV13" s="75"/>
      <c r="GQW13" s="75"/>
      <c r="GQX13" s="75"/>
      <c r="GQY13" s="75"/>
      <c r="GQZ13" s="75"/>
      <c r="GRA13" s="75"/>
      <c r="GRB13" s="75"/>
      <c r="GRC13" s="75"/>
      <c r="GRD13" s="75"/>
      <c r="GRE13" s="75"/>
      <c r="GRF13" s="75"/>
      <c r="GRG13" s="75"/>
      <c r="GRH13" s="75"/>
      <c r="GRI13" s="75"/>
      <c r="GRJ13" s="75"/>
      <c r="GRK13" s="75"/>
      <c r="GRL13" s="75"/>
      <c r="GRM13" s="75"/>
      <c r="GRN13" s="75"/>
      <c r="GRO13" s="75"/>
      <c r="GRP13" s="75"/>
      <c r="GRQ13" s="75"/>
      <c r="GRR13" s="75"/>
      <c r="GRS13" s="75"/>
      <c r="GRT13" s="75"/>
      <c r="GRU13" s="75"/>
      <c r="GRV13" s="75"/>
      <c r="GRW13" s="75"/>
      <c r="GRX13" s="75"/>
      <c r="GRY13" s="75"/>
      <c r="GRZ13" s="75"/>
      <c r="GSA13" s="75"/>
      <c r="GSB13" s="75"/>
      <c r="GSC13" s="75"/>
      <c r="GSD13" s="75"/>
      <c r="GSE13" s="75"/>
      <c r="GSF13" s="75"/>
      <c r="GSG13" s="75"/>
      <c r="GSH13" s="75"/>
      <c r="GSI13" s="75"/>
      <c r="GSJ13" s="75"/>
      <c r="GSK13" s="75"/>
      <c r="GSL13" s="75"/>
      <c r="GSM13" s="75"/>
      <c r="GSN13" s="75"/>
      <c r="GSO13" s="75"/>
      <c r="GSP13" s="75"/>
      <c r="GSQ13" s="75"/>
      <c r="GSR13" s="75"/>
      <c r="GSS13" s="75"/>
      <c r="GST13" s="75"/>
      <c r="GSU13" s="75"/>
      <c r="GSV13" s="75"/>
      <c r="GSW13" s="75"/>
      <c r="GSX13" s="75"/>
      <c r="GSY13" s="75"/>
      <c r="GSZ13" s="75"/>
      <c r="GTA13" s="75"/>
      <c r="GTB13" s="75"/>
      <c r="GTC13" s="75"/>
      <c r="GTD13" s="75"/>
      <c r="GTE13" s="75"/>
      <c r="GTF13" s="75"/>
      <c r="GTG13" s="75"/>
      <c r="GTH13" s="75"/>
      <c r="GTI13" s="75"/>
      <c r="GTJ13" s="75"/>
      <c r="GTK13" s="75"/>
      <c r="GTL13" s="75"/>
      <c r="GTM13" s="75"/>
      <c r="GTN13" s="75"/>
      <c r="GTO13" s="75"/>
      <c r="GTP13" s="75"/>
      <c r="GTQ13" s="75"/>
      <c r="GTR13" s="75"/>
      <c r="GTS13" s="75"/>
      <c r="GTT13" s="75"/>
      <c r="GTU13" s="75"/>
      <c r="GTV13" s="75"/>
      <c r="GTW13" s="75"/>
      <c r="GTX13" s="75"/>
      <c r="GTY13" s="75"/>
      <c r="GTZ13" s="75"/>
      <c r="GUA13" s="75"/>
      <c r="GUB13" s="75"/>
      <c r="GUC13" s="75"/>
      <c r="GUD13" s="75"/>
      <c r="GUE13" s="75"/>
      <c r="GUF13" s="75"/>
      <c r="GUG13" s="75"/>
      <c r="GUH13" s="75"/>
      <c r="GUI13" s="75"/>
      <c r="GUJ13" s="75"/>
      <c r="GUK13" s="75"/>
      <c r="GUL13" s="75"/>
      <c r="GUM13" s="75"/>
      <c r="GUN13" s="75"/>
      <c r="GUO13" s="75"/>
      <c r="GUP13" s="75"/>
      <c r="GUQ13" s="75"/>
      <c r="GUR13" s="75"/>
      <c r="GUS13" s="75"/>
      <c r="GUT13" s="75"/>
      <c r="GUU13" s="75"/>
      <c r="GUV13" s="75"/>
      <c r="GUW13" s="75"/>
      <c r="GUX13" s="75"/>
      <c r="GUY13" s="75"/>
      <c r="GUZ13" s="75"/>
      <c r="GVA13" s="75"/>
      <c r="GVB13" s="75"/>
      <c r="GVC13" s="75"/>
      <c r="GVD13" s="75"/>
      <c r="GVE13" s="75"/>
      <c r="GVF13" s="75"/>
      <c r="GVG13" s="75"/>
      <c r="GVH13" s="75"/>
      <c r="GVI13" s="75"/>
      <c r="GVJ13" s="75"/>
      <c r="GVK13" s="75"/>
      <c r="GVL13" s="75"/>
      <c r="GVM13" s="75"/>
      <c r="GVN13" s="75"/>
      <c r="GVO13" s="75"/>
      <c r="GVP13" s="75"/>
      <c r="GVQ13" s="75"/>
      <c r="GVR13" s="75"/>
      <c r="GVS13" s="75"/>
      <c r="GVT13" s="75"/>
      <c r="GVU13" s="75"/>
      <c r="GVV13" s="75"/>
      <c r="GVW13" s="75"/>
      <c r="GVX13" s="75"/>
      <c r="GVY13" s="75"/>
      <c r="GVZ13" s="75"/>
      <c r="GWA13" s="75"/>
      <c r="GWB13" s="75"/>
      <c r="GWC13" s="75"/>
      <c r="GWD13" s="75"/>
      <c r="GWE13" s="75"/>
      <c r="GWF13" s="75"/>
      <c r="GWG13" s="75"/>
      <c r="GWH13" s="75"/>
      <c r="GWI13" s="75"/>
      <c r="GWJ13" s="75"/>
      <c r="GWK13" s="75"/>
      <c r="GWL13" s="75"/>
      <c r="GWM13" s="75"/>
      <c r="GWN13" s="75"/>
      <c r="GWO13" s="75"/>
      <c r="GWP13" s="75"/>
      <c r="GWQ13" s="75"/>
      <c r="GWR13" s="75"/>
      <c r="GWS13" s="75"/>
      <c r="GWT13" s="75"/>
      <c r="GWU13" s="75"/>
      <c r="GWV13" s="75"/>
      <c r="GWW13" s="75"/>
      <c r="GWX13" s="75"/>
      <c r="GWY13" s="75"/>
      <c r="GWZ13" s="75"/>
      <c r="GXA13" s="75"/>
      <c r="GXB13" s="75"/>
      <c r="GXC13" s="75"/>
      <c r="GXD13" s="75"/>
      <c r="GXE13" s="75"/>
      <c r="GXF13" s="75"/>
      <c r="GXG13" s="75"/>
      <c r="GXH13" s="75"/>
      <c r="GXI13" s="75"/>
      <c r="GXJ13" s="75"/>
      <c r="GXK13" s="75"/>
      <c r="GXL13" s="75"/>
      <c r="GXM13" s="75"/>
      <c r="GXN13" s="75"/>
      <c r="GXO13" s="75"/>
      <c r="GXP13" s="75"/>
      <c r="GXQ13" s="75"/>
      <c r="GXR13" s="75"/>
      <c r="GXS13" s="75"/>
      <c r="GXT13" s="75"/>
      <c r="GXU13" s="75"/>
      <c r="GXV13" s="75"/>
      <c r="GXW13" s="75"/>
      <c r="GXX13" s="75"/>
      <c r="GXY13" s="75"/>
      <c r="GXZ13" s="75"/>
      <c r="GYA13" s="75"/>
      <c r="GYB13" s="75"/>
      <c r="GYC13" s="75"/>
      <c r="GYD13" s="75"/>
      <c r="GYE13" s="75"/>
      <c r="GYF13" s="75"/>
      <c r="GYG13" s="75"/>
      <c r="GYH13" s="75"/>
      <c r="GYI13" s="75"/>
      <c r="GYJ13" s="75"/>
      <c r="GYK13" s="75"/>
      <c r="GYL13" s="75"/>
      <c r="GYM13" s="75"/>
      <c r="GYN13" s="75"/>
      <c r="GYO13" s="75"/>
      <c r="GYP13" s="75"/>
      <c r="GYQ13" s="75"/>
      <c r="GYR13" s="75"/>
      <c r="GYS13" s="75"/>
      <c r="GYT13" s="75"/>
      <c r="GYU13" s="75"/>
      <c r="GYV13" s="75"/>
      <c r="GYW13" s="75"/>
      <c r="GYX13" s="75"/>
      <c r="GYY13" s="75"/>
      <c r="GYZ13" s="75"/>
      <c r="GZA13" s="75"/>
      <c r="GZB13" s="75"/>
      <c r="GZC13" s="75"/>
      <c r="GZD13" s="75"/>
      <c r="GZE13" s="75"/>
      <c r="GZF13" s="75"/>
      <c r="GZG13" s="75"/>
      <c r="GZH13" s="75"/>
      <c r="GZI13" s="75"/>
      <c r="GZJ13" s="75"/>
      <c r="GZK13" s="75"/>
      <c r="GZL13" s="75"/>
      <c r="GZM13" s="75"/>
      <c r="GZN13" s="75"/>
      <c r="GZO13" s="75"/>
      <c r="GZP13" s="75"/>
      <c r="GZQ13" s="75"/>
      <c r="GZR13" s="75"/>
      <c r="GZS13" s="75"/>
      <c r="GZT13" s="75"/>
      <c r="GZU13" s="75"/>
      <c r="GZV13" s="75"/>
      <c r="GZW13" s="75"/>
      <c r="GZX13" s="75"/>
      <c r="GZY13" s="75"/>
      <c r="GZZ13" s="75"/>
      <c r="HAA13" s="75"/>
      <c r="HAB13" s="75"/>
      <c r="HAC13" s="75"/>
      <c r="HAD13" s="75"/>
      <c r="HAE13" s="75"/>
      <c r="HAF13" s="75"/>
      <c r="HAG13" s="75"/>
      <c r="HAH13" s="75"/>
      <c r="HAI13" s="75"/>
      <c r="HAJ13" s="75"/>
      <c r="HAK13" s="75"/>
      <c r="HAL13" s="75"/>
      <c r="HAM13" s="75"/>
      <c r="HAN13" s="75"/>
      <c r="HAO13" s="75"/>
      <c r="HAP13" s="75"/>
      <c r="HAQ13" s="75"/>
      <c r="HAR13" s="75"/>
      <c r="HAS13" s="75"/>
      <c r="HAT13" s="75"/>
      <c r="HAU13" s="75"/>
      <c r="HAV13" s="75"/>
      <c r="HAW13" s="75"/>
      <c r="HAX13" s="75"/>
      <c r="HAY13" s="75"/>
      <c r="HAZ13" s="75"/>
      <c r="HBA13" s="75"/>
      <c r="HBB13" s="75"/>
      <c r="HBC13" s="75"/>
      <c r="HBD13" s="75"/>
      <c r="HBE13" s="75"/>
      <c r="HBF13" s="75"/>
      <c r="HBG13" s="75"/>
      <c r="HBH13" s="75"/>
      <c r="HBI13" s="75"/>
      <c r="HBJ13" s="75"/>
      <c r="HBK13" s="75"/>
      <c r="HBL13" s="75"/>
      <c r="HBM13" s="75"/>
      <c r="HBN13" s="75"/>
      <c r="HBO13" s="75"/>
      <c r="HBP13" s="75"/>
      <c r="HBQ13" s="75"/>
      <c r="HBR13" s="75"/>
      <c r="HBS13" s="75"/>
      <c r="HBT13" s="75"/>
      <c r="HBU13" s="75"/>
      <c r="HBV13" s="75"/>
      <c r="HBW13" s="75"/>
      <c r="HBX13" s="75"/>
      <c r="HBY13" s="75"/>
      <c r="HBZ13" s="75"/>
      <c r="HCA13" s="75"/>
      <c r="HCB13" s="75"/>
      <c r="HCC13" s="75"/>
      <c r="HCD13" s="75"/>
      <c r="HCE13" s="75"/>
      <c r="HCF13" s="75"/>
      <c r="HCG13" s="75"/>
      <c r="HCH13" s="75"/>
      <c r="HCI13" s="75"/>
      <c r="HCJ13" s="75"/>
      <c r="HCK13" s="75"/>
      <c r="HCL13" s="75"/>
      <c r="HCM13" s="75"/>
      <c r="HCN13" s="75"/>
      <c r="HCO13" s="75"/>
      <c r="HCP13" s="75"/>
      <c r="HCQ13" s="75"/>
      <c r="HCR13" s="75"/>
      <c r="HCS13" s="75"/>
      <c r="HCT13" s="75"/>
      <c r="HCU13" s="75"/>
      <c r="HCV13" s="75"/>
      <c r="HCW13" s="75"/>
      <c r="HCX13" s="75"/>
      <c r="HCY13" s="75"/>
      <c r="HCZ13" s="75"/>
      <c r="HDA13" s="75"/>
      <c r="HDB13" s="75"/>
      <c r="HDC13" s="75"/>
      <c r="HDD13" s="75"/>
      <c r="HDE13" s="75"/>
      <c r="HDF13" s="75"/>
      <c r="HDG13" s="75"/>
      <c r="HDH13" s="75"/>
      <c r="HDI13" s="75"/>
      <c r="HDJ13" s="75"/>
      <c r="HDK13" s="75"/>
      <c r="HDL13" s="75"/>
      <c r="HDM13" s="75"/>
      <c r="HDN13" s="75"/>
      <c r="HDO13" s="75"/>
      <c r="HDP13" s="75"/>
      <c r="HDQ13" s="75"/>
      <c r="HDR13" s="75"/>
      <c r="HDS13" s="75"/>
      <c r="HDT13" s="75"/>
      <c r="HDU13" s="75"/>
      <c r="HDV13" s="75"/>
      <c r="HDW13" s="75"/>
      <c r="HDX13" s="75"/>
      <c r="HDY13" s="75"/>
      <c r="HDZ13" s="75"/>
      <c r="HEA13" s="75"/>
      <c r="HEB13" s="75"/>
      <c r="HEC13" s="75"/>
      <c r="HED13" s="75"/>
      <c r="HEE13" s="75"/>
      <c r="HEF13" s="75"/>
      <c r="HEG13" s="75"/>
      <c r="HEH13" s="75"/>
      <c r="HEI13" s="75"/>
      <c r="HEJ13" s="75"/>
      <c r="HEK13" s="75"/>
      <c r="HEL13" s="75"/>
      <c r="HEM13" s="75"/>
      <c r="HEN13" s="75"/>
      <c r="HEO13" s="75"/>
      <c r="HEP13" s="75"/>
      <c r="HEQ13" s="75"/>
      <c r="HER13" s="75"/>
      <c r="HES13" s="75"/>
      <c r="HET13" s="75"/>
      <c r="HEU13" s="75"/>
      <c r="HEV13" s="75"/>
      <c r="HEW13" s="75"/>
      <c r="HEX13" s="75"/>
      <c r="HEY13" s="75"/>
      <c r="HEZ13" s="75"/>
      <c r="HFA13" s="75"/>
      <c r="HFB13" s="75"/>
      <c r="HFC13" s="75"/>
      <c r="HFD13" s="75"/>
      <c r="HFE13" s="75"/>
      <c r="HFF13" s="75"/>
      <c r="HFG13" s="75"/>
      <c r="HFH13" s="75"/>
      <c r="HFI13" s="75"/>
      <c r="HFJ13" s="75"/>
      <c r="HFK13" s="75"/>
      <c r="HFL13" s="75"/>
      <c r="HFM13" s="75"/>
      <c r="HFN13" s="75"/>
      <c r="HFO13" s="75"/>
      <c r="HFP13" s="75"/>
      <c r="HFQ13" s="75"/>
      <c r="HFR13" s="75"/>
      <c r="HFS13" s="75"/>
      <c r="HFT13" s="75"/>
      <c r="HFU13" s="75"/>
      <c r="HFV13" s="75"/>
      <c r="HFW13" s="75"/>
      <c r="HFX13" s="75"/>
      <c r="HFY13" s="75"/>
      <c r="HFZ13" s="75"/>
      <c r="HGA13" s="75"/>
      <c r="HGB13" s="75"/>
      <c r="HGC13" s="75"/>
      <c r="HGD13" s="75"/>
      <c r="HGE13" s="75"/>
      <c r="HGF13" s="75"/>
      <c r="HGG13" s="75"/>
      <c r="HGH13" s="75"/>
      <c r="HGI13" s="75"/>
      <c r="HGJ13" s="75"/>
      <c r="HGK13" s="75"/>
      <c r="HGL13" s="75"/>
      <c r="HGM13" s="75"/>
      <c r="HGN13" s="75"/>
      <c r="HGO13" s="75"/>
      <c r="HGP13" s="75"/>
      <c r="HGQ13" s="75"/>
      <c r="HGR13" s="75"/>
      <c r="HGS13" s="75"/>
      <c r="HGT13" s="75"/>
      <c r="HGU13" s="75"/>
      <c r="HGV13" s="75"/>
      <c r="HGW13" s="75"/>
      <c r="HGX13" s="75"/>
      <c r="HGY13" s="75"/>
      <c r="HGZ13" s="75"/>
      <c r="HHA13" s="75"/>
      <c r="HHB13" s="75"/>
      <c r="HHC13" s="75"/>
      <c r="HHD13" s="75"/>
      <c r="HHE13" s="75"/>
      <c r="HHF13" s="75"/>
      <c r="HHG13" s="75"/>
      <c r="HHH13" s="75"/>
      <c r="HHI13" s="75"/>
      <c r="HHJ13" s="75"/>
      <c r="HHK13" s="75"/>
      <c r="HHL13" s="75"/>
      <c r="HHM13" s="75"/>
      <c r="HHN13" s="75"/>
      <c r="HHO13" s="75"/>
      <c r="HHP13" s="75"/>
      <c r="HHQ13" s="75"/>
      <c r="HHR13" s="75"/>
      <c r="HHS13" s="75"/>
      <c r="HHT13" s="75"/>
      <c r="HHU13" s="75"/>
      <c r="HHV13" s="75"/>
      <c r="HHW13" s="75"/>
      <c r="HHX13" s="75"/>
      <c r="HHY13" s="75"/>
      <c r="HHZ13" s="75"/>
      <c r="HIA13" s="75"/>
      <c r="HIB13" s="75"/>
      <c r="HIC13" s="75"/>
      <c r="HID13" s="75"/>
      <c r="HIE13" s="75"/>
      <c r="HIF13" s="75"/>
      <c r="HIG13" s="75"/>
      <c r="HIH13" s="75"/>
      <c r="HII13" s="75"/>
      <c r="HIJ13" s="75"/>
      <c r="HIK13" s="75"/>
      <c r="HIL13" s="75"/>
      <c r="HIM13" s="75"/>
      <c r="HIN13" s="75"/>
      <c r="HIO13" s="75"/>
      <c r="HIP13" s="75"/>
      <c r="HIQ13" s="75"/>
      <c r="HIR13" s="75"/>
      <c r="HIS13" s="75"/>
      <c r="HIT13" s="75"/>
      <c r="HIU13" s="75"/>
      <c r="HIV13" s="75"/>
      <c r="HIW13" s="75"/>
      <c r="HIX13" s="75"/>
      <c r="HIY13" s="75"/>
      <c r="HIZ13" s="75"/>
      <c r="HJA13" s="75"/>
      <c r="HJB13" s="75"/>
      <c r="HJC13" s="75"/>
      <c r="HJD13" s="75"/>
      <c r="HJE13" s="75"/>
      <c r="HJF13" s="75"/>
      <c r="HJG13" s="75"/>
      <c r="HJH13" s="75"/>
      <c r="HJI13" s="75"/>
      <c r="HJJ13" s="75"/>
      <c r="HJK13" s="75"/>
      <c r="HJL13" s="75"/>
      <c r="HJM13" s="75"/>
      <c r="HJN13" s="75"/>
      <c r="HJO13" s="75"/>
      <c r="HJP13" s="75"/>
      <c r="HJQ13" s="75"/>
      <c r="HJR13" s="75"/>
      <c r="HJS13" s="75"/>
      <c r="HJT13" s="75"/>
      <c r="HJU13" s="75"/>
      <c r="HJV13" s="75"/>
      <c r="HJW13" s="75"/>
      <c r="HJX13" s="75"/>
      <c r="HJY13" s="75"/>
      <c r="HJZ13" s="75"/>
      <c r="HKA13" s="75"/>
      <c r="HKB13" s="75"/>
      <c r="HKC13" s="75"/>
      <c r="HKD13" s="75"/>
      <c r="HKE13" s="75"/>
      <c r="HKF13" s="75"/>
      <c r="HKG13" s="75"/>
      <c r="HKH13" s="75"/>
      <c r="HKI13" s="75"/>
      <c r="HKJ13" s="75"/>
      <c r="HKK13" s="75"/>
      <c r="HKL13" s="75"/>
      <c r="HKM13" s="75"/>
      <c r="HKN13" s="75"/>
      <c r="HKO13" s="75"/>
      <c r="HKP13" s="75"/>
      <c r="HKQ13" s="75"/>
      <c r="HKR13" s="75"/>
      <c r="HKS13" s="75"/>
      <c r="HKT13" s="75"/>
      <c r="HKU13" s="75"/>
      <c r="HKV13" s="75"/>
      <c r="HKW13" s="75"/>
      <c r="HKX13" s="75"/>
      <c r="HKY13" s="75"/>
      <c r="HKZ13" s="75"/>
      <c r="HLA13" s="75"/>
      <c r="HLB13" s="75"/>
      <c r="HLC13" s="75"/>
      <c r="HLD13" s="75"/>
      <c r="HLE13" s="75"/>
      <c r="HLF13" s="75"/>
      <c r="HLG13" s="75"/>
      <c r="HLH13" s="75"/>
      <c r="HLI13" s="75"/>
      <c r="HLJ13" s="75"/>
      <c r="HLK13" s="75"/>
      <c r="HLL13" s="75"/>
      <c r="HLM13" s="75"/>
      <c r="HLN13" s="75"/>
      <c r="HLO13" s="75"/>
      <c r="HLP13" s="75"/>
      <c r="HLQ13" s="75"/>
      <c r="HLR13" s="75"/>
      <c r="HLS13" s="75"/>
      <c r="HLT13" s="75"/>
      <c r="HLU13" s="75"/>
      <c r="HLV13" s="75"/>
      <c r="HLW13" s="75"/>
      <c r="HLX13" s="75"/>
      <c r="HLY13" s="75"/>
      <c r="HLZ13" s="75"/>
      <c r="HMA13" s="75"/>
      <c r="HMB13" s="75"/>
      <c r="HMC13" s="75"/>
      <c r="HMD13" s="75"/>
      <c r="HME13" s="75"/>
      <c r="HMF13" s="75"/>
      <c r="HMG13" s="75"/>
      <c r="HMH13" s="75"/>
      <c r="HMI13" s="75"/>
      <c r="HMJ13" s="75"/>
      <c r="HMK13" s="75"/>
      <c r="HML13" s="75"/>
      <c r="HMM13" s="75"/>
      <c r="HMN13" s="75"/>
      <c r="HMO13" s="75"/>
      <c r="HMP13" s="75"/>
      <c r="HMQ13" s="75"/>
      <c r="HMR13" s="75"/>
      <c r="HMS13" s="75"/>
      <c r="HMT13" s="75"/>
      <c r="HMU13" s="75"/>
      <c r="HMV13" s="75"/>
      <c r="HMW13" s="75"/>
      <c r="HMX13" s="75"/>
      <c r="HMY13" s="75"/>
      <c r="HMZ13" s="75"/>
      <c r="HNA13" s="75"/>
      <c r="HNB13" s="75"/>
      <c r="HNC13" s="75"/>
      <c r="HND13" s="75"/>
      <c r="HNE13" s="75"/>
      <c r="HNF13" s="75"/>
      <c r="HNG13" s="75"/>
      <c r="HNH13" s="75"/>
      <c r="HNI13" s="75"/>
      <c r="HNJ13" s="75"/>
      <c r="HNK13" s="75"/>
      <c r="HNL13" s="75"/>
      <c r="HNM13" s="75"/>
      <c r="HNN13" s="75"/>
      <c r="HNO13" s="75"/>
      <c r="HNP13" s="75"/>
      <c r="HNQ13" s="75"/>
      <c r="HNR13" s="75"/>
      <c r="HNS13" s="75"/>
      <c r="HNT13" s="75"/>
      <c r="HNU13" s="75"/>
      <c r="HNV13" s="75"/>
      <c r="HNW13" s="75"/>
      <c r="HNX13" s="75"/>
      <c r="HNY13" s="75"/>
      <c r="HNZ13" s="75"/>
      <c r="HOA13" s="75"/>
      <c r="HOB13" s="75"/>
      <c r="HOC13" s="75"/>
      <c r="HOD13" s="75"/>
      <c r="HOE13" s="75"/>
      <c r="HOF13" s="75"/>
      <c r="HOG13" s="75"/>
      <c r="HOH13" s="75"/>
      <c r="HOI13" s="75"/>
      <c r="HOJ13" s="75"/>
      <c r="HOK13" s="75"/>
      <c r="HOL13" s="75"/>
      <c r="HOM13" s="75"/>
      <c r="HON13" s="75"/>
      <c r="HOO13" s="75"/>
      <c r="HOP13" s="75"/>
      <c r="HOQ13" s="75"/>
      <c r="HOR13" s="75"/>
      <c r="HOS13" s="75"/>
      <c r="HOT13" s="75"/>
      <c r="HOU13" s="75"/>
      <c r="HOV13" s="75"/>
      <c r="HOW13" s="75"/>
      <c r="HOX13" s="75"/>
      <c r="HOY13" s="75"/>
      <c r="HOZ13" s="75"/>
      <c r="HPA13" s="75"/>
      <c r="HPB13" s="75"/>
      <c r="HPC13" s="75"/>
      <c r="HPD13" s="75"/>
      <c r="HPE13" s="75"/>
      <c r="HPF13" s="75"/>
      <c r="HPG13" s="75"/>
      <c r="HPH13" s="75"/>
      <c r="HPI13" s="75"/>
      <c r="HPJ13" s="75"/>
      <c r="HPK13" s="75"/>
      <c r="HPL13" s="75"/>
      <c r="HPM13" s="75"/>
      <c r="HPN13" s="75"/>
      <c r="HPO13" s="75"/>
      <c r="HPP13" s="75"/>
      <c r="HPQ13" s="75"/>
      <c r="HPR13" s="75"/>
      <c r="HPS13" s="75"/>
      <c r="HPT13" s="75"/>
      <c r="HPU13" s="75"/>
      <c r="HPV13" s="75"/>
      <c r="HPW13" s="75"/>
      <c r="HPX13" s="75"/>
      <c r="HPY13" s="75"/>
      <c r="HPZ13" s="75"/>
      <c r="HQA13" s="75"/>
      <c r="HQB13" s="75"/>
      <c r="HQC13" s="75"/>
      <c r="HQD13" s="75"/>
      <c r="HQE13" s="75"/>
      <c r="HQF13" s="75"/>
      <c r="HQG13" s="75"/>
      <c r="HQH13" s="75"/>
      <c r="HQI13" s="75"/>
      <c r="HQJ13" s="75"/>
      <c r="HQK13" s="75"/>
      <c r="HQL13" s="75"/>
      <c r="HQM13" s="75"/>
      <c r="HQN13" s="75"/>
      <c r="HQO13" s="75"/>
      <c r="HQP13" s="75"/>
      <c r="HQQ13" s="75"/>
      <c r="HQR13" s="75"/>
      <c r="HQS13" s="75"/>
      <c r="HQT13" s="75"/>
      <c r="HQU13" s="75"/>
      <c r="HQV13" s="75"/>
      <c r="HQW13" s="75"/>
      <c r="HQX13" s="75"/>
      <c r="HQY13" s="75"/>
      <c r="HQZ13" s="75"/>
      <c r="HRA13" s="75"/>
      <c r="HRB13" s="75"/>
      <c r="HRC13" s="75"/>
      <c r="HRD13" s="75"/>
      <c r="HRE13" s="75"/>
      <c r="HRF13" s="75"/>
      <c r="HRG13" s="75"/>
      <c r="HRH13" s="75"/>
      <c r="HRI13" s="75"/>
      <c r="HRJ13" s="75"/>
      <c r="HRK13" s="75"/>
      <c r="HRL13" s="75"/>
      <c r="HRM13" s="75"/>
      <c r="HRN13" s="75"/>
      <c r="HRO13" s="75"/>
      <c r="HRP13" s="75"/>
      <c r="HRQ13" s="75"/>
      <c r="HRR13" s="75"/>
      <c r="HRS13" s="75"/>
      <c r="HRT13" s="75"/>
      <c r="HRU13" s="75"/>
      <c r="HRV13" s="75"/>
      <c r="HRW13" s="75"/>
      <c r="HRX13" s="75"/>
      <c r="HRY13" s="75"/>
      <c r="HRZ13" s="75"/>
      <c r="HSA13" s="75"/>
      <c r="HSB13" s="75"/>
      <c r="HSC13" s="75"/>
      <c r="HSD13" s="75"/>
      <c r="HSE13" s="75"/>
      <c r="HSF13" s="75"/>
      <c r="HSG13" s="75"/>
      <c r="HSH13" s="75"/>
      <c r="HSI13" s="75"/>
      <c r="HSJ13" s="75"/>
      <c r="HSK13" s="75"/>
      <c r="HSL13" s="75"/>
      <c r="HSM13" s="75"/>
      <c r="HSN13" s="75"/>
      <c r="HSO13" s="75"/>
      <c r="HSP13" s="75"/>
      <c r="HSQ13" s="75"/>
      <c r="HSR13" s="75"/>
      <c r="HSS13" s="75"/>
      <c r="HST13" s="75"/>
      <c r="HSU13" s="75"/>
      <c r="HSV13" s="75"/>
      <c r="HSW13" s="75"/>
      <c r="HSX13" s="75"/>
      <c r="HSY13" s="75"/>
      <c r="HSZ13" s="75"/>
      <c r="HTA13" s="75"/>
      <c r="HTB13" s="75"/>
      <c r="HTC13" s="75"/>
      <c r="HTD13" s="75"/>
      <c r="HTE13" s="75"/>
      <c r="HTF13" s="75"/>
      <c r="HTG13" s="75"/>
      <c r="HTH13" s="75"/>
      <c r="HTI13" s="75"/>
      <c r="HTJ13" s="75"/>
      <c r="HTK13" s="75"/>
      <c r="HTL13" s="75"/>
      <c r="HTM13" s="75"/>
      <c r="HTN13" s="75"/>
      <c r="HTO13" s="75"/>
      <c r="HTP13" s="75"/>
      <c r="HTQ13" s="75"/>
      <c r="HTR13" s="75"/>
      <c r="HTS13" s="75"/>
      <c r="HTT13" s="75"/>
      <c r="HTU13" s="75"/>
      <c r="HTV13" s="75"/>
      <c r="HTW13" s="75"/>
      <c r="HTX13" s="75"/>
      <c r="HTY13" s="75"/>
      <c r="HTZ13" s="75"/>
      <c r="HUA13" s="75"/>
      <c r="HUB13" s="75"/>
      <c r="HUC13" s="75"/>
      <c r="HUD13" s="75"/>
      <c r="HUE13" s="75"/>
      <c r="HUF13" s="75"/>
      <c r="HUG13" s="75"/>
      <c r="HUH13" s="75"/>
      <c r="HUI13" s="75"/>
      <c r="HUJ13" s="75"/>
      <c r="HUK13" s="75"/>
      <c r="HUL13" s="75"/>
      <c r="HUM13" s="75"/>
      <c r="HUN13" s="75"/>
      <c r="HUO13" s="75"/>
      <c r="HUP13" s="75"/>
      <c r="HUQ13" s="75"/>
      <c r="HUR13" s="75"/>
      <c r="HUS13" s="75"/>
      <c r="HUT13" s="75"/>
      <c r="HUU13" s="75"/>
      <c r="HUV13" s="75"/>
      <c r="HUW13" s="75"/>
      <c r="HUX13" s="75"/>
      <c r="HUY13" s="75"/>
      <c r="HUZ13" s="75"/>
      <c r="HVA13" s="75"/>
      <c r="HVB13" s="75"/>
      <c r="HVC13" s="75"/>
      <c r="HVD13" s="75"/>
      <c r="HVE13" s="75"/>
      <c r="HVF13" s="75"/>
      <c r="HVG13" s="75"/>
      <c r="HVH13" s="75"/>
      <c r="HVI13" s="75"/>
      <c r="HVJ13" s="75"/>
      <c r="HVK13" s="75"/>
      <c r="HVL13" s="75"/>
      <c r="HVM13" s="75"/>
      <c r="HVN13" s="75"/>
      <c r="HVO13" s="75"/>
      <c r="HVP13" s="75"/>
      <c r="HVQ13" s="75"/>
      <c r="HVR13" s="75"/>
      <c r="HVS13" s="75"/>
      <c r="HVT13" s="75"/>
      <c r="HVU13" s="75"/>
      <c r="HVV13" s="75"/>
      <c r="HVW13" s="75"/>
      <c r="HVX13" s="75"/>
      <c r="HVY13" s="75"/>
      <c r="HVZ13" s="75"/>
      <c r="HWA13" s="75"/>
      <c r="HWB13" s="75"/>
      <c r="HWC13" s="75"/>
      <c r="HWD13" s="75"/>
      <c r="HWE13" s="75"/>
      <c r="HWF13" s="75"/>
      <c r="HWG13" s="75"/>
      <c r="HWH13" s="75"/>
      <c r="HWI13" s="75"/>
      <c r="HWJ13" s="75"/>
      <c r="HWK13" s="75"/>
      <c r="HWL13" s="75"/>
      <c r="HWM13" s="75"/>
      <c r="HWN13" s="75"/>
      <c r="HWO13" s="75"/>
      <c r="HWP13" s="75"/>
      <c r="HWQ13" s="75"/>
      <c r="HWR13" s="75"/>
      <c r="HWS13" s="75"/>
      <c r="HWT13" s="75"/>
      <c r="HWU13" s="75"/>
      <c r="HWV13" s="75"/>
      <c r="HWW13" s="75"/>
      <c r="HWX13" s="75"/>
      <c r="HWY13" s="75"/>
      <c r="HWZ13" s="75"/>
      <c r="HXA13" s="75"/>
      <c r="HXB13" s="75"/>
      <c r="HXC13" s="75"/>
      <c r="HXD13" s="75"/>
      <c r="HXE13" s="75"/>
      <c r="HXF13" s="75"/>
      <c r="HXG13" s="75"/>
      <c r="HXH13" s="75"/>
      <c r="HXI13" s="75"/>
      <c r="HXJ13" s="75"/>
      <c r="HXK13" s="75"/>
      <c r="HXL13" s="75"/>
      <c r="HXM13" s="75"/>
      <c r="HXN13" s="75"/>
      <c r="HXO13" s="75"/>
      <c r="HXP13" s="75"/>
      <c r="HXQ13" s="75"/>
      <c r="HXR13" s="75"/>
      <c r="HXS13" s="75"/>
      <c r="HXT13" s="75"/>
      <c r="HXU13" s="75"/>
      <c r="HXV13" s="75"/>
      <c r="HXW13" s="75"/>
      <c r="HXX13" s="75"/>
      <c r="HXY13" s="75"/>
      <c r="HXZ13" s="75"/>
      <c r="HYA13" s="75"/>
      <c r="HYB13" s="75"/>
      <c r="HYC13" s="75"/>
      <c r="HYD13" s="75"/>
      <c r="HYE13" s="75"/>
      <c r="HYF13" s="75"/>
      <c r="HYG13" s="75"/>
      <c r="HYH13" s="75"/>
      <c r="HYI13" s="75"/>
      <c r="HYJ13" s="75"/>
      <c r="HYK13" s="75"/>
      <c r="HYL13" s="75"/>
      <c r="HYM13" s="75"/>
      <c r="HYN13" s="75"/>
      <c r="HYO13" s="75"/>
      <c r="HYP13" s="75"/>
      <c r="HYQ13" s="75"/>
      <c r="HYR13" s="75"/>
      <c r="HYS13" s="75"/>
      <c r="HYT13" s="75"/>
      <c r="HYU13" s="75"/>
      <c r="HYV13" s="75"/>
      <c r="HYW13" s="75"/>
      <c r="HYX13" s="75"/>
      <c r="HYY13" s="75"/>
      <c r="HYZ13" s="75"/>
      <c r="HZA13" s="75"/>
      <c r="HZB13" s="75"/>
      <c r="HZC13" s="75"/>
      <c r="HZD13" s="75"/>
      <c r="HZE13" s="75"/>
      <c r="HZF13" s="75"/>
      <c r="HZG13" s="75"/>
      <c r="HZH13" s="75"/>
      <c r="HZI13" s="75"/>
      <c r="HZJ13" s="75"/>
      <c r="HZK13" s="75"/>
      <c r="HZL13" s="75"/>
      <c r="HZM13" s="75"/>
      <c r="HZN13" s="75"/>
      <c r="HZO13" s="75"/>
      <c r="HZP13" s="75"/>
      <c r="HZQ13" s="75"/>
      <c r="HZR13" s="75"/>
      <c r="HZS13" s="75"/>
      <c r="HZT13" s="75"/>
      <c r="HZU13" s="75"/>
      <c r="HZV13" s="75"/>
      <c r="HZW13" s="75"/>
      <c r="HZX13" s="75"/>
      <c r="HZY13" s="75"/>
      <c r="HZZ13" s="75"/>
      <c r="IAA13" s="75"/>
      <c r="IAB13" s="75"/>
      <c r="IAC13" s="75"/>
      <c r="IAD13" s="75"/>
      <c r="IAE13" s="75"/>
      <c r="IAF13" s="75"/>
      <c r="IAG13" s="75"/>
      <c r="IAH13" s="75"/>
      <c r="IAI13" s="75"/>
      <c r="IAJ13" s="75"/>
      <c r="IAK13" s="75"/>
      <c r="IAL13" s="75"/>
      <c r="IAM13" s="75"/>
      <c r="IAN13" s="75"/>
      <c r="IAO13" s="75"/>
      <c r="IAP13" s="75"/>
      <c r="IAQ13" s="75"/>
      <c r="IAR13" s="75"/>
      <c r="IAS13" s="75"/>
      <c r="IAT13" s="75"/>
      <c r="IAU13" s="75"/>
      <c r="IAV13" s="75"/>
      <c r="IAW13" s="75"/>
      <c r="IAX13" s="75"/>
      <c r="IAY13" s="75"/>
      <c r="IAZ13" s="75"/>
      <c r="IBA13" s="75"/>
      <c r="IBB13" s="75"/>
      <c r="IBC13" s="75"/>
      <c r="IBD13" s="75"/>
      <c r="IBE13" s="75"/>
      <c r="IBF13" s="75"/>
      <c r="IBG13" s="75"/>
      <c r="IBH13" s="75"/>
      <c r="IBI13" s="75"/>
      <c r="IBJ13" s="75"/>
      <c r="IBK13" s="75"/>
      <c r="IBL13" s="75"/>
      <c r="IBM13" s="75"/>
      <c r="IBN13" s="75"/>
      <c r="IBO13" s="75"/>
      <c r="IBP13" s="75"/>
      <c r="IBQ13" s="75"/>
      <c r="IBR13" s="75"/>
      <c r="IBS13" s="75"/>
      <c r="IBT13" s="75"/>
      <c r="IBU13" s="75"/>
      <c r="IBV13" s="75"/>
      <c r="IBW13" s="75"/>
      <c r="IBX13" s="75"/>
      <c r="IBY13" s="75"/>
      <c r="IBZ13" s="75"/>
      <c r="ICA13" s="75"/>
      <c r="ICB13" s="75"/>
      <c r="ICC13" s="75"/>
      <c r="ICD13" s="75"/>
      <c r="ICE13" s="75"/>
      <c r="ICF13" s="75"/>
      <c r="ICG13" s="75"/>
      <c r="ICH13" s="75"/>
      <c r="ICI13" s="75"/>
      <c r="ICJ13" s="75"/>
      <c r="ICK13" s="75"/>
      <c r="ICL13" s="75"/>
      <c r="ICM13" s="75"/>
      <c r="ICN13" s="75"/>
      <c r="ICO13" s="75"/>
      <c r="ICP13" s="75"/>
      <c r="ICQ13" s="75"/>
      <c r="ICR13" s="75"/>
      <c r="ICS13" s="75"/>
      <c r="ICT13" s="75"/>
      <c r="ICU13" s="75"/>
      <c r="ICV13" s="75"/>
      <c r="ICW13" s="75"/>
      <c r="ICX13" s="75"/>
      <c r="ICY13" s="75"/>
      <c r="ICZ13" s="75"/>
      <c r="IDA13" s="75"/>
      <c r="IDB13" s="75"/>
      <c r="IDC13" s="75"/>
      <c r="IDD13" s="75"/>
      <c r="IDE13" s="75"/>
      <c r="IDF13" s="75"/>
      <c r="IDG13" s="75"/>
      <c r="IDH13" s="75"/>
      <c r="IDI13" s="75"/>
      <c r="IDJ13" s="75"/>
      <c r="IDK13" s="75"/>
      <c r="IDL13" s="75"/>
      <c r="IDM13" s="75"/>
      <c r="IDN13" s="75"/>
      <c r="IDO13" s="75"/>
      <c r="IDP13" s="75"/>
      <c r="IDQ13" s="75"/>
      <c r="IDR13" s="75"/>
      <c r="IDS13" s="75"/>
      <c r="IDT13" s="75"/>
      <c r="IDU13" s="75"/>
      <c r="IDV13" s="75"/>
      <c r="IDW13" s="75"/>
      <c r="IDX13" s="75"/>
      <c r="IDY13" s="75"/>
      <c r="IDZ13" s="75"/>
      <c r="IEA13" s="75"/>
      <c r="IEB13" s="75"/>
      <c r="IEC13" s="75"/>
      <c r="IED13" s="75"/>
      <c r="IEE13" s="75"/>
      <c r="IEF13" s="75"/>
      <c r="IEG13" s="75"/>
      <c r="IEH13" s="75"/>
      <c r="IEI13" s="75"/>
      <c r="IEJ13" s="75"/>
      <c r="IEK13" s="75"/>
      <c r="IEL13" s="75"/>
      <c r="IEM13" s="75"/>
      <c r="IEN13" s="75"/>
      <c r="IEO13" s="75"/>
      <c r="IEP13" s="75"/>
      <c r="IEQ13" s="75"/>
      <c r="IER13" s="75"/>
      <c r="IES13" s="75"/>
      <c r="IET13" s="75"/>
      <c r="IEU13" s="75"/>
      <c r="IEV13" s="75"/>
      <c r="IEW13" s="75"/>
      <c r="IEX13" s="75"/>
      <c r="IEY13" s="75"/>
      <c r="IEZ13" s="75"/>
      <c r="IFA13" s="75"/>
      <c r="IFB13" s="75"/>
      <c r="IFC13" s="75"/>
      <c r="IFD13" s="75"/>
      <c r="IFE13" s="75"/>
      <c r="IFF13" s="75"/>
      <c r="IFG13" s="75"/>
      <c r="IFH13" s="75"/>
      <c r="IFI13" s="75"/>
      <c r="IFJ13" s="75"/>
      <c r="IFK13" s="75"/>
      <c r="IFL13" s="75"/>
      <c r="IFM13" s="75"/>
      <c r="IFN13" s="75"/>
      <c r="IFO13" s="75"/>
      <c r="IFP13" s="75"/>
      <c r="IFQ13" s="75"/>
      <c r="IFR13" s="75"/>
      <c r="IFS13" s="75"/>
      <c r="IFT13" s="75"/>
      <c r="IFU13" s="75"/>
      <c r="IFV13" s="75"/>
      <c r="IFW13" s="75"/>
      <c r="IFX13" s="75"/>
      <c r="IFY13" s="75"/>
      <c r="IFZ13" s="75"/>
      <c r="IGA13" s="75"/>
      <c r="IGB13" s="75"/>
      <c r="IGC13" s="75"/>
      <c r="IGD13" s="75"/>
      <c r="IGE13" s="75"/>
      <c r="IGF13" s="75"/>
      <c r="IGG13" s="75"/>
      <c r="IGH13" s="75"/>
      <c r="IGI13" s="75"/>
      <c r="IGJ13" s="75"/>
      <c r="IGK13" s="75"/>
      <c r="IGL13" s="75"/>
      <c r="IGM13" s="75"/>
      <c r="IGN13" s="75"/>
      <c r="IGO13" s="75"/>
      <c r="IGP13" s="75"/>
      <c r="IGQ13" s="75"/>
      <c r="IGR13" s="75"/>
      <c r="IGS13" s="75"/>
      <c r="IGT13" s="75"/>
      <c r="IGU13" s="75"/>
      <c r="IGV13" s="75"/>
      <c r="IGW13" s="75"/>
      <c r="IGX13" s="75"/>
      <c r="IGY13" s="75"/>
      <c r="IGZ13" s="75"/>
      <c r="IHA13" s="75"/>
      <c r="IHB13" s="75"/>
      <c r="IHC13" s="75"/>
      <c r="IHD13" s="75"/>
      <c r="IHE13" s="75"/>
      <c r="IHF13" s="75"/>
      <c r="IHG13" s="75"/>
      <c r="IHH13" s="75"/>
      <c r="IHI13" s="75"/>
      <c r="IHJ13" s="75"/>
      <c r="IHK13" s="75"/>
      <c r="IHL13" s="75"/>
      <c r="IHM13" s="75"/>
      <c r="IHN13" s="75"/>
      <c r="IHO13" s="75"/>
      <c r="IHP13" s="75"/>
      <c r="IHQ13" s="75"/>
      <c r="IHR13" s="75"/>
      <c r="IHS13" s="75"/>
      <c r="IHT13" s="75"/>
      <c r="IHU13" s="75"/>
      <c r="IHV13" s="75"/>
      <c r="IHW13" s="75"/>
      <c r="IHX13" s="75"/>
      <c r="IHY13" s="75"/>
      <c r="IHZ13" s="75"/>
      <c r="IIA13" s="75"/>
      <c r="IIB13" s="75"/>
      <c r="IIC13" s="75"/>
      <c r="IID13" s="75"/>
      <c r="IIE13" s="75"/>
      <c r="IIF13" s="75"/>
      <c r="IIG13" s="75"/>
      <c r="IIH13" s="75"/>
      <c r="III13" s="75"/>
      <c r="IIJ13" s="75"/>
      <c r="IIK13" s="75"/>
      <c r="IIL13" s="75"/>
      <c r="IIM13" s="75"/>
      <c r="IIN13" s="75"/>
      <c r="IIO13" s="75"/>
      <c r="IIP13" s="75"/>
      <c r="IIQ13" s="75"/>
      <c r="IIR13" s="75"/>
      <c r="IIS13" s="75"/>
      <c r="IIT13" s="75"/>
      <c r="IIU13" s="75"/>
      <c r="IIV13" s="75"/>
      <c r="IIW13" s="75"/>
      <c r="IIX13" s="75"/>
      <c r="IIY13" s="75"/>
      <c r="IIZ13" s="75"/>
      <c r="IJA13" s="75"/>
      <c r="IJB13" s="75"/>
      <c r="IJC13" s="75"/>
      <c r="IJD13" s="75"/>
      <c r="IJE13" s="75"/>
      <c r="IJF13" s="75"/>
      <c r="IJG13" s="75"/>
      <c r="IJH13" s="75"/>
      <c r="IJI13" s="75"/>
      <c r="IJJ13" s="75"/>
      <c r="IJK13" s="75"/>
      <c r="IJL13" s="75"/>
      <c r="IJM13" s="75"/>
      <c r="IJN13" s="75"/>
      <c r="IJO13" s="75"/>
      <c r="IJP13" s="75"/>
      <c r="IJQ13" s="75"/>
      <c r="IJR13" s="75"/>
      <c r="IJS13" s="75"/>
      <c r="IJT13" s="75"/>
      <c r="IJU13" s="75"/>
      <c r="IJV13" s="75"/>
      <c r="IJW13" s="75"/>
      <c r="IJX13" s="75"/>
      <c r="IJY13" s="75"/>
      <c r="IJZ13" s="75"/>
      <c r="IKA13" s="75"/>
      <c r="IKB13" s="75"/>
      <c r="IKC13" s="75"/>
      <c r="IKD13" s="75"/>
      <c r="IKE13" s="75"/>
      <c r="IKF13" s="75"/>
      <c r="IKG13" s="75"/>
      <c r="IKH13" s="75"/>
      <c r="IKI13" s="75"/>
      <c r="IKJ13" s="75"/>
      <c r="IKK13" s="75"/>
      <c r="IKL13" s="75"/>
      <c r="IKM13" s="75"/>
      <c r="IKN13" s="75"/>
      <c r="IKO13" s="75"/>
      <c r="IKP13" s="75"/>
      <c r="IKQ13" s="75"/>
      <c r="IKR13" s="75"/>
      <c r="IKS13" s="75"/>
      <c r="IKT13" s="75"/>
      <c r="IKU13" s="75"/>
      <c r="IKV13" s="75"/>
      <c r="IKW13" s="75"/>
      <c r="IKX13" s="75"/>
      <c r="IKY13" s="75"/>
      <c r="IKZ13" s="75"/>
      <c r="ILA13" s="75"/>
      <c r="ILB13" s="75"/>
      <c r="ILC13" s="75"/>
      <c r="ILD13" s="75"/>
      <c r="ILE13" s="75"/>
      <c r="ILF13" s="75"/>
      <c r="ILG13" s="75"/>
      <c r="ILH13" s="75"/>
      <c r="ILI13" s="75"/>
      <c r="ILJ13" s="75"/>
      <c r="ILK13" s="75"/>
      <c r="ILL13" s="75"/>
      <c r="ILM13" s="75"/>
      <c r="ILN13" s="75"/>
      <c r="ILO13" s="75"/>
      <c r="ILP13" s="75"/>
      <c r="ILQ13" s="75"/>
      <c r="ILR13" s="75"/>
      <c r="ILS13" s="75"/>
      <c r="ILT13" s="75"/>
      <c r="ILU13" s="75"/>
      <c r="ILV13" s="75"/>
      <c r="ILW13" s="75"/>
      <c r="ILX13" s="75"/>
      <c r="ILY13" s="75"/>
      <c r="ILZ13" s="75"/>
      <c r="IMA13" s="75"/>
      <c r="IMB13" s="75"/>
      <c r="IMC13" s="75"/>
      <c r="IMD13" s="75"/>
      <c r="IME13" s="75"/>
      <c r="IMF13" s="75"/>
      <c r="IMG13" s="75"/>
      <c r="IMH13" s="75"/>
      <c r="IMI13" s="75"/>
      <c r="IMJ13" s="75"/>
      <c r="IMK13" s="75"/>
      <c r="IML13" s="75"/>
      <c r="IMM13" s="75"/>
      <c r="IMN13" s="75"/>
      <c r="IMO13" s="75"/>
      <c r="IMP13" s="75"/>
      <c r="IMQ13" s="75"/>
      <c r="IMR13" s="75"/>
      <c r="IMS13" s="75"/>
      <c r="IMT13" s="75"/>
      <c r="IMU13" s="75"/>
      <c r="IMV13" s="75"/>
      <c r="IMW13" s="75"/>
      <c r="IMX13" s="75"/>
      <c r="IMY13" s="75"/>
      <c r="IMZ13" s="75"/>
      <c r="INA13" s="75"/>
      <c r="INB13" s="75"/>
      <c r="INC13" s="75"/>
      <c r="IND13" s="75"/>
      <c r="INE13" s="75"/>
      <c r="INF13" s="75"/>
      <c r="ING13" s="75"/>
      <c r="INH13" s="75"/>
      <c r="INI13" s="75"/>
      <c r="INJ13" s="75"/>
      <c r="INK13" s="75"/>
      <c r="INL13" s="75"/>
      <c r="INM13" s="75"/>
      <c r="INN13" s="75"/>
      <c r="INO13" s="75"/>
      <c r="INP13" s="75"/>
      <c r="INQ13" s="75"/>
      <c r="INR13" s="75"/>
      <c r="INS13" s="75"/>
      <c r="INT13" s="75"/>
      <c r="INU13" s="75"/>
      <c r="INV13" s="75"/>
      <c r="INW13" s="75"/>
      <c r="INX13" s="75"/>
      <c r="INY13" s="75"/>
      <c r="INZ13" s="75"/>
      <c r="IOA13" s="75"/>
      <c r="IOB13" s="75"/>
      <c r="IOC13" s="75"/>
      <c r="IOD13" s="75"/>
      <c r="IOE13" s="75"/>
      <c r="IOF13" s="75"/>
      <c r="IOG13" s="75"/>
      <c r="IOH13" s="75"/>
      <c r="IOI13" s="75"/>
      <c r="IOJ13" s="75"/>
      <c r="IOK13" s="75"/>
      <c r="IOL13" s="75"/>
      <c r="IOM13" s="75"/>
      <c r="ION13" s="75"/>
      <c r="IOO13" s="75"/>
      <c r="IOP13" s="75"/>
      <c r="IOQ13" s="75"/>
      <c r="IOR13" s="75"/>
      <c r="IOS13" s="75"/>
      <c r="IOT13" s="75"/>
      <c r="IOU13" s="75"/>
      <c r="IOV13" s="75"/>
      <c r="IOW13" s="75"/>
      <c r="IOX13" s="75"/>
      <c r="IOY13" s="75"/>
      <c r="IOZ13" s="75"/>
      <c r="IPA13" s="75"/>
      <c r="IPB13" s="75"/>
      <c r="IPC13" s="75"/>
      <c r="IPD13" s="75"/>
      <c r="IPE13" s="75"/>
      <c r="IPF13" s="75"/>
      <c r="IPG13" s="75"/>
      <c r="IPH13" s="75"/>
      <c r="IPI13" s="75"/>
      <c r="IPJ13" s="75"/>
      <c r="IPK13" s="75"/>
      <c r="IPL13" s="75"/>
      <c r="IPM13" s="75"/>
      <c r="IPN13" s="75"/>
      <c r="IPO13" s="75"/>
      <c r="IPP13" s="75"/>
      <c r="IPQ13" s="75"/>
      <c r="IPR13" s="75"/>
      <c r="IPS13" s="75"/>
      <c r="IPT13" s="75"/>
      <c r="IPU13" s="75"/>
      <c r="IPV13" s="75"/>
      <c r="IPW13" s="75"/>
      <c r="IPX13" s="75"/>
      <c r="IPY13" s="75"/>
      <c r="IPZ13" s="75"/>
      <c r="IQA13" s="75"/>
      <c r="IQB13" s="75"/>
      <c r="IQC13" s="75"/>
      <c r="IQD13" s="75"/>
      <c r="IQE13" s="75"/>
      <c r="IQF13" s="75"/>
      <c r="IQG13" s="75"/>
      <c r="IQH13" s="75"/>
      <c r="IQI13" s="75"/>
      <c r="IQJ13" s="75"/>
      <c r="IQK13" s="75"/>
      <c r="IQL13" s="75"/>
      <c r="IQM13" s="75"/>
      <c r="IQN13" s="75"/>
      <c r="IQO13" s="75"/>
      <c r="IQP13" s="75"/>
      <c r="IQQ13" s="75"/>
      <c r="IQR13" s="75"/>
      <c r="IQS13" s="75"/>
      <c r="IQT13" s="75"/>
      <c r="IQU13" s="75"/>
      <c r="IQV13" s="75"/>
      <c r="IQW13" s="75"/>
      <c r="IQX13" s="75"/>
      <c r="IQY13" s="75"/>
      <c r="IQZ13" s="75"/>
      <c r="IRA13" s="75"/>
      <c r="IRB13" s="75"/>
      <c r="IRC13" s="75"/>
      <c r="IRD13" s="75"/>
      <c r="IRE13" s="75"/>
      <c r="IRF13" s="75"/>
      <c r="IRG13" s="75"/>
      <c r="IRH13" s="75"/>
      <c r="IRI13" s="75"/>
      <c r="IRJ13" s="75"/>
      <c r="IRK13" s="75"/>
      <c r="IRL13" s="75"/>
      <c r="IRM13" s="75"/>
      <c r="IRN13" s="75"/>
      <c r="IRO13" s="75"/>
      <c r="IRP13" s="75"/>
      <c r="IRQ13" s="75"/>
      <c r="IRR13" s="75"/>
      <c r="IRS13" s="75"/>
      <c r="IRT13" s="75"/>
      <c r="IRU13" s="75"/>
      <c r="IRV13" s="75"/>
      <c r="IRW13" s="75"/>
      <c r="IRX13" s="75"/>
      <c r="IRY13" s="75"/>
      <c r="IRZ13" s="75"/>
      <c r="ISA13" s="75"/>
      <c r="ISB13" s="75"/>
      <c r="ISC13" s="75"/>
      <c r="ISD13" s="75"/>
      <c r="ISE13" s="75"/>
      <c r="ISF13" s="75"/>
      <c r="ISG13" s="75"/>
      <c r="ISH13" s="75"/>
      <c r="ISI13" s="75"/>
      <c r="ISJ13" s="75"/>
      <c r="ISK13" s="75"/>
      <c r="ISL13" s="75"/>
      <c r="ISM13" s="75"/>
      <c r="ISN13" s="75"/>
      <c r="ISO13" s="75"/>
      <c r="ISP13" s="75"/>
      <c r="ISQ13" s="75"/>
      <c r="ISR13" s="75"/>
      <c r="ISS13" s="75"/>
      <c r="IST13" s="75"/>
      <c r="ISU13" s="75"/>
      <c r="ISV13" s="75"/>
      <c r="ISW13" s="75"/>
      <c r="ISX13" s="75"/>
      <c r="ISY13" s="75"/>
      <c r="ISZ13" s="75"/>
      <c r="ITA13" s="75"/>
      <c r="ITB13" s="75"/>
      <c r="ITC13" s="75"/>
      <c r="ITD13" s="75"/>
      <c r="ITE13" s="75"/>
      <c r="ITF13" s="75"/>
      <c r="ITG13" s="75"/>
      <c r="ITH13" s="75"/>
      <c r="ITI13" s="75"/>
      <c r="ITJ13" s="75"/>
      <c r="ITK13" s="75"/>
      <c r="ITL13" s="75"/>
      <c r="ITM13" s="75"/>
      <c r="ITN13" s="75"/>
      <c r="ITO13" s="75"/>
      <c r="ITP13" s="75"/>
      <c r="ITQ13" s="75"/>
      <c r="ITR13" s="75"/>
      <c r="ITS13" s="75"/>
      <c r="ITT13" s="75"/>
      <c r="ITU13" s="75"/>
      <c r="ITV13" s="75"/>
      <c r="ITW13" s="75"/>
      <c r="ITX13" s="75"/>
      <c r="ITY13" s="75"/>
      <c r="ITZ13" s="75"/>
      <c r="IUA13" s="75"/>
      <c r="IUB13" s="75"/>
      <c r="IUC13" s="75"/>
      <c r="IUD13" s="75"/>
      <c r="IUE13" s="75"/>
      <c r="IUF13" s="75"/>
      <c r="IUG13" s="75"/>
      <c r="IUH13" s="75"/>
      <c r="IUI13" s="75"/>
      <c r="IUJ13" s="75"/>
      <c r="IUK13" s="75"/>
      <c r="IUL13" s="75"/>
      <c r="IUM13" s="75"/>
      <c r="IUN13" s="75"/>
      <c r="IUO13" s="75"/>
      <c r="IUP13" s="75"/>
      <c r="IUQ13" s="75"/>
      <c r="IUR13" s="75"/>
      <c r="IUS13" s="75"/>
      <c r="IUT13" s="75"/>
      <c r="IUU13" s="75"/>
      <c r="IUV13" s="75"/>
      <c r="IUW13" s="75"/>
      <c r="IUX13" s="75"/>
      <c r="IUY13" s="75"/>
      <c r="IUZ13" s="75"/>
      <c r="IVA13" s="75"/>
      <c r="IVB13" s="75"/>
      <c r="IVC13" s="75"/>
      <c r="IVD13" s="75"/>
      <c r="IVE13" s="75"/>
      <c r="IVF13" s="75"/>
      <c r="IVG13" s="75"/>
      <c r="IVH13" s="75"/>
      <c r="IVI13" s="75"/>
      <c r="IVJ13" s="75"/>
      <c r="IVK13" s="75"/>
      <c r="IVL13" s="75"/>
      <c r="IVM13" s="75"/>
      <c r="IVN13" s="75"/>
      <c r="IVO13" s="75"/>
      <c r="IVP13" s="75"/>
      <c r="IVQ13" s="75"/>
      <c r="IVR13" s="75"/>
      <c r="IVS13" s="75"/>
      <c r="IVT13" s="75"/>
      <c r="IVU13" s="75"/>
      <c r="IVV13" s="75"/>
      <c r="IVW13" s="75"/>
      <c r="IVX13" s="75"/>
      <c r="IVY13" s="75"/>
      <c r="IVZ13" s="75"/>
      <c r="IWA13" s="75"/>
      <c r="IWB13" s="75"/>
      <c r="IWC13" s="75"/>
      <c r="IWD13" s="75"/>
      <c r="IWE13" s="75"/>
      <c r="IWF13" s="75"/>
      <c r="IWG13" s="75"/>
      <c r="IWH13" s="75"/>
      <c r="IWI13" s="75"/>
      <c r="IWJ13" s="75"/>
      <c r="IWK13" s="75"/>
      <c r="IWL13" s="75"/>
      <c r="IWM13" s="75"/>
      <c r="IWN13" s="75"/>
      <c r="IWO13" s="75"/>
      <c r="IWP13" s="75"/>
      <c r="IWQ13" s="75"/>
      <c r="IWR13" s="75"/>
      <c r="IWS13" s="75"/>
      <c r="IWT13" s="75"/>
      <c r="IWU13" s="75"/>
      <c r="IWV13" s="75"/>
      <c r="IWW13" s="75"/>
      <c r="IWX13" s="75"/>
      <c r="IWY13" s="75"/>
      <c r="IWZ13" s="75"/>
      <c r="IXA13" s="75"/>
      <c r="IXB13" s="75"/>
      <c r="IXC13" s="75"/>
      <c r="IXD13" s="75"/>
      <c r="IXE13" s="75"/>
      <c r="IXF13" s="75"/>
      <c r="IXG13" s="75"/>
      <c r="IXH13" s="75"/>
      <c r="IXI13" s="75"/>
      <c r="IXJ13" s="75"/>
      <c r="IXK13" s="75"/>
      <c r="IXL13" s="75"/>
      <c r="IXM13" s="75"/>
      <c r="IXN13" s="75"/>
      <c r="IXO13" s="75"/>
      <c r="IXP13" s="75"/>
      <c r="IXQ13" s="75"/>
      <c r="IXR13" s="75"/>
      <c r="IXS13" s="75"/>
      <c r="IXT13" s="75"/>
      <c r="IXU13" s="75"/>
      <c r="IXV13" s="75"/>
      <c r="IXW13" s="75"/>
      <c r="IXX13" s="75"/>
      <c r="IXY13" s="75"/>
      <c r="IXZ13" s="75"/>
      <c r="IYA13" s="75"/>
      <c r="IYB13" s="75"/>
      <c r="IYC13" s="75"/>
      <c r="IYD13" s="75"/>
      <c r="IYE13" s="75"/>
      <c r="IYF13" s="75"/>
      <c r="IYG13" s="75"/>
      <c r="IYH13" s="75"/>
      <c r="IYI13" s="75"/>
      <c r="IYJ13" s="75"/>
      <c r="IYK13" s="75"/>
      <c r="IYL13" s="75"/>
      <c r="IYM13" s="75"/>
      <c r="IYN13" s="75"/>
      <c r="IYO13" s="75"/>
      <c r="IYP13" s="75"/>
      <c r="IYQ13" s="75"/>
      <c r="IYR13" s="75"/>
      <c r="IYS13" s="75"/>
      <c r="IYT13" s="75"/>
      <c r="IYU13" s="75"/>
      <c r="IYV13" s="75"/>
      <c r="IYW13" s="75"/>
      <c r="IYX13" s="75"/>
      <c r="IYY13" s="75"/>
      <c r="IYZ13" s="75"/>
      <c r="IZA13" s="75"/>
      <c r="IZB13" s="75"/>
      <c r="IZC13" s="75"/>
      <c r="IZD13" s="75"/>
      <c r="IZE13" s="75"/>
      <c r="IZF13" s="75"/>
      <c r="IZG13" s="75"/>
      <c r="IZH13" s="75"/>
      <c r="IZI13" s="75"/>
      <c r="IZJ13" s="75"/>
      <c r="IZK13" s="75"/>
      <c r="IZL13" s="75"/>
      <c r="IZM13" s="75"/>
      <c r="IZN13" s="75"/>
      <c r="IZO13" s="75"/>
      <c r="IZP13" s="75"/>
      <c r="IZQ13" s="75"/>
      <c r="IZR13" s="75"/>
      <c r="IZS13" s="75"/>
      <c r="IZT13" s="75"/>
      <c r="IZU13" s="75"/>
      <c r="IZV13" s="75"/>
      <c r="IZW13" s="75"/>
      <c r="IZX13" s="75"/>
      <c r="IZY13" s="75"/>
      <c r="IZZ13" s="75"/>
      <c r="JAA13" s="75"/>
      <c r="JAB13" s="75"/>
      <c r="JAC13" s="75"/>
      <c r="JAD13" s="75"/>
      <c r="JAE13" s="75"/>
      <c r="JAF13" s="75"/>
      <c r="JAG13" s="75"/>
      <c r="JAH13" s="75"/>
      <c r="JAI13" s="75"/>
      <c r="JAJ13" s="75"/>
      <c r="JAK13" s="75"/>
      <c r="JAL13" s="75"/>
      <c r="JAM13" s="75"/>
      <c r="JAN13" s="75"/>
      <c r="JAO13" s="75"/>
      <c r="JAP13" s="75"/>
      <c r="JAQ13" s="75"/>
      <c r="JAR13" s="75"/>
      <c r="JAS13" s="75"/>
      <c r="JAT13" s="75"/>
      <c r="JAU13" s="75"/>
      <c r="JAV13" s="75"/>
      <c r="JAW13" s="75"/>
      <c r="JAX13" s="75"/>
      <c r="JAY13" s="75"/>
      <c r="JAZ13" s="75"/>
      <c r="JBA13" s="75"/>
      <c r="JBB13" s="75"/>
      <c r="JBC13" s="75"/>
      <c r="JBD13" s="75"/>
      <c r="JBE13" s="75"/>
      <c r="JBF13" s="75"/>
      <c r="JBG13" s="75"/>
      <c r="JBH13" s="75"/>
      <c r="JBI13" s="75"/>
      <c r="JBJ13" s="75"/>
      <c r="JBK13" s="75"/>
      <c r="JBL13" s="75"/>
      <c r="JBM13" s="75"/>
      <c r="JBN13" s="75"/>
      <c r="JBO13" s="75"/>
      <c r="JBP13" s="75"/>
      <c r="JBQ13" s="75"/>
      <c r="JBR13" s="75"/>
      <c r="JBS13" s="75"/>
      <c r="JBT13" s="75"/>
      <c r="JBU13" s="75"/>
      <c r="JBV13" s="75"/>
      <c r="JBW13" s="75"/>
      <c r="JBX13" s="75"/>
      <c r="JBY13" s="75"/>
      <c r="JBZ13" s="75"/>
      <c r="JCA13" s="75"/>
      <c r="JCB13" s="75"/>
      <c r="JCC13" s="75"/>
      <c r="JCD13" s="75"/>
      <c r="JCE13" s="75"/>
      <c r="JCF13" s="75"/>
      <c r="JCG13" s="75"/>
      <c r="JCH13" s="75"/>
      <c r="JCI13" s="75"/>
      <c r="JCJ13" s="75"/>
      <c r="JCK13" s="75"/>
      <c r="JCL13" s="75"/>
      <c r="JCM13" s="75"/>
      <c r="JCN13" s="75"/>
      <c r="JCO13" s="75"/>
      <c r="JCP13" s="75"/>
      <c r="JCQ13" s="75"/>
      <c r="JCR13" s="75"/>
      <c r="JCS13" s="75"/>
      <c r="JCT13" s="75"/>
      <c r="JCU13" s="75"/>
      <c r="JCV13" s="75"/>
      <c r="JCW13" s="75"/>
      <c r="JCX13" s="75"/>
      <c r="JCY13" s="75"/>
      <c r="JCZ13" s="75"/>
      <c r="JDA13" s="75"/>
      <c r="JDB13" s="75"/>
      <c r="JDC13" s="75"/>
      <c r="JDD13" s="75"/>
      <c r="JDE13" s="75"/>
      <c r="JDF13" s="75"/>
      <c r="JDG13" s="75"/>
      <c r="JDH13" s="75"/>
      <c r="JDI13" s="75"/>
      <c r="JDJ13" s="75"/>
      <c r="JDK13" s="75"/>
      <c r="JDL13" s="75"/>
      <c r="JDM13" s="75"/>
      <c r="JDN13" s="75"/>
      <c r="JDO13" s="75"/>
      <c r="JDP13" s="75"/>
      <c r="JDQ13" s="75"/>
      <c r="JDR13" s="75"/>
      <c r="JDS13" s="75"/>
      <c r="JDT13" s="75"/>
      <c r="JDU13" s="75"/>
      <c r="JDV13" s="75"/>
      <c r="JDW13" s="75"/>
      <c r="JDX13" s="75"/>
      <c r="JDY13" s="75"/>
      <c r="JDZ13" s="75"/>
      <c r="JEA13" s="75"/>
      <c r="JEB13" s="75"/>
      <c r="JEC13" s="75"/>
      <c r="JED13" s="75"/>
      <c r="JEE13" s="75"/>
      <c r="JEF13" s="75"/>
      <c r="JEG13" s="75"/>
      <c r="JEH13" s="75"/>
      <c r="JEI13" s="75"/>
      <c r="JEJ13" s="75"/>
      <c r="JEK13" s="75"/>
      <c r="JEL13" s="75"/>
      <c r="JEM13" s="75"/>
      <c r="JEN13" s="75"/>
      <c r="JEO13" s="75"/>
      <c r="JEP13" s="75"/>
      <c r="JEQ13" s="75"/>
      <c r="JER13" s="75"/>
      <c r="JES13" s="75"/>
      <c r="JET13" s="75"/>
      <c r="JEU13" s="75"/>
      <c r="JEV13" s="75"/>
      <c r="JEW13" s="75"/>
      <c r="JEX13" s="75"/>
      <c r="JEY13" s="75"/>
      <c r="JEZ13" s="75"/>
      <c r="JFA13" s="75"/>
      <c r="JFB13" s="75"/>
      <c r="JFC13" s="75"/>
      <c r="JFD13" s="75"/>
      <c r="JFE13" s="75"/>
      <c r="JFF13" s="75"/>
      <c r="JFG13" s="75"/>
      <c r="JFH13" s="75"/>
      <c r="JFI13" s="75"/>
      <c r="JFJ13" s="75"/>
      <c r="JFK13" s="75"/>
      <c r="JFL13" s="75"/>
      <c r="JFM13" s="75"/>
      <c r="JFN13" s="75"/>
      <c r="JFO13" s="75"/>
      <c r="JFP13" s="75"/>
      <c r="JFQ13" s="75"/>
      <c r="JFR13" s="75"/>
      <c r="JFS13" s="75"/>
      <c r="JFT13" s="75"/>
      <c r="JFU13" s="75"/>
      <c r="JFV13" s="75"/>
      <c r="JFW13" s="75"/>
      <c r="JFX13" s="75"/>
      <c r="JFY13" s="75"/>
      <c r="JFZ13" s="75"/>
      <c r="JGA13" s="75"/>
      <c r="JGB13" s="75"/>
      <c r="JGC13" s="75"/>
      <c r="JGD13" s="75"/>
      <c r="JGE13" s="75"/>
      <c r="JGF13" s="75"/>
      <c r="JGG13" s="75"/>
      <c r="JGH13" s="75"/>
      <c r="JGI13" s="75"/>
      <c r="JGJ13" s="75"/>
      <c r="JGK13" s="75"/>
      <c r="JGL13" s="75"/>
      <c r="JGM13" s="75"/>
      <c r="JGN13" s="75"/>
      <c r="JGO13" s="75"/>
      <c r="JGP13" s="75"/>
      <c r="JGQ13" s="75"/>
      <c r="JGR13" s="75"/>
      <c r="JGS13" s="75"/>
      <c r="JGT13" s="75"/>
      <c r="JGU13" s="75"/>
      <c r="JGV13" s="75"/>
      <c r="JGW13" s="75"/>
      <c r="JGX13" s="75"/>
      <c r="JGY13" s="75"/>
      <c r="JGZ13" s="75"/>
      <c r="JHA13" s="75"/>
      <c r="JHB13" s="75"/>
      <c r="JHC13" s="75"/>
      <c r="JHD13" s="75"/>
      <c r="JHE13" s="75"/>
      <c r="JHF13" s="75"/>
      <c r="JHG13" s="75"/>
      <c r="JHH13" s="75"/>
      <c r="JHI13" s="75"/>
      <c r="JHJ13" s="75"/>
      <c r="JHK13" s="75"/>
      <c r="JHL13" s="75"/>
      <c r="JHM13" s="75"/>
      <c r="JHN13" s="75"/>
      <c r="JHO13" s="75"/>
      <c r="JHP13" s="75"/>
      <c r="JHQ13" s="75"/>
      <c r="JHR13" s="75"/>
      <c r="JHS13" s="75"/>
      <c r="JHT13" s="75"/>
      <c r="JHU13" s="75"/>
      <c r="JHV13" s="75"/>
      <c r="JHW13" s="75"/>
      <c r="JHX13" s="75"/>
      <c r="JHY13" s="75"/>
      <c r="JHZ13" s="75"/>
      <c r="JIA13" s="75"/>
      <c r="JIB13" s="75"/>
      <c r="JIC13" s="75"/>
      <c r="JID13" s="75"/>
      <c r="JIE13" s="75"/>
      <c r="JIF13" s="75"/>
      <c r="JIG13" s="75"/>
      <c r="JIH13" s="75"/>
      <c r="JII13" s="75"/>
      <c r="JIJ13" s="75"/>
      <c r="JIK13" s="75"/>
      <c r="JIL13" s="75"/>
      <c r="JIM13" s="75"/>
      <c r="JIN13" s="75"/>
      <c r="JIO13" s="75"/>
      <c r="JIP13" s="75"/>
      <c r="JIQ13" s="75"/>
      <c r="JIR13" s="75"/>
      <c r="JIS13" s="75"/>
      <c r="JIT13" s="75"/>
      <c r="JIU13" s="75"/>
      <c r="JIV13" s="75"/>
      <c r="JIW13" s="75"/>
      <c r="JIX13" s="75"/>
      <c r="JIY13" s="75"/>
      <c r="JIZ13" s="75"/>
      <c r="JJA13" s="75"/>
      <c r="JJB13" s="75"/>
      <c r="JJC13" s="75"/>
      <c r="JJD13" s="75"/>
      <c r="JJE13" s="75"/>
      <c r="JJF13" s="75"/>
      <c r="JJG13" s="75"/>
      <c r="JJH13" s="75"/>
      <c r="JJI13" s="75"/>
      <c r="JJJ13" s="75"/>
      <c r="JJK13" s="75"/>
      <c r="JJL13" s="75"/>
      <c r="JJM13" s="75"/>
      <c r="JJN13" s="75"/>
      <c r="JJO13" s="75"/>
      <c r="JJP13" s="75"/>
      <c r="JJQ13" s="75"/>
      <c r="JJR13" s="75"/>
      <c r="JJS13" s="75"/>
      <c r="JJT13" s="75"/>
      <c r="JJU13" s="75"/>
      <c r="JJV13" s="75"/>
      <c r="JJW13" s="75"/>
      <c r="JJX13" s="75"/>
      <c r="JJY13" s="75"/>
      <c r="JJZ13" s="75"/>
      <c r="JKA13" s="75"/>
      <c r="JKB13" s="75"/>
      <c r="JKC13" s="75"/>
      <c r="JKD13" s="75"/>
      <c r="JKE13" s="75"/>
      <c r="JKF13" s="75"/>
      <c r="JKG13" s="75"/>
      <c r="JKH13" s="75"/>
      <c r="JKI13" s="75"/>
      <c r="JKJ13" s="75"/>
      <c r="JKK13" s="75"/>
      <c r="JKL13" s="75"/>
      <c r="JKM13" s="75"/>
      <c r="JKN13" s="75"/>
      <c r="JKO13" s="75"/>
      <c r="JKP13" s="75"/>
      <c r="JKQ13" s="75"/>
      <c r="JKR13" s="75"/>
      <c r="JKS13" s="75"/>
      <c r="JKT13" s="75"/>
      <c r="JKU13" s="75"/>
      <c r="JKV13" s="75"/>
      <c r="JKW13" s="75"/>
      <c r="JKX13" s="75"/>
      <c r="JKY13" s="75"/>
      <c r="JKZ13" s="75"/>
      <c r="JLA13" s="75"/>
      <c r="JLB13" s="75"/>
      <c r="JLC13" s="75"/>
      <c r="JLD13" s="75"/>
      <c r="JLE13" s="75"/>
      <c r="JLF13" s="75"/>
      <c r="JLG13" s="75"/>
      <c r="JLH13" s="75"/>
      <c r="JLI13" s="75"/>
      <c r="JLJ13" s="75"/>
      <c r="JLK13" s="75"/>
      <c r="JLL13" s="75"/>
      <c r="JLM13" s="75"/>
      <c r="JLN13" s="75"/>
      <c r="JLO13" s="75"/>
      <c r="JLP13" s="75"/>
      <c r="JLQ13" s="75"/>
      <c r="JLR13" s="75"/>
      <c r="JLS13" s="75"/>
      <c r="JLT13" s="75"/>
      <c r="JLU13" s="75"/>
      <c r="JLV13" s="75"/>
      <c r="JLW13" s="75"/>
      <c r="JLX13" s="75"/>
      <c r="JLY13" s="75"/>
      <c r="JLZ13" s="75"/>
      <c r="JMA13" s="75"/>
      <c r="JMB13" s="75"/>
      <c r="JMC13" s="75"/>
      <c r="JMD13" s="75"/>
      <c r="JME13" s="75"/>
      <c r="JMF13" s="75"/>
      <c r="JMG13" s="75"/>
      <c r="JMH13" s="75"/>
      <c r="JMI13" s="75"/>
      <c r="JMJ13" s="75"/>
      <c r="JMK13" s="75"/>
      <c r="JML13" s="75"/>
      <c r="JMM13" s="75"/>
      <c r="JMN13" s="75"/>
      <c r="JMO13" s="75"/>
      <c r="JMP13" s="75"/>
      <c r="JMQ13" s="75"/>
      <c r="JMR13" s="75"/>
      <c r="JMS13" s="75"/>
      <c r="JMT13" s="75"/>
      <c r="JMU13" s="75"/>
      <c r="JMV13" s="75"/>
      <c r="JMW13" s="75"/>
      <c r="JMX13" s="75"/>
      <c r="JMY13" s="75"/>
      <c r="JMZ13" s="75"/>
      <c r="JNA13" s="75"/>
      <c r="JNB13" s="75"/>
      <c r="JNC13" s="75"/>
      <c r="JND13" s="75"/>
      <c r="JNE13" s="75"/>
      <c r="JNF13" s="75"/>
      <c r="JNG13" s="75"/>
      <c r="JNH13" s="75"/>
      <c r="JNI13" s="75"/>
      <c r="JNJ13" s="75"/>
      <c r="JNK13" s="75"/>
      <c r="JNL13" s="75"/>
      <c r="JNM13" s="75"/>
      <c r="JNN13" s="75"/>
      <c r="JNO13" s="75"/>
      <c r="JNP13" s="75"/>
      <c r="JNQ13" s="75"/>
      <c r="JNR13" s="75"/>
      <c r="JNS13" s="75"/>
      <c r="JNT13" s="75"/>
      <c r="JNU13" s="75"/>
      <c r="JNV13" s="75"/>
      <c r="JNW13" s="75"/>
      <c r="JNX13" s="75"/>
      <c r="JNY13" s="75"/>
      <c r="JNZ13" s="75"/>
      <c r="JOA13" s="75"/>
      <c r="JOB13" s="75"/>
      <c r="JOC13" s="75"/>
      <c r="JOD13" s="75"/>
      <c r="JOE13" s="75"/>
      <c r="JOF13" s="75"/>
      <c r="JOG13" s="75"/>
      <c r="JOH13" s="75"/>
      <c r="JOI13" s="75"/>
      <c r="JOJ13" s="75"/>
      <c r="JOK13" s="75"/>
      <c r="JOL13" s="75"/>
      <c r="JOM13" s="75"/>
      <c r="JON13" s="75"/>
      <c r="JOO13" s="75"/>
      <c r="JOP13" s="75"/>
      <c r="JOQ13" s="75"/>
      <c r="JOR13" s="75"/>
      <c r="JOS13" s="75"/>
      <c r="JOT13" s="75"/>
      <c r="JOU13" s="75"/>
      <c r="JOV13" s="75"/>
      <c r="JOW13" s="75"/>
      <c r="JOX13" s="75"/>
      <c r="JOY13" s="75"/>
      <c r="JOZ13" s="75"/>
      <c r="JPA13" s="75"/>
      <c r="JPB13" s="75"/>
      <c r="JPC13" s="75"/>
      <c r="JPD13" s="75"/>
      <c r="JPE13" s="75"/>
      <c r="JPF13" s="75"/>
      <c r="JPG13" s="75"/>
      <c r="JPH13" s="75"/>
      <c r="JPI13" s="75"/>
      <c r="JPJ13" s="75"/>
      <c r="JPK13" s="75"/>
      <c r="JPL13" s="75"/>
      <c r="JPM13" s="75"/>
      <c r="JPN13" s="75"/>
      <c r="JPO13" s="75"/>
      <c r="JPP13" s="75"/>
      <c r="JPQ13" s="75"/>
      <c r="JPR13" s="75"/>
      <c r="JPS13" s="75"/>
      <c r="JPT13" s="75"/>
      <c r="JPU13" s="75"/>
      <c r="JPV13" s="75"/>
      <c r="JPW13" s="75"/>
      <c r="JPX13" s="75"/>
      <c r="JPY13" s="75"/>
      <c r="JPZ13" s="75"/>
      <c r="JQA13" s="75"/>
      <c r="JQB13" s="75"/>
      <c r="JQC13" s="75"/>
      <c r="JQD13" s="75"/>
      <c r="JQE13" s="75"/>
      <c r="JQF13" s="75"/>
      <c r="JQG13" s="75"/>
      <c r="JQH13" s="75"/>
      <c r="JQI13" s="75"/>
      <c r="JQJ13" s="75"/>
      <c r="JQK13" s="75"/>
      <c r="JQL13" s="75"/>
      <c r="JQM13" s="75"/>
      <c r="JQN13" s="75"/>
      <c r="JQO13" s="75"/>
      <c r="JQP13" s="75"/>
      <c r="JQQ13" s="75"/>
      <c r="JQR13" s="75"/>
      <c r="JQS13" s="75"/>
      <c r="JQT13" s="75"/>
      <c r="JQU13" s="75"/>
      <c r="JQV13" s="75"/>
      <c r="JQW13" s="75"/>
      <c r="JQX13" s="75"/>
      <c r="JQY13" s="75"/>
      <c r="JQZ13" s="75"/>
      <c r="JRA13" s="75"/>
      <c r="JRB13" s="75"/>
      <c r="JRC13" s="75"/>
      <c r="JRD13" s="75"/>
      <c r="JRE13" s="75"/>
      <c r="JRF13" s="75"/>
      <c r="JRG13" s="75"/>
      <c r="JRH13" s="75"/>
      <c r="JRI13" s="75"/>
      <c r="JRJ13" s="75"/>
      <c r="JRK13" s="75"/>
      <c r="JRL13" s="75"/>
      <c r="JRM13" s="75"/>
      <c r="JRN13" s="75"/>
      <c r="JRO13" s="75"/>
      <c r="JRP13" s="75"/>
      <c r="JRQ13" s="75"/>
      <c r="JRR13" s="75"/>
      <c r="JRS13" s="75"/>
      <c r="JRT13" s="75"/>
      <c r="JRU13" s="75"/>
      <c r="JRV13" s="75"/>
      <c r="JRW13" s="75"/>
      <c r="JRX13" s="75"/>
      <c r="JRY13" s="75"/>
      <c r="JRZ13" s="75"/>
      <c r="JSA13" s="75"/>
      <c r="JSB13" s="75"/>
      <c r="JSC13" s="75"/>
      <c r="JSD13" s="75"/>
      <c r="JSE13" s="75"/>
      <c r="JSF13" s="75"/>
      <c r="JSG13" s="75"/>
      <c r="JSH13" s="75"/>
      <c r="JSI13" s="75"/>
      <c r="JSJ13" s="75"/>
      <c r="JSK13" s="75"/>
      <c r="JSL13" s="75"/>
      <c r="JSM13" s="75"/>
      <c r="JSN13" s="75"/>
      <c r="JSO13" s="75"/>
      <c r="JSP13" s="75"/>
      <c r="JSQ13" s="75"/>
      <c r="JSR13" s="75"/>
      <c r="JSS13" s="75"/>
      <c r="JST13" s="75"/>
      <c r="JSU13" s="75"/>
      <c r="JSV13" s="75"/>
      <c r="JSW13" s="75"/>
      <c r="JSX13" s="75"/>
      <c r="JSY13" s="75"/>
      <c r="JSZ13" s="75"/>
      <c r="JTA13" s="75"/>
      <c r="JTB13" s="75"/>
      <c r="JTC13" s="75"/>
      <c r="JTD13" s="75"/>
      <c r="JTE13" s="75"/>
      <c r="JTF13" s="75"/>
      <c r="JTG13" s="75"/>
      <c r="JTH13" s="75"/>
      <c r="JTI13" s="75"/>
      <c r="JTJ13" s="75"/>
      <c r="JTK13" s="75"/>
      <c r="JTL13" s="75"/>
      <c r="JTM13" s="75"/>
      <c r="JTN13" s="75"/>
      <c r="JTO13" s="75"/>
      <c r="JTP13" s="75"/>
      <c r="JTQ13" s="75"/>
      <c r="JTR13" s="75"/>
      <c r="JTS13" s="75"/>
      <c r="JTT13" s="75"/>
      <c r="JTU13" s="75"/>
      <c r="JTV13" s="75"/>
      <c r="JTW13" s="75"/>
      <c r="JTX13" s="75"/>
      <c r="JTY13" s="75"/>
      <c r="JTZ13" s="75"/>
      <c r="JUA13" s="75"/>
      <c r="JUB13" s="75"/>
      <c r="JUC13" s="75"/>
      <c r="JUD13" s="75"/>
      <c r="JUE13" s="75"/>
      <c r="JUF13" s="75"/>
      <c r="JUG13" s="75"/>
      <c r="JUH13" s="75"/>
      <c r="JUI13" s="75"/>
      <c r="JUJ13" s="75"/>
      <c r="JUK13" s="75"/>
      <c r="JUL13" s="75"/>
      <c r="JUM13" s="75"/>
      <c r="JUN13" s="75"/>
      <c r="JUO13" s="75"/>
      <c r="JUP13" s="75"/>
      <c r="JUQ13" s="75"/>
      <c r="JUR13" s="75"/>
      <c r="JUS13" s="75"/>
      <c r="JUT13" s="75"/>
      <c r="JUU13" s="75"/>
      <c r="JUV13" s="75"/>
      <c r="JUW13" s="75"/>
      <c r="JUX13" s="75"/>
      <c r="JUY13" s="75"/>
      <c r="JUZ13" s="75"/>
      <c r="JVA13" s="75"/>
      <c r="JVB13" s="75"/>
      <c r="JVC13" s="75"/>
      <c r="JVD13" s="75"/>
      <c r="JVE13" s="75"/>
      <c r="JVF13" s="75"/>
      <c r="JVG13" s="75"/>
      <c r="JVH13" s="75"/>
      <c r="JVI13" s="75"/>
      <c r="JVJ13" s="75"/>
      <c r="JVK13" s="75"/>
      <c r="JVL13" s="75"/>
      <c r="JVM13" s="75"/>
      <c r="JVN13" s="75"/>
      <c r="JVO13" s="75"/>
      <c r="JVP13" s="75"/>
      <c r="JVQ13" s="75"/>
      <c r="JVR13" s="75"/>
      <c r="JVS13" s="75"/>
      <c r="JVT13" s="75"/>
      <c r="JVU13" s="75"/>
      <c r="JVV13" s="75"/>
      <c r="JVW13" s="75"/>
      <c r="JVX13" s="75"/>
      <c r="JVY13" s="75"/>
      <c r="JVZ13" s="75"/>
      <c r="JWA13" s="75"/>
      <c r="JWB13" s="75"/>
      <c r="JWC13" s="75"/>
      <c r="JWD13" s="75"/>
      <c r="JWE13" s="75"/>
      <c r="JWF13" s="75"/>
      <c r="JWG13" s="75"/>
      <c r="JWH13" s="75"/>
      <c r="JWI13" s="75"/>
      <c r="JWJ13" s="75"/>
      <c r="JWK13" s="75"/>
      <c r="JWL13" s="75"/>
      <c r="JWM13" s="75"/>
      <c r="JWN13" s="75"/>
      <c r="JWO13" s="75"/>
      <c r="JWP13" s="75"/>
      <c r="JWQ13" s="75"/>
      <c r="JWR13" s="75"/>
      <c r="JWS13" s="75"/>
      <c r="JWT13" s="75"/>
      <c r="JWU13" s="75"/>
      <c r="JWV13" s="75"/>
      <c r="JWW13" s="75"/>
      <c r="JWX13" s="75"/>
      <c r="JWY13" s="75"/>
      <c r="JWZ13" s="75"/>
      <c r="JXA13" s="75"/>
      <c r="JXB13" s="75"/>
      <c r="JXC13" s="75"/>
      <c r="JXD13" s="75"/>
      <c r="JXE13" s="75"/>
      <c r="JXF13" s="75"/>
      <c r="JXG13" s="75"/>
      <c r="JXH13" s="75"/>
      <c r="JXI13" s="75"/>
      <c r="JXJ13" s="75"/>
      <c r="JXK13" s="75"/>
      <c r="JXL13" s="75"/>
      <c r="JXM13" s="75"/>
      <c r="JXN13" s="75"/>
      <c r="JXO13" s="75"/>
      <c r="JXP13" s="75"/>
      <c r="JXQ13" s="75"/>
      <c r="JXR13" s="75"/>
      <c r="JXS13" s="75"/>
      <c r="JXT13" s="75"/>
      <c r="JXU13" s="75"/>
      <c r="JXV13" s="75"/>
      <c r="JXW13" s="75"/>
      <c r="JXX13" s="75"/>
      <c r="JXY13" s="75"/>
      <c r="JXZ13" s="75"/>
      <c r="JYA13" s="75"/>
      <c r="JYB13" s="75"/>
      <c r="JYC13" s="75"/>
      <c r="JYD13" s="75"/>
      <c r="JYE13" s="75"/>
      <c r="JYF13" s="75"/>
      <c r="JYG13" s="75"/>
      <c r="JYH13" s="75"/>
      <c r="JYI13" s="75"/>
      <c r="JYJ13" s="75"/>
      <c r="JYK13" s="75"/>
      <c r="JYL13" s="75"/>
      <c r="JYM13" s="75"/>
      <c r="JYN13" s="75"/>
      <c r="JYO13" s="75"/>
      <c r="JYP13" s="75"/>
      <c r="JYQ13" s="75"/>
      <c r="JYR13" s="75"/>
      <c r="JYS13" s="75"/>
      <c r="JYT13" s="75"/>
      <c r="JYU13" s="75"/>
      <c r="JYV13" s="75"/>
      <c r="JYW13" s="75"/>
      <c r="JYX13" s="75"/>
      <c r="JYY13" s="75"/>
      <c r="JYZ13" s="75"/>
      <c r="JZA13" s="75"/>
      <c r="JZB13" s="75"/>
      <c r="JZC13" s="75"/>
      <c r="JZD13" s="75"/>
      <c r="JZE13" s="75"/>
      <c r="JZF13" s="75"/>
      <c r="JZG13" s="75"/>
      <c r="JZH13" s="75"/>
      <c r="JZI13" s="75"/>
      <c r="JZJ13" s="75"/>
      <c r="JZK13" s="75"/>
      <c r="JZL13" s="75"/>
      <c r="JZM13" s="75"/>
      <c r="JZN13" s="75"/>
      <c r="JZO13" s="75"/>
      <c r="JZP13" s="75"/>
      <c r="JZQ13" s="75"/>
      <c r="JZR13" s="75"/>
      <c r="JZS13" s="75"/>
      <c r="JZT13" s="75"/>
      <c r="JZU13" s="75"/>
      <c r="JZV13" s="75"/>
      <c r="JZW13" s="75"/>
      <c r="JZX13" s="75"/>
      <c r="JZY13" s="75"/>
      <c r="JZZ13" s="75"/>
      <c r="KAA13" s="75"/>
      <c r="KAB13" s="75"/>
      <c r="KAC13" s="75"/>
      <c r="KAD13" s="75"/>
      <c r="KAE13" s="75"/>
      <c r="KAF13" s="75"/>
      <c r="KAG13" s="75"/>
      <c r="KAH13" s="75"/>
      <c r="KAI13" s="75"/>
      <c r="KAJ13" s="75"/>
      <c r="KAK13" s="75"/>
      <c r="KAL13" s="75"/>
      <c r="KAM13" s="75"/>
      <c r="KAN13" s="75"/>
      <c r="KAO13" s="75"/>
      <c r="KAP13" s="75"/>
      <c r="KAQ13" s="75"/>
      <c r="KAR13" s="75"/>
      <c r="KAS13" s="75"/>
      <c r="KAT13" s="75"/>
      <c r="KAU13" s="75"/>
      <c r="KAV13" s="75"/>
      <c r="KAW13" s="75"/>
      <c r="KAX13" s="75"/>
      <c r="KAY13" s="75"/>
      <c r="KAZ13" s="75"/>
      <c r="KBA13" s="75"/>
      <c r="KBB13" s="75"/>
      <c r="KBC13" s="75"/>
      <c r="KBD13" s="75"/>
      <c r="KBE13" s="75"/>
      <c r="KBF13" s="75"/>
      <c r="KBG13" s="75"/>
      <c r="KBH13" s="75"/>
      <c r="KBI13" s="75"/>
      <c r="KBJ13" s="75"/>
      <c r="KBK13" s="75"/>
      <c r="KBL13" s="75"/>
      <c r="KBM13" s="75"/>
      <c r="KBN13" s="75"/>
      <c r="KBO13" s="75"/>
      <c r="KBP13" s="75"/>
      <c r="KBQ13" s="75"/>
      <c r="KBR13" s="75"/>
      <c r="KBS13" s="75"/>
      <c r="KBT13" s="75"/>
      <c r="KBU13" s="75"/>
      <c r="KBV13" s="75"/>
      <c r="KBW13" s="75"/>
      <c r="KBX13" s="75"/>
      <c r="KBY13" s="75"/>
      <c r="KBZ13" s="75"/>
      <c r="KCA13" s="75"/>
      <c r="KCB13" s="75"/>
      <c r="KCC13" s="75"/>
      <c r="KCD13" s="75"/>
      <c r="KCE13" s="75"/>
      <c r="KCF13" s="75"/>
      <c r="KCG13" s="75"/>
      <c r="KCH13" s="75"/>
      <c r="KCI13" s="75"/>
      <c r="KCJ13" s="75"/>
      <c r="KCK13" s="75"/>
      <c r="KCL13" s="75"/>
      <c r="KCM13" s="75"/>
      <c r="KCN13" s="75"/>
      <c r="KCO13" s="75"/>
      <c r="KCP13" s="75"/>
      <c r="KCQ13" s="75"/>
      <c r="KCR13" s="75"/>
      <c r="KCS13" s="75"/>
      <c r="KCT13" s="75"/>
      <c r="KCU13" s="75"/>
      <c r="KCV13" s="75"/>
      <c r="KCW13" s="75"/>
      <c r="KCX13" s="75"/>
      <c r="KCY13" s="75"/>
      <c r="KCZ13" s="75"/>
      <c r="KDA13" s="75"/>
      <c r="KDB13" s="75"/>
      <c r="KDC13" s="75"/>
      <c r="KDD13" s="75"/>
      <c r="KDE13" s="75"/>
      <c r="KDF13" s="75"/>
      <c r="KDG13" s="75"/>
      <c r="KDH13" s="75"/>
      <c r="KDI13" s="75"/>
      <c r="KDJ13" s="75"/>
      <c r="KDK13" s="75"/>
      <c r="KDL13" s="75"/>
      <c r="KDM13" s="75"/>
      <c r="KDN13" s="75"/>
      <c r="KDO13" s="75"/>
      <c r="KDP13" s="75"/>
      <c r="KDQ13" s="75"/>
      <c r="KDR13" s="75"/>
      <c r="KDS13" s="75"/>
      <c r="KDT13" s="75"/>
      <c r="KDU13" s="75"/>
      <c r="KDV13" s="75"/>
      <c r="KDW13" s="75"/>
      <c r="KDX13" s="75"/>
      <c r="KDY13" s="75"/>
      <c r="KDZ13" s="75"/>
      <c r="KEA13" s="75"/>
      <c r="KEB13" s="75"/>
      <c r="KEC13" s="75"/>
      <c r="KED13" s="75"/>
      <c r="KEE13" s="75"/>
      <c r="KEF13" s="75"/>
      <c r="KEG13" s="75"/>
      <c r="KEH13" s="75"/>
      <c r="KEI13" s="75"/>
      <c r="KEJ13" s="75"/>
      <c r="KEK13" s="75"/>
      <c r="KEL13" s="75"/>
      <c r="KEM13" s="75"/>
      <c r="KEN13" s="75"/>
      <c r="KEO13" s="75"/>
      <c r="KEP13" s="75"/>
      <c r="KEQ13" s="75"/>
      <c r="KER13" s="75"/>
      <c r="KES13" s="75"/>
      <c r="KET13" s="75"/>
      <c r="KEU13" s="75"/>
      <c r="KEV13" s="75"/>
      <c r="KEW13" s="75"/>
      <c r="KEX13" s="75"/>
      <c r="KEY13" s="75"/>
      <c r="KEZ13" s="75"/>
      <c r="KFA13" s="75"/>
      <c r="KFB13" s="75"/>
      <c r="KFC13" s="75"/>
      <c r="KFD13" s="75"/>
      <c r="KFE13" s="75"/>
      <c r="KFF13" s="75"/>
      <c r="KFG13" s="75"/>
      <c r="KFH13" s="75"/>
      <c r="KFI13" s="75"/>
      <c r="KFJ13" s="75"/>
      <c r="KFK13" s="75"/>
      <c r="KFL13" s="75"/>
      <c r="KFM13" s="75"/>
      <c r="KFN13" s="75"/>
      <c r="KFO13" s="75"/>
      <c r="KFP13" s="75"/>
      <c r="KFQ13" s="75"/>
      <c r="KFR13" s="75"/>
      <c r="KFS13" s="75"/>
      <c r="KFT13" s="75"/>
      <c r="KFU13" s="75"/>
      <c r="KFV13" s="75"/>
      <c r="KFW13" s="75"/>
      <c r="KFX13" s="75"/>
      <c r="KFY13" s="75"/>
      <c r="KFZ13" s="75"/>
      <c r="KGA13" s="75"/>
      <c r="KGB13" s="75"/>
      <c r="KGC13" s="75"/>
      <c r="KGD13" s="75"/>
      <c r="KGE13" s="75"/>
      <c r="KGF13" s="75"/>
      <c r="KGG13" s="75"/>
      <c r="KGH13" s="75"/>
      <c r="KGI13" s="75"/>
      <c r="KGJ13" s="75"/>
      <c r="KGK13" s="75"/>
      <c r="KGL13" s="75"/>
      <c r="KGM13" s="75"/>
      <c r="KGN13" s="75"/>
      <c r="KGO13" s="75"/>
      <c r="KGP13" s="75"/>
      <c r="KGQ13" s="75"/>
      <c r="KGR13" s="75"/>
      <c r="KGS13" s="75"/>
      <c r="KGT13" s="75"/>
      <c r="KGU13" s="75"/>
      <c r="KGV13" s="75"/>
      <c r="KGW13" s="75"/>
      <c r="KGX13" s="75"/>
      <c r="KGY13" s="75"/>
      <c r="KGZ13" s="75"/>
      <c r="KHA13" s="75"/>
      <c r="KHB13" s="75"/>
      <c r="KHC13" s="75"/>
      <c r="KHD13" s="75"/>
      <c r="KHE13" s="75"/>
      <c r="KHF13" s="75"/>
      <c r="KHG13" s="75"/>
      <c r="KHH13" s="75"/>
      <c r="KHI13" s="75"/>
      <c r="KHJ13" s="75"/>
      <c r="KHK13" s="75"/>
      <c r="KHL13" s="75"/>
      <c r="KHM13" s="75"/>
      <c r="KHN13" s="75"/>
      <c r="KHO13" s="75"/>
      <c r="KHP13" s="75"/>
      <c r="KHQ13" s="75"/>
      <c r="KHR13" s="75"/>
      <c r="KHS13" s="75"/>
      <c r="KHT13" s="75"/>
      <c r="KHU13" s="75"/>
      <c r="KHV13" s="75"/>
      <c r="KHW13" s="75"/>
      <c r="KHX13" s="75"/>
      <c r="KHY13" s="75"/>
      <c r="KHZ13" s="75"/>
      <c r="KIA13" s="75"/>
      <c r="KIB13" s="75"/>
      <c r="KIC13" s="75"/>
      <c r="KID13" s="75"/>
      <c r="KIE13" s="75"/>
      <c r="KIF13" s="75"/>
      <c r="KIG13" s="75"/>
      <c r="KIH13" s="75"/>
      <c r="KII13" s="75"/>
      <c r="KIJ13" s="75"/>
      <c r="KIK13" s="75"/>
      <c r="KIL13" s="75"/>
      <c r="KIM13" s="75"/>
      <c r="KIN13" s="75"/>
      <c r="KIO13" s="75"/>
      <c r="KIP13" s="75"/>
      <c r="KIQ13" s="75"/>
      <c r="KIR13" s="75"/>
      <c r="KIS13" s="75"/>
      <c r="KIT13" s="75"/>
      <c r="KIU13" s="75"/>
      <c r="KIV13" s="75"/>
      <c r="KIW13" s="75"/>
      <c r="KIX13" s="75"/>
      <c r="KIY13" s="75"/>
      <c r="KIZ13" s="75"/>
      <c r="KJA13" s="75"/>
      <c r="KJB13" s="75"/>
      <c r="KJC13" s="75"/>
      <c r="KJD13" s="75"/>
      <c r="KJE13" s="75"/>
      <c r="KJF13" s="75"/>
      <c r="KJG13" s="75"/>
      <c r="KJH13" s="75"/>
      <c r="KJI13" s="75"/>
      <c r="KJJ13" s="75"/>
      <c r="KJK13" s="75"/>
      <c r="KJL13" s="75"/>
      <c r="KJM13" s="75"/>
      <c r="KJN13" s="75"/>
      <c r="KJO13" s="75"/>
      <c r="KJP13" s="75"/>
      <c r="KJQ13" s="75"/>
      <c r="KJR13" s="75"/>
      <c r="KJS13" s="75"/>
      <c r="KJT13" s="75"/>
      <c r="KJU13" s="75"/>
      <c r="KJV13" s="75"/>
      <c r="KJW13" s="75"/>
      <c r="KJX13" s="75"/>
      <c r="KJY13" s="75"/>
      <c r="KJZ13" s="75"/>
      <c r="KKA13" s="75"/>
      <c r="KKB13" s="75"/>
      <c r="KKC13" s="75"/>
      <c r="KKD13" s="75"/>
      <c r="KKE13" s="75"/>
      <c r="KKF13" s="75"/>
      <c r="KKG13" s="75"/>
      <c r="KKH13" s="75"/>
      <c r="KKI13" s="75"/>
      <c r="KKJ13" s="75"/>
      <c r="KKK13" s="75"/>
      <c r="KKL13" s="75"/>
      <c r="KKM13" s="75"/>
      <c r="KKN13" s="75"/>
      <c r="KKO13" s="75"/>
      <c r="KKP13" s="75"/>
      <c r="KKQ13" s="75"/>
      <c r="KKR13" s="75"/>
      <c r="KKS13" s="75"/>
      <c r="KKT13" s="75"/>
      <c r="KKU13" s="75"/>
      <c r="KKV13" s="75"/>
      <c r="KKW13" s="75"/>
      <c r="KKX13" s="75"/>
      <c r="KKY13" s="75"/>
      <c r="KKZ13" s="75"/>
      <c r="KLA13" s="75"/>
      <c r="KLB13" s="75"/>
      <c r="KLC13" s="75"/>
      <c r="KLD13" s="75"/>
      <c r="KLE13" s="75"/>
      <c r="KLF13" s="75"/>
      <c r="KLG13" s="75"/>
      <c r="KLH13" s="75"/>
      <c r="KLI13" s="75"/>
      <c r="KLJ13" s="75"/>
      <c r="KLK13" s="75"/>
      <c r="KLL13" s="75"/>
      <c r="KLM13" s="75"/>
      <c r="KLN13" s="75"/>
      <c r="KLO13" s="75"/>
      <c r="KLP13" s="75"/>
      <c r="KLQ13" s="75"/>
      <c r="KLR13" s="75"/>
      <c r="KLS13" s="75"/>
      <c r="KLT13" s="75"/>
      <c r="KLU13" s="75"/>
      <c r="KLV13" s="75"/>
      <c r="KLW13" s="75"/>
      <c r="KLX13" s="75"/>
      <c r="KLY13" s="75"/>
      <c r="KLZ13" s="75"/>
      <c r="KMA13" s="75"/>
      <c r="KMB13" s="75"/>
      <c r="KMC13" s="75"/>
      <c r="KMD13" s="75"/>
      <c r="KME13" s="75"/>
      <c r="KMF13" s="75"/>
      <c r="KMG13" s="75"/>
      <c r="KMH13" s="75"/>
      <c r="KMI13" s="75"/>
      <c r="KMJ13" s="75"/>
      <c r="KMK13" s="75"/>
      <c r="KML13" s="75"/>
      <c r="KMM13" s="75"/>
      <c r="KMN13" s="75"/>
      <c r="KMO13" s="75"/>
      <c r="KMP13" s="75"/>
      <c r="KMQ13" s="75"/>
      <c r="KMR13" s="75"/>
      <c r="KMS13" s="75"/>
      <c r="KMT13" s="75"/>
      <c r="KMU13" s="75"/>
      <c r="KMV13" s="75"/>
      <c r="KMW13" s="75"/>
      <c r="KMX13" s="75"/>
      <c r="KMY13" s="75"/>
      <c r="KMZ13" s="75"/>
      <c r="KNA13" s="75"/>
      <c r="KNB13" s="75"/>
      <c r="KNC13" s="75"/>
      <c r="KND13" s="75"/>
      <c r="KNE13" s="75"/>
      <c r="KNF13" s="75"/>
      <c r="KNG13" s="75"/>
      <c r="KNH13" s="75"/>
      <c r="KNI13" s="75"/>
      <c r="KNJ13" s="75"/>
      <c r="KNK13" s="75"/>
      <c r="KNL13" s="75"/>
      <c r="KNM13" s="75"/>
      <c r="KNN13" s="75"/>
      <c r="KNO13" s="75"/>
      <c r="KNP13" s="75"/>
      <c r="KNQ13" s="75"/>
      <c r="KNR13" s="75"/>
      <c r="KNS13" s="75"/>
      <c r="KNT13" s="75"/>
      <c r="KNU13" s="75"/>
      <c r="KNV13" s="75"/>
      <c r="KNW13" s="75"/>
      <c r="KNX13" s="75"/>
      <c r="KNY13" s="75"/>
      <c r="KNZ13" s="75"/>
      <c r="KOA13" s="75"/>
      <c r="KOB13" s="75"/>
      <c r="KOC13" s="75"/>
      <c r="KOD13" s="75"/>
      <c r="KOE13" s="75"/>
      <c r="KOF13" s="75"/>
      <c r="KOG13" s="75"/>
      <c r="KOH13" s="75"/>
      <c r="KOI13" s="75"/>
      <c r="KOJ13" s="75"/>
      <c r="KOK13" s="75"/>
      <c r="KOL13" s="75"/>
      <c r="KOM13" s="75"/>
      <c r="KON13" s="75"/>
      <c r="KOO13" s="75"/>
      <c r="KOP13" s="75"/>
      <c r="KOQ13" s="75"/>
      <c r="KOR13" s="75"/>
      <c r="KOS13" s="75"/>
      <c r="KOT13" s="75"/>
      <c r="KOU13" s="75"/>
      <c r="KOV13" s="75"/>
      <c r="KOW13" s="75"/>
      <c r="KOX13" s="75"/>
      <c r="KOY13" s="75"/>
      <c r="KOZ13" s="75"/>
      <c r="KPA13" s="75"/>
      <c r="KPB13" s="75"/>
      <c r="KPC13" s="75"/>
      <c r="KPD13" s="75"/>
      <c r="KPE13" s="75"/>
      <c r="KPF13" s="75"/>
      <c r="KPG13" s="75"/>
      <c r="KPH13" s="75"/>
      <c r="KPI13" s="75"/>
      <c r="KPJ13" s="75"/>
      <c r="KPK13" s="75"/>
      <c r="KPL13" s="75"/>
      <c r="KPM13" s="75"/>
      <c r="KPN13" s="75"/>
      <c r="KPO13" s="75"/>
      <c r="KPP13" s="75"/>
      <c r="KPQ13" s="75"/>
      <c r="KPR13" s="75"/>
      <c r="KPS13" s="75"/>
      <c r="KPT13" s="75"/>
      <c r="KPU13" s="75"/>
      <c r="KPV13" s="75"/>
      <c r="KPW13" s="75"/>
      <c r="KPX13" s="75"/>
      <c r="KPY13" s="75"/>
      <c r="KPZ13" s="75"/>
      <c r="KQA13" s="75"/>
      <c r="KQB13" s="75"/>
      <c r="KQC13" s="75"/>
      <c r="KQD13" s="75"/>
      <c r="KQE13" s="75"/>
      <c r="KQF13" s="75"/>
      <c r="KQG13" s="75"/>
      <c r="KQH13" s="75"/>
      <c r="KQI13" s="75"/>
      <c r="KQJ13" s="75"/>
      <c r="KQK13" s="75"/>
      <c r="KQL13" s="75"/>
      <c r="KQM13" s="75"/>
      <c r="KQN13" s="75"/>
      <c r="KQO13" s="75"/>
      <c r="KQP13" s="75"/>
      <c r="KQQ13" s="75"/>
      <c r="KQR13" s="75"/>
      <c r="KQS13" s="75"/>
      <c r="KQT13" s="75"/>
      <c r="KQU13" s="75"/>
      <c r="KQV13" s="75"/>
      <c r="KQW13" s="75"/>
      <c r="KQX13" s="75"/>
      <c r="KQY13" s="75"/>
      <c r="KQZ13" s="75"/>
      <c r="KRA13" s="75"/>
      <c r="KRB13" s="75"/>
      <c r="KRC13" s="75"/>
      <c r="KRD13" s="75"/>
      <c r="KRE13" s="75"/>
      <c r="KRF13" s="75"/>
      <c r="KRG13" s="75"/>
      <c r="KRH13" s="75"/>
      <c r="KRI13" s="75"/>
      <c r="KRJ13" s="75"/>
      <c r="KRK13" s="75"/>
      <c r="KRL13" s="75"/>
      <c r="KRM13" s="75"/>
      <c r="KRN13" s="75"/>
      <c r="KRO13" s="75"/>
      <c r="KRP13" s="75"/>
      <c r="KRQ13" s="75"/>
      <c r="KRR13" s="75"/>
      <c r="KRS13" s="75"/>
      <c r="KRT13" s="75"/>
      <c r="KRU13" s="75"/>
      <c r="KRV13" s="75"/>
      <c r="KRW13" s="75"/>
      <c r="KRX13" s="75"/>
      <c r="KRY13" s="75"/>
      <c r="KRZ13" s="75"/>
      <c r="KSA13" s="75"/>
      <c r="KSB13" s="75"/>
      <c r="KSC13" s="75"/>
      <c r="KSD13" s="75"/>
      <c r="KSE13" s="75"/>
      <c r="KSF13" s="75"/>
      <c r="KSG13" s="75"/>
      <c r="KSH13" s="75"/>
      <c r="KSI13" s="75"/>
      <c r="KSJ13" s="75"/>
      <c r="KSK13" s="75"/>
      <c r="KSL13" s="75"/>
      <c r="KSM13" s="75"/>
      <c r="KSN13" s="75"/>
      <c r="KSO13" s="75"/>
      <c r="KSP13" s="75"/>
      <c r="KSQ13" s="75"/>
      <c r="KSR13" s="75"/>
      <c r="KSS13" s="75"/>
      <c r="KST13" s="75"/>
      <c r="KSU13" s="75"/>
      <c r="KSV13" s="75"/>
      <c r="KSW13" s="75"/>
      <c r="KSX13" s="75"/>
      <c r="KSY13" s="75"/>
      <c r="KSZ13" s="75"/>
      <c r="KTA13" s="75"/>
      <c r="KTB13" s="75"/>
      <c r="KTC13" s="75"/>
      <c r="KTD13" s="75"/>
      <c r="KTE13" s="75"/>
      <c r="KTF13" s="75"/>
      <c r="KTG13" s="75"/>
      <c r="KTH13" s="75"/>
      <c r="KTI13" s="75"/>
      <c r="KTJ13" s="75"/>
      <c r="KTK13" s="75"/>
      <c r="KTL13" s="75"/>
      <c r="KTM13" s="75"/>
      <c r="KTN13" s="75"/>
      <c r="KTO13" s="75"/>
      <c r="KTP13" s="75"/>
      <c r="KTQ13" s="75"/>
      <c r="KTR13" s="75"/>
      <c r="KTS13" s="75"/>
      <c r="KTT13" s="75"/>
      <c r="KTU13" s="75"/>
      <c r="KTV13" s="75"/>
      <c r="KTW13" s="75"/>
      <c r="KTX13" s="75"/>
      <c r="KTY13" s="75"/>
      <c r="KTZ13" s="75"/>
      <c r="KUA13" s="75"/>
      <c r="KUB13" s="75"/>
      <c r="KUC13" s="75"/>
      <c r="KUD13" s="75"/>
      <c r="KUE13" s="75"/>
      <c r="KUF13" s="75"/>
      <c r="KUG13" s="75"/>
      <c r="KUH13" s="75"/>
      <c r="KUI13" s="75"/>
      <c r="KUJ13" s="75"/>
      <c r="KUK13" s="75"/>
      <c r="KUL13" s="75"/>
      <c r="KUM13" s="75"/>
      <c r="KUN13" s="75"/>
      <c r="KUO13" s="75"/>
      <c r="KUP13" s="75"/>
      <c r="KUQ13" s="75"/>
      <c r="KUR13" s="75"/>
      <c r="KUS13" s="75"/>
      <c r="KUT13" s="75"/>
      <c r="KUU13" s="75"/>
      <c r="KUV13" s="75"/>
      <c r="KUW13" s="75"/>
      <c r="KUX13" s="75"/>
      <c r="KUY13" s="75"/>
      <c r="KUZ13" s="75"/>
      <c r="KVA13" s="75"/>
      <c r="KVB13" s="75"/>
      <c r="KVC13" s="75"/>
      <c r="KVD13" s="75"/>
      <c r="KVE13" s="75"/>
      <c r="KVF13" s="75"/>
      <c r="KVG13" s="75"/>
      <c r="KVH13" s="75"/>
      <c r="KVI13" s="75"/>
      <c r="KVJ13" s="75"/>
      <c r="KVK13" s="75"/>
      <c r="KVL13" s="75"/>
      <c r="KVM13" s="75"/>
      <c r="KVN13" s="75"/>
      <c r="KVO13" s="75"/>
      <c r="KVP13" s="75"/>
      <c r="KVQ13" s="75"/>
      <c r="KVR13" s="75"/>
      <c r="KVS13" s="75"/>
      <c r="KVT13" s="75"/>
      <c r="KVU13" s="75"/>
      <c r="KVV13" s="75"/>
      <c r="KVW13" s="75"/>
      <c r="KVX13" s="75"/>
      <c r="KVY13" s="75"/>
      <c r="KVZ13" s="75"/>
      <c r="KWA13" s="75"/>
      <c r="KWB13" s="75"/>
      <c r="KWC13" s="75"/>
      <c r="KWD13" s="75"/>
      <c r="KWE13" s="75"/>
      <c r="KWF13" s="75"/>
      <c r="KWG13" s="75"/>
      <c r="KWH13" s="75"/>
      <c r="KWI13" s="75"/>
      <c r="KWJ13" s="75"/>
      <c r="KWK13" s="75"/>
      <c r="KWL13" s="75"/>
      <c r="KWM13" s="75"/>
      <c r="KWN13" s="75"/>
      <c r="KWO13" s="75"/>
      <c r="KWP13" s="75"/>
      <c r="KWQ13" s="75"/>
      <c r="KWR13" s="75"/>
      <c r="KWS13" s="75"/>
      <c r="KWT13" s="75"/>
      <c r="KWU13" s="75"/>
      <c r="KWV13" s="75"/>
      <c r="KWW13" s="75"/>
      <c r="KWX13" s="75"/>
      <c r="KWY13" s="75"/>
      <c r="KWZ13" s="75"/>
      <c r="KXA13" s="75"/>
      <c r="KXB13" s="75"/>
      <c r="KXC13" s="75"/>
      <c r="KXD13" s="75"/>
      <c r="KXE13" s="75"/>
      <c r="KXF13" s="75"/>
      <c r="KXG13" s="75"/>
      <c r="KXH13" s="75"/>
      <c r="KXI13" s="75"/>
      <c r="KXJ13" s="75"/>
      <c r="KXK13" s="75"/>
      <c r="KXL13" s="75"/>
      <c r="KXM13" s="75"/>
      <c r="KXN13" s="75"/>
      <c r="KXO13" s="75"/>
      <c r="KXP13" s="75"/>
      <c r="KXQ13" s="75"/>
      <c r="KXR13" s="75"/>
      <c r="KXS13" s="75"/>
      <c r="KXT13" s="75"/>
      <c r="KXU13" s="75"/>
      <c r="KXV13" s="75"/>
      <c r="KXW13" s="75"/>
      <c r="KXX13" s="75"/>
      <c r="KXY13" s="75"/>
      <c r="KXZ13" s="75"/>
      <c r="KYA13" s="75"/>
      <c r="KYB13" s="75"/>
      <c r="KYC13" s="75"/>
      <c r="KYD13" s="75"/>
      <c r="KYE13" s="75"/>
      <c r="KYF13" s="75"/>
      <c r="KYG13" s="75"/>
      <c r="KYH13" s="75"/>
      <c r="KYI13" s="75"/>
      <c r="KYJ13" s="75"/>
      <c r="KYK13" s="75"/>
      <c r="KYL13" s="75"/>
      <c r="KYM13" s="75"/>
      <c r="KYN13" s="75"/>
      <c r="KYO13" s="75"/>
      <c r="KYP13" s="75"/>
      <c r="KYQ13" s="75"/>
      <c r="KYR13" s="75"/>
      <c r="KYS13" s="75"/>
      <c r="KYT13" s="75"/>
      <c r="KYU13" s="75"/>
      <c r="KYV13" s="75"/>
      <c r="KYW13" s="75"/>
      <c r="KYX13" s="75"/>
      <c r="KYY13" s="75"/>
      <c r="KYZ13" s="75"/>
      <c r="KZA13" s="75"/>
      <c r="KZB13" s="75"/>
      <c r="KZC13" s="75"/>
      <c r="KZD13" s="75"/>
      <c r="KZE13" s="75"/>
      <c r="KZF13" s="75"/>
      <c r="KZG13" s="75"/>
      <c r="KZH13" s="75"/>
      <c r="KZI13" s="75"/>
      <c r="KZJ13" s="75"/>
      <c r="KZK13" s="75"/>
      <c r="KZL13" s="75"/>
      <c r="KZM13" s="75"/>
      <c r="KZN13" s="75"/>
      <c r="KZO13" s="75"/>
      <c r="KZP13" s="75"/>
      <c r="KZQ13" s="75"/>
      <c r="KZR13" s="75"/>
      <c r="KZS13" s="75"/>
      <c r="KZT13" s="75"/>
      <c r="KZU13" s="75"/>
      <c r="KZV13" s="75"/>
      <c r="KZW13" s="75"/>
      <c r="KZX13" s="75"/>
      <c r="KZY13" s="75"/>
      <c r="KZZ13" s="75"/>
      <c r="LAA13" s="75"/>
      <c r="LAB13" s="75"/>
      <c r="LAC13" s="75"/>
      <c r="LAD13" s="75"/>
      <c r="LAE13" s="75"/>
      <c r="LAF13" s="75"/>
      <c r="LAG13" s="75"/>
      <c r="LAH13" s="75"/>
      <c r="LAI13" s="75"/>
      <c r="LAJ13" s="75"/>
      <c r="LAK13" s="75"/>
      <c r="LAL13" s="75"/>
      <c r="LAM13" s="75"/>
      <c r="LAN13" s="75"/>
      <c r="LAO13" s="75"/>
      <c r="LAP13" s="75"/>
      <c r="LAQ13" s="75"/>
      <c r="LAR13" s="75"/>
      <c r="LAS13" s="75"/>
      <c r="LAT13" s="75"/>
      <c r="LAU13" s="75"/>
      <c r="LAV13" s="75"/>
      <c r="LAW13" s="75"/>
      <c r="LAX13" s="75"/>
      <c r="LAY13" s="75"/>
      <c r="LAZ13" s="75"/>
      <c r="LBA13" s="75"/>
      <c r="LBB13" s="75"/>
      <c r="LBC13" s="75"/>
      <c r="LBD13" s="75"/>
      <c r="LBE13" s="75"/>
      <c r="LBF13" s="75"/>
      <c r="LBG13" s="75"/>
      <c r="LBH13" s="75"/>
      <c r="LBI13" s="75"/>
      <c r="LBJ13" s="75"/>
      <c r="LBK13" s="75"/>
      <c r="LBL13" s="75"/>
      <c r="LBM13" s="75"/>
      <c r="LBN13" s="75"/>
      <c r="LBO13" s="75"/>
      <c r="LBP13" s="75"/>
      <c r="LBQ13" s="75"/>
      <c r="LBR13" s="75"/>
      <c r="LBS13" s="75"/>
      <c r="LBT13" s="75"/>
      <c r="LBU13" s="75"/>
      <c r="LBV13" s="75"/>
      <c r="LBW13" s="75"/>
      <c r="LBX13" s="75"/>
      <c r="LBY13" s="75"/>
      <c r="LBZ13" s="75"/>
      <c r="LCA13" s="75"/>
      <c r="LCB13" s="75"/>
      <c r="LCC13" s="75"/>
      <c r="LCD13" s="75"/>
      <c r="LCE13" s="75"/>
      <c r="LCF13" s="75"/>
      <c r="LCG13" s="75"/>
      <c r="LCH13" s="75"/>
      <c r="LCI13" s="75"/>
      <c r="LCJ13" s="75"/>
      <c r="LCK13" s="75"/>
      <c r="LCL13" s="75"/>
      <c r="LCM13" s="75"/>
      <c r="LCN13" s="75"/>
      <c r="LCO13" s="75"/>
      <c r="LCP13" s="75"/>
      <c r="LCQ13" s="75"/>
      <c r="LCR13" s="75"/>
      <c r="LCS13" s="75"/>
      <c r="LCT13" s="75"/>
      <c r="LCU13" s="75"/>
      <c r="LCV13" s="75"/>
      <c r="LCW13" s="75"/>
      <c r="LCX13" s="75"/>
      <c r="LCY13" s="75"/>
      <c r="LCZ13" s="75"/>
      <c r="LDA13" s="75"/>
      <c r="LDB13" s="75"/>
      <c r="LDC13" s="75"/>
      <c r="LDD13" s="75"/>
      <c r="LDE13" s="75"/>
      <c r="LDF13" s="75"/>
      <c r="LDG13" s="75"/>
      <c r="LDH13" s="75"/>
      <c r="LDI13" s="75"/>
      <c r="LDJ13" s="75"/>
      <c r="LDK13" s="75"/>
      <c r="LDL13" s="75"/>
      <c r="LDM13" s="75"/>
      <c r="LDN13" s="75"/>
      <c r="LDO13" s="75"/>
      <c r="LDP13" s="75"/>
      <c r="LDQ13" s="75"/>
      <c r="LDR13" s="75"/>
      <c r="LDS13" s="75"/>
      <c r="LDT13" s="75"/>
      <c r="LDU13" s="75"/>
      <c r="LDV13" s="75"/>
      <c r="LDW13" s="75"/>
      <c r="LDX13" s="75"/>
      <c r="LDY13" s="75"/>
      <c r="LDZ13" s="75"/>
      <c r="LEA13" s="75"/>
      <c r="LEB13" s="75"/>
      <c r="LEC13" s="75"/>
      <c r="LED13" s="75"/>
      <c r="LEE13" s="75"/>
      <c r="LEF13" s="75"/>
      <c r="LEG13" s="75"/>
      <c r="LEH13" s="75"/>
      <c r="LEI13" s="75"/>
      <c r="LEJ13" s="75"/>
      <c r="LEK13" s="75"/>
      <c r="LEL13" s="75"/>
      <c r="LEM13" s="75"/>
      <c r="LEN13" s="75"/>
      <c r="LEO13" s="75"/>
      <c r="LEP13" s="75"/>
      <c r="LEQ13" s="75"/>
      <c r="LER13" s="75"/>
      <c r="LES13" s="75"/>
      <c r="LET13" s="75"/>
      <c r="LEU13" s="75"/>
      <c r="LEV13" s="75"/>
      <c r="LEW13" s="75"/>
      <c r="LEX13" s="75"/>
      <c r="LEY13" s="75"/>
      <c r="LEZ13" s="75"/>
      <c r="LFA13" s="75"/>
      <c r="LFB13" s="75"/>
      <c r="LFC13" s="75"/>
      <c r="LFD13" s="75"/>
      <c r="LFE13" s="75"/>
      <c r="LFF13" s="75"/>
      <c r="LFG13" s="75"/>
      <c r="LFH13" s="75"/>
      <c r="LFI13" s="75"/>
      <c r="LFJ13" s="75"/>
      <c r="LFK13" s="75"/>
      <c r="LFL13" s="75"/>
      <c r="LFM13" s="75"/>
      <c r="LFN13" s="75"/>
      <c r="LFO13" s="75"/>
      <c r="LFP13" s="75"/>
      <c r="LFQ13" s="75"/>
      <c r="LFR13" s="75"/>
      <c r="LFS13" s="75"/>
      <c r="LFT13" s="75"/>
      <c r="LFU13" s="75"/>
      <c r="LFV13" s="75"/>
      <c r="LFW13" s="75"/>
      <c r="LFX13" s="75"/>
      <c r="LFY13" s="75"/>
      <c r="LFZ13" s="75"/>
      <c r="LGA13" s="75"/>
      <c r="LGB13" s="75"/>
      <c r="LGC13" s="75"/>
      <c r="LGD13" s="75"/>
      <c r="LGE13" s="75"/>
      <c r="LGF13" s="75"/>
      <c r="LGG13" s="75"/>
      <c r="LGH13" s="75"/>
      <c r="LGI13" s="75"/>
      <c r="LGJ13" s="75"/>
      <c r="LGK13" s="75"/>
      <c r="LGL13" s="75"/>
      <c r="LGM13" s="75"/>
      <c r="LGN13" s="75"/>
      <c r="LGO13" s="75"/>
      <c r="LGP13" s="75"/>
      <c r="LGQ13" s="75"/>
      <c r="LGR13" s="75"/>
      <c r="LGS13" s="75"/>
      <c r="LGT13" s="75"/>
      <c r="LGU13" s="75"/>
      <c r="LGV13" s="75"/>
      <c r="LGW13" s="75"/>
      <c r="LGX13" s="75"/>
      <c r="LGY13" s="75"/>
      <c r="LGZ13" s="75"/>
      <c r="LHA13" s="75"/>
      <c r="LHB13" s="75"/>
      <c r="LHC13" s="75"/>
      <c r="LHD13" s="75"/>
      <c r="LHE13" s="75"/>
      <c r="LHF13" s="75"/>
      <c r="LHG13" s="75"/>
      <c r="LHH13" s="75"/>
      <c r="LHI13" s="75"/>
      <c r="LHJ13" s="75"/>
      <c r="LHK13" s="75"/>
      <c r="LHL13" s="75"/>
      <c r="LHM13" s="75"/>
      <c r="LHN13" s="75"/>
      <c r="LHO13" s="75"/>
      <c r="LHP13" s="75"/>
      <c r="LHQ13" s="75"/>
      <c r="LHR13" s="75"/>
      <c r="LHS13" s="75"/>
      <c r="LHT13" s="75"/>
      <c r="LHU13" s="75"/>
      <c r="LHV13" s="75"/>
      <c r="LHW13" s="75"/>
      <c r="LHX13" s="75"/>
      <c r="LHY13" s="75"/>
      <c r="LHZ13" s="75"/>
      <c r="LIA13" s="75"/>
      <c r="LIB13" s="75"/>
      <c r="LIC13" s="75"/>
      <c r="LID13" s="75"/>
      <c r="LIE13" s="75"/>
      <c r="LIF13" s="75"/>
      <c r="LIG13" s="75"/>
      <c r="LIH13" s="75"/>
      <c r="LII13" s="75"/>
      <c r="LIJ13" s="75"/>
      <c r="LIK13" s="75"/>
      <c r="LIL13" s="75"/>
      <c r="LIM13" s="75"/>
      <c r="LIN13" s="75"/>
      <c r="LIO13" s="75"/>
      <c r="LIP13" s="75"/>
      <c r="LIQ13" s="75"/>
      <c r="LIR13" s="75"/>
      <c r="LIS13" s="75"/>
      <c r="LIT13" s="75"/>
      <c r="LIU13" s="75"/>
      <c r="LIV13" s="75"/>
      <c r="LIW13" s="75"/>
      <c r="LIX13" s="75"/>
      <c r="LIY13" s="75"/>
      <c r="LIZ13" s="75"/>
      <c r="LJA13" s="75"/>
      <c r="LJB13" s="75"/>
      <c r="LJC13" s="75"/>
      <c r="LJD13" s="75"/>
      <c r="LJE13" s="75"/>
      <c r="LJF13" s="75"/>
      <c r="LJG13" s="75"/>
      <c r="LJH13" s="75"/>
      <c r="LJI13" s="75"/>
      <c r="LJJ13" s="75"/>
      <c r="LJK13" s="75"/>
      <c r="LJL13" s="75"/>
      <c r="LJM13" s="75"/>
      <c r="LJN13" s="75"/>
      <c r="LJO13" s="75"/>
      <c r="LJP13" s="75"/>
      <c r="LJQ13" s="75"/>
      <c r="LJR13" s="75"/>
      <c r="LJS13" s="75"/>
      <c r="LJT13" s="75"/>
      <c r="LJU13" s="75"/>
      <c r="LJV13" s="75"/>
      <c r="LJW13" s="75"/>
      <c r="LJX13" s="75"/>
      <c r="LJY13" s="75"/>
      <c r="LJZ13" s="75"/>
      <c r="LKA13" s="75"/>
      <c r="LKB13" s="75"/>
      <c r="LKC13" s="75"/>
      <c r="LKD13" s="75"/>
      <c r="LKE13" s="75"/>
      <c r="LKF13" s="75"/>
      <c r="LKG13" s="75"/>
      <c r="LKH13" s="75"/>
      <c r="LKI13" s="75"/>
      <c r="LKJ13" s="75"/>
      <c r="LKK13" s="75"/>
      <c r="LKL13" s="75"/>
      <c r="LKM13" s="75"/>
      <c r="LKN13" s="75"/>
      <c r="LKO13" s="75"/>
      <c r="LKP13" s="75"/>
      <c r="LKQ13" s="75"/>
      <c r="LKR13" s="75"/>
      <c r="LKS13" s="75"/>
      <c r="LKT13" s="75"/>
      <c r="LKU13" s="75"/>
      <c r="LKV13" s="75"/>
      <c r="LKW13" s="75"/>
      <c r="LKX13" s="75"/>
      <c r="LKY13" s="75"/>
      <c r="LKZ13" s="75"/>
      <c r="LLA13" s="75"/>
      <c r="LLB13" s="75"/>
      <c r="LLC13" s="75"/>
      <c r="LLD13" s="75"/>
      <c r="LLE13" s="75"/>
      <c r="LLF13" s="75"/>
      <c r="LLG13" s="75"/>
      <c r="LLH13" s="75"/>
      <c r="LLI13" s="75"/>
      <c r="LLJ13" s="75"/>
      <c r="LLK13" s="75"/>
      <c r="LLL13" s="75"/>
      <c r="LLM13" s="75"/>
      <c r="LLN13" s="75"/>
      <c r="LLO13" s="75"/>
      <c r="LLP13" s="75"/>
      <c r="LLQ13" s="75"/>
      <c r="LLR13" s="75"/>
      <c r="LLS13" s="75"/>
      <c r="LLT13" s="75"/>
      <c r="LLU13" s="75"/>
      <c r="LLV13" s="75"/>
      <c r="LLW13" s="75"/>
      <c r="LLX13" s="75"/>
      <c r="LLY13" s="75"/>
      <c r="LLZ13" s="75"/>
      <c r="LMA13" s="75"/>
      <c r="LMB13" s="75"/>
      <c r="LMC13" s="75"/>
      <c r="LMD13" s="75"/>
      <c r="LME13" s="75"/>
      <c r="LMF13" s="75"/>
      <c r="LMG13" s="75"/>
      <c r="LMH13" s="75"/>
      <c r="LMI13" s="75"/>
      <c r="LMJ13" s="75"/>
      <c r="LMK13" s="75"/>
      <c r="LML13" s="75"/>
      <c r="LMM13" s="75"/>
      <c r="LMN13" s="75"/>
      <c r="LMO13" s="75"/>
      <c r="LMP13" s="75"/>
      <c r="LMQ13" s="75"/>
      <c r="LMR13" s="75"/>
      <c r="LMS13" s="75"/>
      <c r="LMT13" s="75"/>
      <c r="LMU13" s="75"/>
      <c r="LMV13" s="75"/>
      <c r="LMW13" s="75"/>
      <c r="LMX13" s="75"/>
      <c r="LMY13" s="75"/>
      <c r="LMZ13" s="75"/>
      <c r="LNA13" s="75"/>
      <c r="LNB13" s="75"/>
      <c r="LNC13" s="75"/>
      <c r="LND13" s="75"/>
      <c r="LNE13" s="75"/>
      <c r="LNF13" s="75"/>
      <c r="LNG13" s="75"/>
      <c r="LNH13" s="75"/>
      <c r="LNI13" s="75"/>
      <c r="LNJ13" s="75"/>
      <c r="LNK13" s="75"/>
      <c r="LNL13" s="75"/>
      <c r="LNM13" s="75"/>
      <c r="LNN13" s="75"/>
      <c r="LNO13" s="75"/>
      <c r="LNP13" s="75"/>
      <c r="LNQ13" s="75"/>
      <c r="LNR13" s="75"/>
      <c r="LNS13" s="75"/>
      <c r="LNT13" s="75"/>
      <c r="LNU13" s="75"/>
      <c r="LNV13" s="75"/>
      <c r="LNW13" s="75"/>
      <c r="LNX13" s="75"/>
      <c r="LNY13" s="75"/>
      <c r="LNZ13" s="75"/>
      <c r="LOA13" s="75"/>
      <c r="LOB13" s="75"/>
      <c r="LOC13" s="75"/>
      <c r="LOD13" s="75"/>
      <c r="LOE13" s="75"/>
      <c r="LOF13" s="75"/>
      <c r="LOG13" s="75"/>
      <c r="LOH13" s="75"/>
      <c r="LOI13" s="75"/>
      <c r="LOJ13" s="75"/>
      <c r="LOK13" s="75"/>
      <c r="LOL13" s="75"/>
      <c r="LOM13" s="75"/>
      <c r="LON13" s="75"/>
      <c r="LOO13" s="75"/>
      <c r="LOP13" s="75"/>
      <c r="LOQ13" s="75"/>
      <c r="LOR13" s="75"/>
      <c r="LOS13" s="75"/>
      <c r="LOT13" s="75"/>
      <c r="LOU13" s="75"/>
      <c r="LOV13" s="75"/>
      <c r="LOW13" s="75"/>
      <c r="LOX13" s="75"/>
      <c r="LOY13" s="75"/>
      <c r="LOZ13" s="75"/>
      <c r="LPA13" s="75"/>
      <c r="LPB13" s="75"/>
      <c r="LPC13" s="75"/>
      <c r="LPD13" s="75"/>
      <c r="LPE13" s="75"/>
      <c r="LPF13" s="75"/>
      <c r="LPG13" s="75"/>
      <c r="LPH13" s="75"/>
      <c r="LPI13" s="75"/>
      <c r="LPJ13" s="75"/>
      <c r="LPK13" s="75"/>
      <c r="LPL13" s="75"/>
      <c r="LPM13" s="75"/>
      <c r="LPN13" s="75"/>
      <c r="LPO13" s="75"/>
      <c r="LPP13" s="75"/>
      <c r="LPQ13" s="75"/>
      <c r="LPR13" s="75"/>
      <c r="LPS13" s="75"/>
      <c r="LPT13" s="75"/>
      <c r="LPU13" s="75"/>
      <c r="LPV13" s="75"/>
      <c r="LPW13" s="75"/>
      <c r="LPX13" s="75"/>
      <c r="LPY13" s="75"/>
      <c r="LPZ13" s="75"/>
      <c r="LQA13" s="75"/>
      <c r="LQB13" s="75"/>
      <c r="LQC13" s="75"/>
      <c r="LQD13" s="75"/>
      <c r="LQE13" s="75"/>
      <c r="LQF13" s="75"/>
      <c r="LQG13" s="75"/>
      <c r="LQH13" s="75"/>
      <c r="LQI13" s="75"/>
      <c r="LQJ13" s="75"/>
      <c r="LQK13" s="75"/>
      <c r="LQL13" s="75"/>
      <c r="LQM13" s="75"/>
      <c r="LQN13" s="75"/>
      <c r="LQO13" s="75"/>
      <c r="LQP13" s="75"/>
      <c r="LQQ13" s="75"/>
      <c r="LQR13" s="75"/>
      <c r="LQS13" s="75"/>
      <c r="LQT13" s="75"/>
      <c r="LQU13" s="75"/>
      <c r="LQV13" s="75"/>
      <c r="LQW13" s="75"/>
      <c r="LQX13" s="75"/>
      <c r="LQY13" s="75"/>
      <c r="LQZ13" s="75"/>
      <c r="LRA13" s="75"/>
      <c r="LRB13" s="75"/>
      <c r="LRC13" s="75"/>
      <c r="LRD13" s="75"/>
      <c r="LRE13" s="75"/>
      <c r="LRF13" s="75"/>
      <c r="LRG13" s="75"/>
      <c r="LRH13" s="75"/>
      <c r="LRI13" s="75"/>
      <c r="LRJ13" s="75"/>
      <c r="LRK13" s="75"/>
      <c r="LRL13" s="75"/>
      <c r="LRM13" s="75"/>
      <c r="LRN13" s="75"/>
      <c r="LRO13" s="75"/>
      <c r="LRP13" s="75"/>
      <c r="LRQ13" s="75"/>
      <c r="LRR13" s="75"/>
      <c r="LRS13" s="75"/>
      <c r="LRT13" s="75"/>
      <c r="LRU13" s="75"/>
      <c r="LRV13" s="75"/>
      <c r="LRW13" s="75"/>
      <c r="LRX13" s="75"/>
      <c r="LRY13" s="75"/>
      <c r="LRZ13" s="75"/>
      <c r="LSA13" s="75"/>
      <c r="LSB13" s="75"/>
      <c r="LSC13" s="75"/>
      <c r="LSD13" s="75"/>
      <c r="LSE13" s="75"/>
      <c r="LSF13" s="75"/>
      <c r="LSG13" s="75"/>
      <c r="LSH13" s="75"/>
      <c r="LSI13" s="75"/>
      <c r="LSJ13" s="75"/>
      <c r="LSK13" s="75"/>
      <c r="LSL13" s="75"/>
      <c r="LSM13" s="75"/>
      <c r="LSN13" s="75"/>
      <c r="LSO13" s="75"/>
      <c r="LSP13" s="75"/>
      <c r="LSQ13" s="75"/>
      <c r="LSR13" s="75"/>
      <c r="LSS13" s="75"/>
      <c r="LST13" s="75"/>
      <c r="LSU13" s="75"/>
      <c r="LSV13" s="75"/>
      <c r="LSW13" s="75"/>
      <c r="LSX13" s="75"/>
      <c r="LSY13" s="75"/>
      <c r="LSZ13" s="75"/>
      <c r="LTA13" s="75"/>
      <c r="LTB13" s="75"/>
      <c r="LTC13" s="75"/>
      <c r="LTD13" s="75"/>
      <c r="LTE13" s="75"/>
      <c r="LTF13" s="75"/>
      <c r="LTG13" s="75"/>
      <c r="LTH13" s="75"/>
      <c r="LTI13" s="75"/>
      <c r="LTJ13" s="75"/>
      <c r="LTK13" s="75"/>
      <c r="LTL13" s="75"/>
      <c r="LTM13" s="75"/>
      <c r="LTN13" s="75"/>
      <c r="LTO13" s="75"/>
      <c r="LTP13" s="75"/>
      <c r="LTQ13" s="75"/>
      <c r="LTR13" s="75"/>
      <c r="LTS13" s="75"/>
      <c r="LTT13" s="75"/>
      <c r="LTU13" s="75"/>
      <c r="LTV13" s="75"/>
      <c r="LTW13" s="75"/>
      <c r="LTX13" s="75"/>
      <c r="LTY13" s="75"/>
      <c r="LTZ13" s="75"/>
      <c r="LUA13" s="75"/>
      <c r="LUB13" s="75"/>
      <c r="LUC13" s="75"/>
      <c r="LUD13" s="75"/>
      <c r="LUE13" s="75"/>
      <c r="LUF13" s="75"/>
      <c r="LUG13" s="75"/>
      <c r="LUH13" s="75"/>
      <c r="LUI13" s="75"/>
      <c r="LUJ13" s="75"/>
      <c r="LUK13" s="75"/>
      <c r="LUL13" s="75"/>
      <c r="LUM13" s="75"/>
      <c r="LUN13" s="75"/>
      <c r="LUO13" s="75"/>
      <c r="LUP13" s="75"/>
      <c r="LUQ13" s="75"/>
      <c r="LUR13" s="75"/>
      <c r="LUS13" s="75"/>
      <c r="LUT13" s="75"/>
      <c r="LUU13" s="75"/>
      <c r="LUV13" s="75"/>
      <c r="LUW13" s="75"/>
      <c r="LUX13" s="75"/>
      <c r="LUY13" s="75"/>
      <c r="LUZ13" s="75"/>
      <c r="LVA13" s="75"/>
      <c r="LVB13" s="75"/>
      <c r="LVC13" s="75"/>
      <c r="LVD13" s="75"/>
      <c r="LVE13" s="75"/>
      <c r="LVF13" s="75"/>
      <c r="LVG13" s="75"/>
      <c r="LVH13" s="75"/>
      <c r="LVI13" s="75"/>
      <c r="LVJ13" s="75"/>
      <c r="LVK13" s="75"/>
      <c r="LVL13" s="75"/>
      <c r="LVM13" s="75"/>
      <c r="LVN13" s="75"/>
      <c r="LVO13" s="75"/>
      <c r="LVP13" s="75"/>
      <c r="LVQ13" s="75"/>
      <c r="LVR13" s="75"/>
      <c r="LVS13" s="75"/>
      <c r="LVT13" s="75"/>
      <c r="LVU13" s="75"/>
      <c r="LVV13" s="75"/>
      <c r="LVW13" s="75"/>
      <c r="LVX13" s="75"/>
      <c r="LVY13" s="75"/>
      <c r="LVZ13" s="75"/>
      <c r="LWA13" s="75"/>
      <c r="LWB13" s="75"/>
      <c r="LWC13" s="75"/>
      <c r="LWD13" s="75"/>
      <c r="LWE13" s="75"/>
      <c r="LWF13" s="75"/>
      <c r="LWG13" s="75"/>
      <c r="LWH13" s="75"/>
      <c r="LWI13" s="75"/>
      <c r="LWJ13" s="75"/>
      <c r="LWK13" s="75"/>
      <c r="LWL13" s="75"/>
      <c r="LWM13" s="75"/>
      <c r="LWN13" s="75"/>
      <c r="LWO13" s="75"/>
      <c r="LWP13" s="75"/>
      <c r="LWQ13" s="75"/>
      <c r="LWR13" s="75"/>
      <c r="LWS13" s="75"/>
      <c r="LWT13" s="75"/>
      <c r="LWU13" s="75"/>
      <c r="LWV13" s="75"/>
      <c r="LWW13" s="75"/>
      <c r="LWX13" s="75"/>
      <c r="LWY13" s="75"/>
      <c r="LWZ13" s="75"/>
      <c r="LXA13" s="75"/>
      <c r="LXB13" s="75"/>
      <c r="LXC13" s="75"/>
      <c r="LXD13" s="75"/>
      <c r="LXE13" s="75"/>
      <c r="LXF13" s="75"/>
      <c r="LXG13" s="75"/>
      <c r="LXH13" s="75"/>
      <c r="LXI13" s="75"/>
      <c r="LXJ13" s="75"/>
      <c r="LXK13" s="75"/>
      <c r="LXL13" s="75"/>
      <c r="LXM13" s="75"/>
      <c r="LXN13" s="75"/>
      <c r="LXO13" s="75"/>
      <c r="LXP13" s="75"/>
      <c r="LXQ13" s="75"/>
      <c r="LXR13" s="75"/>
      <c r="LXS13" s="75"/>
      <c r="LXT13" s="75"/>
      <c r="LXU13" s="75"/>
      <c r="LXV13" s="75"/>
      <c r="LXW13" s="75"/>
      <c r="LXX13" s="75"/>
      <c r="LXY13" s="75"/>
      <c r="LXZ13" s="75"/>
      <c r="LYA13" s="75"/>
      <c r="LYB13" s="75"/>
      <c r="LYC13" s="75"/>
      <c r="LYD13" s="75"/>
      <c r="LYE13" s="75"/>
      <c r="LYF13" s="75"/>
      <c r="LYG13" s="75"/>
      <c r="LYH13" s="75"/>
      <c r="LYI13" s="75"/>
      <c r="LYJ13" s="75"/>
      <c r="LYK13" s="75"/>
      <c r="LYL13" s="75"/>
      <c r="LYM13" s="75"/>
      <c r="LYN13" s="75"/>
      <c r="LYO13" s="75"/>
      <c r="LYP13" s="75"/>
      <c r="LYQ13" s="75"/>
      <c r="LYR13" s="75"/>
      <c r="LYS13" s="75"/>
      <c r="LYT13" s="75"/>
      <c r="LYU13" s="75"/>
      <c r="LYV13" s="75"/>
      <c r="LYW13" s="75"/>
      <c r="LYX13" s="75"/>
      <c r="LYY13" s="75"/>
      <c r="LYZ13" s="75"/>
      <c r="LZA13" s="75"/>
      <c r="LZB13" s="75"/>
      <c r="LZC13" s="75"/>
      <c r="LZD13" s="75"/>
      <c r="LZE13" s="75"/>
      <c r="LZF13" s="75"/>
      <c r="LZG13" s="75"/>
      <c r="LZH13" s="75"/>
      <c r="LZI13" s="75"/>
      <c r="LZJ13" s="75"/>
      <c r="LZK13" s="75"/>
      <c r="LZL13" s="75"/>
      <c r="LZM13" s="75"/>
      <c r="LZN13" s="75"/>
      <c r="LZO13" s="75"/>
      <c r="LZP13" s="75"/>
      <c r="LZQ13" s="75"/>
      <c r="LZR13" s="75"/>
      <c r="LZS13" s="75"/>
      <c r="LZT13" s="75"/>
      <c r="LZU13" s="75"/>
      <c r="LZV13" s="75"/>
      <c r="LZW13" s="75"/>
      <c r="LZX13" s="75"/>
      <c r="LZY13" s="75"/>
      <c r="LZZ13" s="75"/>
      <c r="MAA13" s="75"/>
      <c r="MAB13" s="75"/>
      <c r="MAC13" s="75"/>
      <c r="MAD13" s="75"/>
      <c r="MAE13" s="75"/>
      <c r="MAF13" s="75"/>
      <c r="MAG13" s="75"/>
      <c r="MAH13" s="75"/>
      <c r="MAI13" s="75"/>
      <c r="MAJ13" s="75"/>
      <c r="MAK13" s="75"/>
      <c r="MAL13" s="75"/>
      <c r="MAM13" s="75"/>
      <c r="MAN13" s="75"/>
      <c r="MAO13" s="75"/>
      <c r="MAP13" s="75"/>
      <c r="MAQ13" s="75"/>
      <c r="MAR13" s="75"/>
      <c r="MAS13" s="75"/>
      <c r="MAT13" s="75"/>
      <c r="MAU13" s="75"/>
      <c r="MAV13" s="75"/>
      <c r="MAW13" s="75"/>
      <c r="MAX13" s="75"/>
      <c r="MAY13" s="75"/>
      <c r="MAZ13" s="75"/>
      <c r="MBA13" s="75"/>
      <c r="MBB13" s="75"/>
      <c r="MBC13" s="75"/>
      <c r="MBD13" s="75"/>
      <c r="MBE13" s="75"/>
      <c r="MBF13" s="75"/>
      <c r="MBG13" s="75"/>
      <c r="MBH13" s="75"/>
      <c r="MBI13" s="75"/>
      <c r="MBJ13" s="75"/>
      <c r="MBK13" s="75"/>
      <c r="MBL13" s="75"/>
      <c r="MBM13" s="75"/>
      <c r="MBN13" s="75"/>
      <c r="MBO13" s="75"/>
      <c r="MBP13" s="75"/>
      <c r="MBQ13" s="75"/>
      <c r="MBR13" s="75"/>
      <c r="MBS13" s="75"/>
      <c r="MBT13" s="75"/>
      <c r="MBU13" s="75"/>
      <c r="MBV13" s="75"/>
      <c r="MBW13" s="75"/>
      <c r="MBX13" s="75"/>
      <c r="MBY13" s="75"/>
      <c r="MBZ13" s="75"/>
      <c r="MCA13" s="75"/>
      <c r="MCB13" s="75"/>
      <c r="MCC13" s="75"/>
      <c r="MCD13" s="75"/>
      <c r="MCE13" s="75"/>
      <c r="MCF13" s="75"/>
      <c r="MCG13" s="75"/>
      <c r="MCH13" s="75"/>
      <c r="MCI13" s="75"/>
      <c r="MCJ13" s="75"/>
      <c r="MCK13" s="75"/>
      <c r="MCL13" s="75"/>
      <c r="MCM13" s="75"/>
      <c r="MCN13" s="75"/>
      <c r="MCO13" s="75"/>
      <c r="MCP13" s="75"/>
      <c r="MCQ13" s="75"/>
      <c r="MCR13" s="75"/>
      <c r="MCS13" s="75"/>
      <c r="MCT13" s="75"/>
      <c r="MCU13" s="75"/>
      <c r="MCV13" s="75"/>
      <c r="MCW13" s="75"/>
      <c r="MCX13" s="75"/>
      <c r="MCY13" s="75"/>
      <c r="MCZ13" s="75"/>
      <c r="MDA13" s="75"/>
      <c r="MDB13" s="75"/>
      <c r="MDC13" s="75"/>
      <c r="MDD13" s="75"/>
      <c r="MDE13" s="75"/>
      <c r="MDF13" s="75"/>
      <c r="MDG13" s="75"/>
      <c r="MDH13" s="75"/>
      <c r="MDI13" s="75"/>
      <c r="MDJ13" s="75"/>
      <c r="MDK13" s="75"/>
      <c r="MDL13" s="75"/>
      <c r="MDM13" s="75"/>
      <c r="MDN13" s="75"/>
      <c r="MDO13" s="75"/>
      <c r="MDP13" s="75"/>
      <c r="MDQ13" s="75"/>
      <c r="MDR13" s="75"/>
      <c r="MDS13" s="75"/>
      <c r="MDT13" s="75"/>
      <c r="MDU13" s="75"/>
      <c r="MDV13" s="75"/>
      <c r="MDW13" s="75"/>
      <c r="MDX13" s="75"/>
      <c r="MDY13" s="75"/>
      <c r="MDZ13" s="75"/>
      <c r="MEA13" s="75"/>
      <c r="MEB13" s="75"/>
      <c r="MEC13" s="75"/>
      <c r="MED13" s="75"/>
      <c r="MEE13" s="75"/>
      <c r="MEF13" s="75"/>
      <c r="MEG13" s="75"/>
      <c r="MEH13" s="75"/>
      <c r="MEI13" s="75"/>
      <c r="MEJ13" s="75"/>
      <c r="MEK13" s="75"/>
      <c r="MEL13" s="75"/>
      <c r="MEM13" s="75"/>
      <c r="MEN13" s="75"/>
      <c r="MEO13" s="75"/>
      <c r="MEP13" s="75"/>
      <c r="MEQ13" s="75"/>
      <c r="MER13" s="75"/>
      <c r="MES13" s="75"/>
      <c r="MET13" s="75"/>
      <c r="MEU13" s="75"/>
      <c r="MEV13" s="75"/>
      <c r="MEW13" s="75"/>
      <c r="MEX13" s="75"/>
      <c r="MEY13" s="75"/>
      <c r="MEZ13" s="75"/>
      <c r="MFA13" s="75"/>
      <c r="MFB13" s="75"/>
      <c r="MFC13" s="75"/>
      <c r="MFD13" s="75"/>
      <c r="MFE13" s="75"/>
      <c r="MFF13" s="75"/>
      <c r="MFG13" s="75"/>
      <c r="MFH13" s="75"/>
      <c r="MFI13" s="75"/>
      <c r="MFJ13" s="75"/>
      <c r="MFK13" s="75"/>
      <c r="MFL13" s="75"/>
      <c r="MFM13" s="75"/>
      <c r="MFN13" s="75"/>
      <c r="MFO13" s="75"/>
      <c r="MFP13" s="75"/>
      <c r="MFQ13" s="75"/>
      <c r="MFR13" s="75"/>
      <c r="MFS13" s="75"/>
      <c r="MFT13" s="75"/>
      <c r="MFU13" s="75"/>
      <c r="MFV13" s="75"/>
      <c r="MFW13" s="75"/>
      <c r="MFX13" s="75"/>
      <c r="MFY13" s="75"/>
      <c r="MFZ13" s="75"/>
      <c r="MGA13" s="75"/>
      <c r="MGB13" s="75"/>
      <c r="MGC13" s="75"/>
      <c r="MGD13" s="75"/>
      <c r="MGE13" s="75"/>
      <c r="MGF13" s="75"/>
      <c r="MGG13" s="75"/>
      <c r="MGH13" s="75"/>
      <c r="MGI13" s="75"/>
      <c r="MGJ13" s="75"/>
      <c r="MGK13" s="75"/>
      <c r="MGL13" s="75"/>
      <c r="MGM13" s="75"/>
      <c r="MGN13" s="75"/>
      <c r="MGO13" s="75"/>
      <c r="MGP13" s="75"/>
      <c r="MGQ13" s="75"/>
      <c r="MGR13" s="75"/>
      <c r="MGS13" s="75"/>
      <c r="MGT13" s="75"/>
      <c r="MGU13" s="75"/>
      <c r="MGV13" s="75"/>
      <c r="MGW13" s="75"/>
      <c r="MGX13" s="75"/>
      <c r="MGY13" s="75"/>
      <c r="MGZ13" s="75"/>
      <c r="MHA13" s="75"/>
      <c r="MHB13" s="75"/>
      <c r="MHC13" s="75"/>
      <c r="MHD13" s="75"/>
      <c r="MHE13" s="75"/>
      <c r="MHF13" s="75"/>
      <c r="MHG13" s="75"/>
      <c r="MHH13" s="75"/>
      <c r="MHI13" s="75"/>
      <c r="MHJ13" s="75"/>
      <c r="MHK13" s="75"/>
      <c r="MHL13" s="75"/>
      <c r="MHM13" s="75"/>
      <c r="MHN13" s="75"/>
      <c r="MHO13" s="75"/>
      <c r="MHP13" s="75"/>
      <c r="MHQ13" s="75"/>
      <c r="MHR13" s="75"/>
      <c r="MHS13" s="75"/>
      <c r="MHT13" s="75"/>
      <c r="MHU13" s="75"/>
      <c r="MHV13" s="75"/>
      <c r="MHW13" s="75"/>
      <c r="MHX13" s="75"/>
      <c r="MHY13" s="75"/>
      <c r="MHZ13" s="75"/>
      <c r="MIA13" s="75"/>
      <c r="MIB13" s="75"/>
      <c r="MIC13" s="75"/>
      <c r="MID13" s="75"/>
      <c r="MIE13" s="75"/>
      <c r="MIF13" s="75"/>
      <c r="MIG13" s="75"/>
      <c r="MIH13" s="75"/>
      <c r="MII13" s="75"/>
      <c r="MIJ13" s="75"/>
      <c r="MIK13" s="75"/>
      <c r="MIL13" s="75"/>
      <c r="MIM13" s="75"/>
      <c r="MIN13" s="75"/>
      <c r="MIO13" s="75"/>
      <c r="MIP13" s="75"/>
      <c r="MIQ13" s="75"/>
      <c r="MIR13" s="75"/>
      <c r="MIS13" s="75"/>
      <c r="MIT13" s="75"/>
      <c r="MIU13" s="75"/>
      <c r="MIV13" s="75"/>
      <c r="MIW13" s="75"/>
      <c r="MIX13" s="75"/>
      <c r="MIY13" s="75"/>
      <c r="MIZ13" s="75"/>
      <c r="MJA13" s="75"/>
      <c r="MJB13" s="75"/>
      <c r="MJC13" s="75"/>
      <c r="MJD13" s="75"/>
      <c r="MJE13" s="75"/>
      <c r="MJF13" s="75"/>
      <c r="MJG13" s="75"/>
      <c r="MJH13" s="75"/>
      <c r="MJI13" s="75"/>
      <c r="MJJ13" s="75"/>
      <c r="MJK13" s="75"/>
      <c r="MJL13" s="75"/>
      <c r="MJM13" s="75"/>
      <c r="MJN13" s="75"/>
      <c r="MJO13" s="75"/>
      <c r="MJP13" s="75"/>
      <c r="MJQ13" s="75"/>
      <c r="MJR13" s="75"/>
      <c r="MJS13" s="75"/>
      <c r="MJT13" s="75"/>
      <c r="MJU13" s="75"/>
      <c r="MJV13" s="75"/>
      <c r="MJW13" s="75"/>
      <c r="MJX13" s="75"/>
      <c r="MJY13" s="75"/>
      <c r="MJZ13" s="75"/>
      <c r="MKA13" s="75"/>
      <c r="MKB13" s="75"/>
      <c r="MKC13" s="75"/>
      <c r="MKD13" s="75"/>
      <c r="MKE13" s="75"/>
      <c r="MKF13" s="75"/>
      <c r="MKG13" s="75"/>
      <c r="MKH13" s="75"/>
      <c r="MKI13" s="75"/>
      <c r="MKJ13" s="75"/>
      <c r="MKK13" s="75"/>
      <c r="MKL13" s="75"/>
      <c r="MKM13" s="75"/>
      <c r="MKN13" s="75"/>
      <c r="MKO13" s="75"/>
      <c r="MKP13" s="75"/>
      <c r="MKQ13" s="75"/>
      <c r="MKR13" s="75"/>
      <c r="MKS13" s="75"/>
      <c r="MKT13" s="75"/>
      <c r="MKU13" s="75"/>
      <c r="MKV13" s="75"/>
      <c r="MKW13" s="75"/>
      <c r="MKX13" s="75"/>
      <c r="MKY13" s="75"/>
      <c r="MKZ13" s="75"/>
      <c r="MLA13" s="75"/>
      <c r="MLB13" s="75"/>
      <c r="MLC13" s="75"/>
      <c r="MLD13" s="75"/>
      <c r="MLE13" s="75"/>
      <c r="MLF13" s="75"/>
      <c r="MLG13" s="75"/>
      <c r="MLH13" s="75"/>
      <c r="MLI13" s="75"/>
      <c r="MLJ13" s="75"/>
      <c r="MLK13" s="75"/>
      <c r="MLL13" s="75"/>
      <c r="MLM13" s="75"/>
      <c r="MLN13" s="75"/>
      <c r="MLO13" s="75"/>
      <c r="MLP13" s="75"/>
      <c r="MLQ13" s="75"/>
      <c r="MLR13" s="75"/>
      <c r="MLS13" s="75"/>
      <c r="MLT13" s="75"/>
      <c r="MLU13" s="75"/>
      <c r="MLV13" s="75"/>
      <c r="MLW13" s="75"/>
      <c r="MLX13" s="75"/>
      <c r="MLY13" s="75"/>
      <c r="MLZ13" s="75"/>
      <c r="MMA13" s="75"/>
      <c r="MMB13" s="75"/>
      <c r="MMC13" s="75"/>
      <c r="MMD13" s="75"/>
      <c r="MME13" s="75"/>
      <c r="MMF13" s="75"/>
      <c r="MMG13" s="75"/>
      <c r="MMH13" s="75"/>
      <c r="MMI13" s="75"/>
      <c r="MMJ13" s="75"/>
      <c r="MMK13" s="75"/>
      <c r="MML13" s="75"/>
      <c r="MMM13" s="75"/>
      <c r="MMN13" s="75"/>
      <c r="MMO13" s="75"/>
      <c r="MMP13" s="75"/>
      <c r="MMQ13" s="75"/>
      <c r="MMR13" s="75"/>
      <c r="MMS13" s="75"/>
      <c r="MMT13" s="75"/>
      <c r="MMU13" s="75"/>
      <c r="MMV13" s="75"/>
      <c r="MMW13" s="75"/>
      <c r="MMX13" s="75"/>
      <c r="MMY13" s="75"/>
      <c r="MMZ13" s="75"/>
      <c r="MNA13" s="75"/>
      <c r="MNB13" s="75"/>
      <c r="MNC13" s="75"/>
      <c r="MND13" s="75"/>
      <c r="MNE13" s="75"/>
      <c r="MNF13" s="75"/>
      <c r="MNG13" s="75"/>
      <c r="MNH13" s="75"/>
      <c r="MNI13" s="75"/>
      <c r="MNJ13" s="75"/>
      <c r="MNK13" s="75"/>
      <c r="MNL13" s="75"/>
      <c r="MNM13" s="75"/>
      <c r="MNN13" s="75"/>
      <c r="MNO13" s="75"/>
      <c r="MNP13" s="75"/>
      <c r="MNQ13" s="75"/>
      <c r="MNR13" s="75"/>
      <c r="MNS13" s="75"/>
      <c r="MNT13" s="75"/>
      <c r="MNU13" s="75"/>
      <c r="MNV13" s="75"/>
      <c r="MNW13" s="75"/>
      <c r="MNX13" s="75"/>
      <c r="MNY13" s="75"/>
      <c r="MNZ13" s="75"/>
      <c r="MOA13" s="75"/>
      <c r="MOB13" s="75"/>
      <c r="MOC13" s="75"/>
      <c r="MOD13" s="75"/>
      <c r="MOE13" s="75"/>
      <c r="MOF13" s="75"/>
      <c r="MOG13" s="75"/>
      <c r="MOH13" s="75"/>
      <c r="MOI13" s="75"/>
      <c r="MOJ13" s="75"/>
      <c r="MOK13" s="75"/>
      <c r="MOL13" s="75"/>
      <c r="MOM13" s="75"/>
      <c r="MON13" s="75"/>
      <c r="MOO13" s="75"/>
      <c r="MOP13" s="75"/>
      <c r="MOQ13" s="75"/>
      <c r="MOR13" s="75"/>
      <c r="MOS13" s="75"/>
      <c r="MOT13" s="75"/>
      <c r="MOU13" s="75"/>
      <c r="MOV13" s="75"/>
      <c r="MOW13" s="75"/>
      <c r="MOX13" s="75"/>
      <c r="MOY13" s="75"/>
      <c r="MOZ13" s="75"/>
      <c r="MPA13" s="75"/>
      <c r="MPB13" s="75"/>
      <c r="MPC13" s="75"/>
      <c r="MPD13" s="75"/>
      <c r="MPE13" s="75"/>
      <c r="MPF13" s="75"/>
      <c r="MPG13" s="75"/>
      <c r="MPH13" s="75"/>
      <c r="MPI13" s="75"/>
      <c r="MPJ13" s="75"/>
      <c r="MPK13" s="75"/>
      <c r="MPL13" s="75"/>
      <c r="MPM13" s="75"/>
      <c r="MPN13" s="75"/>
      <c r="MPO13" s="75"/>
      <c r="MPP13" s="75"/>
      <c r="MPQ13" s="75"/>
      <c r="MPR13" s="75"/>
      <c r="MPS13" s="75"/>
      <c r="MPT13" s="75"/>
      <c r="MPU13" s="75"/>
      <c r="MPV13" s="75"/>
      <c r="MPW13" s="75"/>
      <c r="MPX13" s="75"/>
      <c r="MPY13" s="75"/>
      <c r="MPZ13" s="75"/>
      <c r="MQA13" s="75"/>
      <c r="MQB13" s="75"/>
      <c r="MQC13" s="75"/>
      <c r="MQD13" s="75"/>
      <c r="MQE13" s="75"/>
      <c r="MQF13" s="75"/>
      <c r="MQG13" s="75"/>
      <c r="MQH13" s="75"/>
      <c r="MQI13" s="75"/>
      <c r="MQJ13" s="75"/>
      <c r="MQK13" s="75"/>
      <c r="MQL13" s="75"/>
      <c r="MQM13" s="75"/>
      <c r="MQN13" s="75"/>
      <c r="MQO13" s="75"/>
      <c r="MQP13" s="75"/>
      <c r="MQQ13" s="75"/>
      <c r="MQR13" s="75"/>
      <c r="MQS13" s="75"/>
      <c r="MQT13" s="75"/>
      <c r="MQU13" s="75"/>
      <c r="MQV13" s="75"/>
      <c r="MQW13" s="75"/>
      <c r="MQX13" s="75"/>
      <c r="MQY13" s="75"/>
      <c r="MQZ13" s="75"/>
      <c r="MRA13" s="75"/>
      <c r="MRB13" s="75"/>
      <c r="MRC13" s="75"/>
      <c r="MRD13" s="75"/>
      <c r="MRE13" s="75"/>
      <c r="MRF13" s="75"/>
      <c r="MRG13" s="75"/>
      <c r="MRH13" s="75"/>
      <c r="MRI13" s="75"/>
      <c r="MRJ13" s="75"/>
      <c r="MRK13" s="75"/>
      <c r="MRL13" s="75"/>
      <c r="MRM13" s="75"/>
      <c r="MRN13" s="75"/>
      <c r="MRO13" s="75"/>
      <c r="MRP13" s="75"/>
      <c r="MRQ13" s="75"/>
      <c r="MRR13" s="75"/>
      <c r="MRS13" s="75"/>
      <c r="MRT13" s="75"/>
      <c r="MRU13" s="75"/>
      <c r="MRV13" s="75"/>
      <c r="MRW13" s="75"/>
      <c r="MRX13" s="75"/>
      <c r="MRY13" s="75"/>
      <c r="MRZ13" s="75"/>
      <c r="MSA13" s="75"/>
      <c r="MSB13" s="75"/>
      <c r="MSC13" s="75"/>
      <c r="MSD13" s="75"/>
      <c r="MSE13" s="75"/>
      <c r="MSF13" s="75"/>
      <c r="MSG13" s="75"/>
      <c r="MSH13" s="75"/>
      <c r="MSI13" s="75"/>
      <c r="MSJ13" s="75"/>
      <c r="MSK13" s="75"/>
      <c r="MSL13" s="75"/>
      <c r="MSM13" s="75"/>
      <c r="MSN13" s="75"/>
      <c r="MSO13" s="75"/>
      <c r="MSP13" s="75"/>
      <c r="MSQ13" s="75"/>
      <c r="MSR13" s="75"/>
      <c r="MSS13" s="75"/>
      <c r="MST13" s="75"/>
      <c r="MSU13" s="75"/>
      <c r="MSV13" s="75"/>
      <c r="MSW13" s="75"/>
      <c r="MSX13" s="75"/>
      <c r="MSY13" s="75"/>
      <c r="MSZ13" s="75"/>
      <c r="MTA13" s="75"/>
      <c r="MTB13" s="75"/>
      <c r="MTC13" s="75"/>
      <c r="MTD13" s="75"/>
      <c r="MTE13" s="75"/>
      <c r="MTF13" s="75"/>
      <c r="MTG13" s="75"/>
      <c r="MTH13" s="75"/>
      <c r="MTI13" s="75"/>
      <c r="MTJ13" s="75"/>
      <c r="MTK13" s="75"/>
      <c r="MTL13" s="75"/>
      <c r="MTM13" s="75"/>
      <c r="MTN13" s="75"/>
      <c r="MTO13" s="75"/>
      <c r="MTP13" s="75"/>
      <c r="MTQ13" s="75"/>
      <c r="MTR13" s="75"/>
      <c r="MTS13" s="75"/>
      <c r="MTT13" s="75"/>
      <c r="MTU13" s="75"/>
      <c r="MTV13" s="75"/>
      <c r="MTW13" s="75"/>
      <c r="MTX13" s="75"/>
      <c r="MTY13" s="75"/>
      <c r="MTZ13" s="75"/>
      <c r="MUA13" s="75"/>
      <c r="MUB13" s="75"/>
      <c r="MUC13" s="75"/>
      <c r="MUD13" s="75"/>
      <c r="MUE13" s="75"/>
      <c r="MUF13" s="75"/>
      <c r="MUG13" s="75"/>
      <c r="MUH13" s="75"/>
      <c r="MUI13" s="75"/>
      <c r="MUJ13" s="75"/>
      <c r="MUK13" s="75"/>
      <c r="MUL13" s="75"/>
      <c r="MUM13" s="75"/>
      <c r="MUN13" s="75"/>
      <c r="MUO13" s="75"/>
      <c r="MUP13" s="75"/>
      <c r="MUQ13" s="75"/>
      <c r="MUR13" s="75"/>
      <c r="MUS13" s="75"/>
      <c r="MUT13" s="75"/>
      <c r="MUU13" s="75"/>
      <c r="MUV13" s="75"/>
      <c r="MUW13" s="75"/>
      <c r="MUX13" s="75"/>
      <c r="MUY13" s="75"/>
      <c r="MUZ13" s="75"/>
      <c r="MVA13" s="75"/>
      <c r="MVB13" s="75"/>
      <c r="MVC13" s="75"/>
      <c r="MVD13" s="75"/>
      <c r="MVE13" s="75"/>
      <c r="MVF13" s="75"/>
      <c r="MVG13" s="75"/>
      <c r="MVH13" s="75"/>
      <c r="MVI13" s="75"/>
      <c r="MVJ13" s="75"/>
      <c r="MVK13" s="75"/>
      <c r="MVL13" s="75"/>
      <c r="MVM13" s="75"/>
      <c r="MVN13" s="75"/>
      <c r="MVO13" s="75"/>
      <c r="MVP13" s="75"/>
      <c r="MVQ13" s="75"/>
      <c r="MVR13" s="75"/>
      <c r="MVS13" s="75"/>
      <c r="MVT13" s="75"/>
      <c r="MVU13" s="75"/>
      <c r="MVV13" s="75"/>
      <c r="MVW13" s="75"/>
      <c r="MVX13" s="75"/>
      <c r="MVY13" s="75"/>
      <c r="MVZ13" s="75"/>
      <c r="MWA13" s="75"/>
      <c r="MWB13" s="75"/>
      <c r="MWC13" s="75"/>
      <c r="MWD13" s="75"/>
      <c r="MWE13" s="75"/>
      <c r="MWF13" s="75"/>
      <c r="MWG13" s="75"/>
      <c r="MWH13" s="75"/>
      <c r="MWI13" s="75"/>
      <c r="MWJ13" s="75"/>
      <c r="MWK13" s="75"/>
      <c r="MWL13" s="75"/>
      <c r="MWM13" s="75"/>
      <c r="MWN13" s="75"/>
      <c r="MWO13" s="75"/>
      <c r="MWP13" s="75"/>
      <c r="MWQ13" s="75"/>
      <c r="MWR13" s="75"/>
      <c r="MWS13" s="75"/>
      <c r="MWT13" s="75"/>
      <c r="MWU13" s="75"/>
      <c r="MWV13" s="75"/>
      <c r="MWW13" s="75"/>
      <c r="MWX13" s="75"/>
      <c r="MWY13" s="75"/>
      <c r="MWZ13" s="75"/>
      <c r="MXA13" s="75"/>
      <c r="MXB13" s="75"/>
      <c r="MXC13" s="75"/>
      <c r="MXD13" s="75"/>
      <c r="MXE13" s="75"/>
      <c r="MXF13" s="75"/>
      <c r="MXG13" s="75"/>
      <c r="MXH13" s="75"/>
      <c r="MXI13" s="75"/>
      <c r="MXJ13" s="75"/>
      <c r="MXK13" s="75"/>
      <c r="MXL13" s="75"/>
      <c r="MXM13" s="75"/>
      <c r="MXN13" s="75"/>
      <c r="MXO13" s="75"/>
      <c r="MXP13" s="75"/>
      <c r="MXQ13" s="75"/>
      <c r="MXR13" s="75"/>
      <c r="MXS13" s="75"/>
      <c r="MXT13" s="75"/>
      <c r="MXU13" s="75"/>
      <c r="MXV13" s="75"/>
      <c r="MXW13" s="75"/>
      <c r="MXX13" s="75"/>
      <c r="MXY13" s="75"/>
      <c r="MXZ13" s="75"/>
      <c r="MYA13" s="75"/>
      <c r="MYB13" s="75"/>
      <c r="MYC13" s="75"/>
      <c r="MYD13" s="75"/>
      <c r="MYE13" s="75"/>
      <c r="MYF13" s="75"/>
      <c r="MYG13" s="75"/>
      <c r="MYH13" s="75"/>
      <c r="MYI13" s="75"/>
      <c r="MYJ13" s="75"/>
      <c r="MYK13" s="75"/>
      <c r="MYL13" s="75"/>
      <c r="MYM13" s="75"/>
      <c r="MYN13" s="75"/>
      <c r="MYO13" s="75"/>
      <c r="MYP13" s="75"/>
      <c r="MYQ13" s="75"/>
      <c r="MYR13" s="75"/>
      <c r="MYS13" s="75"/>
      <c r="MYT13" s="75"/>
      <c r="MYU13" s="75"/>
      <c r="MYV13" s="75"/>
      <c r="MYW13" s="75"/>
      <c r="MYX13" s="75"/>
      <c r="MYY13" s="75"/>
      <c r="MYZ13" s="75"/>
      <c r="MZA13" s="75"/>
      <c r="MZB13" s="75"/>
      <c r="MZC13" s="75"/>
      <c r="MZD13" s="75"/>
      <c r="MZE13" s="75"/>
      <c r="MZF13" s="75"/>
      <c r="MZG13" s="75"/>
      <c r="MZH13" s="75"/>
      <c r="MZI13" s="75"/>
      <c r="MZJ13" s="75"/>
      <c r="MZK13" s="75"/>
      <c r="MZL13" s="75"/>
      <c r="MZM13" s="75"/>
      <c r="MZN13" s="75"/>
      <c r="MZO13" s="75"/>
      <c r="MZP13" s="75"/>
      <c r="MZQ13" s="75"/>
      <c r="MZR13" s="75"/>
      <c r="MZS13" s="75"/>
      <c r="MZT13" s="75"/>
      <c r="MZU13" s="75"/>
      <c r="MZV13" s="75"/>
      <c r="MZW13" s="75"/>
      <c r="MZX13" s="75"/>
      <c r="MZY13" s="75"/>
      <c r="MZZ13" s="75"/>
      <c r="NAA13" s="75"/>
      <c r="NAB13" s="75"/>
      <c r="NAC13" s="75"/>
      <c r="NAD13" s="75"/>
      <c r="NAE13" s="75"/>
      <c r="NAF13" s="75"/>
      <c r="NAG13" s="75"/>
      <c r="NAH13" s="75"/>
      <c r="NAI13" s="75"/>
      <c r="NAJ13" s="75"/>
      <c r="NAK13" s="75"/>
      <c r="NAL13" s="75"/>
      <c r="NAM13" s="75"/>
      <c r="NAN13" s="75"/>
      <c r="NAO13" s="75"/>
      <c r="NAP13" s="75"/>
      <c r="NAQ13" s="75"/>
      <c r="NAR13" s="75"/>
      <c r="NAS13" s="75"/>
      <c r="NAT13" s="75"/>
      <c r="NAU13" s="75"/>
      <c r="NAV13" s="75"/>
      <c r="NAW13" s="75"/>
      <c r="NAX13" s="75"/>
      <c r="NAY13" s="75"/>
      <c r="NAZ13" s="75"/>
      <c r="NBA13" s="75"/>
      <c r="NBB13" s="75"/>
      <c r="NBC13" s="75"/>
      <c r="NBD13" s="75"/>
      <c r="NBE13" s="75"/>
      <c r="NBF13" s="75"/>
      <c r="NBG13" s="75"/>
      <c r="NBH13" s="75"/>
      <c r="NBI13" s="75"/>
      <c r="NBJ13" s="75"/>
      <c r="NBK13" s="75"/>
      <c r="NBL13" s="75"/>
      <c r="NBM13" s="75"/>
      <c r="NBN13" s="75"/>
      <c r="NBO13" s="75"/>
      <c r="NBP13" s="75"/>
      <c r="NBQ13" s="75"/>
      <c r="NBR13" s="75"/>
      <c r="NBS13" s="75"/>
      <c r="NBT13" s="75"/>
      <c r="NBU13" s="75"/>
      <c r="NBV13" s="75"/>
      <c r="NBW13" s="75"/>
      <c r="NBX13" s="75"/>
      <c r="NBY13" s="75"/>
      <c r="NBZ13" s="75"/>
      <c r="NCA13" s="75"/>
      <c r="NCB13" s="75"/>
      <c r="NCC13" s="75"/>
      <c r="NCD13" s="75"/>
      <c r="NCE13" s="75"/>
      <c r="NCF13" s="75"/>
      <c r="NCG13" s="75"/>
      <c r="NCH13" s="75"/>
      <c r="NCI13" s="75"/>
      <c r="NCJ13" s="75"/>
      <c r="NCK13" s="75"/>
      <c r="NCL13" s="75"/>
      <c r="NCM13" s="75"/>
      <c r="NCN13" s="75"/>
      <c r="NCO13" s="75"/>
      <c r="NCP13" s="75"/>
      <c r="NCQ13" s="75"/>
      <c r="NCR13" s="75"/>
      <c r="NCS13" s="75"/>
      <c r="NCT13" s="75"/>
      <c r="NCU13" s="75"/>
      <c r="NCV13" s="75"/>
      <c r="NCW13" s="75"/>
      <c r="NCX13" s="75"/>
      <c r="NCY13" s="75"/>
      <c r="NCZ13" s="75"/>
      <c r="NDA13" s="75"/>
      <c r="NDB13" s="75"/>
      <c r="NDC13" s="75"/>
      <c r="NDD13" s="75"/>
      <c r="NDE13" s="75"/>
      <c r="NDF13" s="75"/>
      <c r="NDG13" s="75"/>
      <c r="NDH13" s="75"/>
      <c r="NDI13" s="75"/>
      <c r="NDJ13" s="75"/>
      <c r="NDK13" s="75"/>
      <c r="NDL13" s="75"/>
      <c r="NDM13" s="75"/>
      <c r="NDN13" s="75"/>
      <c r="NDO13" s="75"/>
      <c r="NDP13" s="75"/>
      <c r="NDQ13" s="75"/>
      <c r="NDR13" s="75"/>
      <c r="NDS13" s="75"/>
      <c r="NDT13" s="75"/>
      <c r="NDU13" s="75"/>
      <c r="NDV13" s="75"/>
      <c r="NDW13" s="75"/>
      <c r="NDX13" s="75"/>
      <c r="NDY13" s="75"/>
      <c r="NDZ13" s="75"/>
      <c r="NEA13" s="75"/>
      <c r="NEB13" s="75"/>
      <c r="NEC13" s="75"/>
      <c r="NED13" s="75"/>
      <c r="NEE13" s="75"/>
      <c r="NEF13" s="75"/>
      <c r="NEG13" s="75"/>
      <c r="NEH13" s="75"/>
      <c r="NEI13" s="75"/>
      <c r="NEJ13" s="75"/>
      <c r="NEK13" s="75"/>
      <c r="NEL13" s="75"/>
      <c r="NEM13" s="75"/>
      <c r="NEN13" s="75"/>
      <c r="NEO13" s="75"/>
      <c r="NEP13" s="75"/>
      <c r="NEQ13" s="75"/>
      <c r="NER13" s="75"/>
      <c r="NES13" s="75"/>
      <c r="NET13" s="75"/>
      <c r="NEU13" s="75"/>
      <c r="NEV13" s="75"/>
      <c r="NEW13" s="75"/>
      <c r="NEX13" s="75"/>
      <c r="NEY13" s="75"/>
      <c r="NEZ13" s="75"/>
      <c r="NFA13" s="75"/>
      <c r="NFB13" s="75"/>
      <c r="NFC13" s="75"/>
      <c r="NFD13" s="75"/>
      <c r="NFE13" s="75"/>
      <c r="NFF13" s="75"/>
      <c r="NFG13" s="75"/>
      <c r="NFH13" s="75"/>
      <c r="NFI13" s="75"/>
      <c r="NFJ13" s="75"/>
      <c r="NFK13" s="75"/>
      <c r="NFL13" s="75"/>
      <c r="NFM13" s="75"/>
      <c r="NFN13" s="75"/>
      <c r="NFO13" s="75"/>
      <c r="NFP13" s="75"/>
      <c r="NFQ13" s="75"/>
      <c r="NFR13" s="75"/>
      <c r="NFS13" s="75"/>
      <c r="NFT13" s="75"/>
      <c r="NFU13" s="75"/>
      <c r="NFV13" s="75"/>
      <c r="NFW13" s="75"/>
      <c r="NFX13" s="75"/>
      <c r="NFY13" s="75"/>
      <c r="NFZ13" s="75"/>
      <c r="NGA13" s="75"/>
      <c r="NGB13" s="75"/>
      <c r="NGC13" s="75"/>
      <c r="NGD13" s="75"/>
      <c r="NGE13" s="75"/>
      <c r="NGF13" s="75"/>
      <c r="NGG13" s="75"/>
      <c r="NGH13" s="75"/>
      <c r="NGI13" s="75"/>
      <c r="NGJ13" s="75"/>
      <c r="NGK13" s="75"/>
      <c r="NGL13" s="75"/>
      <c r="NGM13" s="75"/>
      <c r="NGN13" s="75"/>
      <c r="NGO13" s="75"/>
      <c r="NGP13" s="75"/>
      <c r="NGQ13" s="75"/>
      <c r="NGR13" s="75"/>
      <c r="NGS13" s="75"/>
      <c r="NGT13" s="75"/>
      <c r="NGU13" s="75"/>
      <c r="NGV13" s="75"/>
      <c r="NGW13" s="75"/>
      <c r="NGX13" s="75"/>
      <c r="NGY13" s="75"/>
      <c r="NGZ13" s="75"/>
      <c r="NHA13" s="75"/>
      <c r="NHB13" s="75"/>
      <c r="NHC13" s="75"/>
      <c r="NHD13" s="75"/>
      <c r="NHE13" s="75"/>
      <c r="NHF13" s="75"/>
      <c r="NHG13" s="75"/>
      <c r="NHH13" s="75"/>
      <c r="NHI13" s="75"/>
      <c r="NHJ13" s="75"/>
      <c r="NHK13" s="75"/>
      <c r="NHL13" s="75"/>
      <c r="NHM13" s="75"/>
      <c r="NHN13" s="75"/>
      <c r="NHO13" s="75"/>
      <c r="NHP13" s="75"/>
      <c r="NHQ13" s="75"/>
      <c r="NHR13" s="75"/>
      <c r="NHS13" s="75"/>
      <c r="NHT13" s="75"/>
      <c r="NHU13" s="75"/>
      <c r="NHV13" s="75"/>
      <c r="NHW13" s="75"/>
      <c r="NHX13" s="75"/>
      <c r="NHY13" s="75"/>
      <c r="NHZ13" s="75"/>
      <c r="NIA13" s="75"/>
      <c r="NIB13" s="75"/>
      <c r="NIC13" s="75"/>
      <c r="NID13" s="75"/>
      <c r="NIE13" s="75"/>
      <c r="NIF13" s="75"/>
      <c r="NIG13" s="75"/>
      <c r="NIH13" s="75"/>
      <c r="NII13" s="75"/>
      <c r="NIJ13" s="75"/>
      <c r="NIK13" s="75"/>
      <c r="NIL13" s="75"/>
      <c r="NIM13" s="75"/>
      <c r="NIN13" s="75"/>
      <c r="NIO13" s="75"/>
      <c r="NIP13" s="75"/>
      <c r="NIQ13" s="75"/>
      <c r="NIR13" s="75"/>
      <c r="NIS13" s="75"/>
      <c r="NIT13" s="75"/>
      <c r="NIU13" s="75"/>
      <c r="NIV13" s="75"/>
      <c r="NIW13" s="75"/>
      <c r="NIX13" s="75"/>
      <c r="NIY13" s="75"/>
      <c r="NIZ13" s="75"/>
      <c r="NJA13" s="75"/>
      <c r="NJB13" s="75"/>
      <c r="NJC13" s="75"/>
      <c r="NJD13" s="75"/>
      <c r="NJE13" s="75"/>
      <c r="NJF13" s="75"/>
      <c r="NJG13" s="75"/>
      <c r="NJH13" s="75"/>
      <c r="NJI13" s="75"/>
      <c r="NJJ13" s="75"/>
      <c r="NJK13" s="75"/>
      <c r="NJL13" s="75"/>
      <c r="NJM13" s="75"/>
      <c r="NJN13" s="75"/>
      <c r="NJO13" s="75"/>
      <c r="NJP13" s="75"/>
      <c r="NJQ13" s="75"/>
      <c r="NJR13" s="75"/>
      <c r="NJS13" s="75"/>
      <c r="NJT13" s="75"/>
      <c r="NJU13" s="75"/>
      <c r="NJV13" s="75"/>
      <c r="NJW13" s="75"/>
      <c r="NJX13" s="75"/>
      <c r="NJY13" s="75"/>
      <c r="NJZ13" s="75"/>
      <c r="NKA13" s="75"/>
      <c r="NKB13" s="75"/>
      <c r="NKC13" s="75"/>
      <c r="NKD13" s="75"/>
      <c r="NKE13" s="75"/>
      <c r="NKF13" s="75"/>
      <c r="NKG13" s="75"/>
      <c r="NKH13" s="75"/>
      <c r="NKI13" s="75"/>
      <c r="NKJ13" s="75"/>
      <c r="NKK13" s="75"/>
      <c r="NKL13" s="75"/>
      <c r="NKM13" s="75"/>
      <c r="NKN13" s="75"/>
      <c r="NKO13" s="75"/>
      <c r="NKP13" s="75"/>
      <c r="NKQ13" s="75"/>
      <c r="NKR13" s="75"/>
      <c r="NKS13" s="75"/>
      <c r="NKT13" s="75"/>
      <c r="NKU13" s="75"/>
      <c r="NKV13" s="75"/>
      <c r="NKW13" s="75"/>
      <c r="NKX13" s="75"/>
      <c r="NKY13" s="75"/>
      <c r="NKZ13" s="75"/>
      <c r="NLA13" s="75"/>
      <c r="NLB13" s="75"/>
      <c r="NLC13" s="75"/>
      <c r="NLD13" s="75"/>
      <c r="NLE13" s="75"/>
      <c r="NLF13" s="75"/>
      <c r="NLG13" s="75"/>
      <c r="NLH13" s="75"/>
      <c r="NLI13" s="75"/>
      <c r="NLJ13" s="75"/>
      <c r="NLK13" s="75"/>
      <c r="NLL13" s="75"/>
      <c r="NLM13" s="75"/>
      <c r="NLN13" s="75"/>
      <c r="NLO13" s="75"/>
      <c r="NLP13" s="75"/>
      <c r="NLQ13" s="75"/>
      <c r="NLR13" s="75"/>
      <c r="NLS13" s="75"/>
      <c r="NLT13" s="75"/>
      <c r="NLU13" s="75"/>
      <c r="NLV13" s="75"/>
      <c r="NLW13" s="75"/>
      <c r="NLX13" s="75"/>
      <c r="NLY13" s="75"/>
      <c r="NLZ13" s="75"/>
      <c r="NMA13" s="75"/>
      <c r="NMB13" s="75"/>
      <c r="NMC13" s="75"/>
      <c r="NMD13" s="75"/>
      <c r="NME13" s="75"/>
      <c r="NMF13" s="75"/>
      <c r="NMG13" s="75"/>
      <c r="NMH13" s="75"/>
      <c r="NMI13" s="75"/>
      <c r="NMJ13" s="75"/>
      <c r="NMK13" s="75"/>
      <c r="NML13" s="75"/>
      <c r="NMM13" s="75"/>
      <c r="NMN13" s="75"/>
      <c r="NMO13" s="75"/>
      <c r="NMP13" s="75"/>
      <c r="NMQ13" s="75"/>
      <c r="NMR13" s="75"/>
      <c r="NMS13" s="75"/>
      <c r="NMT13" s="75"/>
      <c r="NMU13" s="75"/>
      <c r="NMV13" s="75"/>
      <c r="NMW13" s="75"/>
      <c r="NMX13" s="75"/>
      <c r="NMY13" s="75"/>
      <c r="NMZ13" s="75"/>
      <c r="NNA13" s="75"/>
      <c r="NNB13" s="75"/>
      <c r="NNC13" s="75"/>
      <c r="NND13" s="75"/>
      <c r="NNE13" s="75"/>
      <c r="NNF13" s="75"/>
      <c r="NNG13" s="75"/>
      <c r="NNH13" s="75"/>
      <c r="NNI13" s="75"/>
      <c r="NNJ13" s="75"/>
      <c r="NNK13" s="75"/>
      <c r="NNL13" s="75"/>
      <c r="NNM13" s="75"/>
      <c r="NNN13" s="75"/>
      <c r="NNO13" s="75"/>
      <c r="NNP13" s="75"/>
      <c r="NNQ13" s="75"/>
      <c r="NNR13" s="75"/>
      <c r="NNS13" s="75"/>
      <c r="NNT13" s="75"/>
      <c r="NNU13" s="75"/>
      <c r="NNV13" s="75"/>
      <c r="NNW13" s="75"/>
      <c r="NNX13" s="75"/>
      <c r="NNY13" s="75"/>
      <c r="NNZ13" s="75"/>
      <c r="NOA13" s="75"/>
      <c r="NOB13" s="75"/>
      <c r="NOC13" s="75"/>
      <c r="NOD13" s="75"/>
      <c r="NOE13" s="75"/>
      <c r="NOF13" s="75"/>
      <c r="NOG13" s="75"/>
      <c r="NOH13" s="75"/>
      <c r="NOI13" s="75"/>
      <c r="NOJ13" s="75"/>
      <c r="NOK13" s="75"/>
      <c r="NOL13" s="75"/>
      <c r="NOM13" s="75"/>
      <c r="NON13" s="75"/>
      <c r="NOO13" s="75"/>
      <c r="NOP13" s="75"/>
      <c r="NOQ13" s="75"/>
      <c r="NOR13" s="75"/>
      <c r="NOS13" s="75"/>
      <c r="NOT13" s="75"/>
      <c r="NOU13" s="75"/>
      <c r="NOV13" s="75"/>
      <c r="NOW13" s="75"/>
      <c r="NOX13" s="75"/>
      <c r="NOY13" s="75"/>
      <c r="NOZ13" s="75"/>
      <c r="NPA13" s="75"/>
      <c r="NPB13" s="75"/>
      <c r="NPC13" s="75"/>
      <c r="NPD13" s="75"/>
      <c r="NPE13" s="75"/>
      <c r="NPF13" s="75"/>
      <c r="NPG13" s="75"/>
      <c r="NPH13" s="75"/>
      <c r="NPI13" s="75"/>
      <c r="NPJ13" s="75"/>
      <c r="NPK13" s="75"/>
      <c r="NPL13" s="75"/>
      <c r="NPM13" s="75"/>
      <c r="NPN13" s="75"/>
      <c r="NPO13" s="75"/>
      <c r="NPP13" s="75"/>
      <c r="NPQ13" s="75"/>
      <c r="NPR13" s="75"/>
      <c r="NPS13" s="75"/>
      <c r="NPT13" s="75"/>
      <c r="NPU13" s="75"/>
      <c r="NPV13" s="75"/>
      <c r="NPW13" s="75"/>
      <c r="NPX13" s="75"/>
      <c r="NPY13" s="75"/>
      <c r="NPZ13" s="75"/>
      <c r="NQA13" s="75"/>
      <c r="NQB13" s="75"/>
      <c r="NQC13" s="75"/>
      <c r="NQD13" s="75"/>
      <c r="NQE13" s="75"/>
      <c r="NQF13" s="75"/>
      <c r="NQG13" s="75"/>
      <c r="NQH13" s="75"/>
      <c r="NQI13" s="75"/>
      <c r="NQJ13" s="75"/>
      <c r="NQK13" s="75"/>
      <c r="NQL13" s="75"/>
      <c r="NQM13" s="75"/>
      <c r="NQN13" s="75"/>
      <c r="NQO13" s="75"/>
      <c r="NQP13" s="75"/>
      <c r="NQQ13" s="75"/>
      <c r="NQR13" s="75"/>
      <c r="NQS13" s="75"/>
      <c r="NQT13" s="75"/>
      <c r="NQU13" s="75"/>
      <c r="NQV13" s="75"/>
      <c r="NQW13" s="75"/>
      <c r="NQX13" s="75"/>
      <c r="NQY13" s="75"/>
      <c r="NQZ13" s="75"/>
      <c r="NRA13" s="75"/>
      <c r="NRB13" s="75"/>
      <c r="NRC13" s="75"/>
      <c r="NRD13" s="75"/>
      <c r="NRE13" s="75"/>
      <c r="NRF13" s="75"/>
      <c r="NRG13" s="75"/>
      <c r="NRH13" s="75"/>
      <c r="NRI13" s="75"/>
      <c r="NRJ13" s="75"/>
      <c r="NRK13" s="75"/>
      <c r="NRL13" s="75"/>
      <c r="NRM13" s="75"/>
      <c r="NRN13" s="75"/>
      <c r="NRO13" s="75"/>
      <c r="NRP13" s="75"/>
      <c r="NRQ13" s="75"/>
      <c r="NRR13" s="75"/>
      <c r="NRS13" s="75"/>
      <c r="NRT13" s="75"/>
      <c r="NRU13" s="75"/>
      <c r="NRV13" s="75"/>
      <c r="NRW13" s="75"/>
      <c r="NRX13" s="75"/>
      <c r="NRY13" s="75"/>
      <c r="NRZ13" s="75"/>
      <c r="NSA13" s="75"/>
      <c r="NSB13" s="75"/>
      <c r="NSC13" s="75"/>
      <c r="NSD13" s="75"/>
      <c r="NSE13" s="75"/>
      <c r="NSF13" s="75"/>
      <c r="NSG13" s="75"/>
      <c r="NSH13" s="75"/>
      <c r="NSI13" s="75"/>
      <c r="NSJ13" s="75"/>
      <c r="NSK13" s="75"/>
      <c r="NSL13" s="75"/>
      <c r="NSM13" s="75"/>
      <c r="NSN13" s="75"/>
      <c r="NSO13" s="75"/>
      <c r="NSP13" s="75"/>
      <c r="NSQ13" s="75"/>
      <c r="NSR13" s="75"/>
      <c r="NSS13" s="75"/>
      <c r="NST13" s="75"/>
      <c r="NSU13" s="75"/>
      <c r="NSV13" s="75"/>
      <c r="NSW13" s="75"/>
      <c r="NSX13" s="75"/>
      <c r="NSY13" s="75"/>
      <c r="NSZ13" s="75"/>
      <c r="NTA13" s="75"/>
      <c r="NTB13" s="75"/>
      <c r="NTC13" s="75"/>
      <c r="NTD13" s="75"/>
      <c r="NTE13" s="75"/>
      <c r="NTF13" s="75"/>
      <c r="NTG13" s="75"/>
      <c r="NTH13" s="75"/>
      <c r="NTI13" s="75"/>
      <c r="NTJ13" s="75"/>
      <c r="NTK13" s="75"/>
      <c r="NTL13" s="75"/>
      <c r="NTM13" s="75"/>
      <c r="NTN13" s="75"/>
      <c r="NTO13" s="75"/>
      <c r="NTP13" s="75"/>
      <c r="NTQ13" s="75"/>
      <c r="NTR13" s="75"/>
      <c r="NTS13" s="75"/>
      <c r="NTT13" s="75"/>
      <c r="NTU13" s="75"/>
      <c r="NTV13" s="75"/>
      <c r="NTW13" s="75"/>
      <c r="NTX13" s="75"/>
      <c r="NTY13" s="75"/>
      <c r="NTZ13" s="75"/>
      <c r="NUA13" s="75"/>
      <c r="NUB13" s="75"/>
      <c r="NUC13" s="75"/>
      <c r="NUD13" s="75"/>
      <c r="NUE13" s="75"/>
      <c r="NUF13" s="75"/>
      <c r="NUG13" s="75"/>
      <c r="NUH13" s="75"/>
      <c r="NUI13" s="75"/>
      <c r="NUJ13" s="75"/>
      <c r="NUK13" s="75"/>
      <c r="NUL13" s="75"/>
      <c r="NUM13" s="75"/>
      <c r="NUN13" s="75"/>
      <c r="NUO13" s="75"/>
      <c r="NUP13" s="75"/>
      <c r="NUQ13" s="75"/>
      <c r="NUR13" s="75"/>
      <c r="NUS13" s="75"/>
      <c r="NUT13" s="75"/>
      <c r="NUU13" s="75"/>
      <c r="NUV13" s="75"/>
      <c r="NUW13" s="75"/>
      <c r="NUX13" s="75"/>
      <c r="NUY13" s="75"/>
      <c r="NUZ13" s="75"/>
      <c r="NVA13" s="75"/>
      <c r="NVB13" s="75"/>
      <c r="NVC13" s="75"/>
      <c r="NVD13" s="75"/>
      <c r="NVE13" s="75"/>
      <c r="NVF13" s="75"/>
      <c r="NVG13" s="75"/>
      <c r="NVH13" s="75"/>
      <c r="NVI13" s="75"/>
      <c r="NVJ13" s="75"/>
      <c r="NVK13" s="75"/>
      <c r="NVL13" s="75"/>
      <c r="NVM13" s="75"/>
      <c r="NVN13" s="75"/>
      <c r="NVO13" s="75"/>
      <c r="NVP13" s="75"/>
      <c r="NVQ13" s="75"/>
      <c r="NVR13" s="75"/>
      <c r="NVS13" s="75"/>
      <c r="NVT13" s="75"/>
      <c r="NVU13" s="75"/>
      <c r="NVV13" s="75"/>
      <c r="NVW13" s="75"/>
      <c r="NVX13" s="75"/>
      <c r="NVY13" s="75"/>
      <c r="NVZ13" s="75"/>
      <c r="NWA13" s="75"/>
      <c r="NWB13" s="75"/>
      <c r="NWC13" s="75"/>
      <c r="NWD13" s="75"/>
      <c r="NWE13" s="75"/>
      <c r="NWF13" s="75"/>
      <c r="NWG13" s="75"/>
      <c r="NWH13" s="75"/>
      <c r="NWI13" s="75"/>
      <c r="NWJ13" s="75"/>
      <c r="NWK13" s="75"/>
      <c r="NWL13" s="75"/>
      <c r="NWM13" s="75"/>
      <c r="NWN13" s="75"/>
      <c r="NWO13" s="75"/>
      <c r="NWP13" s="75"/>
      <c r="NWQ13" s="75"/>
      <c r="NWR13" s="75"/>
      <c r="NWS13" s="75"/>
      <c r="NWT13" s="75"/>
      <c r="NWU13" s="75"/>
      <c r="NWV13" s="75"/>
      <c r="NWW13" s="75"/>
      <c r="NWX13" s="75"/>
      <c r="NWY13" s="75"/>
      <c r="NWZ13" s="75"/>
      <c r="NXA13" s="75"/>
      <c r="NXB13" s="75"/>
      <c r="NXC13" s="75"/>
      <c r="NXD13" s="75"/>
      <c r="NXE13" s="75"/>
      <c r="NXF13" s="75"/>
      <c r="NXG13" s="75"/>
      <c r="NXH13" s="75"/>
      <c r="NXI13" s="75"/>
      <c r="NXJ13" s="75"/>
      <c r="NXK13" s="75"/>
      <c r="NXL13" s="75"/>
      <c r="NXM13" s="75"/>
      <c r="NXN13" s="75"/>
      <c r="NXO13" s="75"/>
      <c r="NXP13" s="75"/>
      <c r="NXQ13" s="75"/>
      <c r="NXR13" s="75"/>
      <c r="NXS13" s="75"/>
      <c r="NXT13" s="75"/>
      <c r="NXU13" s="75"/>
      <c r="NXV13" s="75"/>
      <c r="NXW13" s="75"/>
      <c r="NXX13" s="75"/>
      <c r="NXY13" s="75"/>
      <c r="NXZ13" s="75"/>
      <c r="NYA13" s="75"/>
      <c r="NYB13" s="75"/>
      <c r="NYC13" s="75"/>
      <c r="NYD13" s="75"/>
      <c r="NYE13" s="75"/>
      <c r="NYF13" s="75"/>
      <c r="NYG13" s="75"/>
      <c r="NYH13" s="75"/>
      <c r="NYI13" s="75"/>
      <c r="NYJ13" s="75"/>
      <c r="NYK13" s="75"/>
      <c r="NYL13" s="75"/>
      <c r="NYM13" s="75"/>
      <c r="NYN13" s="75"/>
      <c r="NYO13" s="75"/>
      <c r="NYP13" s="75"/>
      <c r="NYQ13" s="75"/>
      <c r="NYR13" s="75"/>
      <c r="NYS13" s="75"/>
      <c r="NYT13" s="75"/>
      <c r="NYU13" s="75"/>
      <c r="NYV13" s="75"/>
      <c r="NYW13" s="75"/>
      <c r="NYX13" s="75"/>
      <c r="NYY13" s="75"/>
      <c r="NYZ13" s="75"/>
      <c r="NZA13" s="75"/>
      <c r="NZB13" s="75"/>
      <c r="NZC13" s="75"/>
      <c r="NZD13" s="75"/>
      <c r="NZE13" s="75"/>
      <c r="NZF13" s="75"/>
      <c r="NZG13" s="75"/>
      <c r="NZH13" s="75"/>
      <c r="NZI13" s="75"/>
      <c r="NZJ13" s="75"/>
      <c r="NZK13" s="75"/>
      <c r="NZL13" s="75"/>
      <c r="NZM13" s="75"/>
      <c r="NZN13" s="75"/>
      <c r="NZO13" s="75"/>
      <c r="NZP13" s="75"/>
      <c r="NZQ13" s="75"/>
      <c r="NZR13" s="75"/>
      <c r="NZS13" s="75"/>
      <c r="NZT13" s="75"/>
      <c r="NZU13" s="75"/>
      <c r="NZV13" s="75"/>
      <c r="NZW13" s="75"/>
      <c r="NZX13" s="75"/>
      <c r="NZY13" s="75"/>
      <c r="NZZ13" s="75"/>
      <c r="OAA13" s="75"/>
      <c r="OAB13" s="75"/>
      <c r="OAC13" s="75"/>
      <c r="OAD13" s="75"/>
      <c r="OAE13" s="75"/>
      <c r="OAF13" s="75"/>
      <c r="OAG13" s="75"/>
      <c r="OAH13" s="75"/>
      <c r="OAI13" s="75"/>
      <c r="OAJ13" s="75"/>
      <c r="OAK13" s="75"/>
      <c r="OAL13" s="75"/>
      <c r="OAM13" s="75"/>
      <c r="OAN13" s="75"/>
      <c r="OAO13" s="75"/>
      <c r="OAP13" s="75"/>
      <c r="OAQ13" s="75"/>
      <c r="OAR13" s="75"/>
      <c r="OAS13" s="75"/>
      <c r="OAT13" s="75"/>
      <c r="OAU13" s="75"/>
      <c r="OAV13" s="75"/>
      <c r="OAW13" s="75"/>
      <c r="OAX13" s="75"/>
      <c r="OAY13" s="75"/>
      <c r="OAZ13" s="75"/>
      <c r="OBA13" s="75"/>
      <c r="OBB13" s="75"/>
      <c r="OBC13" s="75"/>
      <c r="OBD13" s="75"/>
      <c r="OBE13" s="75"/>
      <c r="OBF13" s="75"/>
      <c r="OBG13" s="75"/>
      <c r="OBH13" s="75"/>
      <c r="OBI13" s="75"/>
      <c r="OBJ13" s="75"/>
      <c r="OBK13" s="75"/>
      <c r="OBL13" s="75"/>
      <c r="OBM13" s="75"/>
      <c r="OBN13" s="75"/>
      <c r="OBO13" s="75"/>
      <c r="OBP13" s="75"/>
      <c r="OBQ13" s="75"/>
      <c r="OBR13" s="75"/>
      <c r="OBS13" s="75"/>
      <c r="OBT13" s="75"/>
      <c r="OBU13" s="75"/>
      <c r="OBV13" s="75"/>
      <c r="OBW13" s="75"/>
      <c r="OBX13" s="75"/>
      <c r="OBY13" s="75"/>
      <c r="OBZ13" s="75"/>
      <c r="OCA13" s="75"/>
      <c r="OCB13" s="75"/>
      <c r="OCC13" s="75"/>
      <c r="OCD13" s="75"/>
      <c r="OCE13" s="75"/>
      <c r="OCF13" s="75"/>
      <c r="OCG13" s="75"/>
      <c r="OCH13" s="75"/>
      <c r="OCI13" s="75"/>
      <c r="OCJ13" s="75"/>
      <c r="OCK13" s="75"/>
      <c r="OCL13" s="75"/>
      <c r="OCM13" s="75"/>
      <c r="OCN13" s="75"/>
      <c r="OCO13" s="75"/>
      <c r="OCP13" s="75"/>
      <c r="OCQ13" s="75"/>
      <c r="OCR13" s="75"/>
      <c r="OCS13" s="75"/>
      <c r="OCT13" s="75"/>
      <c r="OCU13" s="75"/>
      <c r="OCV13" s="75"/>
      <c r="OCW13" s="75"/>
      <c r="OCX13" s="75"/>
      <c r="OCY13" s="75"/>
      <c r="OCZ13" s="75"/>
      <c r="ODA13" s="75"/>
      <c r="ODB13" s="75"/>
      <c r="ODC13" s="75"/>
      <c r="ODD13" s="75"/>
      <c r="ODE13" s="75"/>
      <c r="ODF13" s="75"/>
      <c r="ODG13" s="75"/>
      <c r="ODH13" s="75"/>
      <c r="ODI13" s="75"/>
      <c r="ODJ13" s="75"/>
      <c r="ODK13" s="75"/>
      <c r="ODL13" s="75"/>
      <c r="ODM13" s="75"/>
      <c r="ODN13" s="75"/>
      <c r="ODO13" s="75"/>
      <c r="ODP13" s="75"/>
      <c r="ODQ13" s="75"/>
      <c r="ODR13" s="75"/>
      <c r="ODS13" s="75"/>
      <c r="ODT13" s="75"/>
      <c r="ODU13" s="75"/>
      <c r="ODV13" s="75"/>
      <c r="ODW13" s="75"/>
      <c r="ODX13" s="75"/>
      <c r="ODY13" s="75"/>
      <c r="ODZ13" s="75"/>
      <c r="OEA13" s="75"/>
      <c r="OEB13" s="75"/>
      <c r="OEC13" s="75"/>
      <c r="OED13" s="75"/>
      <c r="OEE13" s="75"/>
      <c r="OEF13" s="75"/>
      <c r="OEG13" s="75"/>
      <c r="OEH13" s="75"/>
      <c r="OEI13" s="75"/>
      <c r="OEJ13" s="75"/>
      <c r="OEK13" s="75"/>
      <c r="OEL13" s="75"/>
      <c r="OEM13" s="75"/>
      <c r="OEN13" s="75"/>
      <c r="OEO13" s="75"/>
      <c r="OEP13" s="75"/>
      <c r="OEQ13" s="75"/>
      <c r="OER13" s="75"/>
      <c r="OES13" s="75"/>
      <c r="OET13" s="75"/>
      <c r="OEU13" s="75"/>
      <c r="OEV13" s="75"/>
      <c r="OEW13" s="75"/>
      <c r="OEX13" s="75"/>
      <c r="OEY13" s="75"/>
      <c r="OEZ13" s="75"/>
      <c r="OFA13" s="75"/>
      <c r="OFB13" s="75"/>
      <c r="OFC13" s="75"/>
      <c r="OFD13" s="75"/>
      <c r="OFE13" s="75"/>
      <c r="OFF13" s="75"/>
      <c r="OFG13" s="75"/>
      <c r="OFH13" s="75"/>
      <c r="OFI13" s="75"/>
      <c r="OFJ13" s="75"/>
      <c r="OFK13" s="75"/>
      <c r="OFL13" s="75"/>
      <c r="OFM13" s="75"/>
      <c r="OFN13" s="75"/>
      <c r="OFO13" s="75"/>
      <c r="OFP13" s="75"/>
      <c r="OFQ13" s="75"/>
      <c r="OFR13" s="75"/>
      <c r="OFS13" s="75"/>
      <c r="OFT13" s="75"/>
      <c r="OFU13" s="75"/>
      <c r="OFV13" s="75"/>
      <c r="OFW13" s="75"/>
      <c r="OFX13" s="75"/>
      <c r="OFY13" s="75"/>
      <c r="OFZ13" s="75"/>
      <c r="OGA13" s="75"/>
      <c r="OGB13" s="75"/>
      <c r="OGC13" s="75"/>
      <c r="OGD13" s="75"/>
      <c r="OGE13" s="75"/>
      <c r="OGF13" s="75"/>
      <c r="OGG13" s="75"/>
      <c r="OGH13" s="75"/>
      <c r="OGI13" s="75"/>
      <c r="OGJ13" s="75"/>
      <c r="OGK13" s="75"/>
      <c r="OGL13" s="75"/>
      <c r="OGM13" s="75"/>
      <c r="OGN13" s="75"/>
      <c r="OGO13" s="75"/>
      <c r="OGP13" s="75"/>
      <c r="OGQ13" s="75"/>
      <c r="OGR13" s="75"/>
      <c r="OGS13" s="75"/>
      <c r="OGT13" s="75"/>
      <c r="OGU13" s="75"/>
      <c r="OGV13" s="75"/>
      <c r="OGW13" s="75"/>
      <c r="OGX13" s="75"/>
      <c r="OGY13" s="75"/>
      <c r="OGZ13" s="75"/>
      <c r="OHA13" s="75"/>
      <c r="OHB13" s="75"/>
      <c r="OHC13" s="75"/>
      <c r="OHD13" s="75"/>
      <c r="OHE13" s="75"/>
      <c r="OHF13" s="75"/>
      <c r="OHG13" s="75"/>
      <c r="OHH13" s="75"/>
      <c r="OHI13" s="75"/>
      <c r="OHJ13" s="75"/>
      <c r="OHK13" s="75"/>
      <c r="OHL13" s="75"/>
      <c r="OHM13" s="75"/>
      <c r="OHN13" s="75"/>
      <c r="OHO13" s="75"/>
      <c r="OHP13" s="75"/>
      <c r="OHQ13" s="75"/>
      <c r="OHR13" s="75"/>
      <c r="OHS13" s="75"/>
      <c r="OHT13" s="75"/>
      <c r="OHU13" s="75"/>
      <c r="OHV13" s="75"/>
      <c r="OHW13" s="75"/>
      <c r="OHX13" s="75"/>
      <c r="OHY13" s="75"/>
      <c r="OHZ13" s="75"/>
      <c r="OIA13" s="75"/>
      <c r="OIB13" s="75"/>
      <c r="OIC13" s="75"/>
      <c r="OID13" s="75"/>
      <c r="OIE13" s="75"/>
      <c r="OIF13" s="75"/>
      <c r="OIG13" s="75"/>
      <c r="OIH13" s="75"/>
      <c r="OII13" s="75"/>
      <c r="OIJ13" s="75"/>
      <c r="OIK13" s="75"/>
      <c r="OIL13" s="75"/>
      <c r="OIM13" s="75"/>
      <c r="OIN13" s="75"/>
      <c r="OIO13" s="75"/>
      <c r="OIP13" s="75"/>
      <c r="OIQ13" s="75"/>
      <c r="OIR13" s="75"/>
      <c r="OIS13" s="75"/>
      <c r="OIT13" s="75"/>
      <c r="OIU13" s="75"/>
      <c r="OIV13" s="75"/>
      <c r="OIW13" s="75"/>
      <c r="OIX13" s="75"/>
      <c r="OIY13" s="75"/>
      <c r="OIZ13" s="75"/>
      <c r="OJA13" s="75"/>
      <c r="OJB13" s="75"/>
      <c r="OJC13" s="75"/>
      <c r="OJD13" s="75"/>
      <c r="OJE13" s="75"/>
      <c r="OJF13" s="75"/>
      <c r="OJG13" s="75"/>
      <c r="OJH13" s="75"/>
      <c r="OJI13" s="75"/>
      <c r="OJJ13" s="75"/>
      <c r="OJK13" s="75"/>
      <c r="OJL13" s="75"/>
      <c r="OJM13" s="75"/>
      <c r="OJN13" s="75"/>
      <c r="OJO13" s="75"/>
      <c r="OJP13" s="75"/>
      <c r="OJQ13" s="75"/>
      <c r="OJR13" s="75"/>
      <c r="OJS13" s="75"/>
      <c r="OJT13" s="75"/>
      <c r="OJU13" s="75"/>
      <c r="OJV13" s="75"/>
      <c r="OJW13" s="75"/>
      <c r="OJX13" s="75"/>
      <c r="OJY13" s="75"/>
      <c r="OJZ13" s="75"/>
      <c r="OKA13" s="75"/>
      <c r="OKB13" s="75"/>
      <c r="OKC13" s="75"/>
      <c r="OKD13" s="75"/>
      <c r="OKE13" s="75"/>
      <c r="OKF13" s="75"/>
      <c r="OKG13" s="75"/>
      <c r="OKH13" s="75"/>
      <c r="OKI13" s="75"/>
      <c r="OKJ13" s="75"/>
      <c r="OKK13" s="75"/>
      <c r="OKL13" s="75"/>
      <c r="OKM13" s="75"/>
      <c r="OKN13" s="75"/>
      <c r="OKO13" s="75"/>
      <c r="OKP13" s="75"/>
      <c r="OKQ13" s="75"/>
      <c r="OKR13" s="75"/>
      <c r="OKS13" s="75"/>
      <c r="OKT13" s="75"/>
      <c r="OKU13" s="75"/>
      <c r="OKV13" s="75"/>
      <c r="OKW13" s="75"/>
      <c r="OKX13" s="75"/>
      <c r="OKY13" s="75"/>
      <c r="OKZ13" s="75"/>
      <c r="OLA13" s="75"/>
      <c r="OLB13" s="75"/>
      <c r="OLC13" s="75"/>
      <c r="OLD13" s="75"/>
      <c r="OLE13" s="75"/>
      <c r="OLF13" s="75"/>
      <c r="OLG13" s="75"/>
      <c r="OLH13" s="75"/>
      <c r="OLI13" s="75"/>
      <c r="OLJ13" s="75"/>
      <c r="OLK13" s="75"/>
      <c r="OLL13" s="75"/>
      <c r="OLM13" s="75"/>
      <c r="OLN13" s="75"/>
      <c r="OLO13" s="75"/>
      <c r="OLP13" s="75"/>
      <c r="OLQ13" s="75"/>
      <c r="OLR13" s="75"/>
      <c r="OLS13" s="75"/>
      <c r="OLT13" s="75"/>
      <c r="OLU13" s="75"/>
      <c r="OLV13" s="75"/>
      <c r="OLW13" s="75"/>
      <c r="OLX13" s="75"/>
      <c r="OLY13" s="75"/>
      <c r="OLZ13" s="75"/>
      <c r="OMA13" s="75"/>
      <c r="OMB13" s="75"/>
      <c r="OMC13" s="75"/>
      <c r="OMD13" s="75"/>
      <c r="OME13" s="75"/>
      <c r="OMF13" s="75"/>
      <c r="OMG13" s="75"/>
      <c r="OMH13" s="75"/>
      <c r="OMI13" s="75"/>
      <c r="OMJ13" s="75"/>
      <c r="OMK13" s="75"/>
      <c r="OML13" s="75"/>
      <c r="OMM13" s="75"/>
      <c r="OMN13" s="75"/>
      <c r="OMO13" s="75"/>
      <c r="OMP13" s="75"/>
      <c r="OMQ13" s="75"/>
      <c r="OMR13" s="75"/>
      <c r="OMS13" s="75"/>
      <c r="OMT13" s="75"/>
      <c r="OMU13" s="75"/>
      <c r="OMV13" s="75"/>
      <c r="OMW13" s="75"/>
      <c r="OMX13" s="75"/>
      <c r="OMY13" s="75"/>
      <c r="OMZ13" s="75"/>
      <c r="ONA13" s="75"/>
      <c r="ONB13" s="75"/>
      <c r="ONC13" s="75"/>
      <c r="OND13" s="75"/>
      <c r="ONE13" s="75"/>
      <c r="ONF13" s="75"/>
      <c r="ONG13" s="75"/>
      <c r="ONH13" s="75"/>
      <c r="ONI13" s="75"/>
      <c r="ONJ13" s="75"/>
      <c r="ONK13" s="75"/>
      <c r="ONL13" s="75"/>
      <c r="ONM13" s="75"/>
      <c r="ONN13" s="75"/>
      <c r="ONO13" s="75"/>
      <c r="ONP13" s="75"/>
      <c r="ONQ13" s="75"/>
      <c r="ONR13" s="75"/>
      <c r="ONS13" s="75"/>
      <c r="ONT13" s="75"/>
      <c r="ONU13" s="75"/>
      <c r="ONV13" s="75"/>
      <c r="ONW13" s="75"/>
      <c r="ONX13" s="75"/>
      <c r="ONY13" s="75"/>
      <c r="ONZ13" s="75"/>
      <c r="OOA13" s="75"/>
      <c r="OOB13" s="75"/>
      <c r="OOC13" s="75"/>
      <c r="OOD13" s="75"/>
      <c r="OOE13" s="75"/>
      <c r="OOF13" s="75"/>
      <c r="OOG13" s="75"/>
      <c r="OOH13" s="75"/>
      <c r="OOI13" s="75"/>
      <c r="OOJ13" s="75"/>
      <c r="OOK13" s="75"/>
      <c r="OOL13" s="75"/>
      <c r="OOM13" s="75"/>
      <c r="OON13" s="75"/>
      <c r="OOO13" s="75"/>
      <c r="OOP13" s="75"/>
      <c r="OOQ13" s="75"/>
      <c r="OOR13" s="75"/>
      <c r="OOS13" s="75"/>
      <c r="OOT13" s="75"/>
      <c r="OOU13" s="75"/>
      <c r="OOV13" s="75"/>
      <c r="OOW13" s="75"/>
      <c r="OOX13" s="75"/>
      <c r="OOY13" s="75"/>
      <c r="OOZ13" s="75"/>
      <c r="OPA13" s="75"/>
      <c r="OPB13" s="75"/>
      <c r="OPC13" s="75"/>
      <c r="OPD13" s="75"/>
      <c r="OPE13" s="75"/>
      <c r="OPF13" s="75"/>
      <c r="OPG13" s="75"/>
      <c r="OPH13" s="75"/>
      <c r="OPI13" s="75"/>
      <c r="OPJ13" s="75"/>
      <c r="OPK13" s="75"/>
      <c r="OPL13" s="75"/>
      <c r="OPM13" s="75"/>
      <c r="OPN13" s="75"/>
      <c r="OPO13" s="75"/>
      <c r="OPP13" s="75"/>
      <c r="OPQ13" s="75"/>
      <c r="OPR13" s="75"/>
      <c r="OPS13" s="75"/>
      <c r="OPT13" s="75"/>
      <c r="OPU13" s="75"/>
      <c r="OPV13" s="75"/>
      <c r="OPW13" s="75"/>
      <c r="OPX13" s="75"/>
      <c r="OPY13" s="75"/>
      <c r="OPZ13" s="75"/>
      <c r="OQA13" s="75"/>
      <c r="OQB13" s="75"/>
      <c r="OQC13" s="75"/>
      <c r="OQD13" s="75"/>
      <c r="OQE13" s="75"/>
      <c r="OQF13" s="75"/>
      <c r="OQG13" s="75"/>
      <c r="OQH13" s="75"/>
      <c r="OQI13" s="75"/>
      <c r="OQJ13" s="75"/>
      <c r="OQK13" s="75"/>
      <c r="OQL13" s="75"/>
      <c r="OQM13" s="75"/>
      <c r="OQN13" s="75"/>
      <c r="OQO13" s="75"/>
      <c r="OQP13" s="75"/>
      <c r="OQQ13" s="75"/>
      <c r="OQR13" s="75"/>
      <c r="OQS13" s="75"/>
      <c r="OQT13" s="75"/>
      <c r="OQU13" s="75"/>
      <c r="OQV13" s="75"/>
      <c r="OQW13" s="75"/>
      <c r="OQX13" s="75"/>
      <c r="OQY13" s="75"/>
      <c r="OQZ13" s="75"/>
      <c r="ORA13" s="75"/>
      <c r="ORB13" s="75"/>
      <c r="ORC13" s="75"/>
      <c r="ORD13" s="75"/>
      <c r="ORE13" s="75"/>
      <c r="ORF13" s="75"/>
      <c r="ORG13" s="75"/>
      <c r="ORH13" s="75"/>
      <c r="ORI13" s="75"/>
      <c r="ORJ13" s="75"/>
      <c r="ORK13" s="75"/>
      <c r="ORL13" s="75"/>
      <c r="ORM13" s="75"/>
      <c r="ORN13" s="75"/>
      <c r="ORO13" s="75"/>
      <c r="ORP13" s="75"/>
      <c r="ORQ13" s="75"/>
      <c r="ORR13" s="75"/>
      <c r="ORS13" s="75"/>
      <c r="ORT13" s="75"/>
      <c r="ORU13" s="75"/>
      <c r="ORV13" s="75"/>
      <c r="ORW13" s="75"/>
      <c r="ORX13" s="75"/>
      <c r="ORY13" s="75"/>
      <c r="ORZ13" s="75"/>
      <c r="OSA13" s="75"/>
      <c r="OSB13" s="75"/>
      <c r="OSC13" s="75"/>
      <c r="OSD13" s="75"/>
      <c r="OSE13" s="75"/>
      <c r="OSF13" s="75"/>
      <c r="OSG13" s="75"/>
      <c r="OSH13" s="75"/>
      <c r="OSI13" s="75"/>
      <c r="OSJ13" s="75"/>
      <c r="OSK13" s="75"/>
      <c r="OSL13" s="75"/>
      <c r="OSM13" s="75"/>
      <c r="OSN13" s="75"/>
      <c r="OSO13" s="75"/>
      <c r="OSP13" s="75"/>
      <c r="OSQ13" s="75"/>
      <c r="OSR13" s="75"/>
      <c r="OSS13" s="75"/>
      <c r="OST13" s="75"/>
      <c r="OSU13" s="75"/>
      <c r="OSV13" s="75"/>
      <c r="OSW13" s="75"/>
      <c r="OSX13" s="75"/>
      <c r="OSY13" s="75"/>
      <c r="OSZ13" s="75"/>
      <c r="OTA13" s="75"/>
      <c r="OTB13" s="75"/>
      <c r="OTC13" s="75"/>
      <c r="OTD13" s="75"/>
      <c r="OTE13" s="75"/>
      <c r="OTF13" s="75"/>
      <c r="OTG13" s="75"/>
      <c r="OTH13" s="75"/>
      <c r="OTI13" s="75"/>
      <c r="OTJ13" s="75"/>
      <c r="OTK13" s="75"/>
      <c r="OTL13" s="75"/>
      <c r="OTM13" s="75"/>
      <c r="OTN13" s="75"/>
      <c r="OTO13" s="75"/>
      <c r="OTP13" s="75"/>
      <c r="OTQ13" s="75"/>
      <c r="OTR13" s="75"/>
      <c r="OTS13" s="75"/>
      <c r="OTT13" s="75"/>
      <c r="OTU13" s="75"/>
      <c r="OTV13" s="75"/>
      <c r="OTW13" s="75"/>
      <c r="OTX13" s="75"/>
      <c r="OTY13" s="75"/>
      <c r="OTZ13" s="75"/>
      <c r="OUA13" s="75"/>
      <c r="OUB13" s="75"/>
      <c r="OUC13" s="75"/>
      <c r="OUD13" s="75"/>
      <c r="OUE13" s="75"/>
      <c r="OUF13" s="75"/>
      <c r="OUG13" s="75"/>
      <c r="OUH13" s="75"/>
      <c r="OUI13" s="75"/>
      <c r="OUJ13" s="75"/>
      <c r="OUK13" s="75"/>
      <c r="OUL13" s="75"/>
      <c r="OUM13" s="75"/>
      <c r="OUN13" s="75"/>
      <c r="OUO13" s="75"/>
      <c r="OUP13" s="75"/>
      <c r="OUQ13" s="75"/>
      <c r="OUR13" s="75"/>
      <c r="OUS13" s="75"/>
      <c r="OUT13" s="75"/>
      <c r="OUU13" s="75"/>
      <c r="OUV13" s="75"/>
      <c r="OUW13" s="75"/>
      <c r="OUX13" s="75"/>
      <c r="OUY13" s="75"/>
      <c r="OUZ13" s="75"/>
      <c r="OVA13" s="75"/>
      <c r="OVB13" s="75"/>
      <c r="OVC13" s="75"/>
      <c r="OVD13" s="75"/>
      <c r="OVE13" s="75"/>
      <c r="OVF13" s="75"/>
      <c r="OVG13" s="75"/>
      <c r="OVH13" s="75"/>
      <c r="OVI13" s="75"/>
      <c r="OVJ13" s="75"/>
      <c r="OVK13" s="75"/>
      <c r="OVL13" s="75"/>
      <c r="OVM13" s="75"/>
      <c r="OVN13" s="75"/>
      <c r="OVO13" s="75"/>
      <c r="OVP13" s="75"/>
      <c r="OVQ13" s="75"/>
      <c r="OVR13" s="75"/>
      <c r="OVS13" s="75"/>
      <c r="OVT13" s="75"/>
      <c r="OVU13" s="75"/>
      <c r="OVV13" s="75"/>
      <c r="OVW13" s="75"/>
      <c r="OVX13" s="75"/>
      <c r="OVY13" s="75"/>
      <c r="OVZ13" s="75"/>
      <c r="OWA13" s="75"/>
      <c r="OWB13" s="75"/>
      <c r="OWC13" s="75"/>
      <c r="OWD13" s="75"/>
      <c r="OWE13" s="75"/>
      <c r="OWF13" s="75"/>
      <c r="OWG13" s="75"/>
      <c r="OWH13" s="75"/>
      <c r="OWI13" s="75"/>
      <c r="OWJ13" s="75"/>
      <c r="OWK13" s="75"/>
      <c r="OWL13" s="75"/>
      <c r="OWM13" s="75"/>
      <c r="OWN13" s="75"/>
      <c r="OWO13" s="75"/>
      <c r="OWP13" s="75"/>
      <c r="OWQ13" s="75"/>
      <c r="OWR13" s="75"/>
      <c r="OWS13" s="75"/>
      <c r="OWT13" s="75"/>
      <c r="OWU13" s="75"/>
      <c r="OWV13" s="75"/>
      <c r="OWW13" s="75"/>
      <c r="OWX13" s="75"/>
      <c r="OWY13" s="75"/>
      <c r="OWZ13" s="75"/>
      <c r="OXA13" s="75"/>
      <c r="OXB13" s="75"/>
      <c r="OXC13" s="75"/>
      <c r="OXD13" s="75"/>
      <c r="OXE13" s="75"/>
      <c r="OXF13" s="75"/>
      <c r="OXG13" s="75"/>
      <c r="OXH13" s="75"/>
      <c r="OXI13" s="75"/>
      <c r="OXJ13" s="75"/>
      <c r="OXK13" s="75"/>
      <c r="OXL13" s="75"/>
      <c r="OXM13" s="75"/>
      <c r="OXN13" s="75"/>
      <c r="OXO13" s="75"/>
      <c r="OXP13" s="75"/>
      <c r="OXQ13" s="75"/>
      <c r="OXR13" s="75"/>
      <c r="OXS13" s="75"/>
      <c r="OXT13" s="75"/>
      <c r="OXU13" s="75"/>
      <c r="OXV13" s="75"/>
      <c r="OXW13" s="75"/>
      <c r="OXX13" s="75"/>
      <c r="OXY13" s="75"/>
      <c r="OXZ13" s="75"/>
      <c r="OYA13" s="75"/>
      <c r="OYB13" s="75"/>
      <c r="OYC13" s="75"/>
      <c r="OYD13" s="75"/>
      <c r="OYE13" s="75"/>
      <c r="OYF13" s="75"/>
      <c r="OYG13" s="75"/>
      <c r="OYH13" s="75"/>
      <c r="OYI13" s="75"/>
      <c r="OYJ13" s="75"/>
      <c r="OYK13" s="75"/>
      <c r="OYL13" s="75"/>
      <c r="OYM13" s="75"/>
      <c r="OYN13" s="75"/>
      <c r="OYO13" s="75"/>
      <c r="OYP13" s="75"/>
      <c r="OYQ13" s="75"/>
      <c r="OYR13" s="75"/>
      <c r="OYS13" s="75"/>
      <c r="OYT13" s="75"/>
      <c r="OYU13" s="75"/>
      <c r="OYV13" s="75"/>
      <c r="OYW13" s="75"/>
      <c r="OYX13" s="75"/>
      <c r="OYY13" s="75"/>
      <c r="OYZ13" s="75"/>
      <c r="OZA13" s="75"/>
      <c r="OZB13" s="75"/>
      <c r="OZC13" s="75"/>
      <c r="OZD13" s="75"/>
      <c r="OZE13" s="75"/>
      <c r="OZF13" s="75"/>
      <c r="OZG13" s="75"/>
      <c r="OZH13" s="75"/>
      <c r="OZI13" s="75"/>
      <c r="OZJ13" s="75"/>
      <c r="OZK13" s="75"/>
      <c r="OZL13" s="75"/>
      <c r="OZM13" s="75"/>
      <c r="OZN13" s="75"/>
      <c r="OZO13" s="75"/>
      <c r="OZP13" s="75"/>
      <c r="OZQ13" s="75"/>
      <c r="OZR13" s="75"/>
      <c r="OZS13" s="75"/>
      <c r="OZT13" s="75"/>
      <c r="OZU13" s="75"/>
      <c r="OZV13" s="75"/>
      <c r="OZW13" s="75"/>
      <c r="OZX13" s="75"/>
      <c r="OZY13" s="75"/>
      <c r="OZZ13" s="75"/>
      <c r="PAA13" s="75"/>
      <c r="PAB13" s="75"/>
      <c r="PAC13" s="75"/>
      <c r="PAD13" s="75"/>
      <c r="PAE13" s="75"/>
      <c r="PAF13" s="75"/>
      <c r="PAG13" s="75"/>
      <c r="PAH13" s="75"/>
      <c r="PAI13" s="75"/>
      <c r="PAJ13" s="75"/>
      <c r="PAK13" s="75"/>
      <c r="PAL13" s="75"/>
      <c r="PAM13" s="75"/>
      <c r="PAN13" s="75"/>
      <c r="PAO13" s="75"/>
      <c r="PAP13" s="75"/>
      <c r="PAQ13" s="75"/>
      <c r="PAR13" s="75"/>
      <c r="PAS13" s="75"/>
      <c r="PAT13" s="75"/>
      <c r="PAU13" s="75"/>
      <c r="PAV13" s="75"/>
      <c r="PAW13" s="75"/>
      <c r="PAX13" s="75"/>
      <c r="PAY13" s="75"/>
      <c r="PAZ13" s="75"/>
      <c r="PBA13" s="75"/>
      <c r="PBB13" s="75"/>
      <c r="PBC13" s="75"/>
      <c r="PBD13" s="75"/>
      <c r="PBE13" s="75"/>
      <c r="PBF13" s="75"/>
      <c r="PBG13" s="75"/>
      <c r="PBH13" s="75"/>
      <c r="PBI13" s="75"/>
      <c r="PBJ13" s="75"/>
      <c r="PBK13" s="75"/>
      <c r="PBL13" s="75"/>
      <c r="PBM13" s="75"/>
      <c r="PBN13" s="75"/>
      <c r="PBO13" s="75"/>
      <c r="PBP13" s="75"/>
      <c r="PBQ13" s="75"/>
      <c r="PBR13" s="75"/>
      <c r="PBS13" s="75"/>
      <c r="PBT13" s="75"/>
      <c r="PBU13" s="75"/>
      <c r="PBV13" s="75"/>
      <c r="PBW13" s="75"/>
      <c r="PBX13" s="75"/>
      <c r="PBY13" s="75"/>
      <c r="PBZ13" s="75"/>
      <c r="PCA13" s="75"/>
      <c r="PCB13" s="75"/>
      <c r="PCC13" s="75"/>
      <c r="PCD13" s="75"/>
      <c r="PCE13" s="75"/>
      <c r="PCF13" s="75"/>
      <c r="PCG13" s="75"/>
      <c r="PCH13" s="75"/>
      <c r="PCI13" s="75"/>
      <c r="PCJ13" s="75"/>
      <c r="PCK13" s="75"/>
      <c r="PCL13" s="75"/>
      <c r="PCM13" s="75"/>
      <c r="PCN13" s="75"/>
      <c r="PCO13" s="75"/>
      <c r="PCP13" s="75"/>
      <c r="PCQ13" s="75"/>
      <c r="PCR13" s="75"/>
      <c r="PCS13" s="75"/>
      <c r="PCT13" s="75"/>
      <c r="PCU13" s="75"/>
      <c r="PCV13" s="75"/>
      <c r="PCW13" s="75"/>
      <c r="PCX13" s="75"/>
      <c r="PCY13" s="75"/>
      <c r="PCZ13" s="75"/>
      <c r="PDA13" s="75"/>
      <c r="PDB13" s="75"/>
      <c r="PDC13" s="75"/>
      <c r="PDD13" s="75"/>
      <c r="PDE13" s="75"/>
      <c r="PDF13" s="75"/>
      <c r="PDG13" s="75"/>
      <c r="PDH13" s="75"/>
      <c r="PDI13" s="75"/>
      <c r="PDJ13" s="75"/>
      <c r="PDK13" s="75"/>
      <c r="PDL13" s="75"/>
      <c r="PDM13" s="75"/>
      <c r="PDN13" s="75"/>
      <c r="PDO13" s="75"/>
      <c r="PDP13" s="75"/>
      <c r="PDQ13" s="75"/>
      <c r="PDR13" s="75"/>
      <c r="PDS13" s="75"/>
      <c r="PDT13" s="75"/>
      <c r="PDU13" s="75"/>
      <c r="PDV13" s="75"/>
      <c r="PDW13" s="75"/>
      <c r="PDX13" s="75"/>
      <c r="PDY13" s="75"/>
      <c r="PDZ13" s="75"/>
      <c r="PEA13" s="75"/>
      <c r="PEB13" s="75"/>
      <c r="PEC13" s="75"/>
      <c r="PED13" s="75"/>
      <c r="PEE13" s="75"/>
      <c r="PEF13" s="75"/>
      <c r="PEG13" s="75"/>
      <c r="PEH13" s="75"/>
      <c r="PEI13" s="75"/>
      <c r="PEJ13" s="75"/>
      <c r="PEK13" s="75"/>
      <c r="PEL13" s="75"/>
      <c r="PEM13" s="75"/>
      <c r="PEN13" s="75"/>
      <c r="PEO13" s="75"/>
      <c r="PEP13" s="75"/>
      <c r="PEQ13" s="75"/>
      <c r="PER13" s="75"/>
      <c r="PES13" s="75"/>
      <c r="PET13" s="75"/>
      <c r="PEU13" s="75"/>
      <c r="PEV13" s="75"/>
      <c r="PEW13" s="75"/>
      <c r="PEX13" s="75"/>
      <c r="PEY13" s="75"/>
      <c r="PEZ13" s="75"/>
      <c r="PFA13" s="75"/>
      <c r="PFB13" s="75"/>
      <c r="PFC13" s="75"/>
      <c r="PFD13" s="75"/>
      <c r="PFE13" s="75"/>
      <c r="PFF13" s="75"/>
      <c r="PFG13" s="75"/>
      <c r="PFH13" s="75"/>
      <c r="PFI13" s="75"/>
      <c r="PFJ13" s="75"/>
      <c r="PFK13" s="75"/>
      <c r="PFL13" s="75"/>
      <c r="PFM13" s="75"/>
      <c r="PFN13" s="75"/>
      <c r="PFO13" s="75"/>
      <c r="PFP13" s="75"/>
      <c r="PFQ13" s="75"/>
      <c r="PFR13" s="75"/>
      <c r="PFS13" s="75"/>
      <c r="PFT13" s="75"/>
      <c r="PFU13" s="75"/>
      <c r="PFV13" s="75"/>
      <c r="PFW13" s="75"/>
      <c r="PFX13" s="75"/>
      <c r="PFY13" s="75"/>
      <c r="PFZ13" s="75"/>
      <c r="PGA13" s="75"/>
      <c r="PGB13" s="75"/>
      <c r="PGC13" s="75"/>
      <c r="PGD13" s="75"/>
      <c r="PGE13" s="75"/>
      <c r="PGF13" s="75"/>
      <c r="PGG13" s="75"/>
      <c r="PGH13" s="75"/>
      <c r="PGI13" s="75"/>
      <c r="PGJ13" s="75"/>
      <c r="PGK13" s="75"/>
      <c r="PGL13" s="75"/>
      <c r="PGM13" s="75"/>
      <c r="PGN13" s="75"/>
      <c r="PGO13" s="75"/>
      <c r="PGP13" s="75"/>
      <c r="PGQ13" s="75"/>
      <c r="PGR13" s="75"/>
      <c r="PGS13" s="75"/>
      <c r="PGT13" s="75"/>
      <c r="PGU13" s="75"/>
      <c r="PGV13" s="75"/>
      <c r="PGW13" s="75"/>
      <c r="PGX13" s="75"/>
      <c r="PGY13" s="75"/>
      <c r="PGZ13" s="75"/>
      <c r="PHA13" s="75"/>
      <c r="PHB13" s="75"/>
      <c r="PHC13" s="75"/>
      <c r="PHD13" s="75"/>
      <c r="PHE13" s="75"/>
      <c r="PHF13" s="75"/>
      <c r="PHG13" s="75"/>
      <c r="PHH13" s="75"/>
      <c r="PHI13" s="75"/>
      <c r="PHJ13" s="75"/>
      <c r="PHK13" s="75"/>
      <c r="PHL13" s="75"/>
      <c r="PHM13" s="75"/>
      <c r="PHN13" s="75"/>
      <c r="PHO13" s="75"/>
      <c r="PHP13" s="75"/>
      <c r="PHQ13" s="75"/>
      <c r="PHR13" s="75"/>
      <c r="PHS13" s="75"/>
      <c r="PHT13" s="75"/>
      <c r="PHU13" s="75"/>
      <c r="PHV13" s="75"/>
      <c r="PHW13" s="75"/>
      <c r="PHX13" s="75"/>
      <c r="PHY13" s="75"/>
      <c r="PHZ13" s="75"/>
      <c r="PIA13" s="75"/>
      <c r="PIB13" s="75"/>
      <c r="PIC13" s="75"/>
      <c r="PID13" s="75"/>
      <c r="PIE13" s="75"/>
      <c r="PIF13" s="75"/>
      <c r="PIG13" s="75"/>
      <c r="PIH13" s="75"/>
      <c r="PII13" s="75"/>
      <c r="PIJ13" s="75"/>
      <c r="PIK13" s="75"/>
      <c r="PIL13" s="75"/>
      <c r="PIM13" s="75"/>
      <c r="PIN13" s="75"/>
      <c r="PIO13" s="75"/>
      <c r="PIP13" s="75"/>
      <c r="PIQ13" s="75"/>
      <c r="PIR13" s="75"/>
      <c r="PIS13" s="75"/>
      <c r="PIT13" s="75"/>
      <c r="PIU13" s="75"/>
      <c r="PIV13" s="75"/>
      <c r="PIW13" s="75"/>
      <c r="PIX13" s="75"/>
      <c r="PIY13" s="75"/>
      <c r="PIZ13" s="75"/>
      <c r="PJA13" s="75"/>
      <c r="PJB13" s="75"/>
      <c r="PJC13" s="75"/>
      <c r="PJD13" s="75"/>
      <c r="PJE13" s="75"/>
      <c r="PJF13" s="75"/>
      <c r="PJG13" s="75"/>
      <c r="PJH13" s="75"/>
      <c r="PJI13" s="75"/>
      <c r="PJJ13" s="75"/>
      <c r="PJK13" s="75"/>
      <c r="PJL13" s="75"/>
      <c r="PJM13" s="75"/>
      <c r="PJN13" s="75"/>
      <c r="PJO13" s="75"/>
      <c r="PJP13" s="75"/>
      <c r="PJQ13" s="75"/>
      <c r="PJR13" s="75"/>
      <c r="PJS13" s="75"/>
      <c r="PJT13" s="75"/>
      <c r="PJU13" s="75"/>
      <c r="PJV13" s="75"/>
      <c r="PJW13" s="75"/>
      <c r="PJX13" s="75"/>
      <c r="PJY13" s="75"/>
      <c r="PJZ13" s="75"/>
      <c r="PKA13" s="75"/>
      <c r="PKB13" s="75"/>
      <c r="PKC13" s="75"/>
      <c r="PKD13" s="75"/>
      <c r="PKE13" s="75"/>
      <c r="PKF13" s="75"/>
      <c r="PKG13" s="75"/>
      <c r="PKH13" s="75"/>
      <c r="PKI13" s="75"/>
      <c r="PKJ13" s="75"/>
      <c r="PKK13" s="75"/>
      <c r="PKL13" s="75"/>
      <c r="PKM13" s="75"/>
      <c r="PKN13" s="75"/>
      <c r="PKO13" s="75"/>
      <c r="PKP13" s="75"/>
      <c r="PKQ13" s="75"/>
      <c r="PKR13" s="75"/>
      <c r="PKS13" s="75"/>
      <c r="PKT13" s="75"/>
      <c r="PKU13" s="75"/>
      <c r="PKV13" s="75"/>
      <c r="PKW13" s="75"/>
      <c r="PKX13" s="75"/>
      <c r="PKY13" s="75"/>
      <c r="PKZ13" s="75"/>
      <c r="PLA13" s="75"/>
      <c r="PLB13" s="75"/>
      <c r="PLC13" s="75"/>
      <c r="PLD13" s="75"/>
      <c r="PLE13" s="75"/>
      <c r="PLF13" s="75"/>
      <c r="PLG13" s="75"/>
      <c r="PLH13" s="75"/>
      <c r="PLI13" s="75"/>
      <c r="PLJ13" s="75"/>
      <c r="PLK13" s="75"/>
      <c r="PLL13" s="75"/>
      <c r="PLM13" s="75"/>
      <c r="PLN13" s="75"/>
      <c r="PLO13" s="75"/>
      <c r="PLP13" s="75"/>
      <c r="PLQ13" s="75"/>
      <c r="PLR13" s="75"/>
      <c r="PLS13" s="75"/>
      <c r="PLT13" s="75"/>
      <c r="PLU13" s="75"/>
      <c r="PLV13" s="75"/>
      <c r="PLW13" s="75"/>
      <c r="PLX13" s="75"/>
      <c r="PLY13" s="75"/>
      <c r="PLZ13" s="75"/>
      <c r="PMA13" s="75"/>
      <c r="PMB13" s="75"/>
      <c r="PMC13" s="75"/>
      <c r="PMD13" s="75"/>
      <c r="PME13" s="75"/>
      <c r="PMF13" s="75"/>
      <c r="PMG13" s="75"/>
      <c r="PMH13" s="75"/>
      <c r="PMI13" s="75"/>
      <c r="PMJ13" s="75"/>
      <c r="PMK13" s="75"/>
      <c r="PML13" s="75"/>
      <c r="PMM13" s="75"/>
      <c r="PMN13" s="75"/>
      <c r="PMO13" s="75"/>
      <c r="PMP13" s="75"/>
      <c r="PMQ13" s="75"/>
      <c r="PMR13" s="75"/>
      <c r="PMS13" s="75"/>
      <c r="PMT13" s="75"/>
      <c r="PMU13" s="75"/>
      <c r="PMV13" s="75"/>
      <c r="PMW13" s="75"/>
      <c r="PMX13" s="75"/>
      <c r="PMY13" s="75"/>
      <c r="PMZ13" s="75"/>
      <c r="PNA13" s="75"/>
      <c r="PNB13" s="75"/>
      <c r="PNC13" s="75"/>
      <c r="PND13" s="75"/>
      <c r="PNE13" s="75"/>
      <c r="PNF13" s="75"/>
      <c r="PNG13" s="75"/>
      <c r="PNH13" s="75"/>
      <c r="PNI13" s="75"/>
      <c r="PNJ13" s="75"/>
      <c r="PNK13" s="75"/>
      <c r="PNL13" s="75"/>
      <c r="PNM13" s="75"/>
      <c r="PNN13" s="75"/>
      <c r="PNO13" s="75"/>
      <c r="PNP13" s="75"/>
      <c r="PNQ13" s="75"/>
      <c r="PNR13" s="75"/>
      <c r="PNS13" s="75"/>
      <c r="PNT13" s="75"/>
      <c r="PNU13" s="75"/>
      <c r="PNV13" s="75"/>
      <c r="PNW13" s="75"/>
      <c r="PNX13" s="75"/>
      <c r="PNY13" s="75"/>
      <c r="PNZ13" s="75"/>
      <c r="POA13" s="75"/>
      <c r="POB13" s="75"/>
      <c r="POC13" s="75"/>
      <c r="POD13" s="75"/>
      <c r="POE13" s="75"/>
      <c r="POF13" s="75"/>
      <c r="POG13" s="75"/>
      <c r="POH13" s="75"/>
      <c r="POI13" s="75"/>
      <c r="POJ13" s="75"/>
      <c r="POK13" s="75"/>
      <c r="POL13" s="75"/>
      <c r="POM13" s="75"/>
      <c r="PON13" s="75"/>
      <c r="POO13" s="75"/>
      <c r="POP13" s="75"/>
      <c r="POQ13" s="75"/>
      <c r="POR13" s="75"/>
      <c r="POS13" s="75"/>
      <c r="POT13" s="75"/>
      <c r="POU13" s="75"/>
      <c r="POV13" s="75"/>
      <c r="POW13" s="75"/>
      <c r="POX13" s="75"/>
      <c r="POY13" s="75"/>
      <c r="POZ13" s="75"/>
      <c r="PPA13" s="75"/>
      <c r="PPB13" s="75"/>
      <c r="PPC13" s="75"/>
      <c r="PPD13" s="75"/>
      <c r="PPE13" s="75"/>
      <c r="PPF13" s="75"/>
      <c r="PPG13" s="75"/>
      <c r="PPH13" s="75"/>
      <c r="PPI13" s="75"/>
      <c r="PPJ13" s="75"/>
      <c r="PPK13" s="75"/>
      <c r="PPL13" s="75"/>
      <c r="PPM13" s="75"/>
      <c r="PPN13" s="75"/>
      <c r="PPO13" s="75"/>
      <c r="PPP13" s="75"/>
      <c r="PPQ13" s="75"/>
      <c r="PPR13" s="75"/>
      <c r="PPS13" s="75"/>
      <c r="PPT13" s="75"/>
      <c r="PPU13" s="75"/>
      <c r="PPV13" s="75"/>
      <c r="PPW13" s="75"/>
      <c r="PPX13" s="75"/>
      <c r="PPY13" s="75"/>
      <c r="PPZ13" s="75"/>
      <c r="PQA13" s="75"/>
      <c r="PQB13" s="75"/>
      <c r="PQC13" s="75"/>
      <c r="PQD13" s="75"/>
      <c r="PQE13" s="75"/>
      <c r="PQF13" s="75"/>
      <c r="PQG13" s="75"/>
      <c r="PQH13" s="75"/>
      <c r="PQI13" s="75"/>
      <c r="PQJ13" s="75"/>
      <c r="PQK13" s="75"/>
      <c r="PQL13" s="75"/>
      <c r="PQM13" s="75"/>
      <c r="PQN13" s="75"/>
      <c r="PQO13" s="75"/>
      <c r="PQP13" s="75"/>
      <c r="PQQ13" s="75"/>
      <c r="PQR13" s="75"/>
      <c r="PQS13" s="75"/>
      <c r="PQT13" s="75"/>
      <c r="PQU13" s="75"/>
      <c r="PQV13" s="75"/>
      <c r="PQW13" s="75"/>
      <c r="PQX13" s="75"/>
      <c r="PQY13" s="75"/>
      <c r="PQZ13" s="75"/>
      <c r="PRA13" s="75"/>
      <c r="PRB13" s="75"/>
      <c r="PRC13" s="75"/>
      <c r="PRD13" s="75"/>
      <c r="PRE13" s="75"/>
      <c r="PRF13" s="75"/>
      <c r="PRG13" s="75"/>
      <c r="PRH13" s="75"/>
      <c r="PRI13" s="75"/>
      <c r="PRJ13" s="75"/>
      <c r="PRK13" s="75"/>
      <c r="PRL13" s="75"/>
      <c r="PRM13" s="75"/>
      <c r="PRN13" s="75"/>
      <c r="PRO13" s="75"/>
      <c r="PRP13" s="75"/>
      <c r="PRQ13" s="75"/>
      <c r="PRR13" s="75"/>
      <c r="PRS13" s="75"/>
      <c r="PRT13" s="75"/>
      <c r="PRU13" s="75"/>
      <c r="PRV13" s="75"/>
      <c r="PRW13" s="75"/>
      <c r="PRX13" s="75"/>
      <c r="PRY13" s="75"/>
      <c r="PRZ13" s="75"/>
      <c r="PSA13" s="75"/>
      <c r="PSB13" s="75"/>
      <c r="PSC13" s="75"/>
      <c r="PSD13" s="75"/>
      <c r="PSE13" s="75"/>
      <c r="PSF13" s="75"/>
      <c r="PSG13" s="75"/>
      <c r="PSH13" s="75"/>
      <c r="PSI13" s="75"/>
      <c r="PSJ13" s="75"/>
      <c r="PSK13" s="75"/>
      <c r="PSL13" s="75"/>
      <c r="PSM13" s="75"/>
      <c r="PSN13" s="75"/>
      <c r="PSO13" s="75"/>
      <c r="PSP13" s="75"/>
      <c r="PSQ13" s="75"/>
      <c r="PSR13" s="75"/>
      <c r="PSS13" s="75"/>
      <c r="PST13" s="75"/>
      <c r="PSU13" s="75"/>
      <c r="PSV13" s="75"/>
      <c r="PSW13" s="75"/>
      <c r="PSX13" s="75"/>
      <c r="PSY13" s="75"/>
      <c r="PSZ13" s="75"/>
      <c r="PTA13" s="75"/>
      <c r="PTB13" s="75"/>
      <c r="PTC13" s="75"/>
      <c r="PTD13" s="75"/>
      <c r="PTE13" s="75"/>
      <c r="PTF13" s="75"/>
      <c r="PTG13" s="75"/>
      <c r="PTH13" s="75"/>
      <c r="PTI13" s="75"/>
      <c r="PTJ13" s="75"/>
      <c r="PTK13" s="75"/>
      <c r="PTL13" s="75"/>
      <c r="PTM13" s="75"/>
      <c r="PTN13" s="75"/>
      <c r="PTO13" s="75"/>
      <c r="PTP13" s="75"/>
      <c r="PTQ13" s="75"/>
      <c r="PTR13" s="75"/>
      <c r="PTS13" s="75"/>
      <c r="PTT13" s="75"/>
      <c r="PTU13" s="75"/>
      <c r="PTV13" s="75"/>
      <c r="PTW13" s="75"/>
      <c r="PTX13" s="75"/>
      <c r="PTY13" s="75"/>
      <c r="PTZ13" s="75"/>
      <c r="PUA13" s="75"/>
      <c r="PUB13" s="75"/>
      <c r="PUC13" s="75"/>
      <c r="PUD13" s="75"/>
      <c r="PUE13" s="75"/>
      <c r="PUF13" s="75"/>
      <c r="PUG13" s="75"/>
      <c r="PUH13" s="75"/>
      <c r="PUI13" s="75"/>
      <c r="PUJ13" s="75"/>
      <c r="PUK13" s="75"/>
      <c r="PUL13" s="75"/>
      <c r="PUM13" s="75"/>
      <c r="PUN13" s="75"/>
      <c r="PUO13" s="75"/>
      <c r="PUP13" s="75"/>
      <c r="PUQ13" s="75"/>
      <c r="PUR13" s="75"/>
      <c r="PUS13" s="75"/>
      <c r="PUT13" s="75"/>
      <c r="PUU13" s="75"/>
      <c r="PUV13" s="75"/>
      <c r="PUW13" s="75"/>
      <c r="PUX13" s="75"/>
      <c r="PUY13" s="75"/>
      <c r="PUZ13" s="75"/>
      <c r="PVA13" s="75"/>
      <c r="PVB13" s="75"/>
      <c r="PVC13" s="75"/>
      <c r="PVD13" s="75"/>
      <c r="PVE13" s="75"/>
      <c r="PVF13" s="75"/>
      <c r="PVG13" s="75"/>
      <c r="PVH13" s="75"/>
      <c r="PVI13" s="75"/>
      <c r="PVJ13" s="75"/>
      <c r="PVK13" s="75"/>
      <c r="PVL13" s="75"/>
      <c r="PVM13" s="75"/>
      <c r="PVN13" s="75"/>
      <c r="PVO13" s="75"/>
      <c r="PVP13" s="75"/>
      <c r="PVQ13" s="75"/>
      <c r="PVR13" s="75"/>
      <c r="PVS13" s="75"/>
      <c r="PVT13" s="75"/>
      <c r="PVU13" s="75"/>
      <c r="PVV13" s="75"/>
      <c r="PVW13" s="75"/>
      <c r="PVX13" s="75"/>
      <c r="PVY13" s="75"/>
      <c r="PVZ13" s="75"/>
      <c r="PWA13" s="75"/>
      <c r="PWB13" s="75"/>
      <c r="PWC13" s="75"/>
      <c r="PWD13" s="75"/>
      <c r="PWE13" s="75"/>
      <c r="PWF13" s="75"/>
      <c r="PWG13" s="75"/>
      <c r="PWH13" s="75"/>
      <c r="PWI13" s="75"/>
      <c r="PWJ13" s="75"/>
      <c r="PWK13" s="75"/>
      <c r="PWL13" s="75"/>
      <c r="PWM13" s="75"/>
      <c r="PWN13" s="75"/>
      <c r="PWO13" s="75"/>
      <c r="PWP13" s="75"/>
      <c r="PWQ13" s="75"/>
      <c r="PWR13" s="75"/>
      <c r="PWS13" s="75"/>
      <c r="PWT13" s="75"/>
      <c r="PWU13" s="75"/>
      <c r="PWV13" s="75"/>
      <c r="PWW13" s="75"/>
      <c r="PWX13" s="75"/>
      <c r="PWY13" s="75"/>
      <c r="PWZ13" s="75"/>
      <c r="PXA13" s="75"/>
      <c r="PXB13" s="75"/>
      <c r="PXC13" s="75"/>
      <c r="PXD13" s="75"/>
      <c r="PXE13" s="75"/>
      <c r="PXF13" s="75"/>
      <c r="PXG13" s="75"/>
      <c r="PXH13" s="75"/>
      <c r="PXI13" s="75"/>
      <c r="PXJ13" s="75"/>
      <c r="PXK13" s="75"/>
      <c r="PXL13" s="75"/>
      <c r="PXM13" s="75"/>
      <c r="PXN13" s="75"/>
      <c r="PXO13" s="75"/>
      <c r="PXP13" s="75"/>
      <c r="PXQ13" s="75"/>
      <c r="PXR13" s="75"/>
      <c r="PXS13" s="75"/>
      <c r="PXT13" s="75"/>
      <c r="PXU13" s="75"/>
      <c r="PXV13" s="75"/>
      <c r="PXW13" s="75"/>
      <c r="PXX13" s="75"/>
      <c r="PXY13" s="75"/>
      <c r="PXZ13" s="75"/>
      <c r="PYA13" s="75"/>
      <c r="PYB13" s="75"/>
      <c r="PYC13" s="75"/>
      <c r="PYD13" s="75"/>
      <c r="PYE13" s="75"/>
      <c r="PYF13" s="75"/>
      <c r="PYG13" s="75"/>
      <c r="PYH13" s="75"/>
      <c r="PYI13" s="75"/>
      <c r="PYJ13" s="75"/>
      <c r="PYK13" s="75"/>
      <c r="PYL13" s="75"/>
      <c r="PYM13" s="75"/>
      <c r="PYN13" s="75"/>
      <c r="PYO13" s="75"/>
      <c r="PYP13" s="75"/>
      <c r="PYQ13" s="75"/>
      <c r="PYR13" s="75"/>
      <c r="PYS13" s="75"/>
      <c r="PYT13" s="75"/>
      <c r="PYU13" s="75"/>
      <c r="PYV13" s="75"/>
      <c r="PYW13" s="75"/>
      <c r="PYX13" s="75"/>
      <c r="PYY13" s="75"/>
      <c r="PYZ13" s="75"/>
      <c r="PZA13" s="75"/>
      <c r="PZB13" s="75"/>
      <c r="PZC13" s="75"/>
      <c r="PZD13" s="75"/>
      <c r="PZE13" s="75"/>
      <c r="PZF13" s="75"/>
      <c r="PZG13" s="75"/>
      <c r="PZH13" s="75"/>
      <c r="PZI13" s="75"/>
      <c r="PZJ13" s="75"/>
      <c r="PZK13" s="75"/>
      <c r="PZL13" s="75"/>
      <c r="PZM13" s="75"/>
      <c r="PZN13" s="75"/>
      <c r="PZO13" s="75"/>
      <c r="PZP13" s="75"/>
      <c r="PZQ13" s="75"/>
      <c r="PZR13" s="75"/>
      <c r="PZS13" s="75"/>
      <c r="PZT13" s="75"/>
      <c r="PZU13" s="75"/>
      <c r="PZV13" s="75"/>
      <c r="PZW13" s="75"/>
      <c r="PZX13" s="75"/>
      <c r="PZY13" s="75"/>
      <c r="PZZ13" s="75"/>
      <c r="QAA13" s="75"/>
      <c r="QAB13" s="75"/>
      <c r="QAC13" s="75"/>
      <c r="QAD13" s="75"/>
      <c r="QAE13" s="75"/>
      <c r="QAF13" s="75"/>
      <c r="QAG13" s="75"/>
      <c r="QAH13" s="75"/>
      <c r="QAI13" s="75"/>
      <c r="QAJ13" s="75"/>
      <c r="QAK13" s="75"/>
      <c r="QAL13" s="75"/>
      <c r="QAM13" s="75"/>
      <c r="QAN13" s="75"/>
      <c r="QAO13" s="75"/>
      <c r="QAP13" s="75"/>
      <c r="QAQ13" s="75"/>
      <c r="QAR13" s="75"/>
      <c r="QAS13" s="75"/>
      <c r="QAT13" s="75"/>
      <c r="QAU13" s="75"/>
      <c r="QAV13" s="75"/>
      <c r="QAW13" s="75"/>
      <c r="QAX13" s="75"/>
      <c r="QAY13" s="75"/>
      <c r="QAZ13" s="75"/>
      <c r="QBA13" s="75"/>
      <c r="QBB13" s="75"/>
      <c r="QBC13" s="75"/>
      <c r="QBD13" s="75"/>
      <c r="QBE13" s="75"/>
      <c r="QBF13" s="75"/>
      <c r="QBG13" s="75"/>
      <c r="QBH13" s="75"/>
      <c r="QBI13" s="75"/>
      <c r="QBJ13" s="75"/>
      <c r="QBK13" s="75"/>
      <c r="QBL13" s="75"/>
      <c r="QBM13" s="75"/>
      <c r="QBN13" s="75"/>
      <c r="QBO13" s="75"/>
      <c r="QBP13" s="75"/>
      <c r="QBQ13" s="75"/>
      <c r="QBR13" s="75"/>
      <c r="QBS13" s="75"/>
      <c r="QBT13" s="75"/>
      <c r="QBU13" s="75"/>
      <c r="QBV13" s="75"/>
      <c r="QBW13" s="75"/>
      <c r="QBX13" s="75"/>
      <c r="QBY13" s="75"/>
      <c r="QBZ13" s="75"/>
      <c r="QCA13" s="75"/>
      <c r="QCB13" s="75"/>
      <c r="QCC13" s="75"/>
      <c r="QCD13" s="75"/>
      <c r="QCE13" s="75"/>
      <c r="QCF13" s="75"/>
      <c r="QCG13" s="75"/>
      <c r="QCH13" s="75"/>
      <c r="QCI13" s="75"/>
      <c r="QCJ13" s="75"/>
      <c r="QCK13" s="75"/>
      <c r="QCL13" s="75"/>
      <c r="QCM13" s="75"/>
      <c r="QCN13" s="75"/>
      <c r="QCO13" s="75"/>
      <c r="QCP13" s="75"/>
      <c r="QCQ13" s="75"/>
      <c r="QCR13" s="75"/>
      <c r="QCS13" s="75"/>
      <c r="QCT13" s="75"/>
      <c r="QCU13" s="75"/>
      <c r="QCV13" s="75"/>
      <c r="QCW13" s="75"/>
      <c r="QCX13" s="75"/>
      <c r="QCY13" s="75"/>
      <c r="QCZ13" s="75"/>
      <c r="QDA13" s="75"/>
      <c r="QDB13" s="75"/>
      <c r="QDC13" s="75"/>
      <c r="QDD13" s="75"/>
      <c r="QDE13" s="75"/>
      <c r="QDF13" s="75"/>
      <c r="QDG13" s="75"/>
      <c r="QDH13" s="75"/>
      <c r="QDI13" s="75"/>
      <c r="QDJ13" s="75"/>
      <c r="QDK13" s="75"/>
      <c r="QDL13" s="75"/>
      <c r="QDM13" s="75"/>
      <c r="QDN13" s="75"/>
      <c r="QDO13" s="75"/>
      <c r="QDP13" s="75"/>
      <c r="QDQ13" s="75"/>
      <c r="QDR13" s="75"/>
      <c r="QDS13" s="75"/>
      <c r="QDT13" s="75"/>
      <c r="QDU13" s="75"/>
      <c r="QDV13" s="75"/>
      <c r="QDW13" s="75"/>
      <c r="QDX13" s="75"/>
      <c r="QDY13" s="75"/>
      <c r="QDZ13" s="75"/>
      <c r="QEA13" s="75"/>
      <c r="QEB13" s="75"/>
      <c r="QEC13" s="75"/>
      <c r="QED13" s="75"/>
      <c r="QEE13" s="75"/>
      <c r="QEF13" s="75"/>
      <c r="QEG13" s="75"/>
      <c r="QEH13" s="75"/>
      <c r="QEI13" s="75"/>
      <c r="QEJ13" s="75"/>
      <c r="QEK13" s="75"/>
      <c r="QEL13" s="75"/>
      <c r="QEM13" s="75"/>
      <c r="QEN13" s="75"/>
      <c r="QEO13" s="75"/>
      <c r="QEP13" s="75"/>
      <c r="QEQ13" s="75"/>
      <c r="QER13" s="75"/>
      <c r="QES13" s="75"/>
      <c r="QET13" s="75"/>
      <c r="QEU13" s="75"/>
      <c r="QEV13" s="75"/>
      <c r="QEW13" s="75"/>
      <c r="QEX13" s="75"/>
      <c r="QEY13" s="75"/>
      <c r="QEZ13" s="75"/>
      <c r="QFA13" s="75"/>
      <c r="QFB13" s="75"/>
      <c r="QFC13" s="75"/>
      <c r="QFD13" s="75"/>
      <c r="QFE13" s="75"/>
      <c r="QFF13" s="75"/>
      <c r="QFG13" s="75"/>
      <c r="QFH13" s="75"/>
      <c r="QFI13" s="75"/>
      <c r="QFJ13" s="75"/>
      <c r="QFK13" s="75"/>
      <c r="QFL13" s="75"/>
      <c r="QFM13" s="75"/>
      <c r="QFN13" s="75"/>
      <c r="QFO13" s="75"/>
      <c r="QFP13" s="75"/>
      <c r="QFQ13" s="75"/>
      <c r="QFR13" s="75"/>
      <c r="QFS13" s="75"/>
      <c r="QFT13" s="75"/>
      <c r="QFU13" s="75"/>
      <c r="QFV13" s="75"/>
      <c r="QFW13" s="75"/>
      <c r="QFX13" s="75"/>
      <c r="QFY13" s="75"/>
      <c r="QFZ13" s="75"/>
      <c r="QGA13" s="75"/>
      <c r="QGB13" s="75"/>
      <c r="QGC13" s="75"/>
      <c r="QGD13" s="75"/>
      <c r="QGE13" s="75"/>
      <c r="QGF13" s="75"/>
      <c r="QGG13" s="75"/>
      <c r="QGH13" s="75"/>
      <c r="QGI13" s="75"/>
      <c r="QGJ13" s="75"/>
      <c r="QGK13" s="75"/>
      <c r="QGL13" s="75"/>
      <c r="QGM13" s="75"/>
      <c r="QGN13" s="75"/>
      <c r="QGO13" s="75"/>
      <c r="QGP13" s="75"/>
      <c r="QGQ13" s="75"/>
      <c r="QGR13" s="75"/>
      <c r="QGS13" s="75"/>
      <c r="QGT13" s="75"/>
      <c r="QGU13" s="75"/>
      <c r="QGV13" s="75"/>
      <c r="QGW13" s="75"/>
      <c r="QGX13" s="75"/>
      <c r="QGY13" s="75"/>
      <c r="QGZ13" s="75"/>
      <c r="QHA13" s="75"/>
      <c r="QHB13" s="75"/>
      <c r="QHC13" s="75"/>
      <c r="QHD13" s="75"/>
      <c r="QHE13" s="75"/>
      <c r="QHF13" s="75"/>
      <c r="QHG13" s="75"/>
      <c r="QHH13" s="75"/>
      <c r="QHI13" s="75"/>
      <c r="QHJ13" s="75"/>
      <c r="QHK13" s="75"/>
      <c r="QHL13" s="75"/>
      <c r="QHM13" s="75"/>
      <c r="QHN13" s="75"/>
      <c r="QHO13" s="75"/>
      <c r="QHP13" s="75"/>
      <c r="QHQ13" s="75"/>
      <c r="QHR13" s="75"/>
      <c r="QHS13" s="75"/>
      <c r="QHT13" s="75"/>
      <c r="QHU13" s="75"/>
      <c r="QHV13" s="75"/>
      <c r="QHW13" s="75"/>
      <c r="QHX13" s="75"/>
      <c r="QHY13" s="75"/>
      <c r="QHZ13" s="75"/>
      <c r="QIA13" s="75"/>
      <c r="QIB13" s="75"/>
      <c r="QIC13" s="75"/>
      <c r="QID13" s="75"/>
      <c r="QIE13" s="75"/>
      <c r="QIF13" s="75"/>
      <c r="QIG13" s="75"/>
      <c r="QIH13" s="75"/>
      <c r="QII13" s="75"/>
      <c r="QIJ13" s="75"/>
      <c r="QIK13" s="75"/>
      <c r="QIL13" s="75"/>
      <c r="QIM13" s="75"/>
      <c r="QIN13" s="75"/>
      <c r="QIO13" s="75"/>
      <c r="QIP13" s="75"/>
      <c r="QIQ13" s="75"/>
      <c r="QIR13" s="75"/>
      <c r="QIS13" s="75"/>
      <c r="QIT13" s="75"/>
      <c r="QIU13" s="75"/>
      <c r="QIV13" s="75"/>
      <c r="QIW13" s="75"/>
      <c r="QIX13" s="75"/>
      <c r="QIY13" s="75"/>
      <c r="QIZ13" s="75"/>
      <c r="QJA13" s="75"/>
      <c r="QJB13" s="75"/>
      <c r="QJC13" s="75"/>
      <c r="QJD13" s="75"/>
      <c r="QJE13" s="75"/>
      <c r="QJF13" s="75"/>
      <c r="QJG13" s="75"/>
      <c r="QJH13" s="75"/>
      <c r="QJI13" s="75"/>
      <c r="QJJ13" s="75"/>
      <c r="QJK13" s="75"/>
      <c r="QJL13" s="75"/>
      <c r="QJM13" s="75"/>
      <c r="QJN13" s="75"/>
      <c r="QJO13" s="75"/>
      <c r="QJP13" s="75"/>
      <c r="QJQ13" s="75"/>
      <c r="QJR13" s="75"/>
      <c r="QJS13" s="75"/>
      <c r="QJT13" s="75"/>
      <c r="QJU13" s="75"/>
      <c r="QJV13" s="75"/>
      <c r="QJW13" s="75"/>
      <c r="QJX13" s="75"/>
      <c r="QJY13" s="75"/>
      <c r="QJZ13" s="75"/>
      <c r="QKA13" s="75"/>
      <c r="QKB13" s="75"/>
      <c r="QKC13" s="75"/>
      <c r="QKD13" s="75"/>
      <c r="QKE13" s="75"/>
      <c r="QKF13" s="75"/>
      <c r="QKG13" s="75"/>
      <c r="QKH13" s="75"/>
      <c r="QKI13" s="75"/>
      <c r="QKJ13" s="75"/>
      <c r="QKK13" s="75"/>
      <c r="QKL13" s="75"/>
      <c r="QKM13" s="75"/>
      <c r="QKN13" s="75"/>
      <c r="QKO13" s="75"/>
      <c r="QKP13" s="75"/>
      <c r="QKQ13" s="75"/>
      <c r="QKR13" s="75"/>
      <c r="QKS13" s="75"/>
      <c r="QKT13" s="75"/>
      <c r="QKU13" s="75"/>
      <c r="QKV13" s="75"/>
      <c r="QKW13" s="75"/>
      <c r="QKX13" s="75"/>
      <c r="QKY13" s="75"/>
      <c r="QKZ13" s="75"/>
      <c r="QLA13" s="75"/>
      <c r="QLB13" s="75"/>
      <c r="QLC13" s="75"/>
      <c r="QLD13" s="75"/>
      <c r="QLE13" s="75"/>
      <c r="QLF13" s="75"/>
      <c r="QLG13" s="75"/>
      <c r="QLH13" s="75"/>
      <c r="QLI13" s="75"/>
      <c r="QLJ13" s="75"/>
      <c r="QLK13" s="75"/>
      <c r="QLL13" s="75"/>
      <c r="QLM13" s="75"/>
      <c r="QLN13" s="75"/>
      <c r="QLO13" s="75"/>
      <c r="QLP13" s="75"/>
      <c r="QLQ13" s="75"/>
      <c r="QLR13" s="75"/>
      <c r="QLS13" s="75"/>
      <c r="QLT13" s="75"/>
      <c r="QLU13" s="75"/>
      <c r="QLV13" s="75"/>
      <c r="QLW13" s="75"/>
      <c r="QLX13" s="75"/>
      <c r="QLY13" s="75"/>
      <c r="QLZ13" s="75"/>
      <c r="QMA13" s="75"/>
      <c r="QMB13" s="75"/>
      <c r="QMC13" s="75"/>
      <c r="QMD13" s="75"/>
      <c r="QME13" s="75"/>
      <c r="QMF13" s="75"/>
      <c r="QMG13" s="75"/>
      <c r="QMH13" s="75"/>
      <c r="QMI13" s="75"/>
      <c r="QMJ13" s="75"/>
      <c r="QMK13" s="75"/>
      <c r="QML13" s="75"/>
      <c r="QMM13" s="75"/>
      <c r="QMN13" s="75"/>
      <c r="QMO13" s="75"/>
      <c r="QMP13" s="75"/>
      <c r="QMQ13" s="75"/>
      <c r="QMR13" s="75"/>
      <c r="QMS13" s="75"/>
      <c r="QMT13" s="75"/>
      <c r="QMU13" s="75"/>
      <c r="QMV13" s="75"/>
      <c r="QMW13" s="75"/>
      <c r="QMX13" s="75"/>
      <c r="QMY13" s="75"/>
      <c r="QMZ13" s="75"/>
      <c r="QNA13" s="75"/>
      <c r="QNB13" s="75"/>
      <c r="QNC13" s="75"/>
      <c r="QND13" s="75"/>
      <c r="QNE13" s="75"/>
      <c r="QNF13" s="75"/>
      <c r="QNG13" s="75"/>
      <c r="QNH13" s="75"/>
      <c r="QNI13" s="75"/>
      <c r="QNJ13" s="75"/>
      <c r="QNK13" s="75"/>
      <c r="QNL13" s="75"/>
      <c r="QNM13" s="75"/>
      <c r="QNN13" s="75"/>
      <c r="QNO13" s="75"/>
      <c r="QNP13" s="75"/>
      <c r="QNQ13" s="75"/>
      <c r="QNR13" s="75"/>
      <c r="QNS13" s="75"/>
      <c r="QNT13" s="75"/>
      <c r="QNU13" s="75"/>
      <c r="QNV13" s="75"/>
      <c r="QNW13" s="75"/>
      <c r="QNX13" s="75"/>
      <c r="QNY13" s="75"/>
      <c r="QNZ13" s="75"/>
      <c r="QOA13" s="75"/>
      <c r="QOB13" s="75"/>
      <c r="QOC13" s="75"/>
      <c r="QOD13" s="75"/>
      <c r="QOE13" s="75"/>
      <c r="QOF13" s="75"/>
      <c r="QOG13" s="75"/>
      <c r="QOH13" s="75"/>
      <c r="QOI13" s="75"/>
      <c r="QOJ13" s="75"/>
      <c r="QOK13" s="75"/>
      <c r="QOL13" s="75"/>
      <c r="QOM13" s="75"/>
      <c r="QON13" s="75"/>
      <c r="QOO13" s="75"/>
      <c r="QOP13" s="75"/>
      <c r="QOQ13" s="75"/>
      <c r="QOR13" s="75"/>
      <c r="QOS13" s="75"/>
      <c r="QOT13" s="75"/>
      <c r="QOU13" s="75"/>
      <c r="QOV13" s="75"/>
      <c r="QOW13" s="75"/>
      <c r="QOX13" s="75"/>
      <c r="QOY13" s="75"/>
      <c r="QOZ13" s="75"/>
      <c r="QPA13" s="75"/>
      <c r="QPB13" s="75"/>
      <c r="QPC13" s="75"/>
      <c r="QPD13" s="75"/>
      <c r="QPE13" s="75"/>
      <c r="QPF13" s="75"/>
      <c r="QPG13" s="75"/>
      <c r="QPH13" s="75"/>
      <c r="QPI13" s="75"/>
      <c r="QPJ13" s="75"/>
      <c r="QPK13" s="75"/>
      <c r="QPL13" s="75"/>
      <c r="QPM13" s="75"/>
      <c r="QPN13" s="75"/>
      <c r="QPO13" s="75"/>
      <c r="QPP13" s="75"/>
      <c r="QPQ13" s="75"/>
      <c r="QPR13" s="75"/>
      <c r="QPS13" s="75"/>
      <c r="QPT13" s="75"/>
      <c r="QPU13" s="75"/>
      <c r="QPV13" s="75"/>
      <c r="QPW13" s="75"/>
      <c r="QPX13" s="75"/>
      <c r="QPY13" s="75"/>
      <c r="QPZ13" s="75"/>
      <c r="QQA13" s="75"/>
      <c r="QQB13" s="75"/>
      <c r="QQC13" s="75"/>
      <c r="QQD13" s="75"/>
      <c r="QQE13" s="75"/>
      <c r="QQF13" s="75"/>
      <c r="QQG13" s="75"/>
      <c r="QQH13" s="75"/>
      <c r="QQI13" s="75"/>
      <c r="QQJ13" s="75"/>
      <c r="QQK13" s="75"/>
      <c r="QQL13" s="75"/>
      <c r="QQM13" s="75"/>
      <c r="QQN13" s="75"/>
      <c r="QQO13" s="75"/>
      <c r="QQP13" s="75"/>
      <c r="QQQ13" s="75"/>
      <c r="QQR13" s="75"/>
      <c r="QQS13" s="75"/>
      <c r="QQT13" s="75"/>
      <c r="QQU13" s="75"/>
      <c r="QQV13" s="75"/>
      <c r="QQW13" s="75"/>
      <c r="QQX13" s="75"/>
      <c r="QQY13" s="75"/>
      <c r="QQZ13" s="75"/>
      <c r="QRA13" s="75"/>
      <c r="QRB13" s="75"/>
      <c r="QRC13" s="75"/>
      <c r="QRD13" s="75"/>
      <c r="QRE13" s="75"/>
      <c r="QRF13" s="75"/>
      <c r="QRG13" s="75"/>
      <c r="QRH13" s="75"/>
      <c r="QRI13" s="75"/>
      <c r="QRJ13" s="75"/>
      <c r="QRK13" s="75"/>
      <c r="QRL13" s="75"/>
      <c r="QRM13" s="75"/>
      <c r="QRN13" s="75"/>
      <c r="QRO13" s="75"/>
      <c r="QRP13" s="75"/>
      <c r="QRQ13" s="75"/>
      <c r="QRR13" s="75"/>
      <c r="QRS13" s="75"/>
      <c r="QRT13" s="75"/>
      <c r="QRU13" s="75"/>
      <c r="QRV13" s="75"/>
      <c r="QRW13" s="75"/>
      <c r="QRX13" s="75"/>
      <c r="QRY13" s="75"/>
      <c r="QRZ13" s="75"/>
      <c r="QSA13" s="75"/>
      <c r="QSB13" s="75"/>
      <c r="QSC13" s="75"/>
      <c r="QSD13" s="75"/>
      <c r="QSE13" s="75"/>
      <c r="QSF13" s="75"/>
      <c r="QSG13" s="75"/>
      <c r="QSH13" s="75"/>
      <c r="QSI13" s="75"/>
      <c r="QSJ13" s="75"/>
      <c r="QSK13" s="75"/>
      <c r="QSL13" s="75"/>
      <c r="QSM13" s="75"/>
      <c r="QSN13" s="75"/>
      <c r="QSO13" s="75"/>
      <c r="QSP13" s="75"/>
      <c r="QSQ13" s="75"/>
      <c r="QSR13" s="75"/>
      <c r="QSS13" s="75"/>
      <c r="QST13" s="75"/>
      <c r="QSU13" s="75"/>
      <c r="QSV13" s="75"/>
      <c r="QSW13" s="75"/>
      <c r="QSX13" s="75"/>
      <c r="QSY13" s="75"/>
      <c r="QSZ13" s="75"/>
      <c r="QTA13" s="75"/>
      <c r="QTB13" s="75"/>
      <c r="QTC13" s="75"/>
      <c r="QTD13" s="75"/>
      <c r="QTE13" s="75"/>
      <c r="QTF13" s="75"/>
      <c r="QTG13" s="75"/>
      <c r="QTH13" s="75"/>
      <c r="QTI13" s="75"/>
      <c r="QTJ13" s="75"/>
      <c r="QTK13" s="75"/>
      <c r="QTL13" s="75"/>
      <c r="QTM13" s="75"/>
      <c r="QTN13" s="75"/>
      <c r="QTO13" s="75"/>
      <c r="QTP13" s="75"/>
      <c r="QTQ13" s="75"/>
      <c r="QTR13" s="75"/>
      <c r="QTS13" s="75"/>
      <c r="QTT13" s="75"/>
      <c r="QTU13" s="75"/>
      <c r="QTV13" s="75"/>
      <c r="QTW13" s="75"/>
      <c r="QTX13" s="75"/>
      <c r="QTY13" s="75"/>
      <c r="QTZ13" s="75"/>
      <c r="QUA13" s="75"/>
      <c r="QUB13" s="75"/>
      <c r="QUC13" s="75"/>
      <c r="QUD13" s="75"/>
      <c r="QUE13" s="75"/>
      <c r="QUF13" s="75"/>
      <c r="QUG13" s="75"/>
      <c r="QUH13" s="75"/>
      <c r="QUI13" s="75"/>
      <c r="QUJ13" s="75"/>
      <c r="QUK13" s="75"/>
      <c r="QUL13" s="75"/>
      <c r="QUM13" s="75"/>
      <c r="QUN13" s="75"/>
      <c r="QUO13" s="75"/>
      <c r="QUP13" s="75"/>
      <c r="QUQ13" s="75"/>
      <c r="QUR13" s="75"/>
      <c r="QUS13" s="75"/>
      <c r="QUT13" s="75"/>
      <c r="QUU13" s="75"/>
      <c r="QUV13" s="75"/>
      <c r="QUW13" s="75"/>
      <c r="QUX13" s="75"/>
      <c r="QUY13" s="75"/>
      <c r="QUZ13" s="75"/>
      <c r="QVA13" s="75"/>
      <c r="QVB13" s="75"/>
      <c r="QVC13" s="75"/>
      <c r="QVD13" s="75"/>
      <c r="QVE13" s="75"/>
      <c r="QVF13" s="75"/>
      <c r="QVG13" s="75"/>
      <c r="QVH13" s="75"/>
      <c r="QVI13" s="75"/>
      <c r="QVJ13" s="75"/>
      <c r="QVK13" s="75"/>
      <c r="QVL13" s="75"/>
      <c r="QVM13" s="75"/>
      <c r="QVN13" s="75"/>
      <c r="QVO13" s="75"/>
      <c r="QVP13" s="75"/>
      <c r="QVQ13" s="75"/>
      <c r="QVR13" s="75"/>
      <c r="QVS13" s="75"/>
      <c r="QVT13" s="75"/>
      <c r="QVU13" s="75"/>
      <c r="QVV13" s="75"/>
      <c r="QVW13" s="75"/>
      <c r="QVX13" s="75"/>
      <c r="QVY13" s="75"/>
      <c r="QVZ13" s="75"/>
      <c r="QWA13" s="75"/>
      <c r="QWB13" s="75"/>
      <c r="QWC13" s="75"/>
      <c r="QWD13" s="75"/>
      <c r="QWE13" s="75"/>
      <c r="QWF13" s="75"/>
      <c r="QWG13" s="75"/>
      <c r="QWH13" s="75"/>
      <c r="QWI13" s="75"/>
      <c r="QWJ13" s="75"/>
      <c r="QWK13" s="75"/>
      <c r="QWL13" s="75"/>
      <c r="QWM13" s="75"/>
      <c r="QWN13" s="75"/>
      <c r="QWO13" s="75"/>
      <c r="QWP13" s="75"/>
      <c r="QWQ13" s="75"/>
      <c r="QWR13" s="75"/>
      <c r="QWS13" s="75"/>
      <c r="QWT13" s="75"/>
      <c r="QWU13" s="75"/>
      <c r="QWV13" s="75"/>
      <c r="QWW13" s="75"/>
      <c r="QWX13" s="75"/>
      <c r="QWY13" s="75"/>
      <c r="QWZ13" s="75"/>
      <c r="QXA13" s="75"/>
      <c r="QXB13" s="75"/>
      <c r="QXC13" s="75"/>
      <c r="QXD13" s="75"/>
      <c r="QXE13" s="75"/>
      <c r="QXF13" s="75"/>
      <c r="QXG13" s="75"/>
      <c r="QXH13" s="75"/>
      <c r="QXI13" s="75"/>
      <c r="QXJ13" s="75"/>
      <c r="QXK13" s="75"/>
      <c r="QXL13" s="75"/>
      <c r="QXM13" s="75"/>
      <c r="QXN13" s="75"/>
      <c r="QXO13" s="75"/>
      <c r="QXP13" s="75"/>
      <c r="QXQ13" s="75"/>
      <c r="QXR13" s="75"/>
      <c r="QXS13" s="75"/>
      <c r="QXT13" s="75"/>
      <c r="QXU13" s="75"/>
      <c r="QXV13" s="75"/>
      <c r="QXW13" s="75"/>
      <c r="QXX13" s="75"/>
      <c r="QXY13" s="75"/>
      <c r="QXZ13" s="75"/>
      <c r="QYA13" s="75"/>
      <c r="QYB13" s="75"/>
      <c r="QYC13" s="75"/>
      <c r="QYD13" s="75"/>
      <c r="QYE13" s="75"/>
      <c r="QYF13" s="75"/>
      <c r="QYG13" s="75"/>
      <c r="QYH13" s="75"/>
      <c r="QYI13" s="75"/>
      <c r="QYJ13" s="75"/>
      <c r="QYK13" s="75"/>
      <c r="QYL13" s="75"/>
      <c r="QYM13" s="75"/>
      <c r="QYN13" s="75"/>
      <c r="QYO13" s="75"/>
      <c r="QYP13" s="75"/>
      <c r="QYQ13" s="75"/>
      <c r="QYR13" s="75"/>
      <c r="QYS13" s="75"/>
      <c r="QYT13" s="75"/>
      <c r="QYU13" s="75"/>
      <c r="QYV13" s="75"/>
      <c r="QYW13" s="75"/>
      <c r="QYX13" s="75"/>
      <c r="QYY13" s="75"/>
      <c r="QYZ13" s="75"/>
      <c r="QZA13" s="75"/>
      <c r="QZB13" s="75"/>
      <c r="QZC13" s="75"/>
      <c r="QZD13" s="75"/>
      <c r="QZE13" s="75"/>
      <c r="QZF13" s="75"/>
      <c r="QZG13" s="75"/>
      <c r="QZH13" s="75"/>
      <c r="QZI13" s="75"/>
      <c r="QZJ13" s="75"/>
      <c r="QZK13" s="75"/>
      <c r="QZL13" s="75"/>
      <c r="QZM13" s="75"/>
      <c r="QZN13" s="75"/>
      <c r="QZO13" s="75"/>
      <c r="QZP13" s="75"/>
      <c r="QZQ13" s="75"/>
      <c r="QZR13" s="75"/>
      <c r="QZS13" s="75"/>
      <c r="QZT13" s="75"/>
      <c r="QZU13" s="75"/>
      <c r="QZV13" s="75"/>
      <c r="QZW13" s="75"/>
      <c r="QZX13" s="75"/>
      <c r="QZY13" s="75"/>
      <c r="QZZ13" s="75"/>
      <c r="RAA13" s="75"/>
      <c r="RAB13" s="75"/>
      <c r="RAC13" s="75"/>
      <c r="RAD13" s="75"/>
      <c r="RAE13" s="75"/>
      <c r="RAF13" s="75"/>
      <c r="RAG13" s="75"/>
      <c r="RAH13" s="75"/>
      <c r="RAI13" s="75"/>
      <c r="RAJ13" s="75"/>
      <c r="RAK13" s="75"/>
      <c r="RAL13" s="75"/>
      <c r="RAM13" s="75"/>
      <c r="RAN13" s="75"/>
      <c r="RAO13" s="75"/>
      <c r="RAP13" s="75"/>
      <c r="RAQ13" s="75"/>
      <c r="RAR13" s="75"/>
      <c r="RAS13" s="75"/>
      <c r="RAT13" s="75"/>
      <c r="RAU13" s="75"/>
      <c r="RAV13" s="75"/>
      <c r="RAW13" s="75"/>
      <c r="RAX13" s="75"/>
      <c r="RAY13" s="75"/>
      <c r="RAZ13" s="75"/>
      <c r="RBA13" s="75"/>
      <c r="RBB13" s="75"/>
      <c r="RBC13" s="75"/>
      <c r="RBD13" s="75"/>
      <c r="RBE13" s="75"/>
      <c r="RBF13" s="75"/>
      <c r="RBG13" s="75"/>
      <c r="RBH13" s="75"/>
      <c r="RBI13" s="75"/>
      <c r="RBJ13" s="75"/>
      <c r="RBK13" s="75"/>
      <c r="RBL13" s="75"/>
      <c r="RBM13" s="75"/>
      <c r="RBN13" s="75"/>
      <c r="RBO13" s="75"/>
      <c r="RBP13" s="75"/>
      <c r="RBQ13" s="75"/>
      <c r="RBR13" s="75"/>
      <c r="RBS13" s="75"/>
      <c r="RBT13" s="75"/>
      <c r="RBU13" s="75"/>
      <c r="RBV13" s="75"/>
      <c r="RBW13" s="75"/>
      <c r="RBX13" s="75"/>
      <c r="RBY13" s="75"/>
      <c r="RBZ13" s="75"/>
      <c r="RCA13" s="75"/>
      <c r="RCB13" s="75"/>
      <c r="RCC13" s="75"/>
      <c r="RCD13" s="75"/>
      <c r="RCE13" s="75"/>
      <c r="RCF13" s="75"/>
      <c r="RCG13" s="75"/>
      <c r="RCH13" s="75"/>
      <c r="RCI13" s="75"/>
      <c r="RCJ13" s="75"/>
      <c r="RCK13" s="75"/>
      <c r="RCL13" s="75"/>
      <c r="RCM13" s="75"/>
      <c r="RCN13" s="75"/>
      <c r="RCO13" s="75"/>
      <c r="RCP13" s="75"/>
      <c r="RCQ13" s="75"/>
      <c r="RCR13" s="75"/>
      <c r="RCS13" s="75"/>
      <c r="RCT13" s="75"/>
      <c r="RCU13" s="75"/>
      <c r="RCV13" s="75"/>
      <c r="RCW13" s="75"/>
      <c r="RCX13" s="75"/>
      <c r="RCY13" s="75"/>
      <c r="RCZ13" s="75"/>
      <c r="RDA13" s="75"/>
      <c r="RDB13" s="75"/>
      <c r="RDC13" s="75"/>
      <c r="RDD13" s="75"/>
      <c r="RDE13" s="75"/>
      <c r="RDF13" s="75"/>
      <c r="RDG13" s="75"/>
      <c r="RDH13" s="75"/>
      <c r="RDI13" s="75"/>
      <c r="RDJ13" s="75"/>
      <c r="RDK13" s="75"/>
      <c r="RDL13" s="75"/>
      <c r="RDM13" s="75"/>
      <c r="RDN13" s="75"/>
      <c r="RDO13" s="75"/>
      <c r="RDP13" s="75"/>
      <c r="RDQ13" s="75"/>
      <c r="RDR13" s="75"/>
      <c r="RDS13" s="75"/>
      <c r="RDT13" s="75"/>
      <c r="RDU13" s="75"/>
      <c r="RDV13" s="75"/>
      <c r="RDW13" s="75"/>
      <c r="RDX13" s="75"/>
      <c r="RDY13" s="75"/>
      <c r="RDZ13" s="75"/>
      <c r="REA13" s="75"/>
      <c r="REB13" s="75"/>
      <c r="REC13" s="75"/>
      <c r="RED13" s="75"/>
      <c r="REE13" s="75"/>
      <c r="REF13" s="75"/>
      <c r="REG13" s="75"/>
      <c r="REH13" s="75"/>
      <c r="REI13" s="75"/>
      <c r="REJ13" s="75"/>
      <c r="REK13" s="75"/>
      <c r="REL13" s="75"/>
      <c r="REM13" s="75"/>
      <c r="REN13" s="75"/>
      <c r="REO13" s="75"/>
      <c r="REP13" s="75"/>
      <c r="REQ13" s="75"/>
      <c r="RER13" s="75"/>
      <c r="RES13" s="75"/>
      <c r="RET13" s="75"/>
      <c r="REU13" s="75"/>
      <c r="REV13" s="75"/>
      <c r="REW13" s="75"/>
      <c r="REX13" s="75"/>
      <c r="REY13" s="75"/>
      <c r="REZ13" s="75"/>
      <c r="RFA13" s="75"/>
      <c r="RFB13" s="75"/>
      <c r="RFC13" s="75"/>
      <c r="RFD13" s="75"/>
      <c r="RFE13" s="75"/>
      <c r="RFF13" s="75"/>
      <c r="RFG13" s="75"/>
      <c r="RFH13" s="75"/>
      <c r="RFI13" s="75"/>
      <c r="RFJ13" s="75"/>
      <c r="RFK13" s="75"/>
      <c r="RFL13" s="75"/>
      <c r="RFM13" s="75"/>
      <c r="RFN13" s="75"/>
      <c r="RFO13" s="75"/>
      <c r="RFP13" s="75"/>
      <c r="RFQ13" s="75"/>
      <c r="RFR13" s="75"/>
      <c r="RFS13" s="75"/>
      <c r="RFT13" s="75"/>
      <c r="RFU13" s="75"/>
      <c r="RFV13" s="75"/>
      <c r="RFW13" s="75"/>
      <c r="RFX13" s="75"/>
      <c r="RFY13" s="75"/>
      <c r="RFZ13" s="75"/>
      <c r="RGA13" s="75"/>
      <c r="RGB13" s="75"/>
      <c r="RGC13" s="75"/>
      <c r="RGD13" s="75"/>
      <c r="RGE13" s="75"/>
      <c r="RGF13" s="75"/>
      <c r="RGG13" s="75"/>
      <c r="RGH13" s="75"/>
      <c r="RGI13" s="75"/>
      <c r="RGJ13" s="75"/>
      <c r="RGK13" s="75"/>
      <c r="RGL13" s="75"/>
      <c r="RGM13" s="75"/>
      <c r="RGN13" s="75"/>
      <c r="RGO13" s="75"/>
      <c r="RGP13" s="75"/>
      <c r="RGQ13" s="75"/>
      <c r="RGR13" s="75"/>
      <c r="RGS13" s="75"/>
      <c r="RGT13" s="75"/>
      <c r="RGU13" s="75"/>
      <c r="RGV13" s="75"/>
      <c r="RGW13" s="75"/>
      <c r="RGX13" s="75"/>
      <c r="RGY13" s="75"/>
      <c r="RGZ13" s="75"/>
      <c r="RHA13" s="75"/>
      <c r="RHB13" s="75"/>
      <c r="RHC13" s="75"/>
      <c r="RHD13" s="75"/>
      <c r="RHE13" s="75"/>
      <c r="RHF13" s="75"/>
      <c r="RHG13" s="75"/>
      <c r="RHH13" s="75"/>
      <c r="RHI13" s="75"/>
      <c r="RHJ13" s="75"/>
      <c r="RHK13" s="75"/>
      <c r="RHL13" s="75"/>
      <c r="RHM13" s="75"/>
      <c r="RHN13" s="75"/>
      <c r="RHO13" s="75"/>
      <c r="RHP13" s="75"/>
      <c r="RHQ13" s="75"/>
      <c r="RHR13" s="75"/>
      <c r="RHS13" s="75"/>
      <c r="RHT13" s="75"/>
      <c r="RHU13" s="75"/>
      <c r="RHV13" s="75"/>
      <c r="RHW13" s="75"/>
      <c r="RHX13" s="75"/>
      <c r="RHY13" s="75"/>
      <c r="RHZ13" s="75"/>
      <c r="RIA13" s="75"/>
      <c r="RIB13" s="75"/>
      <c r="RIC13" s="75"/>
      <c r="RID13" s="75"/>
      <c r="RIE13" s="75"/>
      <c r="RIF13" s="75"/>
      <c r="RIG13" s="75"/>
      <c r="RIH13" s="75"/>
      <c r="RII13" s="75"/>
      <c r="RIJ13" s="75"/>
      <c r="RIK13" s="75"/>
      <c r="RIL13" s="75"/>
      <c r="RIM13" s="75"/>
      <c r="RIN13" s="75"/>
      <c r="RIO13" s="75"/>
      <c r="RIP13" s="75"/>
      <c r="RIQ13" s="75"/>
      <c r="RIR13" s="75"/>
      <c r="RIS13" s="75"/>
      <c r="RIT13" s="75"/>
      <c r="RIU13" s="75"/>
      <c r="RIV13" s="75"/>
      <c r="RIW13" s="75"/>
      <c r="RIX13" s="75"/>
      <c r="RIY13" s="75"/>
      <c r="RIZ13" s="75"/>
      <c r="RJA13" s="75"/>
      <c r="RJB13" s="75"/>
      <c r="RJC13" s="75"/>
      <c r="RJD13" s="75"/>
      <c r="RJE13" s="75"/>
      <c r="RJF13" s="75"/>
      <c r="RJG13" s="75"/>
      <c r="RJH13" s="75"/>
      <c r="RJI13" s="75"/>
      <c r="RJJ13" s="75"/>
      <c r="RJK13" s="75"/>
      <c r="RJL13" s="75"/>
      <c r="RJM13" s="75"/>
      <c r="RJN13" s="75"/>
      <c r="RJO13" s="75"/>
      <c r="RJP13" s="75"/>
      <c r="RJQ13" s="75"/>
      <c r="RJR13" s="75"/>
      <c r="RJS13" s="75"/>
      <c r="RJT13" s="75"/>
      <c r="RJU13" s="75"/>
      <c r="RJV13" s="75"/>
      <c r="RJW13" s="75"/>
      <c r="RJX13" s="75"/>
      <c r="RJY13" s="75"/>
      <c r="RJZ13" s="75"/>
      <c r="RKA13" s="75"/>
      <c r="RKB13" s="75"/>
      <c r="RKC13" s="75"/>
      <c r="RKD13" s="75"/>
      <c r="RKE13" s="75"/>
      <c r="RKF13" s="75"/>
      <c r="RKG13" s="75"/>
      <c r="RKH13" s="75"/>
      <c r="RKI13" s="75"/>
      <c r="RKJ13" s="75"/>
      <c r="RKK13" s="75"/>
      <c r="RKL13" s="75"/>
      <c r="RKM13" s="75"/>
      <c r="RKN13" s="75"/>
      <c r="RKO13" s="75"/>
      <c r="RKP13" s="75"/>
      <c r="RKQ13" s="75"/>
      <c r="RKR13" s="75"/>
      <c r="RKS13" s="75"/>
      <c r="RKT13" s="75"/>
      <c r="RKU13" s="75"/>
      <c r="RKV13" s="75"/>
      <c r="RKW13" s="75"/>
      <c r="RKX13" s="75"/>
      <c r="RKY13" s="75"/>
      <c r="RKZ13" s="75"/>
      <c r="RLA13" s="75"/>
      <c r="RLB13" s="75"/>
      <c r="RLC13" s="75"/>
      <c r="RLD13" s="75"/>
      <c r="RLE13" s="75"/>
      <c r="RLF13" s="75"/>
      <c r="RLG13" s="75"/>
      <c r="RLH13" s="75"/>
      <c r="RLI13" s="75"/>
      <c r="RLJ13" s="75"/>
      <c r="RLK13" s="75"/>
      <c r="RLL13" s="75"/>
      <c r="RLM13" s="75"/>
      <c r="RLN13" s="75"/>
      <c r="RLO13" s="75"/>
      <c r="RLP13" s="75"/>
      <c r="RLQ13" s="75"/>
      <c r="RLR13" s="75"/>
      <c r="RLS13" s="75"/>
      <c r="RLT13" s="75"/>
      <c r="RLU13" s="75"/>
      <c r="RLV13" s="75"/>
      <c r="RLW13" s="75"/>
      <c r="RLX13" s="75"/>
      <c r="RLY13" s="75"/>
      <c r="RLZ13" s="75"/>
      <c r="RMA13" s="75"/>
      <c r="RMB13" s="75"/>
      <c r="RMC13" s="75"/>
      <c r="RMD13" s="75"/>
      <c r="RME13" s="75"/>
      <c r="RMF13" s="75"/>
      <c r="RMG13" s="75"/>
      <c r="RMH13" s="75"/>
      <c r="RMI13" s="75"/>
      <c r="RMJ13" s="75"/>
      <c r="RMK13" s="75"/>
      <c r="RML13" s="75"/>
      <c r="RMM13" s="75"/>
      <c r="RMN13" s="75"/>
      <c r="RMO13" s="75"/>
      <c r="RMP13" s="75"/>
      <c r="RMQ13" s="75"/>
      <c r="RMR13" s="75"/>
      <c r="RMS13" s="75"/>
      <c r="RMT13" s="75"/>
      <c r="RMU13" s="75"/>
      <c r="RMV13" s="75"/>
      <c r="RMW13" s="75"/>
      <c r="RMX13" s="75"/>
      <c r="RMY13" s="75"/>
      <c r="RMZ13" s="75"/>
      <c r="RNA13" s="75"/>
      <c r="RNB13" s="75"/>
      <c r="RNC13" s="75"/>
      <c r="RND13" s="75"/>
      <c r="RNE13" s="75"/>
      <c r="RNF13" s="75"/>
      <c r="RNG13" s="75"/>
      <c r="RNH13" s="75"/>
      <c r="RNI13" s="75"/>
      <c r="RNJ13" s="75"/>
      <c r="RNK13" s="75"/>
      <c r="RNL13" s="75"/>
      <c r="RNM13" s="75"/>
      <c r="RNN13" s="75"/>
      <c r="RNO13" s="75"/>
      <c r="RNP13" s="75"/>
      <c r="RNQ13" s="75"/>
      <c r="RNR13" s="75"/>
      <c r="RNS13" s="75"/>
      <c r="RNT13" s="75"/>
      <c r="RNU13" s="75"/>
      <c r="RNV13" s="75"/>
      <c r="RNW13" s="75"/>
      <c r="RNX13" s="75"/>
      <c r="RNY13" s="75"/>
      <c r="RNZ13" s="75"/>
      <c r="ROA13" s="75"/>
      <c r="ROB13" s="75"/>
      <c r="ROC13" s="75"/>
      <c r="ROD13" s="75"/>
      <c r="ROE13" s="75"/>
      <c r="ROF13" s="75"/>
      <c r="ROG13" s="75"/>
      <c r="ROH13" s="75"/>
      <c r="ROI13" s="75"/>
      <c r="ROJ13" s="75"/>
      <c r="ROK13" s="75"/>
      <c r="ROL13" s="75"/>
      <c r="ROM13" s="75"/>
      <c r="RON13" s="75"/>
      <c r="ROO13" s="75"/>
      <c r="ROP13" s="75"/>
      <c r="ROQ13" s="75"/>
      <c r="ROR13" s="75"/>
      <c r="ROS13" s="75"/>
      <c r="ROT13" s="75"/>
      <c r="ROU13" s="75"/>
      <c r="ROV13" s="75"/>
      <c r="ROW13" s="75"/>
      <c r="ROX13" s="75"/>
      <c r="ROY13" s="75"/>
      <c r="ROZ13" s="75"/>
      <c r="RPA13" s="75"/>
      <c r="RPB13" s="75"/>
      <c r="RPC13" s="75"/>
      <c r="RPD13" s="75"/>
      <c r="RPE13" s="75"/>
      <c r="RPF13" s="75"/>
      <c r="RPG13" s="75"/>
      <c r="RPH13" s="75"/>
      <c r="RPI13" s="75"/>
      <c r="RPJ13" s="75"/>
      <c r="RPK13" s="75"/>
      <c r="RPL13" s="75"/>
      <c r="RPM13" s="75"/>
      <c r="RPN13" s="75"/>
      <c r="RPO13" s="75"/>
      <c r="RPP13" s="75"/>
      <c r="RPQ13" s="75"/>
      <c r="RPR13" s="75"/>
      <c r="RPS13" s="75"/>
      <c r="RPT13" s="75"/>
      <c r="RPU13" s="75"/>
      <c r="RPV13" s="75"/>
      <c r="RPW13" s="75"/>
      <c r="RPX13" s="75"/>
      <c r="RPY13" s="75"/>
      <c r="RPZ13" s="75"/>
      <c r="RQA13" s="75"/>
      <c r="RQB13" s="75"/>
      <c r="RQC13" s="75"/>
      <c r="RQD13" s="75"/>
      <c r="RQE13" s="75"/>
      <c r="RQF13" s="75"/>
      <c r="RQG13" s="75"/>
      <c r="RQH13" s="75"/>
      <c r="RQI13" s="75"/>
      <c r="RQJ13" s="75"/>
      <c r="RQK13" s="75"/>
      <c r="RQL13" s="75"/>
      <c r="RQM13" s="75"/>
      <c r="RQN13" s="75"/>
      <c r="RQO13" s="75"/>
      <c r="RQP13" s="75"/>
      <c r="RQQ13" s="75"/>
      <c r="RQR13" s="75"/>
      <c r="RQS13" s="75"/>
      <c r="RQT13" s="75"/>
      <c r="RQU13" s="75"/>
      <c r="RQV13" s="75"/>
      <c r="RQW13" s="75"/>
      <c r="RQX13" s="75"/>
      <c r="RQY13" s="75"/>
      <c r="RQZ13" s="75"/>
      <c r="RRA13" s="75"/>
      <c r="RRB13" s="75"/>
      <c r="RRC13" s="75"/>
      <c r="RRD13" s="75"/>
      <c r="RRE13" s="75"/>
      <c r="RRF13" s="75"/>
      <c r="RRG13" s="75"/>
      <c r="RRH13" s="75"/>
      <c r="RRI13" s="75"/>
      <c r="RRJ13" s="75"/>
      <c r="RRK13" s="75"/>
      <c r="RRL13" s="75"/>
      <c r="RRM13" s="75"/>
      <c r="RRN13" s="75"/>
      <c r="RRO13" s="75"/>
      <c r="RRP13" s="75"/>
      <c r="RRQ13" s="75"/>
      <c r="RRR13" s="75"/>
      <c r="RRS13" s="75"/>
      <c r="RRT13" s="75"/>
      <c r="RRU13" s="75"/>
      <c r="RRV13" s="75"/>
      <c r="RRW13" s="75"/>
      <c r="RRX13" s="75"/>
      <c r="RRY13" s="75"/>
      <c r="RRZ13" s="75"/>
      <c r="RSA13" s="75"/>
      <c r="RSB13" s="75"/>
      <c r="RSC13" s="75"/>
      <c r="RSD13" s="75"/>
      <c r="RSE13" s="75"/>
      <c r="RSF13" s="75"/>
      <c r="RSG13" s="75"/>
      <c r="RSH13" s="75"/>
      <c r="RSI13" s="75"/>
      <c r="RSJ13" s="75"/>
      <c r="RSK13" s="75"/>
      <c r="RSL13" s="75"/>
      <c r="RSM13" s="75"/>
      <c r="RSN13" s="75"/>
      <c r="RSO13" s="75"/>
      <c r="RSP13" s="75"/>
      <c r="RSQ13" s="75"/>
      <c r="RSR13" s="75"/>
      <c r="RSS13" s="75"/>
      <c r="RST13" s="75"/>
      <c r="RSU13" s="75"/>
      <c r="RSV13" s="75"/>
      <c r="RSW13" s="75"/>
      <c r="RSX13" s="75"/>
      <c r="RSY13" s="75"/>
      <c r="RSZ13" s="75"/>
      <c r="RTA13" s="75"/>
      <c r="RTB13" s="75"/>
      <c r="RTC13" s="75"/>
      <c r="RTD13" s="75"/>
      <c r="RTE13" s="75"/>
      <c r="RTF13" s="75"/>
      <c r="RTG13" s="75"/>
      <c r="RTH13" s="75"/>
      <c r="RTI13" s="75"/>
      <c r="RTJ13" s="75"/>
      <c r="RTK13" s="75"/>
      <c r="RTL13" s="75"/>
      <c r="RTM13" s="75"/>
      <c r="RTN13" s="75"/>
      <c r="RTO13" s="75"/>
      <c r="RTP13" s="75"/>
      <c r="RTQ13" s="75"/>
      <c r="RTR13" s="75"/>
      <c r="RTS13" s="75"/>
      <c r="RTT13" s="75"/>
      <c r="RTU13" s="75"/>
      <c r="RTV13" s="75"/>
      <c r="RTW13" s="75"/>
      <c r="RTX13" s="75"/>
      <c r="RTY13" s="75"/>
      <c r="RTZ13" s="75"/>
      <c r="RUA13" s="75"/>
      <c r="RUB13" s="75"/>
      <c r="RUC13" s="75"/>
      <c r="RUD13" s="75"/>
      <c r="RUE13" s="75"/>
      <c r="RUF13" s="75"/>
      <c r="RUG13" s="75"/>
      <c r="RUH13" s="75"/>
      <c r="RUI13" s="75"/>
      <c r="RUJ13" s="75"/>
      <c r="RUK13" s="75"/>
      <c r="RUL13" s="75"/>
      <c r="RUM13" s="75"/>
      <c r="RUN13" s="75"/>
      <c r="RUO13" s="75"/>
      <c r="RUP13" s="75"/>
      <c r="RUQ13" s="75"/>
      <c r="RUR13" s="75"/>
      <c r="RUS13" s="75"/>
      <c r="RUT13" s="75"/>
      <c r="RUU13" s="75"/>
      <c r="RUV13" s="75"/>
      <c r="RUW13" s="75"/>
      <c r="RUX13" s="75"/>
      <c r="RUY13" s="75"/>
      <c r="RUZ13" s="75"/>
      <c r="RVA13" s="75"/>
      <c r="RVB13" s="75"/>
      <c r="RVC13" s="75"/>
      <c r="RVD13" s="75"/>
      <c r="RVE13" s="75"/>
      <c r="RVF13" s="75"/>
      <c r="RVG13" s="75"/>
      <c r="RVH13" s="75"/>
      <c r="RVI13" s="75"/>
      <c r="RVJ13" s="75"/>
      <c r="RVK13" s="75"/>
      <c r="RVL13" s="75"/>
      <c r="RVM13" s="75"/>
      <c r="RVN13" s="75"/>
      <c r="RVO13" s="75"/>
      <c r="RVP13" s="75"/>
      <c r="RVQ13" s="75"/>
      <c r="RVR13" s="75"/>
      <c r="RVS13" s="75"/>
      <c r="RVT13" s="75"/>
      <c r="RVU13" s="75"/>
      <c r="RVV13" s="75"/>
      <c r="RVW13" s="75"/>
      <c r="RVX13" s="75"/>
      <c r="RVY13" s="75"/>
      <c r="RVZ13" s="75"/>
      <c r="RWA13" s="75"/>
      <c r="RWB13" s="75"/>
      <c r="RWC13" s="75"/>
      <c r="RWD13" s="75"/>
      <c r="RWE13" s="75"/>
      <c r="RWF13" s="75"/>
      <c r="RWG13" s="75"/>
      <c r="RWH13" s="75"/>
      <c r="RWI13" s="75"/>
      <c r="RWJ13" s="75"/>
      <c r="RWK13" s="75"/>
      <c r="RWL13" s="75"/>
      <c r="RWM13" s="75"/>
      <c r="RWN13" s="75"/>
      <c r="RWO13" s="75"/>
      <c r="RWP13" s="75"/>
      <c r="RWQ13" s="75"/>
      <c r="RWR13" s="75"/>
      <c r="RWS13" s="75"/>
      <c r="RWT13" s="75"/>
      <c r="RWU13" s="75"/>
      <c r="RWV13" s="75"/>
      <c r="RWW13" s="75"/>
      <c r="RWX13" s="75"/>
      <c r="RWY13" s="75"/>
      <c r="RWZ13" s="75"/>
      <c r="RXA13" s="75"/>
      <c r="RXB13" s="75"/>
      <c r="RXC13" s="75"/>
      <c r="RXD13" s="75"/>
      <c r="RXE13" s="75"/>
      <c r="RXF13" s="75"/>
      <c r="RXG13" s="75"/>
      <c r="RXH13" s="75"/>
      <c r="RXI13" s="75"/>
      <c r="RXJ13" s="75"/>
      <c r="RXK13" s="75"/>
      <c r="RXL13" s="75"/>
      <c r="RXM13" s="75"/>
      <c r="RXN13" s="75"/>
      <c r="RXO13" s="75"/>
      <c r="RXP13" s="75"/>
      <c r="RXQ13" s="75"/>
      <c r="RXR13" s="75"/>
      <c r="RXS13" s="75"/>
      <c r="RXT13" s="75"/>
      <c r="RXU13" s="75"/>
      <c r="RXV13" s="75"/>
      <c r="RXW13" s="75"/>
      <c r="RXX13" s="75"/>
      <c r="RXY13" s="75"/>
      <c r="RXZ13" s="75"/>
      <c r="RYA13" s="75"/>
      <c r="RYB13" s="75"/>
      <c r="RYC13" s="75"/>
      <c r="RYD13" s="75"/>
      <c r="RYE13" s="75"/>
      <c r="RYF13" s="75"/>
      <c r="RYG13" s="75"/>
      <c r="RYH13" s="75"/>
      <c r="RYI13" s="75"/>
      <c r="RYJ13" s="75"/>
      <c r="RYK13" s="75"/>
      <c r="RYL13" s="75"/>
      <c r="RYM13" s="75"/>
      <c r="RYN13" s="75"/>
      <c r="RYO13" s="75"/>
      <c r="RYP13" s="75"/>
      <c r="RYQ13" s="75"/>
      <c r="RYR13" s="75"/>
      <c r="RYS13" s="75"/>
      <c r="RYT13" s="75"/>
      <c r="RYU13" s="75"/>
      <c r="RYV13" s="75"/>
      <c r="RYW13" s="75"/>
      <c r="RYX13" s="75"/>
      <c r="RYY13" s="75"/>
      <c r="RYZ13" s="75"/>
      <c r="RZA13" s="75"/>
      <c r="RZB13" s="75"/>
      <c r="RZC13" s="75"/>
      <c r="RZD13" s="75"/>
      <c r="RZE13" s="75"/>
      <c r="RZF13" s="75"/>
      <c r="RZG13" s="75"/>
      <c r="RZH13" s="75"/>
      <c r="RZI13" s="75"/>
      <c r="RZJ13" s="75"/>
      <c r="RZK13" s="75"/>
      <c r="RZL13" s="75"/>
      <c r="RZM13" s="75"/>
      <c r="RZN13" s="75"/>
      <c r="RZO13" s="75"/>
      <c r="RZP13" s="75"/>
      <c r="RZQ13" s="75"/>
      <c r="RZR13" s="75"/>
      <c r="RZS13" s="75"/>
      <c r="RZT13" s="75"/>
      <c r="RZU13" s="75"/>
      <c r="RZV13" s="75"/>
      <c r="RZW13" s="75"/>
      <c r="RZX13" s="75"/>
      <c r="RZY13" s="75"/>
      <c r="RZZ13" s="75"/>
      <c r="SAA13" s="75"/>
      <c r="SAB13" s="75"/>
      <c r="SAC13" s="75"/>
      <c r="SAD13" s="75"/>
      <c r="SAE13" s="75"/>
      <c r="SAF13" s="75"/>
      <c r="SAG13" s="75"/>
      <c r="SAH13" s="75"/>
      <c r="SAI13" s="75"/>
      <c r="SAJ13" s="75"/>
      <c r="SAK13" s="75"/>
      <c r="SAL13" s="75"/>
      <c r="SAM13" s="75"/>
      <c r="SAN13" s="75"/>
      <c r="SAO13" s="75"/>
      <c r="SAP13" s="75"/>
      <c r="SAQ13" s="75"/>
      <c r="SAR13" s="75"/>
      <c r="SAS13" s="75"/>
      <c r="SAT13" s="75"/>
      <c r="SAU13" s="75"/>
      <c r="SAV13" s="75"/>
      <c r="SAW13" s="75"/>
      <c r="SAX13" s="75"/>
      <c r="SAY13" s="75"/>
      <c r="SAZ13" s="75"/>
      <c r="SBA13" s="75"/>
      <c r="SBB13" s="75"/>
      <c r="SBC13" s="75"/>
      <c r="SBD13" s="75"/>
      <c r="SBE13" s="75"/>
      <c r="SBF13" s="75"/>
      <c r="SBG13" s="75"/>
      <c r="SBH13" s="75"/>
      <c r="SBI13" s="75"/>
      <c r="SBJ13" s="75"/>
      <c r="SBK13" s="75"/>
      <c r="SBL13" s="75"/>
      <c r="SBM13" s="75"/>
      <c r="SBN13" s="75"/>
      <c r="SBO13" s="75"/>
      <c r="SBP13" s="75"/>
      <c r="SBQ13" s="75"/>
      <c r="SBR13" s="75"/>
      <c r="SBS13" s="75"/>
      <c r="SBT13" s="75"/>
      <c r="SBU13" s="75"/>
      <c r="SBV13" s="75"/>
      <c r="SBW13" s="75"/>
      <c r="SBX13" s="75"/>
      <c r="SBY13" s="75"/>
      <c r="SBZ13" s="75"/>
      <c r="SCA13" s="75"/>
      <c r="SCB13" s="75"/>
      <c r="SCC13" s="75"/>
      <c r="SCD13" s="75"/>
      <c r="SCE13" s="75"/>
      <c r="SCF13" s="75"/>
      <c r="SCG13" s="75"/>
      <c r="SCH13" s="75"/>
      <c r="SCI13" s="75"/>
      <c r="SCJ13" s="75"/>
      <c r="SCK13" s="75"/>
      <c r="SCL13" s="75"/>
      <c r="SCM13" s="75"/>
      <c r="SCN13" s="75"/>
      <c r="SCO13" s="75"/>
      <c r="SCP13" s="75"/>
      <c r="SCQ13" s="75"/>
      <c r="SCR13" s="75"/>
      <c r="SCS13" s="75"/>
      <c r="SCT13" s="75"/>
      <c r="SCU13" s="75"/>
      <c r="SCV13" s="75"/>
      <c r="SCW13" s="75"/>
      <c r="SCX13" s="75"/>
      <c r="SCY13" s="75"/>
      <c r="SCZ13" s="75"/>
      <c r="SDA13" s="75"/>
      <c r="SDB13" s="75"/>
      <c r="SDC13" s="75"/>
      <c r="SDD13" s="75"/>
      <c r="SDE13" s="75"/>
      <c r="SDF13" s="75"/>
      <c r="SDG13" s="75"/>
      <c r="SDH13" s="75"/>
      <c r="SDI13" s="75"/>
      <c r="SDJ13" s="75"/>
      <c r="SDK13" s="75"/>
      <c r="SDL13" s="75"/>
      <c r="SDM13" s="75"/>
      <c r="SDN13" s="75"/>
      <c r="SDO13" s="75"/>
      <c r="SDP13" s="75"/>
      <c r="SDQ13" s="75"/>
      <c r="SDR13" s="75"/>
      <c r="SDS13" s="75"/>
      <c r="SDT13" s="75"/>
      <c r="SDU13" s="75"/>
      <c r="SDV13" s="75"/>
      <c r="SDW13" s="75"/>
      <c r="SDX13" s="75"/>
      <c r="SDY13" s="75"/>
      <c r="SDZ13" s="75"/>
      <c r="SEA13" s="75"/>
      <c r="SEB13" s="75"/>
      <c r="SEC13" s="75"/>
      <c r="SED13" s="75"/>
      <c r="SEE13" s="75"/>
      <c r="SEF13" s="75"/>
      <c r="SEG13" s="75"/>
      <c r="SEH13" s="75"/>
      <c r="SEI13" s="75"/>
      <c r="SEJ13" s="75"/>
      <c r="SEK13" s="75"/>
      <c r="SEL13" s="75"/>
      <c r="SEM13" s="75"/>
      <c r="SEN13" s="75"/>
      <c r="SEO13" s="75"/>
      <c r="SEP13" s="75"/>
      <c r="SEQ13" s="75"/>
      <c r="SER13" s="75"/>
      <c r="SES13" s="75"/>
      <c r="SET13" s="75"/>
      <c r="SEU13" s="75"/>
      <c r="SEV13" s="75"/>
      <c r="SEW13" s="75"/>
      <c r="SEX13" s="75"/>
      <c r="SEY13" s="75"/>
      <c r="SEZ13" s="75"/>
      <c r="SFA13" s="75"/>
      <c r="SFB13" s="75"/>
      <c r="SFC13" s="75"/>
      <c r="SFD13" s="75"/>
      <c r="SFE13" s="75"/>
      <c r="SFF13" s="75"/>
      <c r="SFG13" s="75"/>
      <c r="SFH13" s="75"/>
      <c r="SFI13" s="75"/>
      <c r="SFJ13" s="75"/>
      <c r="SFK13" s="75"/>
      <c r="SFL13" s="75"/>
      <c r="SFM13" s="75"/>
      <c r="SFN13" s="75"/>
      <c r="SFO13" s="75"/>
      <c r="SFP13" s="75"/>
      <c r="SFQ13" s="75"/>
      <c r="SFR13" s="75"/>
      <c r="SFS13" s="75"/>
      <c r="SFT13" s="75"/>
      <c r="SFU13" s="75"/>
      <c r="SFV13" s="75"/>
      <c r="SFW13" s="75"/>
      <c r="SFX13" s="75"/>
      <c r="SFY13" s="75"/>
      <c r="SFZ13" s="75"/>
      <c r="SGA13" s="75"/>
      <c r="SGB13" s="75"/>
      <c r="SGC13" s="75"/>
      <c r="SGD13" s="75"/>
      <c r="SGE13" s="75"/>
      <c r="SGF13" s="75"/>
      <c r="SGG13" s="75"/>
      <c r="SGH13" s="75"/>
      <c r="SGI13" s="75"/>
      <c r="SGJ13" s="75"/>
      <c r="SGK13" s="75"/>
      <c r="SGL13" s="75"/>
      <c r="SGM13" s="75"/>
      <c r="SGN13" s="75"/>
      <c r="SGO13" s="75"/>
      <c r="SGP13" s="75"/>
      <c r="SGQ13" s="75"/>
      <c r="SGR13" s="75"/>
      <c r="SGS13" s="75"/>
      <c r="SGT13" s="75"/>
      <c r="SGU13" s="75"/>
      <c r="SGV13" s="75"/>
      <c r="SGW13" s="75"/>
      <c r="SGX13" s="75"/>
      <c r="SGY13" s="75"/>
      <c r="SGZ13" s="75"/>
      <c r="SHA13" s="75"/>
      <c r="SHB13" s="75"/>
      <c r="SHC13" s="75"/>
      <c r="SHD13" s="75"/>
      <c r="SHE13" s="75"/>
      <c r="SHF13" s="75"/>
      <c r="SHG13" s="75"/>
      <c r="SHH13" s="75"/>
      <c r="SHI13" s="75"/>
      <c r="SHJ13" s="75"/>
      <c r="SHK13" s="75"/>
      <c r="SHL13" s="75"/>
      <c r="SHM13" s="75"/>
      <c r="SHN13" s="75"/>
      <c r="SHO13" s="75"/>
      <c r="SHP13" s="75"/>
      <c r="SHQ13" s="75"/>
      <c r="SHR13" s="75"/>
      <c r="SHS13" s="75"/>
      <c r="SHT13" s="75"/>
      <c r="SHU13" s="75"/>
      <c r="SHV13" s="75"/>
      <c r="SHW13" s="75"/>
      <c r="SHX13" s="75"/>
      <c r="SHY13" s="75"/>
      <c r="SHZ13" s="75"/>
      <c r="SIA13" s="75"/>
      <c r="SIB13" s="75"/>
      <c r="SIC13" s="75"/>
      <c r="SID13" s="75"/>
      <c r="SIE13" s="75"/>
      <c r="SIF13" s="75"/>
      <c r="SIG13" s="75"/>
      <c r="SIH13" s="75"/>
      <c r="SII13" s="75"/>
      <c r="SIJ13" s="75"/>
      <c r="SIK13" s="75"/>
      <c r="SIL13" s="75"/>
      <c r="SIM13" s="75"/>
      <c r="SIN13" s="75"/>
      <c r="SIO13" s="75"/>
      <c r="SIP13" s="75"/>
      <c r="SIQ13" s="75"/>
      <c r="SIR13" s="75"/>
      <c r="SIS13" s="75"/>
      <c r="SIT13" s="75"/>
      <c r="SIU13" s="75"/>
      <c r="SIV13" s="75"/>
      <c r="SIW13" s="75"/>
      <c r="SIX13" s="75"/>
      <c r="SIY13" s="75"/>
      <c r="SIZ13" s="75"/>
      <c r="SJA13" s="75"/>
      <c r="SJB13" s="75"/>
      <c r="SJC13" s="75"/>
      <c r="SJD13" s="75"/>
      <c r="SJE13" s="75"/>
      <c r="SJF13" s="75"/>
      <c r="SJG13" s="75"/>
      <c r="SJH13" s="75"/>
      <c r="SJI13" s="75"/>
      <c r="SJJ13" s="75"/>
      <c r="SJK13" s="75"/>
      <c r="SJL13" s="75"/>
      <c r="SJM13" s="75"/>
      <c r="SJN13" s="75"/>
      <c r="SJO13" s="75"/>
      <c r="SJP13" s="75"/>
      <c r="SJQ13" s="75"/>
      <c r="SJR13" s="75"/>
      <c r="SJS13" s="75"/>
      <c r="SJT13" s="75"/>
      <c r="SJU13" s="75"/>
      <c r="SJV13" s="75"/>
      <c r="SJW13" s="75"/>
      <c r="SJX13" s="75"/>
      <c r="SJY13" s="75"/>
      <c r="SJZ13" s="75"/>
      <c r="SKA13" s="75"/>
      <c r="SKB13" s="75"/>
      <c r="SKC13" s="75"/>
      <c r="SKD13" s="75"/>
      <c r="SKE13" s="75"/>
      <c r="SKF13" s="75"/>
      <c r="SKG13" s="75"/>
      <c r="SKH13" s="75"/>
      <c r="SKI13" s="75"/>
      <c r="SKJ13" s="75"/>
      <c r="SKK13" s="75"/>
      <c r="SKL13" s="75"/>
      <c r="SKM13" s="75"/>
      <c r="SKN13" s="75"/>
      <c r="SKO13" s="75"/>
      <c r="SKP13" s="75"/>
      <c r="SKQ13" s="75"/>
      <c r="SKR13" s="75"/>
      <c r="SKS13" s="75"/>
      <c r="SKT13" s="75"/>
      <c r="SKU13" s="75"/>
      <c r="SKV13" s="75"/>
      <c r="SKW13" s="75"/>
      <c r="SKX13" s="75"/>
      <c r="SKY13" s="75"/>
      <c r="SKZ13" s="75"/>
      <c r="SLA13" s="75"/>
      <c r="SLB13" s="75"/>
      <c r="SLC13" s="75"/>
      <c r="SLD13" s="75"/>
      <c r="SLE13" s="75"/>
      <c r="SLF13" s="75"/>
      <c r="SLG13" s="75"/>
      <c r="SLH13" s="75"/>
      <c r="SLI13" s="75"/>
      <c r="SLJ13" s="75"/>
      <c r="SLK13" s="75"/>
      <c r="SLL13" s="75"/>
      <c r="SLM13" s="75"/>
      <c r="SLN13" s="75"/>
      <c r="SLO13" s="75"/>
      <c r="SLP13" s="75"/>
      <c r="SLQ13" s="75"/>
      <c r="SLR13" s="75"/>
      <c r="SLS13" s="75"/>
      <c r="SLT13" s="75"/>
      <c r="SLU13" s="75"/>
      <c r="SLV13" s="75"/>
      <c r="SLW13" s="75"/>
      <c r="SLX13" s="75"/>
      <c r="SLY13" s="75"/>
      <c r="SLZ13" s="75"/>
      <c r="SMA13" s="75"/>
      <c r="SMB13" s="75"/>
      <c r="SMC13" s="75"/>
      <c r="SMD13" s="75"/>
      <c r="SME13" s="75"/>
      <c r="SMF13" s="75"/>
      <c r="SMG13" s="75"/>
      <c r="SMH13" s="75"/>
      <c r="SMI13" s="75"/>
      <c r="SMJ13" s="75"/>
      <c r="SMK13" s="75"/>
      <c r="SML13" s="75"/>
      <c r="SMM13" s="75"/>
      <c r="SMN13" s="75"/>
      <c r="SMO13" s="75"/>
      <c r="SMP13" s="75"/>
      <c r="SMQ13" s="75"/>
      <c r="SMR13" s="75"/>
      <c r="SMS13" s="75"/>
      <c r="SMT13" s="75"/>
      <c r="SMU13" s="75"/>
      <c r="SMV13" s="75"/>
      <c r="SMW13" s="75"/>
      <c r="SMX13" s="75"/>
      <c r="SMY13" s="75"/>
      <c r="SMZ13" s="75"/>
      <c r="SNA13" s="75"/>
      <c r="SNB13" s="75"/>
      <c r="SNC13" s="75"/>
      <c r="SND13" s="75"/>
      <c r="SNE13" s="75"/>
      <c r="SNF13" s="75"/>
      <c r="SNG13" s="75"/>
      <c r="SNH13" s="75"/>
      <c r="SNI13" s="75"/>
      <c r="SNJ13" s="75"/>
      <c r="SNK13" s="75"/>
      <c r="SNL13" s="75"/>
      <c r="SNM13" s="75"/>
      <c r="SNN13" s="75"/>
      <c r="SNO13" s="75"/>
      <c r="SNP13" s="75"/>
      <c r="SNQ13" s="75"/>
      <c r="SNR13" s="75"/>
      <c r="SNS13" s="75"/>
      <c r="SNT13" s="75"/>
      <c r="SNU13" s="75"/>
      <c r="SNV13" s="75"/>
      <c r="SNW13" s="75"/>
      <c r="SNX13" s="75"/>
      <c r="SNY13" s="75"/>
      <c r="SNZ13" s="75"/>
      <c r="SOA13" s="75"/>
      <c r="SOB13" s="75"/>
      <c r="SOC13" s="75"/>
      <c r="SOD13" s="75"/>
      <c r="SOE13" s="75"/>
      <c r="SOF13" s="75"/>
      <c r="SOG13" s="75"/>
      <c r="SOH13" s="75"/>
      <c r="SOI13" s="75"/>
      <c r="SOJ13" s="75"/>
      <c r="SOK13" s="75"/>
      <c r="SOL13" s="75"/>
      <c r="SOM13" s="75"/>
      <c r="SON13" s="75"/>
      <c r="SOO13" s="75"/>
      <c r="SOP13" s="75"/>
      <c r="SOQ13" s="75"/>
      <c r="SOR13" s="75"/>
      <c r="SOS13" s="75"/>
      <c r="SOT13" s="75"/>
      <c r="SOU13" s="75"/>
      <c r="SOV13" s="75"/>
      <c r="SOW13" s="75"/>
      <c r="SOX13" s="75"/>
      <c r="SOY13" s="75"/>
      <c r="SOZ13" s="75"/>
      <c r="SPA13" s="75"/>
      <c r="SPB13" s="75"/>
      <c r="SPC13" s="75"/>
      <c r="SPD13" s="75"/>
      <c r="SPE13" s="75"/>
      <c r="SPF13" s="75"/>
      <c r="SPG13" s="75"/>
      <c r="SPH13" s="75"/>
      <c r="SPI13" s="75"/>
      <c r="SPJ13" s="75"/>
      <c r="SPK13" s="75"/>
      <c r="SPL13" s="75"/>
      <c r="SPM13" s="75"/>
      <c r="SPN13" s="75"/>
      <c r="SPO13" s="75"/>
      <c r="SPP13" s="75"/>
      <c r="SPQ13" s="75"/>
      <c r="SPR13" s="75"/>
      <c r="SPS13" s="75"/>
      <c r="SPT13" s="75"/>
      <c r="SPU13" s="75"/>
      <c r="SPV13" s="75"/>
      <c r="SPW13" s="75"/>
      <c r="SPX13" s="75"/>
      <c r="SPY13" s="75"/>
      <c r="SPZ13" s="75"/>
      <c r="SQA13" s="75"/>
      <c r="SQB13" s="75"/>
      <c r="SQC13" s="75"/>
      <c r="SQD13" s="75"/>
      <c r="SQE13" s="75"/>
      <c r="SQF13" s="75"/>
      <c r="SQG13" s="75"/>
      <c r="SQH13" s="75"/>
      <c r="SQI13" s="75"/>
      <c r="SQJ13" s="75"/>
      <c r="SQK13" s="75"/>
      <c r="SQL13" s="75"/>
      <c r="SQM13" s="75"/>
      <c r="SQN13" s="75"/>
      <c r="SQO13" s="75"/>
      <c r="SQP13" s="75"/>
      <c r="SQQ13" s="75"/>
      <c r="SQR13" s="75"/>
      <c r="SQS13" s="75"/>
      <c r="SQT13" s="75"/>
      <c r="SQU13" s="75"/>
      <c r="SQV13" s="75"/>
      <c r="SQW13" s="75"/>
      <c r="SQX13" s="75"/>
      <c r="SQY13" s="75"/>
      <c r="SQZ13" s="75"/>
      <c r="SRA13" s="75"/>
      <c r="SRB13" s="75"/>
      <c r="SRC13" s="75"/>
      <c r="SRD13" s="75"/>
      <c r="SRE13" s="75"/>
      <c r="SRF13" s="75"/>
      <c r="SRG13" s="75"/>
      <c r="SRH13" s="75"/>
      <c r="SRI13" s="75"/>
      <c r="SRJ13" s="75"/>
      <c r="SRK13" s="75"/>
      <c r="SRL13" s="75"/>
      <c r="SRM13" s="75"/>
      <c r="SRN13" s="75"/>
      <c r="SRO13" s="75"/>
      <c r="SRP13" s="75"/>
      <c r="SRQ13" s="75"/>
      <c r="SRR13" s="75"/>
      <c r="SRS13" s="75"/>
      <c r="SRT13" s="75"/>
      <c r="SRU13" s="75"/>
      <c r="SRV13" s="75"/>
      <c r="SRW13" s="75"/>
      <c r="SRX13" s="75"/>
      <c r="SRY13" s="75"/>
      <c r="SRZ13" s="75"/>
      <c r="SSA13" s="75"/>
      <c r="SSB13" s="75"/>
      <c r="SSC13" s="75"/>
      <c r="SSD13" s="75"/>
      <c r="SSE13" s="75"/>
      <c r="SSF13" s="75"/>
      <c r="SSG13" s="75"/>
      <c r="SSH13" s="75"/>
      <c r="SSI13" s="75"/>
      <c r="SSJ13" s="75"/>
      <c r="SSK13" s="75"/>
      <c r="SSL13" s="75"/>
      <c r="SSM13" s="75"/>
      <c r="SSN13" s="75"/>
      <c r="SSO13" s="75"/>
      <c r="SSP13" s="75"/>
      <c r="SSQ13" s="75"/>
      <c r="SSR13" s="75"/>
      <c r="SSS13" s="75"/>
      <c r="SST13" s="75"/>
      <c r="SSU13" s="75"/>
      <c r="SSV13" s="75"/>
      <c r="SSW13" s="75"/>
      <c r="SSX13" s="75"/>
      <c r="SSY13" s="75"/>
      <c r="SSZ13" s="75"/>
      <c r="STA13" s="75"/>
      <c r="STB13" s="75"/>
      <c r="STC13" s="75"/>
      <c r="STD13" s="75"/>
      <c r="STE13" s="75"/>
      <c r="STF13" s="75"/>
      <c r="STG13" s="75"/>
      <c r="STH13" s="75"/>
      <c r="STI13" s="75"/>
      <c r="STJ13" s="75"/>
      <c r="STK13" s="75"/>
      <c r="STL13" s="75"/>
      <c r="STM13" s="75"/>
      <c r="STN13" s="75"/>
      <c r="STO13" s="75"/>
      <c r="STP13" s="75"/>
      <c r="STQ13" s="75"/>
      <c r="STR13" s="75"/>
      <c r="STS13" s="75"/>
      <c r="STT13" s="75"/>
      <c r="STU13" s="75"/>
      <c r="STV13" s="75"/>
      <c r="STW13" s="75"/>
      <c r="STX13" s="75"/>
      <c r="STY13" s="75"/>
      <c r="STZ13" s="75"/>
      <c r="SUA13" s="75"/>
      <c r="SUB13" s="75"/>
      <c r="SUC13" s="75"/>
      <c r="SUD13" s="75"/>
      <c r="SUE13" s="75"/>
      <c r="SUF13" s="75"/>
      <c r="SUG13" s="75"/>
      <c r="SUH13" s="75"/>
      <c r="SUI13" s="75"/>
      <c r="SUJ13" s="75"/>
      <c r="SUK13" s="75"/>
      <c r="SUL13" s="75"/>
      <c r="SUM13" s="75"/>
      <c r="SUN13" s="75"/>
      <c r="SUO13" s="75"/>
      <c r="SUP13" s="75"/>
      <c r="SUQ13" s="75"/>
      <c r="SUR13" s="75"/>
      <c r="SUS13" s="75"/>
      <c r="SUT13" s="75"/>
      <c r="SUU13" s="75"/>
      <c r="SUV13" s="75"/>
      <c r="SUW13" s="75"/>
      <c r="SUX13" s="75"/>
      <c r="SUY13" s="75"/>
      <c r="SUZ13" s="75"/>
      <c r="SVA13" s="75"/>
      <c r="SVB13" s="75"/>
      <c r="SVC13" s="75"/>
      <c r="SVD13" s="75"/>
      <c r="SVE13" s="75"/>
      <c r="SVF13" s="75"/>
      <c r="SVG13" s="75"/>
      <c r="SVH13" s="75"/>
      <c r="SVI13" s="75"/>
      <c r="SVJ13" s="75"/>
      <c r="SVK13" s="75"/>
      <c r="SVL13" s="75"/>
      <c r="SVM13" s="75"/>
      <c r="SVN13" s="75"/>
      <c r="SVO13" s="75"/>
      <c r="SVP13" s="75"/>
      <c r="SVQ13" s="75"/>
      <c r="SVR13" s="75"/>
      <c r="SVS13" s="75"/>
      <c r="SVT13" s="75"/>
      <c r="SVU13" s="75"/>
      <c r="SVV13" s="75"/>
      <c r="SVW13" s="75"/>
      <c r="SVX13" s="75"/>
      <c r="SVY13" s="75"/>
      <c r="SVZ13" s="75"/>
      <c r="SWA13" s="75"/>
      <c r="SWB13" s="75"/>
      <c r="SWC13" s="75"/>
      <c r="SWD13" s="75"/>
      <c r="SWE13" s="75"/>
      <c r="SWF13" s="75"/>
      <c r="SWG13" s="75"/>
      <c r="SWH13" s="75"/>
      <c r="SWI13" s="75"/>
      <c r="SWJ13" s="75"/>
      <c r="SWK13" s="75"/>
      <c r="SWL13" s="75"/>
      <c r="SWM13" s="75"/>
      <c r="SWN13" s="75"/>
      <c r="SWO13" s="75"/>
      <c r="SWP13" s="75"/>
      <c r="SWQ13" s="75"/>
      <c r="SWR13" s="75"/>
      <c r="SWS13" s="75"/>
      <c r="SWT13" s="75"/>
      <c r="SWU13" s="75"/>
      <c r="SWV13" s="75"/>
      <c r="SWW13" s="75"/>
      <c r="SWX13" s="75"/>
      <c r="SWY13" s="75"/>
      <c r="SWZ13" s="75"/>
      <c r="SXA13" s="75"/>
      <c r="SXB13" s="75"/>
      <c r="SXC13" s="75"/>
      <c r="SXD13" s="75"/>
      <c r="SXE13" s="75"/>
      <c r="SXF13" s="75"/>
      <c r="SXG13" s="75"/>
      <c r="SXH13" s="75"/>
      <c r="SXI13" s="75"/>
      <c r="SXJ13" s="75"/>
      <c r="SXK13" s="75"/>
      <c r="SXL13" s="75"/>
      <c r="SXM13" s="75"/>
      <c r="SXN13" s="75"/>
      <c r="SXO13" s="75"/>
      <c r="SXP13" s="75"/>
      <c r="SXQ13" s="75"/>
      <c r="SXR13" s="75"/>
      <c r="SXS13" s="75"/>
      <c r="SXT13" s="75"/>
      <c r="SXU13" s="75"/>
      <c r="SXV13" s="75"/>
      <c r="SXW13" s="75"/>
      <c r="SXX13" s="75"/>
      <c r="SXY13" s="75"/>
      <c r="SXZ13" s="75"/>
      <c r="SYA13" s="75"/>
      <c r="SYB13" s="75"/>
      <c r="SYC13" s="75"/>
      <c r="SYD13" s="75"/>
      <c r="SYE13" s="75"/>
      <c r="SYF13" s="75"/>
      <c r="SYG13" s="75"/>
      <c r="SYH13" s="75"/>
      <c r="SYI13" s="75"/>
      <c r="SYJ13" s="75"/>
      <c r="SYK13" s="75"/>
      <c r="SYL13" s="75"/>
      <c r="SYM13" s="75"/>
      <c r="SYN13" s="75"/>
      <c r="SYO13" s="75"/>
      <c r="SYP13" s="75"/>
      <c r="SYQ13" s="75"/>
      <c r="SYR13" s="75"/>
      <c r="SYS13" s="75"/>
      <c r="SYT13" s="75"/>
      <c r="SYU13" s="75"/>
      <c r="SYV13" s="75"/>
      <c r="SYW13" s="75"/>
      <c r="SYX13" s="75"/>
      <c r="SYY13" s="75"/>
      <c r="SYZ13" s="75"/>
      <c r="SZA13" s="75"/>
      <c r="SZB13" s="75"/>
      <c r="SZC13" s="75"/>
      <c r="SZD13" s="75"/>
      <c r="SZE13" s="75"/>
      <c r="SZF13" s="75"/>
      <c r="SZG13" s="75"/>
      <c r="SZH13" s="75"/>
      <c r="SZI13" s="75"/>
      <c r="SZJ13" s="75"/>
      <c r="SZK13" s="75"/>
      <c r="SZL13" s="75"/>
      <c r="SZM13" s="75"/>
      <c r="SZN13" s="75"/>
      <c r="SZO13" s="75"/>
      <c r="SZP13" s="75"/>
      <c r="SZQ13" s="75"/>
      <c r="SZR13" s="75"/>
      <c r="SZS13" s="75"/>
      <c r="SZT13" s="75"/>
      <c r="SZU13" s="75"/>
      <c r="SZV13" s="75"/>
      <c r="SZW13" s="75"/>
      <c r="SZX13" s="75"/>
      <c r="SZY13" s="75"/>
      <c r="SZZ13" s="75"/>
      <c r="TAA13" s="75"/>
      <c r="TAB13" s="75"/>
      <c r="TAC13" s="75"/>
      <c r="TAD13" s="75"/>
      <c r="TAE13" s="75"/>
      <c r="TAF13" s="75"/>
      <c r="TAG13" s="75"/>
      <c r="TAH13" s="75"/>
      <c r="TAI13" s="75"/>
      <c r="TAJ13" s="75"/>
      <c r="TAK13" s="75"/>
      <c r="TAL13" s="75"/>
      <c r="TAM13" s="75"/>
      <c r="TAN13" s="75"/>
      <c r="TAO13" s="75"/>
      <c r="TAP13" s="75"/>
      <c r="TAQ13" s="75"/>
      <c r="TAR13" s="75"/>
      <c r="TAS13" s="75"/>
      <c r="TAT13" s="75"/>
      <c r="TAU13" s="75"/>
      <c r="TAV13" s="75"/>
      <c r="TAW13" s="75"/>
      <c r="TAX13" s="75"/>
      <c r="TAY13" s="75"/>
      <c r="TAZ13" s="75"/>
      <c r="TBA13" s="75"/>
      <c r="TBB13" s="75"/>
      <c r="TBC13" s="75"/>
      <c r="TBD13" s="75"/>
      <c r="TBE13" s="75"/>
      <c r="TBF13" s="75"/>
      <c r="TBG13" s="75"/>
      <c r="TBH13" s="75"/>
      <c r="TBI13" s="75"/>
      <c r="TBJ13" s="75"/>
      <c r="TBK13" s="75"/>
      <c r="TBL13" s="75"/>
      <c r="TBM13" s="75"/>
      <c r="TBN13" s="75"/>
      <c r="TBO13" s="75"/>
      <c r="TBP13" s="75"/>
      <c r="TBQ13" s="75"/>
      <c r="TBR13" s="75"/>
      <c r="TBS13" s="75"/>
      <c r="TBT13" s="75"/>
      <c r="TBU13" s="75"/>
      <c r="TBV13" s="75"/>
      <c r="TBW13" s="75"/>
      <c r="TBX13" s="75"/>
      <c r="TBY13" s="75"/>
      <c r="TBZ13" s="75"/>
      <c r="TCA13" s="75"/>
      <c r="TCB13" s="75"/>
      <c r="TCC13" s="75"/>
      <c r="TCD13" s="75"/>
      <c r="TCE13" s="75"/>
      <c r="TCF13" s="75"/>
      <c r="TCG13" s="75"/>
      <c r="TCH13" s="75"/>
      <c r="TCI13" s="75"/>
      <c r="TCJ13" s="75"/>
      <c r="TCK13" s="75"/>
      <c r="TCL13" s="75"/>
      <c r="TCM13" s="75"/>
      <c r="TCN13" s="75"/>
      <c r="TCO13" s="75"/>
      <c r="TCP13" s="75"/>
      <c r="TCQ13" s="75"/>
      <c r="TCR13" s="75"/>
      <c r="TCS13" s="75"/>
      <c r="TCT13" s="75"/>
      <c r="TCU13" s="75"/>
      <c r="TCV13" s="75"/>
      <c r="TCW13" s="75"/>
      <c r="TCX13" s="75"/>
      <c r="TCY13" s="75"/>
      <c r="TCZ13" s="75"/>
      <c r="TDA13" s="75"/>
      <c r="TDB13" s="75"/>
      <c r="TDC13" s="75"/>
      <c r="TDD13" s="75"/>
      <c r="TDE13" s="75"/>
      <c r="TDF13" s="75"/>
      <c r="TDG13" s="75"/>
      <c r="TDH13" s="75"/>
      <c r="TDI13" s="75"/>
      <c r="TDJ13" s="75"/>
      <c r="TDK13" s="75"/>
      <c r="TDL13" s="75"/>
      <c r="TDM13" s="75"/>
      <c r="TDN13" s="75"/>
      <c r="TDO13" s="75"/>
      <c r="TDP13" s="75"/>
      <c r="TDQ13" s="75"/>
      <c r="TDR13" s="75"/>
      <c r="TDS13" s="75"/>
      <c r="TDT13" s="75"/>
      <c r="TDU13" s="75"/>
      <c r="TDV13" s="75"/>
      <c r="TDW13" s="75"/>
      <c r="TDX13" s="75"/>
      <c r="TDY13" s="75"/>
      <c r="TDZ13" s="75"/>
      <c r="TEA13" s="75"/>
      <c r="TEB13" s="75"/>
      <c r="TEC13" s="75"/>
      <c r="TED13" s="75"/>
      <c r="TEE13" s="75"/>
      <c r="TEF13" s="75"/>
      <c r="TEG13" s="75"/>
      <c r="TEH13" s="75"/>
      <c r="TEI13" s="75"/>
      <c r="TEJ13" s="75"/>
      <c r="TEK13" s="75"/>
      <c r="TEL13" s="75"/>
      <c r="TEM13" s="75"/>
      <c r="TEN13" s="75"/>
      <c r="TEO13" s="75"/>
      <c r="TEP13" s="75"/>
      <c r="TEQ13" s="75"/>
      <c r="TER13" s="75"/>
      <c r="TES13" s="75"/>
      <c r="TET13" s="75"/>
      <c r="TEU13" s="75"/>
      <c r="TEV13" s="75"/>
      <c r="TEW13" s="75"/>
      <c r="TEX13" s="75"/>
      <c r="TEY13" s="75"/>
      <c r="TEZ13" s="75"/>
      <c r="TFA13" s="75"/>
      <c r="TFB13" s="75"/>
      <c r="TFC13" s="75"/>
      <c r="TFD13" s="75"/>
      <c r="TFE13" s="75"/>
      <c r="TFF13" s="75"/>
      <c r="TFG13" s="75"/>
      <c r="TFH13" s="75"/>
      <c r="TFI13" s="75"/>
      <c r="TFJ13" s="75"/>
      <c r="TFK13" s="75"/>
      <c r="TFL13" s="75"/>
      <c r="TFM13" s="75"/>
      <c r="TFN13" s="75"/>
      <c r="TFO13" s="75"/>
      <c r="TFP13" s="75"/>
      <c r="TFQ13" s="75"/>
      <c r="TFR13" s="75"/>
      <c r="TFS13" s="75"/>
      <c r="TFT13" s="75"/>
      <c r="TFU13" s="75"/>
      <c r="TFV13" s="75"/>
      <c r="TFW13" s="75"/>
      <c r="TFX13" s="75"/>
      <c r="TFY13" s="75"/>
      <c r="TFZ13" s="75"/>
      <c r="TGA13" s="75"/>
      <c r="TGB13" s="75"/>
      <c r="TGC13" s="75"/>
      <c r="TGD13" s="75"/>
      <c r="TGE13" s="75"/>
      <c r="TGF13" s="75"/>
      <c r="TGG13" s="75"/>
      <c r="TGH13" s="75"/>
      <c r="TGI13" s="75"/>
      <c r="TGJ13" s="75"/>
      <c r="TGK13" s="75"/>
      <c r="TGL13" s="75"/>
      <c r="TGM13" s="75"/>
      <c r="TGN13" s="75"/>
      <c r="TGO13" s="75"/>
      <c r="TGP13" s="75"/>
      <c r="TGQ13" s="75"/>
      <c r="TGR13" s="75"/>
      <c r="TGS13" s="75"/>
      <c r="TGT13" s="75"/>
      <c r="TGU13" s="75"/>
      <c r="TGV13" s="75"/>
      <c r="TGW13" s="75"/>
      <c r="TGX13" s="75"/>
      <c r="TGY13" s="75"/>
      <c r="TGZ13" s="75"/>
      <c r="THA13" s="75"/>
      <c r="THB13" s="75"/>
      <c r="THC13" s="75"/>
      <c r="THD13" s="75"/>
      <c r="THE13" s="75"/>
      <c r="THF13" s="75"/>
      <c r="THG13" s="75"/>
      <c r="THH13" s="75"/>
      <c r="THI13" s="75"/>
      <c r="THJ13" s="75"/>
      <c r="THK13" s="75"/>
      <c r="THL13" s="75"/>
      <c r="THM13" s="75"/>
      <c r="THN13" s="75"/>
      <c r="THO13" s="75"/>
      <c r="THP13" s="75"/>
      <c r="THQ13" s="75"/>
      <c r="THR13" s="75"/>
      <c r="THS13" s="75"/>
      <c r="THT13" s="75"/>
      <c r="THU13" s="75"/>
      <c r="THV13" s="75"/>
      <c r="THW13" s="75"/>
      <c r="THX13" s="75"/>
      <c r="THY13" s="75"/>
      <c r="THZ13" s="75"/>
      <c r="TIA13" s="75"/>
      <c r="TIB13" s="75"/>
      <c r="TIC13" s="75"/>
      <c r="TID13" s="75"/>
      <c r="TIE13" s="75"/>
      <c r="TIF13" s="75"/>
      <c r="TIG13" s="75"/>
      <c r="TIH13" s="75"/>
      <c r="TII13" s="75"/>
      <c r="TIJ13" s="75"/>
      <c r="TIK13" s="75"/>
      <c r="TIL13" s="75"/>
      <c r="TIM13" s="75"/>
      <c r="TIN13" s="75"/>
      <c r="TIO13" s="75"/>
      <c r="TIP13" s="75"/>
      <c r="TIQ13" s="75"/>
      <c r="TIR13" s="75"/>
      <c r="TIS13" s="75"/>
      <c r="TIT13" s="75"/>
      <c r="TIU13" s="75"/>
      <c r="TIV13" s="75"/>
      <c r="TIW13" s="75"/>
      <c r="TIX13" s="75"/>
      <c r="TIY13" s="75"/>
      <c r="TIZ13" s="75"/>
      <c r="TJA13" s="75"/>
      <c r="TJB13" s="75"/>
      <c r="TJC13" s="75"/>
      <c r="TJD13" s="75"/>
      <c r="TJE13" s="75"/>
      <c r="TJF13" s="75"/>
      <c r="TJG13" s="75"/>
      <c r="TJH13" s="75"/>
      <c r="TJI13" s="75"/>
      <c r="TJJ13" s="75"/>
      <c r="TJK13" s="75"/>
      <c r="TJL13" s="75"/>
      <c r="TJM13" s="75"/>
      <c r="TJN13" s="75"/>
      <c r="TJO13" s="75"/>
      <c r="TJP13" s="75"/>
      <c r="TJQ13" s="75"/>
      <c r="TJR13" s="75"/>
      <c r="TJS13" s="75"/>
      <c r="TJT13" s="75"/>
      <c r="TJU13" s="75"/>
      <c r="TJV13" s="75"/>
      <c r="TJW13" s="75"/>
      <c r="TJX13" s="75"/>
      <c r="TJY13" s="75"/>
      <c r="TJZ13" s="75"/>
      <c r="TKA13" s="75"/>
      <c r="TKB13" s="75"/>
      <c r="TKC13" s="75"/>
      <c r="TKD13" s="75"/>
      <c r="TKE13" s="75"/>
      <c r="TKF13" s="75"/>
      <c r="TKG13" s="75"/>
      <c r="TKH13" s="75"/>
      <c r="TKI13" s="75"/>
      <c r="TKJ13" s="75"/>
      <c r="TKK13" s="75"/>
      <c r="TKL13" s="75"/>
      <c r="TKM13" s="75"/>
      <c r="TKN13" s="75"/>
      <c r="TKO13" s="75"/>
      <c r="TKP13" s="75"/>
      <c r="TKQ13" s="75"/>
      <c r="TKR13" s="75"/>
      <c r="TKS13" s="75"/>
      <c r="TKT13" s="75"/>
      <c r="TKU13" s="75"/>
      <c r="TKV13" s="75"/>
      <c r="TKW13" s="75"/>
      <c r="TKX13" s="75"/>
      <c r="TKY13" s="75"/>
      <c r="TKZ13" s="75"/>
      <c r="TLA13" s="75"/>
      <c r="TLB13" s="75"/>
      <c r="TLC13" s="75"/>
      <c r="TLD13" s="75"/>
      <c r="TLE13" s="75"/>
      <c r="TLF13" s="75"/>
      <c r="TLG13" s="75"/>
      <c r="TLH13" s="75"/>
      <c r="TLI13" s="75"/>
      <c r="TLJ13" s="75"/>
      <c r="TLK13" s="75"/>
      <c r="TLL13" s="75"/>
      <c r="TLM13" s="75"/>
      <c r="TLN13" s="75"/>
      <c r="TLO13" s="75"/>
      <c r="TLP13" s="75"/>
      <c r="TLQ13" s="75"/>
      <c r="TLR13" s="75"/>
      <c r="TLS13" s="75"/>
      <c r="TLT13" s="75"/>
      <c r="TLU13" s="75"/>
      <c r="TLV13" s="75"/>
      <c r="TLW13" s="75"/>
      <c r="TLX13" s="75"/>
      <c r="TLY13" s="75"/>
      <c r="TLZ13" s="75"/>
      <c r="TMA13" s="75"/>
      <c r="TMB13" s="75"/>
      <c r="TMC13" s="75"/>
      <c r="TMD13" s="75"/>
      <c r="TME13" s="75"/>
      <c r="TMF13" s="75"/>
      <c r="TMG13" s="75"/>
      <c r="TMH13" s="75"/>
      <c r="TMI13" s="75"/>
      <c r="TMJ13" s="75"/>
      <c r="TMK13" s="75"/>
      <c r="TML13" s="75"/>
      <c r="TMM13" s="75"/>
      <c r="TMN13" s="75"/>
      <c r="TMO13" s="75"/>
      <c r="TMP13" s="75"/>
      <c r="TMQ13" s="75"/>
      <c r="TMR13" s="75"/>
      <c r="TMS13" s="75"/>
      <c r="TMT13" s="75"/>
      <c r="TMU13" s="75"/>
      <c r="TMV13" s="75"/>
      <c r="TMW13" s="75"/>
      <c r="TMX13" s="75"/>
      <c r="TMY13" s="75"/>
      <c r="TMZ13" s="75"/>
      <c r="TNA13" s="75"/>
      <c r="TNB13" s="75"/>
      <c r="TNC13" s="75"/>
      <c r="TND13" s="75"/>
      <c r="TNE13" s="75"/>
      <c r="TNF13" s="75"/>
      <c r="TNG13" s="75"/>
      <c r="TNH13" s="75"/>
      <c r="TNI13" s="75"/>
      <c r="TNJ13" s="75"/>
      <c r="TNK13" s="75"/>
      <c r="TNL13" s="75"/>
      <c r="TNM13" s="75"/>
      <c r="TNN13" s="75"/>
      <c r="TNO13" s="75"/>
      <c r="TNP13" s="75"/>
      <c r="TNQ13" s="75"/>
      <c r="TNR13" s="75"/>
      <c r="TNS13" s="75"/>
      <c r="TNT13" s="75"/>
      <c r="TNU13" s="75"/>
      <c r="TNV13" s="75"/>
      <c r="TNW13" s="75"/>
      <c r="TNX13" s="75"/>
      <c r="TNY13" s="75"/>
      <c r="TNZ13" s="75"/>
      <c r="TOA13" s="75"/>
      <c r="TOB13" s="75"/>
      <c r="TOC13" s="75"/>
      <c r="TOD13" s="75"/>
      <c r="TOE13" s="75"/>
      <c r="TOF13" s="75"/>
      <c r="TOG13" s="75"/>
      <c r="TOH13" s="75"/>
      <c r="TOI13" s="75"/>
      <c r="TOJ13" s="75"/>
      <c r="TOK13" s="75"/>
      <c r="TOL13" s="75"/>
      <c r="TOM13" s="75"/>
      <c r="TON13" s="75"/>
      <c r="TOO13" s="75"/>
      <c r="TOP13" s="75"/>
      <c r="TOQ13" s="75"/>
      <c r="TOR13" s="75"/>
      <c r="TOS13" s="75"/>
      <c r="TOT13" s="75"/>
      <c r="TOU13" s="75"/>
      <c r="TOV13" s="75"/>
      <c r="TOW13" s="75"/>
      <c r="TOX13" s="75"/>
      <c r="TOY13" s="75"/>
      <c r="TOZ13" s="75"/>
      <c r="TPA13" s="75"/>
      <c r="TPB13" s="75"/>
      <c r="TPC13" s="75"/>
      <c r="TPD13" s="75"/>
      <c r="TPE13" s="75"/>
      <c r="TPF13" s="75"/>
      <c r="TPG13" s="75"/>
      <c r="TPH13" s="75"/>
      <c r="TPI13" s="75"/>
      <c r="TPJ13" s="75"/>
      <c r="TPK13" s="75"/>
      <c r="TPL13" s="75"/>
      <c r="TPM13" s="75"/>
      <c r="TPN13" s="75"/>
      <c r="TPO13" s="75"/>
      <c r="TPP13" s="75"/>
      <c r="TPQ13" s="75"/>
      <c r="TPR13" s="75"/>
      <c r="TPS13" s="75"/>
      <c r="TPT13" s="75"/>
      <c r="TPU13" s="75"/>
      <c r="TPV13" s="75"/>
      <c r="TPW13" s="75"/>
      <c r="TPX13" s="75"/>
      <c r="TPY13" s="75"/>
      <c r="TPZ13" s="75"/>
      <c r="TQA13" s="75"/>
      <c r="TQB13" s="75"/>
      <c r="TQC13" s="75"/>
      <c r="TQD13" s="75"/>
      <c r="TQE13" s="75"/>
      <c r="TQF13" s="75"/>
      <c r="TQG13" s="75"/>
      <c r="TQH13" s="75"/>
      <c r="TQI13" s="75"/>
      <c r="TQJ13" s="75"/>
      <c r="TQK13" s="75"/>
      <c r="TQL13" s="75"/>
      <c r="TQM13" s="75"/>
      <c r="TQN13" s="75"/>
      <c r="TQO13" s="75"/>
      <c r="TQP13" s="75"/>
      <c r="TQQ13" s="75"/>
      <c r="TQR13" s="75"/>
      <c r="TQS13" s="75"/>
      <c r="TQT13" s="75"/>
      <c r="TQU13" s="75"/>
      <c r="TQV13" s="75"/>
      <c r="TQW13" s="75"/>
      <c r="TQX13" s="75"/>
      <c r="TQY13" s="75"/>
      <c r="TQZ13" s="75"/>
      <c r="TRA13" s="75"/>
      <c r="TRB13" s="75"/>
      <c r="TRC13" s="75"/>
      <c r="TRD13" s="75"/>
      <c r="TRE13" s="75"/>
      <c r="TRF13" s="75"/>
      <c r="TRG13" s="75"/>
      <c r="TRH13" s="75"/>
      <c r="TRI13" s="75"/>
      <c r="TRJ13" s="75"/>
      <c r="TRK13" s="75"/>
      <c r="TRL13" s="75"/>
      <c r="TRM13" s="75"/>
      <c r="TRN13" s="75"/>
      <c r="TRO13" s="75"/>
      <c r="TRP13" s="75"/>
      <c r="TRQ13" s="75"/>
      <c r="TRR13" s="75"/>
      <c r="TRS13" s="75"/>
      <c r="TRT13" s="75"/>
      <c r="TRU13" s="75"/>
      <c r="TRV13" s="75"/>
      <c r="TRW13" s="75"/>
      <c r="TRX13" s="75"/>
      <c r="TRY13" s="75"/>
      <c r="TRZ13" s="75"/>
      <c r="TSA13" s="75"/>
      <c r="TSB13" s="75"/>
      <c r="TSC13" s="75"/>
      <c r="TSD13" s="75"/>
      <c r="TSE13" s="75"/>
      <c r="TSF13" s="75"/>
      <c r="TSG13" s="75"/>
      <c r="TSH13" s="75"/>
      <c r="TSI13" s="75"/>
      <c r="TSJ13" s="75"/>
      <c r="TSK13" s="75"/>
      <c r="TSL13" s="75"/>
      <c r="TSM13" s="75"/>
      <c r="TSN13" s="75"/>
      <c r="TSO13" s="75"/>
      <c r="TSP13" s="75"/>
      <c r="TSQ13" s="75"/>
      <c r="TSR13" s="75"/>
      <c r="TSS13" s="75"/>
      <c r="TST13" s="75"/>
      <c r="TSU13" s="75"/>
      <c r="TSV13" s="75"/>
      <c r="TSW13" s="75"/>
      <c r="TSX13" s="75"/>
      <c r="TSY13" s="75"/>
      <c r="TSZ13" s="75"/>
      <c r="TTA13" s="75"/>
      <c r="TTB13" s="75"/>
      <c r="TTC13" s="75"/>
      <c r="TTD13" s="75"/>
      <c r="TTE13" s="75"/>
      <c r="TTF13" s="75"/>
      <c r="TTG13" s="75"/>
      <c r="TTH13" s="75"/>
      <c r="TTI13" s="75"/>
      <c r="TTJ13" s="75"/>
      <c r="TTK13" s="75"/>
      <c r="TTL13" s="75"/>
      <c r="TTM13" s="75"/>
      <c r="TTN13" s="75"/>
      <c r="TTO13" s="75"/>
      <c r="TTP13" s="75"/>
      <c r="TTQ13" s="75"/>
      <c r="TTR13" s="75"/>
      <c r="TTS13" s="75"/>
      <c r="TTT13" s="75"/>
      <c r="TTU13" s="75"/>
      <c r="TTV13" s="75"/>
      <c r="TTW13" s="75"/>
      <c r="TTX13" s="75"/>
      <c r="TTY13" s="75"/>
      <c r="TTZ13" s="75"/>
      <c r="TUA13" s="75"/>
      <c r="TUB13" s="75"/>
      <c r="TUC13" s="75"/>
      <c r="TUD13" s="75"/>
      <c r="TUE13" s="75"/>
      <c r="TUF13" s="75"/>
      <c r="TUG13" s="75"/>
      <c r="TUH13" s="75"/>
      <c r="TUI13" s="75"/>
      <c r="TUJ13" s="75"/>
      <c r="TUK13" s="75"/>
      <c r="TUL13" s="75"/>
      <c r="TUM13" s="75"/>
      <c r="TUN13" s="75"/>
      <c r="TUO13" s="75"/>
      <c r="TUP13" s="75"/>
      <c r="TUQ13" s="75"/>
      <c r="TUR13" s="75"/>
      <c r="TUS13" s="75"/>
      <c r="TUT13" s="75"/>
      <c r="TUU13" s="75"/>
      <c r="TUV13" s="75"/>
      <c r="TUW13" s="75"/>
      <c r="TUX13" s="75"/>
      <c r="TUY13" s="75"/>
      <c r="TUZ13" s="75"/>
      <c r="TVA13" s="75"/>
      <c r="TVB13" s="75"/>
      <c r="TVC13" s="75"/>
      <c r="TVD13" s="75"/>
      <c r="TVE13" s="75"/>
      <c r="TVF13" s="75"/>
      <c r="TVG13" s="75"/>
      <c r="TVH13" s="75"/>
      <c r="TVI13" s="75"/>
      <c r="TVJ13" s="75"/>
      <c r="TVK13" s="75"/>
      <c r="TVL13" s="75"/>
      <c r="TVM13" s="75"/>
      <c r="TVN13" s="75"/>
      <c r="TVO13" s="75"/>
      <c r="TVP13" s="75"/>
      <c r="TVQ13" s="75"/>
      <c r="TVR13" s="75"/>
      <c r="TVS13" s="75"/>
      <c r="TVT13" s="75"/>
      <c r="TVU13" s="75"/>
      <c r="TVV13" s="75"/>
      <c r="TVW13" s="75"/>
      <c r="TVX13" s="75"/>
      <c r="TVY13" s="75"/>
      <c r="TVZ13" s="75"/>
      <c r="TWA13" s="75"/>
      <c r="TWB13" s="75"/>
      <c r="TWC13" s="75"/>
      <c r="TWD13" s="75"/>
      <c r="TWE13" s="75"/>
      <c r="TWF13" s="75"/>
      <c r="TWG13" s="75"/>
      <c r="TWH13" s="75"/>
      <c r="TWI13" s="75"/>
      <c r="TWJ13" s="75"/>
      <c r="TWK13" s="75"/>
      <c r="TWL13" s="75"/>
      <c r="TWM13" s="75"/>
      <c r="TWN13" s="75"/>
      <c r="TWO13" s="75"/>
      <c r="TWP13" s="75"/>
      <c r="TWQ13" s="75"/>
      <c r="TWR13" s="75"/>
      <c r="TWS13" s="75"/>
      <c r="TWT13" s="75"/>
      <c r="TWU13" s="75"/>
      <c r="TWV13" s="75"/>
      <c r="TWW13" s="75"/>
      <c r="TWX13" s="75"/>
      <c r="TWY13" s="75"/>
      <c r="TWZ13" s="75"/>
      <c r="TXA13" s="75"/>
      <c r="TXB13" s="75"/>
      <c r="TXC13" s="75"/>
      <c r="TXD13" s="75"/>
      <c r="TXE13" s="75"/>
      <c r="TXF13" s="75"/>
      <c r="TXG13" s="75"/>
      <c r="TXH13" s="75"/>
      <c r="TXI13" s="75"/>
      <c r="TXJ13" s="75"/>
      <c r="TXK13" s="75"/>
      <c r="TXL13" s="75"/>
      <c r="TXM13" s="75"/>
      <c r="TXN13" s="75"/>
      <c r="TXO13" s="75"/>
      <c r="TXP13" s="75"/>
      <c r="TXQ13" s="75"/>
      <c r="TXR13" s="75"/>
      <c r="TXS13" s="75"/>
      <c r="TXT13" s="75"/>
      <c r="TXU13" s="75"/>
      <c r="TXV13" s="75"/>
      <c r="TXW13" s="75"/>
      <c r="TXX13" s="75"/>
      <c r="TXY13" s="75"/>
      <c r="TXZ13" s="75"/>
      <c r="TYA13" s="75"/>
      <c r="TYB13" s="75"/>
      <c r="TYC13" s="75"/>
      <c r="TYD13" s="75"/>
      <c r="TYE13" s="75"/>
      <c r="TYF13" s="75"/>
      <c r="TYG13" s="75"/>
      <c r="TYH13" s="75"/>
      <c r="TYI13" s="75"/>
      <c r="TYJ13" s="75"/>
      <c r="TYK13" s="75"/>
      <c r="TYL13" s="75"/>
      <c r="TYM13" s="75"/>
      <c r="TYN13" s="75"/>
      <c r="TYO13" s="75"/>
      <c r="TYP13" s="75"/>
      <c r="TYQ13" s="75"/>
      <c r="TYR13" s="75"/>
      <c r="TYS13" s="75"/>
      <c r="TYT13" s="75"/>
      <c r="TYU13" s="75"/>
      <c r="TYV13" s="75"/>
      <c r="TYW13" s="75"/>
      <c r="TYX13" s="75"/>
      <c r="TYY13" s="75"/>
      <c r="TYZ13" s="75"/>
      <c r="TZA13" s="75"/>
      <c r="TZB13" s="75"/>
      <c r="TZC13" s="75"/>
      <c r="TZD13" s="75"/>
      <c r="TZE13" s="75"/>
      <c r="TZF13" s="75"/>
      <c r="TZG13" s="75"/>
      <c r="TZH13" s="75"/>
      <c r="TZI13" s="75"/>
      <c r="TZJ13" s="75"/>
      <c r="TZK13" s="75"/>
      <c r="TZL13" s="75"/>
      <c r="TZM13" s="75"/>
      <c r="TZN13" s="75"/>
      <c r="TZO13" s="75"/>
      <c r="TZP13" s="75"/>
      <c r="TZQ13" s="75"/>
      <c r="TZR13" s="75"/>
      <c r="TZS13" s="75"/>
      <c r="TZT13" s="75"/>
      <c r="TZU13" s="75"/>
      <c r="TZV13" s="75"/>
      <c r="TZW13" s="75"/>
      <c r="TZX13" s="75"/>
      <c r="TZY13" s="75"/>
      <c r="TZZ13" s="75"/>
      <c r="UAA13" s="75"/>
      <c r="UAB13" s="75"/>
      <c r="UAC13" s="75"/>
      <c r="UAD13" s="75"/>
      <c r="UAE13" s="75"/>
      <c r="UAF13" s="75"/>
      <c r="UAG13" s="75"/>
      <c r="UAH13" s="75"/>
      <c r="UAI13" s="75"/>
      <c r="UAJ13" s="75"/>
      <c r="UAK13" s="75"/>
      <c r="UAL13" s="75"/>
      <c r="UAM13" s="75"/>
      <c r="UAN13" s="75"/>
      <c r="UAO13" s="75"/>
      <c r="UAP13" s="75"/>
      <c r="UAQ13" s="75"/>
      <c r="UAR13" s="75"/>
      <c r="UAS13" s="75"/>
      <c r="UAT13" s="75"/>
      <c r="UAU13" s="75"/>
      <c r="UAV13" s="75"/>
      <c r="UAW13" s="75"/>
      <c r="UAX13" s="75"/>
      <c r="UAY13" s="75"/>
      <c r="UAZ13" s="75"/>
      <c r="UBA13" s="75"/>
      <c r="UBB13" s="75"/>
      <c r="UBC13" s="75"/>
      <c r="UBD13" s="75"/>
      <c r="UBE13" s="75"/>
      <c r="UBF13" s="75"/>
      <c r="UBG13" s="75"/>
      <c r="UBH13" s="75"/>
      <c r="UBI13" s="75"/>
      <c r="UBJ13" s="75"/>
      <c r="UBK13" s="75"/>
      <c r="UBL13" s="75"/>
      <c r="UBM13" s="75"/>
      <c r="UBN13" s="75"/>
      <c r="UBO13" s="75"/>
      <c r="UBP13" s="75"/>
      <c r="UBQ13" s="75"/>
      <c r="UBR13" s="75"/>
      <c r="UBS13" s="75"/>
      <c r="UBT13" s="75"/>
      <c r="UBU13" s="75"/>
      <c r="UBV13" s="75"/>
      <c r="UBW13" s="75"/>
      <c r="UBX13" s="75"/>
      <c r="UBY13" s="75"/>
      <c r="UBZ13" s="75"/>
      <c r="UCA13" s="75"/>
      <c r="UCB13" s="75"/>
      <c r="UCC13" s="75"/>
      <c r="UCD13" s="75"/>
      <c r="UCE13" s="75"/>
      <c r="UCF13" s="75"/>
      <c r="UCG13" s="75"/>
      <c r="UCH13" s="75"/>
      <c r="UCI13" s="75"/>
      <c r="UCJ13" s="75"/>
      <c r="UCK13" s="75"/>
      <c r="UCL13" s="75"/>
      <c r="UCM13" s="75"/>
      <c r="UCN13" s="75"/>
      <c r="UCO13" s="75"/>
      <c r="UCP13" s="75"/>
      <c r="UCQ13" s="75"/>
      <c r="UCR13" s="75"/>
      <c r="UCS13" s="75"/>
      <c r="UCT13" s="75"/>
      <c r="UCU13" s="75"/>
      <c r="UCV13" s="75"/>
      <c r="UCW13" s="75"/>
      <c r="UCX13" s="75"/>
      <c r="UCY13" s="75"/>
      <c r="UCZ13" s="75"/>
      <c r="UDA13" s="75"/>
      <c r="UDB13" s="75"/>
      <c r="UDC13" s="75"/>
      <c r="UDD13" s="75"/>
      <c r="UDE13" s="75"/>
      <c r="UDF13" s="75"/>
      <c r="UDG13" s="75"/>
      <c r="UDH13" s="75"/>
      <c r="UDI13" s="75"/>
      <c r="UDJ13" s="75"/>
      <c r="UDK13" s="75"/>
      <c r="UDL13" s="75"/>
      <c r="UDM13" s="75"/>
      <c r="UDN13" s="75"/>
      <c r="UDO13" s="75"/>
      <c r="UDP13" s="75"/>
      <c r="UDQ13" s="75"/>
      <c r="UDR13" s="75"/>
      <c r="UDS13" s="75"/>
      <c r="UDT13" s="75"/>
      <c r="UDU13" s="75"/>
      <c r="UDV13" s="75"/>
      <c r="UDW13" s="75"/>
      <c r="UDX13" s="75"/>
      <c r="UDY13" s="75"/>
      <c r="UDZ13" s="75"/>
      <c r="UEA13" s="75"/>
      <c r="UEB13" s="75"/>
      <c r="UEC13" s="75"/>
      <c r="UED13" s="75"/>
      <c r="UEE13" s="75"/>
      <c r="UEF13" s="75"/>
      <c r="UEG13" s="75"/>
      <c r="UEH13" s="75"/>
      <c r="UEI13" s="75"/>
      <c r="UEJ13" s="75"/>
      <c r="UEK13" s="75"/>
      <c r="UEL13" s="75"/>
      <c r="UEM13" s="75"/>
      <c r="UEN13" s="75"/>
      <c r="UEO13" s="75"/>
      <c r="UEP13" s="75"/>
      <c r="UEQ13" s="75"/>
      <c r="UER13" s="75"/>
      <c r="UES13" s="75"/>
      <c r="UET13" s="75"/>
      <c r="UEU13" s="75"/>
      <c r="UEV13" s="75"/>
      <c r="UEW13" s="75"/>
      <c r="UEX13" s="75"/>
      <c r="UEY13" s="75"/>
      <c r="UEZ13" s="75"/>
      <c r="UFA13" s="75"/>
      <c r="UFB13" s="75"/>
      <c r="UFC13" s="75"/>
      <c r="UFD13" s="75"/>
      <c r="UFE13" s="75"/>
      <c r="UFF13" s="75"/>
      <c r="UFG13" s="75"/>
      <c r="UFH13" s="75"/>
      <c r="UFI13" s="75"/>
      <c r="UFJ13" s="75"/>
      <c r="UFK13" s="75"/>
      <c r="UFL13" s="75"/>
      <c r="UFM13" s="75"/>
      <c r="UFN13" s="75"/>
      <c r="UFO13" s="75"/>
      <c r="UFP13" s="75"/>
      <c r="UFQ13" s="75"/>
      <c r="UFR13" s="75"/>
      <c r="UFS13" s="75"/>
      <c r="UFT13" s="75"/>
      <c r="UFU13" s="75"/>
      <c r="UFV13" s="75"/>
      <c r="UFW13" s="75"/>
      <c r="UFX13" s="75"/>
      <c r="UFY13" s="75"/>
      <c r="UFZ13" s="75"/>
      <c r="UGA13" s="75"/>
      <c r="UGB13" s="75"/>
      <c r="UGC13" s="75"/>
      <c r="UGD13" s="75"/>
      <c r="UGE13" s="75"/>
      <c r="UGF13" s="75"/>
      <c r="UGG13" s="75"/>
      <c r="UGH13" s="75"/>
      <c r="UGI13" s="75"/>
      <c r="UGJ13" s="75"/>
      <c r="UGK13" s="75"/>
      <c r="UGL13" s="75"/>
      <c r="UGM13" s="75"/>
      <c r="UGN13" s="75"/>
      <c r="UGO13" s="75"/>
      <c r="UGP13" s="75"/>
      <c r="UGQ13" s="75"/>
      <c r="UGR13" s="75"/>
      <c r="UGS13" s="75"/>
      <c r="UGT13" s="75"/>
      <c r="UGU13" s="75"/>
      <c r="UGV13" s="75"/>
      <c r="UGW13" s="75"/>
      <c r="UGX13" s="75"/>
      <c r="UGY13" s="75"/>
      <c r="UGZ13" s="75"/>
      <c r="UHA13" s="75"/>
      <c r="UHB13" s="75"/>
      <c r="UHC13" s="75"/>
      <c r="UHD13" s="75"/>
      <c r="UHE13" s="75"/>
      <c r="UHF13" s="75"/>
      <c r="UHG13" s="75"/>
      <c r="UHH13" s="75"/>
      <c r="UHI13" s="75"/>
      <c r="UHJ13" s="75"/>
      <c r="UHK13" s="75"/>
      <c r="UHL13" s="75"/>
      <c r="UHM13" s="75"/>
      <c r="UHN13" s="75"/>
      <c r="UHO13" s="75"/>
      <c r="UHP13" s="75"/>
      <c r="UHQ13" s="75"/>
      <c r="UHR13" s="75"/>
      <c r="UHS13" s="75"/>
      <c r="UHT13" s="75"/>
      <c r="UHU13" s="75"/>
      <c r="UHV13" s="75"/>
      <c r="UHW13" s="75"/>
      <c r="UHX13" s="75"/>
      <c r="UHY13" s="75"/>
      <c r="UHZ13" s="75"/>
      <c r="UIA13" s="75"/>
      <c r="UIB13" s="75"/>
      <c r="UIC13" s="75"/>
      <c r="UID13" s="75"/>
      <c r="UIE13" s="75"/>
      <c r="UIF13" s="75"/>
      <c r="UIG13" s="75"/>
      <c r="UIH13" s="75"/>
      <c r="UII13" s="75"/>
      <c r="UIJ13" s="75"/>
      <c r="UIK13" s="75"/>
      <c r="UIL13" s="75"/>
      <c r="UIM13" s="75"/>
      <c r="UIN13" s="75"/>
      <c r="UIO13" s="75"/>
      <c r="UIP13" s="75"/>
      <c r="UIQ13" s="75"/>
      <c r="UIR13" s="75"/>
      <c r="UIS13" s="75"/>
      <c r="UIT13" s="75"/>
      <c r="UIU13" s="75"/>
      <c r="UIV13" s="75"/>
      <c r="UIW13" s="75"/>
      <c r="UIX13" s="75"/>
      <c r="UIY13" s="75"/>
      <c r="UIZ13" s="75"/>
      <c r="UJA13" s="75"/>
      <c r="UJB13" s="75"/>
      <c r="UJC13" s="75"/>
      <c r="UJD13" s="75"/>
      <c r="UJE13" s="75"/>
      <c r="UJF13" s="75"/>
      <c r="UJG13" s="75"/>
      <c r="UJH13" s="75"/>
      <c r="UJI13" s="75"/>
      <c r="UJJ13" s="75"/>
      <c r="UJK13" s="75"/>
      <c r="UJL13" s="75"/>
      <c r="UJM13" s="75"/>
      <c r="UJN13" s="75"/>
      <c r="UJO13" s="75"/>
      <c r="UJP13" s="75"/>
      <c r="UJQ13" s="75"/>
      <c r="UJR13" s="75"/>
      <c r="UJS13" s="75"/>
      <c r="UJT13" s="75"/>
      <c r="UJU13" s="75"/>
      <c r="UJV13" s="75"/>
      <c r="UJW13" s="75"/>
      <c r="UJX13" s="75"/>
      <c r="UJY13" s="75"/>
      <c r="UJZ13" s="75"/>
      <c r="UKA13" s="75"/>
      <c r="UKB13" s="75"/>
      <c r="UKC13" s="75"/>
      <c r="UKD13" s="75"/>
      <c r="UKE13" s="75"/>
      <c r="UKF13" s="75"/>
      <c r="UKG13" s="75"/>
      <c r="UKH13" s="75"/>
      <c r="UKI13" s="75"/>
      <c r="UKJ13" s="75"/>
      <c r="UKK13" s="75"/>
      <c r="UKL13" s="75"/>
      <c r="UKM13" s="75"/>
      <c r="UKN13" s="75"/>
      <c r="UKO13" s="75"/>
      <c r="UKP13" s="75"/>
      <c r="UKQ13" s="75"/>
      <c r="UKR13" s="75"/>
      <c r="UKS13" s="75"/>
      <c r="UKT13" s="75"/>
      <c r="UKU13" s="75"/>
      <c r="UKV13" s="75"/>
      <c r="UKW13" s="75"/>
      <c r="UKX13" s="75"/>
      <c r="UKY13" s="75"/>
      <c r="UKZ13" s="75"/>
      <c r="ULA13" s="75"/>
      <c r="ULB13" s="75"/>
      <c r="ULC13" s="75"/>
      <c r="ULD13" s="75"/>
      <c r="ULE13" s="75"/>
      <c r="ULF13" s="75"/>
      <c r="ULG13" s="75"/>
      <c r="ULH13" s="75"/>
      <c r="ULI13" s="75"/>
      <c r="ULJ13" s="75"/>
      <c r="ULK13" s="75"/>
      <c r="ULL13" s="75"/>
      <c r="ULM13" s="75"/>
      <c r="ULN13" s="75"/>
      <c r="ULO13" s="75"/>
      <c r="ULP13" s="75"/>
      <c r="ULQ13" s="75"/>
      <c r="ULR13" s="75"/>
      <c r="ULS13" s="75"/>
      <c r="ULT13" s="75"/>
      <c r="ULU13" s="75"/>
      <c r="ULV13" s="75"/>
      <c r="ULW13" s="75"/>
      <c r="ULX13" s="75"/>
      <c r="ULY13" s="75"/>
      <c r="ULZ13" s="75"/>
      <c r="UMA13" s="75"/>
      <c r="UMB13" s="75"/>
      <c r="UMC13" s="75"/>
      <c r="UMD13" s="75"/>
      <c r="UME13" s="75"/>
      <c r="UMF13" s="75"/>
      <c r="UMG13" s="75"/>
      <c r="UMH13" s="75"/>
      <c r="UMI13" s="75"/>
      <c r="UMJ13" s="75"/>
      <c r="UMK13" s="75"/>
      <c r="UML13" s="75"/>
      <c r="UMM13" s="75"/>
      <c r="UMN13" s="75"/>
      <c r="UMO13" s="75"/>
      <c r="UMP13" s="75"/>
      <c r="UMQ13" s="75"/>
      <c r="UMR13" s="75"/>
      <c r="UMS13" s="75"/>
      <c r="UMT13" s="75"/>
      <c r="UMU13" s="75"/>
      <c r="UMV13" s="75"/>
      <c r="UMW13" s="75"/>
      <c r="UMX13" s="75"/>
      <c r="UMY13" s="75"/>
      <c r="UMZ13" s="75"/>
      <c r="UNA13" s="75"/>
      <c r="UNB13" s="75"/>
      <c r="UNC13" s="75"/>
      <c r="UND13" s="75"/>
      <c r="UNE13" s="75"/>
      <c r="UNF13" s="75"/>
      <c r="UNG13" s="75"/>
      <c r="UNH13" s="75"/>
      <c r="UNI13" s="75"/>
      <c r="UNJ13" s="75"/>
      <c r="UNK13" s="75"/>
      <c r="UNL13" s="75"/>
      <c r="UNM13" s="75"/>
      <c r="UNN13" s="75"/>
      <c r="UNO13" s="75"/>
      <c r="UNP13" s="75"/>
      <c r="UNQ13" s="75"/>
      <c r="UNR13" s="75"/>
      <c r="UNS13" s="75"/>
      <c r="UNT13" s="75"/>
      <c r="UNU13" s="75"/>
      <c r="UNV13" s="75"/>
      <c r="UNW13" s="75"/>
      <c r="UNX13" s="75"/>
      <c r="UNY13" s="75"/>
      <c r="UNZ13" s="75"/>
      <c r="UOA13" s="75"/>
      <c r="UOB13" s="75"/>
      <c r="UOC13" s="75"/>
      <c r="UOD13" s="75"/>
      <c r="UOE13" s="75"/>
      <c r="UOF13" s="75"/>
      <c r="UOG13" s="75"/>
      <c r="UOH13" s="75"/>
      <c r="UOI13" s="75"/>
      <c r="UOJ13" s="75"/>
      <c r="UOK13" s="75"/>
      <c r="UOL13" s="75"/>
      <c r="UOM13" s="75"/>
      <c r="UON13" s="75"/>
      <c r="UOO13" s="75"/>
      <c r="UOP13" s="75"/>
      <c r="UOQ13" s="75"/>
      <c r="UOR13" s="75"/>
      <c r="UOS13" s="75"/>
      <c r="UOT13" s="75"/>
      <c r="UOU13" s="75"/>
      <c r="UOV13" s="75"/>
      <c r="UOW13" s="75"/>
      <c r="UOX13" s="75"/>
      <c r="UOY13" s="75"/>
      <c r="UOZ13" s="75"/>
      <c r="UPA13" s="75"/>
      <c r="UPB13" s="75"/>
      <c r="UPC13" s="75"/>
      <c r="UPD13" s="75"/>
      <c r="UPE13" s="75"/>
      <c r="UPF13" s="75"/>
      <c r="UPG13" s="75"/>
      <c r="UPH13" s="75"/>
      <c r="UPI13" s="75"/>
      <c r="UPJ13" s="75"/>
      <c r="UPK13" s="75"/>
      <c r="UPL13" s="75"/>
      <c r="UPM13" s="75"/>
      <c r="UPN13" s="75"/>
      <c r="UPO13" s="75"/>
      <c r="UPP13" s="75"/>
      <c r="UPQ13" s="75"/>
      <c r="UPR13" s="75"/>
      <c r="UPS13" s="75"/>
      <c r="UPT13" s="75"/>
      <c r="UPU13" s="75"/>
      <c r="UPV13" s="75"/>
      <c r="UPW13" s="75"/>
      <c r="UPX13" s="75"/>
      <c r="UPY13" s="75"/>
      <c r="UPZ13" s="75"/>
      <c r="UQA13" s="75"/>
      <c r="UQB13" s="75"/>
      <c r="UQC13" s="75"/>
      <c r="UQD13" s="75"/>
      <c r="UQE13" s="75"/>
      <c r="UQF13" s="75"/>
      <c r="UQG13" s="75"/>
      <c r="UQH13" s="75"/>
      <c r="UQI13" s="75"/>
      <c r="UQJ13" s="75"/>
      <c r="UQK13" s="75"/>
      <c r="UQL13" s="75"/>
      <c r="UQM13" s="75"/>
      <c r="UQN13" s="75"/>
      <c r="UQO13" s="75"/>
      <c r="UQP13" s="75"/>
      <c r="UQQ13" s="75"/>
      <c r="UQR13" s="75"/>
      <c r="UQS13" s="75"/>
      <c r="UQT13" s="75"/>
      <c r="UQU13" s="75"/>
      <c r="UQV13" s="75"/>
      <c r="UQW13" s="75"/>
      <c r="UQX13" s="75"/>
      <c r="UQY13" s="75"/>
      <c r="UQZ13" s="75"/>
      <c r="URA13" s="75"/>
      <c r="URB13" s="75"/>
      <c r="URC13" s="75"/>
      <c r="URD13" s="75"/>
      <c r="URE13" s="75"/>
      <c r="URF13" s="75"/>
      <c r="URG13" s="75"/>
      <c r="URH13" s="75"/>
      <c r="URI13" s="75"/>
      <c r="URJ13" s="75"/>
      <c r="URK13" s="75"/>
      <c r="URL13" s="75"/>
      <c r="URM13" s="75"/>
      <c r="URN13" s="75"/>
      <c r="URO13" s="75"/>
      <c r="URP13" s="75"/>
      <c r="URQ13" s="75"/>
      <c r="URR13" s="75"/>
      <c r="URS13" s="75"/>
      <c r="URT13" s="75"/>
      <c r="URU13" s="75"/>
      <c r="URV13" s="75"/>
      <c r="URW13" s="75"/>
      <c r="URX13" s="75"/>
      <c r="URY13" s="75"/>
      <c r="URZ13" s="75"/>
      <c r="USA13" s="75"/>
      <c r="USB13" s="75"/>
      <c r="USC13" s="75"/>
      <c r="USD13" s="75"/>
      <c r="USE13" s="75"/>
      <c r="USF13" s="75"/>
      <c r="USG13" s="75"/>
      <c r="USH13" s="75"/>
      <c r="USI13" s="75"/>
      <c r="USJ13" s="75"/>
      <c r="USK13" s="75"/>
      <c r="USL13" s="75"/>
      <c r="USM13" s="75"/>
      <c r="USN13" s="75"/>
      <c r="USO13" s="75"/>
      <c r="USP13" s="75"/>
      <c r="USQ13" s="75"/>
      <c r="USR13" s="75"/>
      <c r="USS13" s="75"/>
      <c r="UST13" s="75"/>
      <c r="USU13" s="75"/>
      <c r="USV13" s="75"/>
      <c r="USW13" s="75"/>
      <c r="USX13" s="75"/>
      <c r="USY13" s="75"/>
      <c r="USZ13" s="75"/>
      <c r="UTA13" s="75"/>
      <c r="UTB13" s="75"/>
      <c r="UTC13" s="75"/>
      <c r="UTD13" s="75"/>
      <c r="UTE13" s="75"/>
      <c r="UTF13" s="75"/>
      <c r="UTG13" s="75"/>
      <c r="UTH13" s="75"/>
      <c r="UTI13" s="75"/>
      <c r="UTJ13" s="75"/>
      <c r="UTK13" s="75"/>
      <c r="UTL13" s="75"/>
      <c r="UTM13" s="75"/>
      <c r="UTN13" s="75"/>
      <c r="UTO13" s="75"/>
      <c r="UTP13" s="75"/>
      <c r="UTQ13" s="75"/>
      <c r="UTR13" s="75"/>
      <c r="UTS13" s="75"/>
      <c r="UTT13" s="75"/>
      <c r="UTU13" s="75"/>
      <c r="UTV13" s="75"/>
      <c r="UTW13" s="75"/>
      <c r="UTX13" s="75"/>
      <c r="UTY13" s="75"/>
      <c r="UTZ13" s="75"/>
      <c r="UUA13" s="75"/>
      <c r="UUB13" s="75"/>
      <c r="UUC13" s="75"/>
      <c r="UUD13" s="75"/>
      <c r="UUE13" s="75"/>
      <c r="UUF13" s="75"/>
      <c r="UUG13" s="75"/>
      <c r="UUH13" s="75"/>
      <c r="UUI13" s="75"/>
      <c r="UUJ13" s="75"/>
      <c r="UUK13" s="75"/>
      <c r="UUL13" s="75"/>
      <c r="UUM13" s="75"/>
      <c r="UUN13" s="75"/>
      <c r="UUO13" s="75"/>
      <c r="UUP13" s="75"/>
      <c r="UUQ13" s="75"/>
      <c r="UUR13" s="75"/>
      <c r="UUS13" s="75"/>
      <c r="UUT13" s="75"/>
      <c r="UUU13" s="75"/>
      <c r="UUV13" s="75"/>
      <c r="UUW13" s="75"/>
      <c r="UUX13" s="75"/>
      <c r="UUY13" s="75"/>
      <c r="UUZ13" s="75"/>
      <c r="UVA13" s="75"/>
      <c r="UVB13" s="75"/>
      <c r="UVC13" s="75"/>
      <c r="UVD13" s="75"/>
      <c r="UVE13" s="75"/>
      <c r="UVF13" s="75"/>
      <c r="UVG13" s="75"/>
      <c r="UVH13" s="75"/>
      <c r="UVI13" s="75"/>
      <c r="UVJ13" s="75"/>
      <c r="UVK13" s="75"/>
      <c r="UVL13" s="75"/>
      <c r="UVM13" s="75"/>
      <c r="UVN13" s="75"/>
      <c r="UVO13" s="75"/>
      <c r="UVP13" s="75"/>
      <c r="UVQ13" s="75"/>
      <c r="UVR13" s="75"/>
      <c r="UVS13" s="75"/>
      <c r="UVT13" s="75"/>
      <c r="UVU13" s="75"/>
      <c r="UVV13" s="75"/>
      <c r="UVW13" s="75"/>
      <c r="UVX13" s="75"/>
      <c r="UVY13" s="75"/>
      <c r="UVZ13" s="75"/>
      <c r="UWA13" s="75"/>
      <c r="UWB13" s="75"/>
      <c r="UWC13" s="75"/>
      <c r="UWD13" s="75"/>
      <c r="UWE13" s="75"/>
      <c r="UWF13" s="75"/>
      <c r="UWG13" s="75"/>
      <c r="UWH13" s="75"/>
      <c r="UWI13" s="75"/>
      <c r="UWJ13" s="75"/>
      <c r="UWK13" s="75"/>
      <c r="UWL13" s="75"/>
      <c r="UWM13" s="75"/>
      <c r="UWN13" s="75"/>
      <c r="UWO13" s="75"/>
      <c r="UWP13" s="75"/>
      <c r="UWQ13" s="75"/>
      <c r="UWR13" s="75"/>
      <c r="UWS13" s="75"/>
      <c r="UWT13" s="75"/>
      <c r="UWU13" s="75"/>
      <c r="UWV13" s="75"/>
      <c r="UWW13" s="75"/>
      <c r="UWX13" s="75"/>
      <c r="UWY13" s="75"/>
      <c r="UWZ13" s="75"/>
      <c r="UXA13" s="75"/>
      <c r="UXB13" s="75"/>
      <c r="UXC13" s="75"/>
      <c r="UXD13" s="75"/>
      <c r="UXE13" s="75"/>
      <c r="UXF13" s="75"/>
      <c r="UXG13" s="75"/>
      <c r="UXH13" s="75"/>
      <c r="UXI13" s="75"/>
      <c r="UXJ13" s="75"/>
      <c r="UXK13" s="75"/>
      <c r="UXL13" s="75"/>
      <c r="UXM13" s="75"/>
      <c r="UXN13" s="75"/>
      <c r="UXO13" s="75"/>
      <c r="UXP13" s="75"/>
      <c r="UXQ13" s="75"/>
      <c r="UXR13" s="75"/>
      <c r="UXS13" s="75"/>
      <c r="UXT13" s="75"/>
      <c r="UXU13" s="75"/>
      <c r="UXV13" s="75"/>
      <c r="UXW13" s="75"/>
      <c r="UXX13" s="75"/>
      <c r="UXY13" s="75"/>
      <c r="UXZ13" s="75"/>
      <c r="UYA13" s="75"/>
      <c r="UYB13" s="75"/>
      <c r="UYC13" s="75"/>
      <c r="UYD13" s="75"/>
      <c r="UYE13" s="75"/>
      <c r="UYF13" s="75"/>
      <c r="UYG13" s="75"/>
      <c r="UYH13" s="75"/>
      <c r="UYI13" s="75"/>
      <c r="UYJ13" s="75"/>
      <c r="UYK13" s="75"/>
      <c r="UYL13" s="75"/>
      <c r="UYM13" s="75"/>
      <c r="UYN13" s="75"/>
      <c r="UYO13" s="75"/>
      <c r="UYP13" s="75"/>
      <c r="UYQ13" s="75"/>
      <c r="UYR13" s="75"/>
      <c r="UYS13" s="75"/>
      <c r="UYT13" s="75"/>
      <c r="UYU13" s="75"/>
      <c r="UYV13" s="75"/>
      <c r="UYW13" s="75"/>
      <c r="UYX13" s="75"/>
      <c r="UYY13" s="75"/>
      <c r="UYZ13" s="75"/>
      <c r="UZA13" s="75"/>
      <c r="UZB13" s="75"/>
      <c r="UZC13" s="75"/>
      <c r="UZD13" s="75"/>
      <c r="UZE13" s="75"/>
      <c r="UZF13" s="75"/>
      <c r="UZG13" s="75"/>
      <c r="UZH13" s="75"/>
      <c r="UZI13" s="75"/>
      <c r="UZJ13" s="75"/>
      <c r="UZK13" s="75"/>
      <c r="UZL13" s="75"/>
      <c r="UZM13" s="75"/>
      <c r="UZN13" s="75"/>
      <c r="UZO13" s="75"/>
      <c r="UZP13" s="75"/>
      <c r="UZQ13" s="75"/>
      <c r="UZR13" s="75"/>
      <c r="UZS13" s="75"/>
      <c r="UZT13" s="75"/>
      <c r="UZU13" s="75"/>
      <c r="UZV13" s="75"/>
      <c r="UZW13" s="75"/>
      <c r="UZX13" s="75"/>
      <c r="UZY13" s="75"/>
      <c r="UZZ13" s="75"/>
      <c r="VAA13" s="75"/>
      <c r="VAB13" s="75"/>
      <c r="VAC13" s="75"/>
      <c r="VAD13" s="75"/>
      <c r="VAE13" s="75"/>
      <c r="VAF13" s="75"/>
      <c r="VAG13" s="75"/>
      <c r="VAH13" s="75"/>
      <c r="VAI13" s="75"/>
      <c r="VAJ13" s="75"/>
      <c r="VAK13" s="75"/>
      <c r="VAL13" s="75"/>
      <c r="VAM13" s="75"/>
      <c r="VAN13" s="75"/>
      <c r="VAO13" s="75"/>
      <c r="VAP13" s="75"/>
      <c r="VAQ13" s="75"/>
      <c r="VAR13" s="75"/>
      <c r="VAS13" s="75"/>
      <c r="VAT13" s="75"/>
      <c r="VAU13" s="75"/>
      <c r="VAV13" s="75"/>
      <c r="VAW13" s="75"/>
      <c r="VAX13" s="75"/>
      <c r="VAY13" s="75"/>
      <c r="VAZ13" s="75"/>
      <c r="VBA13" s="75"/>
      <c r="VBB13" s="75"/>
      <c r="VBC13" s="75"/>
      <c r="VBD13" s="75"/>
      <c r="VBE13" s="75"/>
      <c r="VBF13" s="75"/>
      <c r="VBG13" s="75"/>
      <c r="VBH13" s="75"/>
      <c r="VBI13" s="75"/>
      <c r="VBJ13" s="75"/>
      <c r="VBK13" s="75"/>
      <c r="VBL13" s="75"/>
      <c r="VBM13" s="75"/>
      <c r="VBN13" s="75"/>
      <c r="VBO13" s="75"/>
      <c r="VBP13" s="75"/>
      <c r="VBQ13" s="75"/>
      <c r="VBR13" s="75"/>
      <c r="VBS13" s="75"/>
      <c r="VBT13" s="75"/>
      <c r="VBU13" s="75"/>
      <c r="VBV13" s="75"/>
      <c r="VBW13" s="75"/>
      <c r="VBX13" s="75"/>
      <c r="VBY13" s="75"/>
      <c r="VBZ13" s="75"/>
      <c r="VCA13" s="75"/>
      <c r="VCB13" s="75"/>
      <c r="VCC13" s="75"/>
      <c r="VCD13" s="75"/>
      <c r="VCE13" s="75"/>
      <c r="VCF13" s="75"/>
      <c r="VCG13" s="75"/>
      <c r="VCH13" s="75"/>
      <c r="VCI13" s="75"/>
      <c r="VCJ13" s="75"/>
      <c r="VCK13" s="75"/>
      <c r="VCL13" s="75"/>
      <c r="VCM13" s="75"/>
      <c r="VCN13" s="75"/>
      <c r="VCO13" s="75"/>
      <c r="VCP13" s="75"/>
      <c r="VCQ13" s="75"/>
      <c r="VCR13" s="75"/>
      <c r="VCS13" s="75"/>
      <c r="VCT13" s="75"/>
      <c r="VCU13" s="75"/>
      <c r="VCV13" s="75"/>
      <c r="VCW13" s="75"/>
      <c r="VCX13" s="75"/>
      <c r="VCY13" s="75"/>
      <c r="VCZ13" s="75"/>
      <c r="VDA13" s="75"/>
      <c r="VDB13" s="75"/>
      <c r="VDC13" s="75"/>
      <c r="VDD13" s="75"/>
      <c r="VDE13" s="75"/>
      <c r="VDF13" s="75"/>
      <c r="VDG13" s="75"/>
      <c r="VDH13" s="75"/>
      <c r="VDI13" s="75"/>
      <c r="VDJ13" s="75"/>
      <c r="VDK13" s="75"/>
      <c r="VDL13" s="75"/>
      <c r="VDM13" s="75"/>
      <c r="VDN13" s="75"/>
      <c r="VDO13" s="75"/>
      <c r="VDP13" s="75"/>
      <c r="VDQ13" s="75"/>
      <c r="VDR13" s="75"/>
      <c r="VDS13" s="75"/>
      <c r="VDT13" s="75"/>
      <c r="VDU13" s="75"/>
      <c r="VDV13" s="75"/>
      <c r="VDW13" s="75"/>
      <c r="VDX13" s="75"/>
      <c r="VDY13" s="75"/>
      <c r="VDZ13" s="75"/>
      <c r="VEA13" s="75"/>
      <c r="VEB13" s="75"/>
      <c r="VEC13" s="75"/>
      <c r="VED13" s="75"/>
      <c r="VEE13" s="75"/>
      <c r="VEF13" s="75"/>
      <c r="VEG13" s="75"/>
      <c r="VEH13" s="75"/>
      <c r="VEI13" s="75"/>
      <c r="VEJ13" s="75"/>
      <c r="VEK13" s="75"/>
      <c r="VEL13" s="75"/>
      <c r="VEM13" s="75"/>
      <c r="VEN13" s="75"/>
      <c r="VEO13" s="75"/>
      <c r="VEP13" s="75"/>
      <c r="VEQ13" s="75"/>
      <c r="VER13" s="75"/>
      <c r="VES13" s="75"/>
      <c r="VET13" s="75"/>
      <c r="VEU13" s="75"/>
      <c r="VEV13" s="75"/>
      <c r="VEW13" s="75"/>
      <c r="VEX13" s="75"/>
      <c r="VEY13" s="75"/>
      <c r="VEZ13" s="75"/>
      <c r="VFA13" s="75"/>
      <c r="VFB13" s="75"/>
      <c r="VFC13" s="75"/>
      <c r="VFD13" s="75"/>
      <c r="VFE13" s="75"/>
      <c r="VFF13" s="75"/>
      <c r="VFG13" s="75"/>
      <c r="VFH13" s="75"/>
      <c r="VFI13" s="75"/>
      <c r="VFJ13" s="75"/>
      <c r="VFK13" s="75"/>
      <c r="VFL13" s="75"/>
      <c r="VFM13" s="75"/>
      <c r="VFN13" s="75"/>
      <c r="VFO13" s="75"/>
      <c r="VFP13" s="75"/>
      <c r="VFQ13" s="75"/>
      <c r="VFR13" s="75"/>
      <c r="VFS13" s="75"/>
      <c r="VFT13" s="75"/>
      <c r="VFU13" s="75"/>
      <c r="VFV13" s="75"/>
      <c r="VFW13" s="75"/>
      <c r="VFX13" s="75"/>
      <c r="VFY13" s="75"/>
      <c r="VFZ13" s="75"/>
      <c r="VGA13" s="75"/>
      <c r="VGB13" s="75"/>
      <c r="VGC13" s="75"/>
      <c r="VGD13" s="75"/>
      <c r="VGE13" s="75"/>
      <c r="VGF13" s="75"/>
      <c r="VGG13" s="75"/>
      <c r="VGH13" s="75"/>
      <c r="VGI13" s="75"/>
      <c r="VGJ13" s="75"/>
      <c r="VGK13" s="75"/>
      <c r="VGL13" s="75"/>
      <c r="VGM13" s="75"/>
      <c r="VGN13" s="75"/>
      <c r="VGO13" s="75"/>
      <c r="VGP13" s="75"/>
      <c r="VGQ13" s="75"/>
      <c r="VGR13" s="75"/>
      <c r="VGS13" s="75"/>
      <c r="VGT13" s="75"/>
      <c r="VGU13" s="75"/>
      <c r="VGV13" s="75"/>
      <c r="VGW13" s="75"/>
      <c r="VGX13" s="75"/>
      <c r="VGY13" s="75"/>
      <c r="VGZ13" s="75"/>
      <c r="VHA13" s="75"/>
      <c r="VHB13" s="75"/>
      <c r="VHC13" s="75"/>
      <c r="VHD13" s="75"/>
      <c r="VHE13" s="75"/>
      <c r="VHF13" s="75"/>
      <c r="VHG13" s="75"/>
      <c r="VHH13" s="75"/>
      <c r="VHI13" s="75"/>
      <c r="VHJ13" s="75"/>
      <c r="VHK13" s="75"/>
      <c r="VHL13" s="75"/>
      <c r="VHM13" s="75"/>
      <c r="VHN13" s="75"/>
      <c r="VHO13" s="75"/>
      <c r="VHP13" s="75"/>
      <c r="VHQ13" s="75"/>
      <c r="VHR13" s="75"/>
      <c r="VHS13" s="75"/>
      <c r="VHT13" s="75"/>
      <c r="VHU13" s="75"/>
      <c r="VHV13" s="75"/>
      <c r="VHW13" s="75"/>
      <c r="VHX13" s="75"/>
      <c r="VHY13" s="75"/>
      <c r="VHZ13" s="75"/>
      <c r="VIA13" s="75"/>
      <c r="VIB13" s="75"/>
      <c r="VIC13" s="75"/>
      <c r="VID13" s="75"/>
      <c r="VIE13" s="75"/>
      <c r="VIF13" s="75"/>
      <c r="VIG13" s="75"/>
      <c r="VIH13" s="75"/>
      <c r="VII13" s="75"/>
      <c r="VIJ13" s="75"/>
      <c r="VIK13" s="75"/>
      <c r="VIL13" s="75"/>
      <c r="VIM13" s="75"/>
      <c r="VIN13" s="75"/>
      <c r="VIO13" s="75"/>
      <c r="VIP13" s="75"/>
      <c r="VIQ13" s="75"/>
      <c r="VIR13" s="75"/>
      <c r="VIS13" s="75"/>
      <c r="VIT13" s="75"/>
      <c r="VIU13" s="75"/>
      <c r="VIV13" s="75"/>
      <c r="VIW13" s="75"/>
      <c r="VIX13" s="75"/>
      <c r="VIY13" s="75"/>
      <c r="VIZ13" s="75"/>
      <c r="VJA13" s="75"/>
      <c r="VJB13" s="75"/>
      <c r="VJC13" s="75"/>
      <c r="VJD13" s="75"/>
      <c r="VJE13" s="75"/>
      <c r="VJF13" s="75"/>
      <c r="VJG13" s="75"/>
      <c r="VJH13" s="75"/>
      <c r="VJI13" s="75"/>
      <c r="VJJ13" s="75"/>
      <c r="VJK13" s="75"/>
      <c r="VJL13" s="75"/>
      <c r="VJM13" s="75"/>
      <c r="VJN13" s="75"/>
      <c r="VJO13" s="75"/>
      <c r="VJP13" s="75"/>
      <c r="VJQ13" s="75"/>
      <c r="VJR13" s="75"/>
      <c r="VJS13" s="75"/>
      <c r="VJT13" s="75"/>
      <c r="VJU13" s="75"/>
      <c r="VJV13" s="75"/>
      <c r="VJW13" s="75"/>
      <c r="VJX13" s="75"/>
      <c r="VJY13" s="75"/>
      <c r="VJZ13" s="75"/>
      <c r="VKA13" s="75"/>
      <c r="VKB13" s="75"/>
      <c r="VKC13" s="75"/>
      <c r="VKD13" s="75"/>
      <c r="VKE13" s="75"/>
      <c r="VKF13" s="75"/>
      <c r="VKG13" s="75"/>
      <c r="VKH13" s="75"/>
      <c r="VKI13" s="75"/>
      <c r="VKJ13" s="75"/>
      <c r="VKK13" s="75"/>
      <c r="VKL13" s="75"/>
      <c r="VKM13" s="75"/>
      <c r="VKN13" s="75"/>
      <c r="VKO13" s="75"/>
      <c r="VKP13" s="75"/>
      <c r="VKQ13" s="75"/>
      <c r="VKR13" s="75"/>
      <c r="VKS13" s="75"/>
      <c r="VKT13" s="75"/>
      <c r="VKU13" s="75"/>
      <c r="VKV13" s="75"/>
      <c r="VKW13" s="75"/>
      <c r="VKX13" s="75"/>
      <c r="VKY13" s="75"/>
      <c r="VKZ13" s="75"/>
      <c r="VLA13" s="75"/>
      <c r="VLB13" s="75"/>
      <c r="VLC13" s="75"/>
      <c r="VLD13" s="75"/>
      <c r="VLE13" s="75"/>
      <c r="VLF13" s="75"/>
      <c r="VLG13" s="75"/>
      <c r="VLH13" s="75"/>
      <c r="VLI13" s="75"/>
      <c r="VLJ13" s="75"/>
      <c r="VLK13" s="75"/>
      <c r="VLL13" s="75"/>
      <c r="VLM13" s="75"/>
      <c r="VLN13" s="75"/>
      <c r="VLO13" s="75"/>
      <c r="VLP13" s="75"/>
      <c r="VLQ13" s="75"/>
      <c r="VLR13" s="75"/>
      <c r="VLS13" s="75"/>
      <c r="VLT13" s="75"/>
      <c r="VLU13" s="75"/>
      <c r="VLV13" s="75"/>
      <c r="VLW13" s="75"/>
      <c r="VLX13" s="75"/>
      <c r="VLY13" s="75"/>
      <c r="VLZ13" s="75"/>
      <c r="VMA13" s="75"/>
      <c r="VMB13" s="75"/>
      <c r="VMC13" s="75"/>
      <c r="VMD13" s="75"/>
      <c r="VME13" s="75"/>
      <c r="VMF13" s="75"/>
      <c r="VMG13" s="75"/>
      <c r="VMH13" s="75"/>
      <c r="VMI13" s="75"/>
      <c r="VMJ13" s="75"/>
      <c r="VMK13" s="75"/>
      <c r="VML13" s="75"/>
      <c r="VMM13" s="75"/>
      <c r="VMN13" s="75"/>
      <c r="VMO13" s="75"/>
      <c r="VMP13" s="75"/>
      <c r="VMQ13" s="75"/>
      <c r="VMR13" s="75"/>
      <c r="VMS13" s="75"/>
      <c r="VMT13" s="75"/>
      <c r="VMU13" s="75"/>
      <c r="VMV13" s="75"/>
      <c r="VMW13" s="75"/>
      <c r="VMX13" s="75"/>
      <c r="VMY13" s="75"/>
      <c r="VMZ13" s="75"/>
      <c r="VNA13" s="75"/>
      <c r="VNB13" s="75"/>
      <c r="VNC13" s="75"/>
      <c r="VND13" s="75"/>
      <c r="VNE13" s="75"/>
      <c r="VNF13" s="75"/>
      <c r="VNG13" s="75"/>
      <c r="VNH13" s="75"/>
      <c r="VNI13" s="75"/>
      <c r="VNJ13" s="75"/>
      <c r="VNK13" s="75"/>
      <c r="VNL13" s="75"/>
      <c r="VNM13" s="75"/>
      <c r="VNN13" s="75"/>
      <c r="VNO13" s="75"/>
      <c r="VNP13" s="75"/>
      <c r="VNQ13" s="75"/>
      <c r="VNR13" s="75"/>
      <c r="VNS13" s="75"/>
      <c r="VNT13" s="75"/>
      <c r="VNU13" s="75"/>
      <c r="VNV13" s="75"/>
      <c r="VNW13" s="75"/>
      <c r="VNX13" s="75"/>
      <c r="VNY13" s="75"/>
      <c r="VNZ13" s="75"/>
      <c r="VOA13" s="75"/>
      <c r="VOB13" s="75"/>
      <c r="VOC13" s="75"/>
      <c r="VOD13" s="75"/>
      <c r="VOE13" s="75"/>
      <c r="VOF13" s="75"/>
      <c r="VOG13" s="75"/>
      <c r="VOH13" s="75"/>
      <c r="VOI13" s="75"/>
      <c r="VOJ13" s="75"/>
      <c r="VOK13" s="75"/>
      <c r="VOL13" s="75"/>
      <c r="VOM13" s="75"/>
      <c r="VON13" s="75"/>
      <c r="VOO13" s="75"/>
      <c r="VOP13" s="75"/>
      <c r="VOQ13" s="75"/>
      <c r="VOR13" s="75"/>
      <c r="VOS13" s="75"/>
      <c r="VOT13" s="75"/>
      <c r="VOU13" s="75"/>
      <c r="VOV13" s="75"/>
      <c r="VOW13" s="75"/>
      <c r="VOX13" s="75"/>
      <c r="VOY13" s="75"/>
      <c r="VOZ13" s="75"/>
      <c r="VPA13" s="75"/>
      <c r="VPB13" s="75"/>
      <c r="VPC13" s="75"/>
      <c r="VPD13" s="75"/>
      <c r="VPE13" s="75"/>
      <c r="VPF13" s="75"/>
      <c r="VPG13" s="75"/>
      <c r="VPH13" s="75"/>
      <c r="VPI13" s="75"/>
      <c r="VPJ13" s="75"/>
      <c r="VPK13" s="75"/>
      <c r="VPL13" s="75"/>
      <c r="VPM13" s="75"/>
      <c r="VPN13" s="75"/>
      <c r="VPO13" s="75"/>
      <c r="VPP13" s="75"/>
      <c r="VPQ13" s="75"/>
      <c r="VPR13" s="75"/>
      <c r="VPS13" s="75"/>
      <c r="VPT13" s="75"/>
      <c r="VPU13" s="75"/>
      <c r="VPV13" s="75"/>
      <c r="VPW13" s="75"/>
      <c r="VPX13" s="75"/>
      <c r="VPY13" s="75"/>
      <c r="VPZ13" s="75"/>
      <c r="VQA13" s="75"/>
      <c r="VQB13" s="75"/>
      <c r="VQC13" s="75"/>
      <c r="VQD13" s="75"/>
      <c r="VQE13" s="75"/>
      <c r="VQF13" s="75"/>
      <c r="VQG13" s="75"/>
      <c r="VQH13" s="75"/>
      <c r="VQI13" s="75"/>
      <c r="VQJ13" s="75"/>
      <c r="VQK13" s="75"/>
      <c r="VQL13" s="75"/>
      <c r="VQM13" s="75"/>
      <c r="VQN13" s="75"/>
      <c r="VQO13" s="75"/>
      <c r="VQP13" s="75"/>
      <c r="VQQ13" s="75"/>
      <c r="VQR13" s="75"/>
      <c r="VQS13" s="75"/>
      <c r="VQT13" s="75"/>
      <c r="VQU13" s="75"/>
      <c r="VQV13" s="75"/>
      <c r="VQW13" s="75"/>
      <c r="VQX13" s="75"/>
      <c r="VQY13" s="75"/>
      <c r="VQZ13" s="75"/>
      <c r="VRA13" s="75"/>
      <c r="VRB13" s="75"/>
      <c r="VRC13" s="75"/>
      <c r="VRD13" s="75"/>
      <c r="VRE13" s="75"/>
      <c r="VRF13" s="75"/>
      <c r="VRG13" s="75"/>
      <c r="VRH13" s="75"/>
      <c r="VRI13" s="75"/>
      <c r="VRJ13" s="75"/>
      <c r="VRK13" s="75"/>
      <c r="VRL13" s="75"/>
      <c r="VRM13" s="75"/>
      <c r="VRN13" s="75"/>
      <c r="VRO13" s="75"/>
      <c r="VRP13" s="75"/>
      <c r="VRQ13" s="75"/>
      <c r="VRR13" s="75"/>
      <c r="VRS13" s="75"/>
      <c r="VRT13" s="75"/>
      <c r="VRU13" s="75"/>
      <c r="VRV13" s="75"/>
      <c r="VRW13" s="75"/>
      <c r="VRX13" s="75"/>
      <c r="VRY13" s="75"/>
      <c r="VRZ13" s="75"/>
      <c r="VSA13" s="75"/>
      <c r="VSB13" s="75"/>
      <c r="VSC13" s="75"/>
      <c r="VSD13" s="75"/>
      <c r="VSE13" s="75"/>
      <c r="VSF13" s="75"/>
      <c r="VSG13" s="75"/>
      <c r="VSH13" s="75"/>
      <c r="VSI13" s="75"/>
      <c r="VSJ13" s="75"/>
      <c r="VSK13" s="75"/>
      <c r="VSL13" s="75"/>
      <c r="VSM13" s="75"/>
      <c r="VSN13" s="75"/>
      <c r="VSO13" s="75"/>
      <c r="VSP13" s="75"/>
      <c r="VSQ13" s="75"/>
      <c r="VSR13" s="75"/>
      <c r="VSS13" s="75"/>
      <c r="VST13" s="75"/>
      <c r="VSU13" s="75"/>
      <c r="VSV13" s="75"/>
      <c r="VSW13" s="75"/>
      <c r="VSX13" s="75"/>
      <c r="VSY13" s="75"/>
      <c r="VSZ13" s="75"/>
      <c r="VTA13" s="75"/>
      <c r="VTB13" s="75"/>
      <c r="VTC13" s="75"/>
      <c r="VTD13" s="75"/>
      <c r="VTE13" s="75"/>
      <c r="VTF13" s="75"/>
      <c r="VTG13" s="75"/>
      <c r="VTH13" s="75"/>
      <c r="VTI13" s="75"/>
      <c r="VTJ13" s="75"/>
      <c r="VTK13" s="75"/>
      <c r="VTL13" s="75"/>
      <c r="VTM13" s="75"/>
      <c r="VTN13" s="75"/>
      <c r="VTO13" s="75"/>
      <c r="VTP13" s="75"/>
      <c r="VTQ13" s="75"/>
      <c r="VTR13" s="75"/>
      <c r="VTS13" s="75"/>
      <c r="VTT13" s="75"/>
      <c r="VTU13" s="75"/>
      <c r="VTV13" s="75"/>
      <c r="VTW13" s="75"/>
      <c r="VTX13" s="75"/>
      <c r="VTY13" s="75"/>
      <c r="VTZ13" s="75"/>
      <c r="VUA13" s="75"/>
      <c r="VUB13" s="75"/>
      <c r="VUC13" s="75"/>
      <c r="VUD13" s="75"/>
      <c r="VUE13" s="75"/>
      <c r="VUF13" s="75"/>
      <c r="VUG13" s="75"/>
      <c r="VUH13" s="75"/>
      <c r="VUI13" s="75"/>
      <c r="VUJ13" s="75"/>
      <c r="VUK13" s="75"/>
      <c r="VUL13" s="75"/>
      <c r="VUM13" s="75"/>
      <c r="VUN13" s="75"/>
      <c r="VUO13" s="75"/>
      <c r="VUP13" s="75"/>
      <c r="VUQ13" s="75"/>
      <c r="VUR13" s="75"/>
      <c r="VUS13" s="75"/>
      <c r="VUT13" s="75"/>
      <c r="VUU13" s="75"/>
      <c r="VUV13" s="75"/>
      <c r="VUW13" s="75"/>
      <c r="VUX13" s="75"/>
      <c r="VUY13" s="75"/>
      <c r="VUZ13" s="75"/>
      <c r="VVA13" s="75"/>
      <c r="VVB13" s="75"/>
      <c r="VVC13" s="75"/>
      <c r="VVD13" s="75"/>
      <c r="VVE13" s="75"/>
      <c r="VVF13" s="75"/>
      <c r="VVG13" s="75"/>
      <c r="VVH13" s="75"/>
      <c r="VVI13" s="75"/>
      <c r="VVJ13" s="75"/>
      <c r="VVK13" s="75"/>
      <c r="VVL13" s="75"/>
      <c r="VVM13" s="75"/>
      <c r="VVN13" s="75"/>
      <c r="VVO13" s="75"/>
      <c r="VVP13" s="75"/>
      <c r="VVQ13" s="75"/>
      <c r="VVR13" s="75"/>
      <c r="VVS13" s="75"/>
      <c r="VVT13" s="75"/>
      <c r="VVU13" s="75"/>
      <c r="VVV13" s="75"/>
      <c r="VVW13" s="75"/>
      <c r="VVX13" s="75"/>
      <c r="VVY13" s="75"/>
      <c r="VVZ13" s="75"/>
      <c r="VWA13" s="75"/>
      <c r="VWB13" s="75"/>
      <c r="VWC13" s="75"/>
      <c r="VWD13" s="75"/>
      <c r="VWE13" s="75"/>
      <c r="VWF13" s="75"/>
      <c r="VWG13" s="75"/>
      <c r="VWH13" s="75"/>
      <c r="VWI13" s="75"/>
      <c r="VWJ13" s="75"/>
      <c r="VWK13" s="75"/>
      <c r="VWL13" s="75"/>
      <c r="VWM13" s="75"/>
      <c r="VWN13" s="75"/>
      <c r="VWO13" s="75"/>
      <c r="VWP13" s="75"/>
      <c r="VWQ13" s="75"/>
      <c r="VWR13" s="75"/>
      <c r="VWS13" s="75"/>
      <c r="VWT13" s="75"/>
      <c r="VWU13" s="75"/>
      <c r="VWV13" s="75"/>
      <c r="VWW13" s="75"/>
      <c r="VWX13" s="75"/>
      <c r="VWY13" s="75"/>
      <c r="VWZ13" s="75"/>
      <c r="VXA13" s="75"/>
      <c r="VXB13" s="75"/>
      <c r="VXC13" s="75"/>
      <c r="VXD13" s="75"/>
      <c r="VXE13" s="75"/>
      <c r="VXF13" s="75"/>
      <c r="VXG13" s="75"/>
      <c r="VXH13" s="75"/>
      <c r="VXI13" s="75"/>
      <c r="VXJ13" s="75"/>
      <c r="VXK13" s="75"/>
      <c r="VXL13" s="75"/>
      <c r="VXM13" s="75"/>
      <c r="VXN13" s="75"/>
      <c r="VXO13" s="75"/>
      <c r="VXP13" s="75"/>
      <c r="VXQ13" s="75"/>
      <c r="VXR13" s="75"/>
      <c r="VXS13" s="75"/>
      <c r="VXT13" s="75"/>
      <c r="VXU13" s="75"/>
      <c r="VXV13" s="75"/>
      <c r="VXW13" s="75"/>
      <c r="VXX13" s="75"/>
      <c r="VXY13" s="75"/>
      <c r="VXZ13" s="75"/>
      <c r="VYA13" s="75"/>
      <c r="VYB13" s="75"/>
      <c r="VYC13" s="75"/>
      <c r="VYD13" s="75"/>
      <c r="VYE13" s="75"/>
      <c r="VYF13" s="75"/>
      <c r="VYG13" s="75"/>
      <c r="VYH13" s="75"/>
      <c r="VYI13" s="75"/>
      <c r="VYJ13" s="75"/>
      <c r="VYK13" s="75"/>
      <c r="VYL13" s="75"/>
      <c r="VYM13" s="75"/>
      <c r="VYN13" s="75"/>
      <c r="VYO13" s="75"/>
      <c r="VYP13" s="75"/>
      <c r="VYQ13" s="75"/>
      <c r="VYR13" s="75"/>
      <c r="VYS13" s="75"/>
      <c r="VYT13" s="75"/>
      <c r="VYU13" s="75"/>
      <c r="VYV13" s="75"/>
      <c r="VYW13" s="75"/>
      <c r="VYX13" s="75"/>
      <c r="VYY13" s="75"/>
      <c r="VYZ13" s="75"/>
      <c r="VZA13" s="75"/>
      <c r="VZB13" s="75"/>
      <c r="VZC13" s="75"/>
      <c r="VZD13" s="75"/>
      <c r="VZE13" s="75"/>
      <c r="VZF13" s="75"/>
      <c r="VZG13" s="75"/>
      <c r="VZH13" s="75"/>
      <c r="VZI13" s="75"/>
      <c r="VZJ13" s="75"/>
      <c r="VZK13" s="75"/>
      <c r="VZL13" s="75"/>
      <c r="VZM13" s="75"/>
      <c r="VZN13" s="75"/>
      <c r="VZO13" s="75"/>
      <c r="VZP13" s="75"/>
      <c r="VZQ13" s="75"/>
      <c r="VZR13" s="75"/>
      <c r="VZS13" s="75"/>
      <c r="VZT13" s="75"/>
      <c r="VZU13" s="75"/>
      <c r="VZV13" s="75"/>
      <c r="VZW13" s="75"/>
      <c r="VZX13" s="75"/>
      <c r="VZY13" s="75"/>
      <c r="VZZ13" s="75"/>
      <c r="WAA13" s="75"/>
      <c r="WAB13" s="75"/>
      <c r="WAC13" s="75"/>
      <c r="WAD13" s="75"/>
      <c r="WAE13" s="75"/>
      <c r="WAF13" s="75"/>
      <c r="WAG13" s="75"/>
      <c r="WAH13" s="75"/>
      <c r="WAI13" s="75"/>
      <c r="WAJ13" s="75"/>
      <c r="WAK13" s="75"/>
      <c r="WAL13" s="75"/>
      <c r="WAM13" s="75"/>
      <c r="WAN13" s="75"/>
      <c r="WAO13" s="75"/>
      <c r="WAP13" s="75"/>
      <c r="WAQ13" s="75"/>
      <c r="WAR13" s="75"/>
      <c r="WAS13" s="75"/>
      <c r="WAT13" s="75"/>
      <c r="WAU13" s="75"/>
      <c r="WAV13" s="75"/>
      <c r="WAW13" s="75"/>
      <c r="WAX13" s="75"/>
      <c r="WAY13" s="75"/>
      <c r="WAZ13" s="75"/>
      <c r="WBA13" s="75"/>
      <c r="WBB13" s="75"/>
      <c r="WBC13" s="75"/>
      <c r="WBD13" s="75"/>
      <c r="WBE13" s="75"/>
      <c r="WBF13" s="75"/>
      <c r="WBG13" s="75"/>
      <c r="WBH13" s="75"/>
      <c r="WBI13" s="75"/>
      <c r="WBJ13" s="75"/>
      <c r="WBK13" s="75"/>
      <c r="WBL13" s="75"/>
      <c r="WBM13" s="75"/>
      <c r="WBN13" s="75"/>
      <c r="WBO13" s="75"/>
      <c r="WBP13" s="75"/>
      <c r="WBQ13" s="75"/>
      <c r="WBR13" s="75"/>
      <c r="WBS13" s="75"/>
      <c r="WBT13" s="75"/>
      <c r="WBU13" s="75"/>
      <c r="WBV13" s="75"/>
      <c r="WBW13" s="75"/>
      <c r="WBX13" s="75"/>
      <c r="WBY13" s="75"/>
      <c r="WBZ13" s="75"/>
      <c r="WCA13" s="75"/>
      <c r="WCB13" s="75"/>
      <c r="WCC13" s="75"/>
      <c r="WCD13" s="75"/>
      <c r="WCE13" s="75"/>
      <c r="WCF13" s="75"/>
      <c r="WCG13" s="75"/>
      <c r="WCH13" s="75"/>
      <c r="WCI13" s="75"/>
      <c r="WCJ13" s="75"/>
      <c r="WCK13" s="75"/>
      <c r="WCL13" s="75"/>
      <c r="WCM13" s="75"/>
      <c r="WCN13" s="75"/>
      <c r="WCO13" s="75"/>
      <c r="WCP13" s="75"/>
      <c r="WCQ13" s="75"/>
      <c r="WCR13" s="75"/>
      <c r="WCS13" s="75"/>
      <c r="WCT13" s="75"/>
      <c r="WCU13" s="75"/>
      <c r="WCV13" s="75"/>
      <c r="WCW13" s="75"/>
      <c r="WCX13" s="75"/>
      <c r="WCY13" s="75"/>
      <c r="WCZ13" s="75"/>
      <c r="WDA13" s="75"/>
      <c r="WDB13" s="75"/>
      <c r="WDC13" s="75"/>
      <c r="WDD13" s="75"/>
      <c r="WDE13" s="75"/>
      <c r="WDF13" s="75"/>
      <c r="WDG13" s="75"/>
      <c r="WDH13" s="75"/>
      <c r="WDI13" s="75"/>
      <c r="WDJ13" s="75"/>
      <c r="WDK13" s="75"/>
      <c r="WDL13" s="75"/>
      <c r="WDM13" s="75"/>
      <c r="WDN13" s="75"/>
      <c r="WDO13" s="75"/>
      <c r="WDP13" s="75"/>
      <c r="WDQ13" s="75"/>
      <c r="WDR13" s="75"/>
      <c r="WDS13" s="75"/>
      <c r="WDT13" s="75"/>
      <c r="WDU13" s="75"/>
      <c r="WDV13" s="75"/>
      <c r="WDW13" s="75"/>
      <c r="WDX13" s="75"/>
      <c r="WDY13" s="75"/>
      <c r="WDZ13" s="75"/>
      <c r="WEA13" s="75"/>
      <c r="WEB13" s="75"/>
      <c r="WEC13" s="75"/>
      <c r="WED13" s="75"/>
      <c r="WEE13" s="75"/>
      <c r="WEF13" s="75"/>
      <c r="WEG13" s="75"/>
      <c r="WEH13" s="75"/>
      <c r="WEI13" s="75"/>
      <c r="WEJ13" s="75"/>
      <c r="WEK13" s="75"/>
      <c r="WEL13" s="75"/>
      <c r="WEM13" s="75"/>
      <c r="WEN13" s="75"/>
      <c r="WEO13" s="75"/>
      <c r="WEP13" s="75"/>
      <c r="WEQ13" s="75"/>
      <c r="WER13" s="75"/>
      <c r="WES13" s="75"/>
      <c r="WET13" s="75"/>
      <c r="WEU13" s="75"/>
      <c r="WEV13" s="75"/>
      <c r="WEW13" s="75"/>
      <c r="WEX13" s="75"/>
      <c r="WEY13" s="75"/>
      <c r="WEZ13" s="75"/>
      <c r="WFA13" s="75"/>
      <c r="WFB13" s="75"/>
      <c r="WFC13" s="75"/>
      <c r="WFD13" s="75"/>
      <c r="WFE13" s="75"/>
      <c r="WFF13" s="75"/>
      <c r="WFG13" s="75"/>
      <c r="WFH13" s="75"/>
      <c r="WFI13" s="75"/>
      <c r="WFJ13" s="75"/>
      <c r="WFK13" s="75"/>
      <c r="WFL13" s="75"/>
      <c r="WFM13" s="75"/>
      <c r="WFN13" s="75"/>
      <c r="WFO13" s="75"/>
      <c r="WFP13" s="75"/>
      <c r="WFQ13" s="75"/>
      <c r="WFR13" s="75"/>
      <c r="WFS13" s="75"/>
      <c r="WFT13" s="75"/>
      <c r="WFU13" s="75"/>
      <c r="WFV13" s="75"/>
      <c r="WFW13" s="75"/>
      <c r="WFX13" s="75"/>
      <c r="WFY13" s="75"/>
      <c r="WFZ13" s="75"/>
      <c r="WGA13" s="75"/>
      <c r="WGB13" s="75"/>
      <c r="WGC13" s="75"/>
      <c r="WGD13" s="75"/>
      <c r="WGE13" s="75"/>
      <c r="WGF13" s="75"/>
      <c r="WGG13" s="75"/>
      <c r="WGH13" s="75"/>
      <c r="WGI13" s="75"/>
      <c r="WGJ13" s="75"/>
      <c r="WGK13" s="75"/>
      <c r="WGL13" s="75"/>
      <c r="WGM13" s="75"/>
      <c r="WGN13" s="75"/>
      <c r="WGO13" s="75"/>
      <c r="WGP13" s="75"/>
      <c r="WGQ13" s="75"/>
      <c r="WGR13" s="75"/>
      <c r="WGS13" s="75"/>
      <c r="WGT13" s="75"/>
      <c r="WGU13" s="75"/>
      <c r="WGV13" s="75"/>
      <c r="WGW13" s="75"/>
      <c r="WGX13" s="75"/>
      <c r="WGY13" s="75"/>
      <c r="WGZ13" s="75"/>
      <c r="WHA13" s="75"/>
      <c r="WHB13" s="75"/>
      <c r="WHC13" s="75"/>
      <c r="WHD13" s="75"/>
      <c r="WHE13" s="75"/>
      <c r="WHF13" s="75"/>
      <c r="WHG13" s="75"/>
      <c r="WHH13" s="75"/>
      <c r="WHI13" s="75"/>
      <c r="WHJ13" s="75"/>
      <c r="WHK13" s="75"/>
      <c r="WHL13" s="75"/>
      <c r="WHM13" s="75"/>
      <c r="WHN13" s="75"/>
      <c r="WHO13" s="75"/>
      <c r="WHP13" s="75"/>
      <c r="WHQ13" s="75"/>
      <c r="WHR13" s="75"/>
      <c r="WHS13" s="75"/>
      <c r="WHT13" s="75"/>
      <c r="WHU13" s="75"/>
      <c r="WHV13" s="75"/>
      <c r="WHW13" s="75"/>
      <c r="WHX13" s="75"/>
      <c r="WHY13" s="75"/>
      <c r="WHZ13" s="75"/>
      <c r="WIA13" s="75"/>
      <c r="WIB13" s="75"/>
      <c r="WIC13" s="75"/>
      <c r="WID13" s="75"/>
      <c r="WIE13" s="75"/>
      <c r="WIF13" s="75"/>
      <c r="WIG13" s="75"/>
      <c r="WIH13" s="75"/>
      <c r="WII13" s="75"/>
      <c r="WIJ13" s="75"/>
      <c r="WIK13" s="75"/>
      <c r="WIL13" s="75"/>
      <c r="WIM13" s="75"/>
      <c r="WIN13" s="75"/>
      <c r="WIO13" s="75"/>
      <c r="WIP13" s="75"/>
      <c r="WIQ13" s="75"/>
      <c r="WIR13" s="75"/>
      <c r="WIS13" s="75"/>
      <c r="WIT13" s="75"/>
      <c r="WIU13" s="75"/>
      <c r="WIV13" s="75"/>
      <c r="WIW13" s="75"/>
      <c r="WIX13" s="75"/>
      <c r="WIY13" s="75"/>
      <c r="WIZ13" s="75"/>
      <c r="WJA13" s="75"/>
      <c r="WJB13" s="75"/>
      <c r="WJC13" s="75"/>
      <c r="WJD13" s="75"/>
      <c r="WJE13" s="75"/>
      <c r="WJF13" s="75"/>
      <c r="WJG13" s="75"/>
      <c r="WJH13" s="75"/>
      <c r="WJI13" s="75"/>
      <c r="WJJ13" s="75"/>
      <c r="WJK13" s="75"/>
      <c r="WJL13" s="75"/>
      <c r="WJM13" s="75"/>
      <c r="WJN13" s="75"/>
      <c r="WJO13" s="75"/>
      <c r="WJP13" s="75"/>
      <c r="WJQ13" s="75"/>
      <c r="WJR13" s="75"/>
      <c r="WJS13" s="75"/>
      <c r="WJT13" s="75"/>
      <c r="WJU13" s="75"/>
      <c r="WJV13" s="75"/>
      <c r="WJW13" s="75"/>
      <c r="WJX13" s="75"/>
      <c r="WJY13" s="75"/>
      <c r="WJZ13" s="75"/>
      <c r="WKA13" s="75"/>
      <c r="WKB13" s="75"/>
      <c r="WKC13" s="75"/>
      <c r="WKD13" s="75"/>
      <c r="WKE13" s="75"/>
      <c r="WKF13" s="75"/>
      <c r="WKG13" s="75"/>
      <c r="WKH13" s="75"/>
      <c r="WKI13" s="75"/>
      <c r="WKJ13" s="75"/>
      <c r="WKK13" s="75"/>
      <c r="WKL13" s="75"/>
      <c r="WKM13" s="75"/>
      <c r="WKN13" s="75"/>
      <c r="WKO13" s="75"/>
      <c r="WKP13" s="75"/>
      <c r="WKQ13" s="75"/>
      <c r="WKR13" s="75"/>
      <c r="WKS13" s="75"/>
      <c r="WKT13" s="75"/>
      <c r="WKU13" s="75"/>
      <c r="WKV13" s="75"/>
      <c r="WKW13" s="75"/>
      <c r="WKX13" s="75"/>
      <c r="WKY13" s="75"/>
      <c r="WKZ13" s="75"/>
      <c r="WLA13" s="75"/>
      <c r="WLB13" s="75"/>
      <c r="WLC13" s="75"/>
      <c r="WLD13" s="75"/>
      <c r="WLE13" s="75"/>
      <c r="WLF13" s="75"/>
      <c r="WLG13" s="75"/>
      <c r="WLH13" s="75"/>
      <c r="WLI13" s="75"/>
      <c r="WLJ13" s="75"/>
      <c r="WLK13" s="75"/>
      <c r="WLL13" s="75"/>
      <c r="WLM13" s="75"/>
      <c r="WLN13" s="75"/>
      <c r="WLO13" s="75"/>
      <c r="WLP13" s="75"/>
      <c r="WLQ13" s="75"/>
      <c r="WLR13" s="75"/>
      <c r="WLS13" s="75"/>
      <c r="WLT13" s="75"/>
      <c r="WLU13" s="75"/>
      <c r="WLV13" s="75"/>
      <c r="WLW13" s="75"/>
      <c r="WLX13" s="75"/>
      <c r="WLY13" s="75"/>
      <c r="WLZ13" s="75"/>
      <c r="WMA13" s="75"/>
      <c r="WMB13" s="75"/>
      <c r="WMC13" s="75"/>
      <c r="WMD13" s="75"/>
      <c r="WME13" s="75"/>
      <c r="WMF13" s="75"/>
      <c r="WMG13" s="75"/>
      <c r="WMH13" s="75"/>
      <c r="WMI13" s="75"/>
      <c r="WMJ13" s="75"/>
      <c r="WMK13" s="75"/>
      <c r="WML13" s="75"/>
      <c r="WMM13" s="75"/>
      <c r="WMN13" s="75"/>
      <c r="WMO13" s="75"/>
      <c r="WMP13" s="75"/>
      <c r="WMQ13" s="75"/>
      <c r="WMR13" s="75"/>
      <c r="WMS13" s="75"/>
      <c r="WMT13" s="75"/>
      <c r="WMU13" s="75"/>
      <c r="WMV13" s="75"/>
      <c r="WMW13" s="75"/>
      <c r="WMX13" s="75"/>
      <c r="WMY13" s="75"/>
      <c r="WMZ13" s="75"/>
      <c r="WNA13" s="75"/>
      <c r="WNB13" s="75"/>
      <c r="WNC13" s="75"/>
      <c r="WND13" s="75"/>
      <c r="WNE13" s="75"/>
      <c r="WNF13" s="75"/>
      <c r="WNG13" s="75"/>
      <c r="WNH13" s="75"/>
      <c r="WNI13" s="75"/>
      <c r="WNJ13" s="75"/>
      <c r="WNK13" s="75"/>
      <c r="WNL13" s="75"/>
      <c r="WNM13" s="75"/>
      <c r="WNN13" s="75"/>
      <c r="WNO13" s="75"/>
      <c r="WNP13" s="75"/>
      <c r="WNQ13" s="75"/>
      <c r="WNR13" s="75"/>
      <c r="WNS13" s="75"/>
      <c r="WNT13" s="75"/>
      <c r="WNU13" s="75"/>
      <c r="WNV13" s="75"/>
      <c r="WNW13" s="75"/>
      <c r="WNX13" s="75"/>
      <c r="WNY13" s="75"/>
      <c r="WNZ13" s="75"/>
      <c r="WOA13" s="75"/>
      <c r="WOB13" s="75"/>
      <c r="WOC13" s="75"/>
      <c r="WOD13" s="75"/>
      <c r="WOE13" s="75"/>
      <c r="WOF13" s="75"/>
      <c r="WOG13" s="75"/>
      <c r="WOH13" s="75"/>
      <c r="WOI13" s="75"/>
      <c r="WOJ13" s="75"/>
      <c r="WOK13" s="75"/>
      <c r="WOL13" s="75"/>
      <c r="WOM13" s="75"/>
      <c r="WON13" s="75"/>
      <c r="WOO13" s="75"/>
      <c r="WOP13" s="75"/>
      <c r="WOQ13" s="75"/>
      <c r="WOR13" s="75"/>
      <c r="WOS13" s="75"/>
      <c r="WOT13" s="75"/>
      <c r="WOU13" s="75"/>
      <c r="WOV13" s="75"/>
      <c r="WOW13" s="75"/>
      <c r="WOX13" s="75"/>
      <c r="WOY13" s="75"/>
      <c r="WOZ13" s="75"/>
      <c r="WPA13" s="75"/>
      <c r="WPB13" s="75"/>
      <c r="WPC13" s="75"/>
      <c r="WPD13" s="75"/>
      <c r="WPE13" s="75"/>
      <c r="WPF13" s="75"/>
      <c r="WPG13" s="75"/>
      <c r="WPH13" s="75"/>
      <c r="WPI13" s="75"/>
      <c r="WPJ13" s="75"/>
      <c r="WPK13" s="75"/>
      <c r="WPL13" s="75"/>
      <c r="WPM13" s="75"/>
      <c r="WPN13" s="75"/>
      <c r="WPO13" s="75"/>
      <c r="WPP13" s="75"/>
      <c r="WPQ13" s="75"/>
      <c r="WPR13" s="75"/>
      <c r="WPS13" s="75"/>
      <c r="WPT13" s="75"/>
      <c r="WPU13" s="75"/>
      <c r="WPV13" s="75"/>
      <c r="WPW13" s="75"/>
      <c r="WPX13" s="75"/>
      <c r="WPY13" s="75"/>
      <c r="WPZ13" s="75"/>
      <c r="WQA13" s="75"/>
      <c r="WQB13" s="75"/>
      <c r="WQC13" s="75"/>
      <c r="WQD13" s="75"/>
      <c r="WQE13" s="75"/>
      <c r="WQF13" s="75"/>
      <c r="WQG13" s="75"/>
      <c r="WQH13" s="75"/>
      <c r="WQI13" s="75"/>
      <c r="WQJ13" s="75"/>
      <c r="WQK13" s="75"/>
      <c r="WQL13" s="75"/>
      <c r="WQM13" s="75"/>
      <c r="WQN13" s="75"/>
      <c r="WQO13" s="75"/>
      <c r="WQP13" s="75"/>
      <c r="WQQ13" s="75"/>
      <c r="WQR13" s="75"/>
      <c r="WQS13" s="75"/>
      <c r="WQT13" s="75"/>
      <c r="WQU13" s="75"/>
      <c r="WQV13" s="75"/>
      <c r="WQW13" s="75"/>
      <c r="WQX13" s="75"/>
      <c r="WQY13" s="75"/>
      <c r="WQZ13" s="75"/>
      <c r="WRA13" s="75"/>
      <c r="WRB13" s="75"/>
      <c r="WRC13" s="75"/>
      <c r="WRD13" s="75"/>
      <c r="WRE13" s="75"/>
      <c r="WRF13" s="75"/>
      <c r="WRG13" s="75"/>
      <c r="WRH13" s="75"/>
      <c r="WRI13" s="75"/>
      <c r="WRJ13" s="75"/>
      <c r="WRK13" s="75"/>
      <c r="WRL13" s="75"/>
      <c r="WRM13" s="75"/>
      <c r="WRN13" s="75"/>
      <c r="WRO13" s="75"/>
      <c r="WRP13" s="75"/>
      <c r="WRQ13" s="75"/>
      <c r="WRR13" s="75"/>
      <c r="WRS13" s="75"/>
      <c r="WRT13" s="75"/>
      <c r="WRU13" s="75"/>
      <c r="WRV13" s="75"/>
      <c r="WRW13" s="75"/>
      <c r="WRX13" s="75"/>
      <c r="WRY13" s="75"/>
      <c r="WRZ13" s="75"/>
      <c r="WSA13" s="75"/>
      <c r="WSB13" s="75"/>
      <c r="WSC13" s="75"/>
      <c r="WSD13" s="75"/>
      <c r="WSE13" s="75"/>
      <c r="WSF13" s="75"/>
      <c r="WSG13" s="75"/>
      <c r="WSH13" s="75"/>
      <c r="WSI13" s="75"/>
      <c r="WSJ13" s="75"/>
      <c r="WSK13" s="75"/>
      <c r="WSL13" s="75"/>
      <c r="WSM13" s="75"/>
      <c r="WSN13" s="75"/>
      <c r="WSO13" s="75"/>
      <c r="WSP13" s="75"/>
      <c r="WSQ13" s="75"/>
      <c r="WSR13" s="75"/>
      <c r="WSS13" s="75"/>
      <c r="WST13" s="75"/>
      <c r="WSU13" s="75"/>
      <c r="WSV13" s="75"/>
      <c r="WSW13" s="75"/>
      <c r="WSX13" s="75"/>
      <c r="WSY13" s="75"/>
      <c r="WSZ13" s="75"/>
      <c r="WTA13" s="75"/>
      <c r="WTB13" s="75"/>
      <c r="WTC13" s="75"/>
      <c r="WTD13" s="75"/>
      <c r="WTE13" s="75"/>
      <c r="WTF13" s="75"/>
      <c r="WTG13" s="75"/>
      <c r="WTH13" s="75"/>
      <c r="WTI13" s="75"/>
      <c r="WTJ13" s="75"/>
      <c r="WTK13" s="75"/>
      <c r="WTL13" s="75"/>
      <c r="WTM13" s="75"/>
      <c r="WTN13" s="75"/>
      <c r="WTO13" s="75"/>
      <c r="WTP13" s="75"/>
      <c r="WTQ13" s="75"/>
      <c r="WTR13" s="75"/>
      <c r="WTS13" s="75"/>
      <c r="WTT13" s="75"/>
      <c r="WTU13" s="75"/>
      <c r="WTV13" s="75"/>
      <c r="WTW13" s="75"/>
      <c r="WTX13" s="75"/>
      <c r="WTY13" s="75"/>
      <c r="WTZ13" s="75"/>
      <c r="WUA13" s="75"/>
      <c r="WUB13" s="75"/>
      <c r="WUC13" s="75"/>
      <c r="WUD13" s="75"/>
      <c r="WUE13" s="75"/>
      <c r="WUF13" s="75"/>
      <c r="WUG13" s="75"/>
      <c r="WUH13" s="75"/>
      <c r="WUI13" s="75"/>
      <c r="WUJ13" s="75"/>
      <c r="WUK13" s="75"/>
      <c r="WUL13" s="75"/>
      <c r="WUM13" s="75"/>
      <c r="WUN13" s="75"/>
      <c r="WUO13" s="75"/>
      <c r="WUP13" s="75"/>
      <c r="WUQ13" s="75"/>
      <c r="WUR13" s="75"/>
      <c r="WUS13" s="75"/>
      <c r="WUT13" s="75"/>
      <c r="WUU13" s="75"/>
      <c r="WUV13" s="75"/>
      <c r="WUW13" s="75"/>
      <c r="WUX13" s="75"/>
      <c r="WUY13" s="75"/>
      <c r="WUZ13" s="75"/>
      <c r="WVA13" s="75"/>
      <c r="WVB13" s="75"/>
      <c r="WVC13" s="75"/>
      <c r="WVD13" s="75"/>
      <c r="WVE13" s="75"/>
      <c r="WVF13" s="75"/>
      <c r="WVG13" s="75"/>
      <c r="WVH13" s="75"/>
      <c r="WVI13" s="75"/>
      <c r="WVJ13" s="75"/>
      <c r="WVK13" s="75"/>
      <c r="WVL13" s="75"/>
      <c r="WVM13" s="75"/>
      <c r="WVN13" s="75"/>
      <c r="WVO13" s="75"/>
      <c r="WVP13" s="75"/>
      <c r="WVQ13" s="75"/>
      <c r="WVR13" s="75"/>
      <c r="WVS13" s="75"/>
      <c r="WVT13" s="75"/>
      <c r="WVU13" s="75"/>
      <c r="WVV13" s="75"/>
      <c r="WVW13" s="75"/>
      <c r="WVX13" s="75"/>
      <c r="WVY13" s="75"/>
      <c r="WVZ13" s="75"/>
      <c r="WWA13" s="75"/>
      <c r="WWB13" s="75"/>
      <c r="WWC13" s="75"/>
      <c r="WWD13" s="75"/>
      <c r="WWE13" s="75"/>
      <c r="WWF13" s="75"/>
      <c r="WWG13" s="75"/>
      <c r="WWH13" s="75"/>
      <c r="WWI13" s="75"/>
      <c r="WWJ13" s="75"/>
      <c r="WWK13" s="75"/>
      <c r="WWL13" s="75"/>
      <c r="WWM13" s="75"/>
      <c r="WWN13" s="75"/>
      <c r="WWO13" s="75"/>
      <c r="WWP13" s="75"/>
      <c r="WWQ13" s="75"/>
      <c r="WWR13" s="75"/>
      <c r="WWS13" s="75"/>
      <c r="WWT13" s="75"/>
      <c r="WWU13" s="75"/>
      <c r="WWV13" s="75"/>
      <c r="WWW13" s="75"/>
      <c r="WWX13" s="75"/>
      <c r="WWY13" s="75"/>
      <c r="WWZ13" s="75"/>
      <c r="WXA13" s="75"/>
      <c r="WXB13" s="75"/>
      <c r="WXC13" s="75"/>
      <c r="WXD13" s="75"/>
      <c r="WXE13" s="75"/>
      <c r="WXF13" s="75"/>
      <c r="WXG13" s="75"/>
      <c r="WXH13" s="75"/>
      <c r="WXI13" s="75"/>
      <c r="WXJ13" s="75"/>
      <c r="WXK13" s="75"/>
      <c r="WXL13" s="75"/>
      <c r="WXM13" s="75"/>
      <c r="WXN13" s="75"/>
      <c r="WXO13" s="75"/>
      <c r="WXP13" s="75"/>
      <c r="WXQ13" s="75"/>
      <c r="WXR13" s="75"/>
      <c r="WXS13" s="75"/>
      <c r="WXT13" s="75"/>
      <c r="WXU13" s="75"/>
      <c r="WXV13" s="75"/>
      <c r="WXW13" s="75"/>
      <c r="WXX13" s="75"/>
      <c r="WXY13" s="75"/>
      <c r="WXZ13" s="75"/>
      <c r="WYA13" s="75"/>
      <c r="WYB13" s="75"/>
      <c r="WYC13" s="75"/>
      <c r="WYD13" s="75"/>
      <c r="WYE13" s="75"/>
      <c r="WYF13" s="75"/>
      <c r="WYG13" s="75"/>
      <c r="WYH13" s="75"/>
      <c r="WYI13" s="75"/>
      <c r="WYJ13" s="75"/>
      <c r="WYK13" s="75"/>
      <c r="WYL13" s="75"/>
      <c r="WYM13" s="75"/>
      <c r="WYN13" s="75"/>
      <c r="WYO13" s="75"/>
      <c r="WYP13" s="75"/>
      <c r="WYQ13" s="75"/>
      <c r="WYR13" s="75"/>
      <c r="WYS13" s="75"/>
      <c r="WYT13" s="75"/>
      <c r="WYU13" s="75"/>
      <c r="WYV13" s="75"/>
      <c r="WYW13" s="75"/>
      <c r="WYX13" s="75"/>
      <c r="WYY13" s="75"/>
      <c r="WYZ13" s="75"/>
      <c r="WZA13" s="75"/>
      <c r="WZB13" s="75"/>
      <c r="WZC13" s="75"/>
      <c r="WZD13" s="75"/>
      <c r="WZE13" s="75"/>
      <c r="WZF13" s="75"/>
      <c r="WZG13" s="75"/>
      <c r="WZH13" s="75"/>
      <c r="WZI13" s="75"/>
      <c r="WZJ13" s="75"/>
      <c r="WZK13" s="75"/>
      <c r="WZL13" s="75"/>
      <c r="WZM13" s="75"/>
      <c r="WZN13" s="75"/>
      <c r="WZO13" s="75"/>
      <c r="WZP13" s="75"/>
      <c r="WZQ13" s="75"/>
      <c r="WZR13" s="75"/>
      <c r="WZS13" s="75"/>
      <c r="WZT13" s="75"/>
      <c r="WZU13" s="75"/>
      <c r="WZV13" s="75"/>
      <c r="WZW13" s="75"/>
      <c r="WZX13" s="75"/>
      <c r="WZY13" s="75"/>
      <c r="WZZ13" s="75"/>
      <c r="XAA13" s="75"/>
      <c r="XAB13" s="75"/>
      <c r="XAC13" s="75"/>
      <c r="XAD13" s="75"/>
      <c r="XAE13" s="75"/>
      <c r="XAF13" s="75"/>
      <c r="XAG13" s="75"/>
      <c r="XAH13" s="75"/>
      <c r="XAI13" s="75"/>
      <c r="XAJ13" s="75"/>
      <c r="XAK13" s="75"/>
      <c r="XAL13" s="75"/>
      <c r="XAM13" s="75"/>
      <c r="XAN13" s="75"/>
      <c r="XAO13" s="75"/>
      <c r="XAP13" s="75"/>
      <c r="XAQ13" s="75"/>
      <c r="XAR13" s="75"/>
      <c r="XAS13" s="75"/>
      <c r="XAT13" s="75"/>
      <c r="XAU13" s="75"/>
      <c r="XAV13" s="75"/>
      <c r="XAW13" s="75"/>
      <c r="XAX13" s="75"/>
      <c r="XAY13" s="75"/>
      <c r="XAZ13" s="75"/>
      <c r="XBA13" s="75"/>
      <c r="XBB13" s="75"/>
      <c r="XBC13" s="75"/>
      <c r="XBD13" s="75"/>
      <c r="XBE13" s="75"/>
      <c r="XBF13" s="75"/>
      <c r="XBG13" s="75"/>
      <c r="XBH13" s="75"/>
      <c r="XBI13" s="75"/>
      <c r="XBJ13" s="75"/>
      <c r="XBK13" s="75"/>
      <c r="XBL13" s="75"/>
      <c r="XBM13" s="75"/>
      <c r="XBN13" s="75"/>
      <c r="XBO13" s="75"/>
      <c r="XBP13" s="75"/>
      <c r="XBQ13" s="75"/>
      <c r="XBR13" s="75"/>
      <c r="XBS13" s="75"/>
      <c r="XBT13" s="75"/>
      <c r="XBU13" s="75"/>
      <c r="XBV13" s="75"/>
      <c r="XBW13" s="75"/>
      <c r="XBX13" s="75"/>
      <c r="XBY13" s="75"/>
      <c r="XBZ13" s="75"/>
      <c r="XCA13" s="75"/>
      <c r="XCB13" s="75"/>
      <c r="XCC13" s="75"/>
      <c r="XCD13" s="75"/>
      <c r="XCE13" s="75"/>
      <c r="XCF13" s="75"/>
      <c r="XCG13" s="75"/>
      <c r="XCH13" s="75"/>
      <c r="XCI13" s="75"/>
      <c r="XCJ13" s="75"/>
      <c r="XCK13" s="75"/>
      <c r="XCL13" s="75"/>
      <c r="XCM13" s="75"/>
      <c r="XCN13" s="75"/>
      <c r="XCO13" s="75"/>
      <c r="XCP13" s="75"/>
      <c r="XCQ13" s="75"/>
      <c r="XCR13" s="75"/>
      <c r="XCS13" s="75"/>
      <c r="XCT13" s="75"/>
      <c r="XCU13" s="75"/>
      <c r="XCV13" s="75"/>
      <c r="XCW13" s="75"/>
      <c r="XCX13" s="75"/>
      <c r="XCY13" s="75"/>
      <c r="XCZ13" s="75"/>
      <c r="XDA13" s="75"/>
      <c r="XDB13" s="75"/>
      <c r="XDC13" s="75"/>
      <c r="XDD13" s="75"/>
      <c r="XDE13" s="75"/>
      <c r="XDF13" s="75"/>
      <c r="XDG13" s="75"/>
      <c r="XDH13" s="75"/>
      <c r="XDI13" s="75"/>
      <c r="XDJ13" s="75"/>
      <c r="XDK13" s="75"/>
      <c r="XDL13" s="75"/>
      <c r="XDM13" s="75"/>
      <c r="XDN13" s="75"/>
      <c r="XDO13" s="75"/>
      <c r="XDP13" s="75"/>
      <c r="XDQ13" s="75"/>
      <c r="XDR13" s="75"/>
      <c r="XDS13" s="75"/>
      <c r="XDT13" s="75"/>
      <c r="XDU13" s="75"/>
      <c r="XDV13" s="75"/>
      <c r="XDW13" s="75"/>
      <c r="XDX13" s="75"/>
      <c r="XDY13" s="75"/>
      <c r="XDZ13" s="75"/>
      <c r="XEA13" s="75"/>
      <c r="XEB13" s="75"/>
      <c r="XEC13" s="75"/>
      <c r="XED13" s="75"/>
      <c r="XEE13" s="75"/>
      <c r="XEF13" s="75"/>
      <c r="XEG13" s="75"/>
      <c r="XEH13" s="75"/>
      <c r="XEI13" s="75"/>
      <c r="XEJ13" s="75"/>
      <c r="XEK13" s="75"/>
      <c r="XEL13" s="75"/>
      <c r="XEM13" s="75"/>
      <c r="XEN13" s="75"/>
      <c r="XEO13" s="75"/>
      <c r="XEP13" s="75"/>
      <c r="XEQ13" s="75"/>
      <c r="XER13" s="75"/>
      <c r="XES13" s="75"/>
      <c r="XET13" s="75"/>
      <c r="XEU13" s="75"/>
      <c r="XEV13" s="75"/>
      <c r="XEW13" s="75"/>
      <c r="XEX13" s="75"/>
      <c r="XEY13" s="75"/>
      <c r="XEZ13" s="75"/>
      <c r="XFA13" s="75"/>
      <c r="XFB13" s="75"/>
      <c r="XFC13" s="75"/>
      <c r="XFD13" s="75"/>
    </row>
    <row r="14" spans="1:16384" s="37" customFormat="1" ht="16">
      <c r="A14" s="40"/>
      <c r="B14" s="40"/>
      <c r="C14" s="40"/>
      <c r="D14" s="40"/>
      <c r="E14" s="40"/>
      <c r="F14" s="40"/>
      <c r="G14" s="40"/>
      <c r="H14" s="40"/>
      <c r="I14" s="40"/>
      <c r="J14" s="40"/>
      <c r="K14" s="40"/>
      <c r="L14" s="40"/>
      <c r="M14" s="40"/>
      <c r="N14" s="40"/>
      <c r="O14" s="37" t="s">
        <v>259</v>
      </c>
      <c r="Q14" s="103">
        <v>50</v>
      </c>
      <c r="R14" s="36">
        <f>40*Q14-0.5*Q14^2</f>
        <v>750</v>
      </c>
    </row>
    <row r="15" spans="1:16384" ht="15">
      <c r="A15" s="75" t="s">
        <v>110</v>
      </c>
      <c r="B15" s="75"/>
      <c r="C15" s="75"/>
      <c r="D15" s="75"/>
      <c r="E15" s="75"/>
      <c r="F15" s="75"/>
      <c r="G15" s="75"/>
      <c r="H15" s="75"/>
      <c r="I15" s="75"/>
      <c r="J15" s="75"/>
      <c r="K15" s="75"/>
      <c r="L15" s="75"/>
      <c r="M15" s="75"/>
      <c r="N15" s="75"/>
      <c r="Q15" s="102">
        <v>55</v>
      </c>
      <c r="R15" s="37">
        <f>40*Q15-0.5*Q15^2</f>
        <v>687.5</v>
      </c>
    </row>
    <row r="16" spans="1:16384" ht="15">
      <c r="A16" s="75"/>
      <c r="B16" s="75"/>
      <c r="C16" s="75"/>
      <c r="D16" s="75"/>
      <c r="E16" s="75"/>
      <c r="F16" s="75"/>
      <c r="G16" s="75"/>
      <c r="H16" s="75"/>
      <c r="I16" s="75"/>
      <c r="J16" s="75"/>
      <c r="K16" s="75"/>
      <c r="L16" s="75"/>
      <c r="M16" s="75"/>
      <c r="N16" s="75"/>
      <c r="Q16" s="101">
        <v>60</v>
      </c>
      <c r="R16" s="36">
        <f>40*Q16-0.5*Q16^2</f>
        <v>600</v>
      </c>
    </row>
    <row r="17" spans="1:16384" ht="16">
      <c r="A17" s="79" t="s">
        <v>111</v>
      </c>
      <c r="B17" s="79"/>
      <c r="C17" s="79"/>
      <c r="D17" s="79"/>
      <c r="E17" s="79"/>
      <c r="F17" s="79"/>
      <c r="G17" s="79"/>
      <c r="H17" s="79"/>
      <c r="I17" s="79"/>
      <c r="J17" s="79"/>
      <c r="K17" s="79"/>
      <c r="L17" s="79"/>
      <c r="M17" s="79"/>
      <c r="N17" s="79"/>
      <c r="Q17" s="100"/>
    </row>
    <row r="18" spans="1:16384" ht="15" customHeight="1">
      <c r="A18" s="69" t="s">
        <v>112</v>
      </c>
      <c r="B18" s="69"/>
      <c r="C18" s="69"/>
      <c r="D18" s="69"/>
      <c r="E18" s="69"/>
      <c r="F18" s="69"/>
      <c r="G18" s="69"/>
      <c r="H18" s="69"/>
      <c r="I18" s="69"/>
      <c r="J18" s="69"/>
      <c r="K18" s="69"/>
      <c r="L18" s="69"/>
      <c r="M18" s="69"/>
      <c r="N18" s="69"/>
    </row>
    <row r="19" spans="1:16384">
      <c r="A19" s="69"/>
      <c r="B19" s="69"/>
      <c r="C19" s="69"/>
      <c r="D19" s="69"/>
      <c r="E19" s="69"/>
      <c r="F19" s="69"/>
      <c r="G19" s="69"/>
      <c r="H19" s="69"/>
      <c r="I19" s="69"/>
      <c r="J19" s="69"/>
      <c r="K19" s="69"/>
      <c r="L19" s="69"/>
      <c r="M19" s="69"/>
      <c r="N19" s="69"/>
    </row>
    <row r="20" spans="1:16384">
      <c r="A20" s="69"/>
      <c r="B20" s="69"/>
      <c r="C20" s="69"/>
      <c r="D20" s="69"/>
      <c r="E20" s="69"/>
      <c r="F20" s="69"/>
      <c r="G20" s="69"/>
      <c r="H20" s="69"/>
      <c r="I20" s="69"/>
      <c r="J20" s="69"/>
      <c r="K20" s="69"/>
      <c r="L20" s="69"/>
      <c r="M20" s="69"/>
      <c r="N20" s="69"/>
    </row>
    <row r="21" spans="1:16384" ht="16">
      <c r="A21" s="38"/>
      <c r="B21" s="38"/>
      <c r="C21" s="38"/>
      <c r="D21" s="38"/>
      <c r="E21" s="38"/>
      <c r="F21" s="38"/>
      <c r="G21" s="38"/>
      <c r="H21" s="38"/>
      <c r="I21" s="38"/>
      <c r="J21" s="38"/>
      <c r="K21" s="38"/>
      <c r="L21" s="38"/>
      <c r="M21" s="38"/>
      <c r="N21" s="38"/>
    </row>
    <row r="22" spans="1:16384" ht="12.75" customHeight="1">
      <c r="A22" s="70" t="s">
        <v>113</v>
      </c>
      <c r="B22" s="70"/>
      <c r="C22" s="70"/>
      <c r="D22" s="70"/>
      <c r="E22" s="70"/>
      <c r="F22" s="70"/>
      <c r="G22" s="70"/>
      <c r="H22" s="70"/>
      <c r="I22" s="70"/>
      <c r="J22" s="70"/>
      <c r="K22" s="70"/>
      <c r="L22" s="70"/>
      <c r="M22" s="70"/>
      <c r="N22" s="70"/>
    </row>
    <row r="23" spans="1:16384" ht="12.75" customHeight="1">
      <c r="A23" s="70"/>
      <c r="B23" s="70"/>
      <c r="C23" s="70"/>
      <c r="D23" s="70"/>
      <c r="E23" s="70"/>
      <c r="F23" s="70"/>
      <c r="G23" s="70"/>
      <c r="H23" s="70"/>
      <c r="I23" s="70"/>
      <c r="J23" s="70"/>
      <c r="K23" s="70"/>
      <c r="L23" s="70"/>
      <c r="M23" s="70"/>
      <c r="N23" s="70"/>
    </row>
    <row r="24" spans="1:16384" ht="15.75" customHeight="1">
      <c r="A24" s="70"/>
      <c r="B24" s="70"/>
      <c r="C24" s="70"/>
      <c r="D24" s="70"/>
      <c r="E24" s="70"/>
      <c r="F24" s="70"/>
      <c r="G24" s="70"/>
      <c r="H24" s="70"/>
      <c r="I24" s="70"/>
      <c r="J24" s="70"/>
      <c r="K24" s="70"/>
      <c r="L24" s="70"/>
      <c r="M24" s="70"/>
      <c r="N24" s="70"/>
      <c r="O24" s="36" t="s">
        <v>261</v>
      </c>
      <c r="P24" s="36" t="s">
        <v>262</v>
      </c>
      <c r="Q24" s="36" t="s">
        <v>262</v>
      </c>
      <c r="R24" s="36" t="s">
        <v>262</v>
      </c>
    </row>
    <row r="25" spans="1:16384" s="37" customFormat="1" ht="15.75" customHeight="1">
      <c r="A25" s="78" t="s">
        <v>260</v>
      </c>
      <c r="B25" s="78"/>
      <c r="C25" s="78"/>
      <c r="D25" s="78"/>
      <c r="E25" s="78"/>
      <c r="F25" s="78"/>
      <c r="G25" s="78"/>
      <c r="H25" s="78"/>
      <c r="I25" s="78"/>
      <c r="J25" s="78"/>
      <c r="K25" s="78"/>
      <c r="L25" s="78"/>
      <c r="M25" s="78"/>
      <c r="N25" s="78"/>
      <c r="O25" s="101">
        <v>0</v>
      </c>
      <c r="P25" s="104">
        <f>40*O25-0.5*O25^2-5*O25</f>
        <v>0</v>
      </c>
      <c r="Q25" s="37">
        <f>40-O25</f>
        <v>40</v>
      </c>
      <c r="R25" s="37">
        <v>5</v>
      </c>
      <c r="S25" s="104"/>
      <c r="T25" s="104"/>
      <c r="U25" s="104"/>
      <c r="V25" s="104"/>
      <c r="W25" s="104"/>
      <c r="X25" s="104"/>
      <c r="Y25" s="104"/>
      <c r="Z25" s="104"/>
      <c r="AA25" s="104"/>
      <c r="AB25" s="104"/>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c r="CV25" s="75"/>
      <c r="CW25" s="75"/>
      <c r="CX25" s="75"/>
      <c r="CY25" s="75"/>
      <c r="CZ25" s="75"/>
      <c r="DA25" s="75"/>
      <c r="DB25" s="75"/>
      <c r="DC25" s="75"/>
      <c r="DD25" s="75"/>
      <c r="DE25" s="75"/>
      <c r="DF25" s="75"/>
      <c r="DG25" s="75"/>
      <c r="DH25" s="75"/>
      <c r="DI25" s="75"/>
      <c r="DJ25" s="75"/>
      <c r="DK25" s="75"/>
      <c r="DL25" s="75"/>
      <c r="DM25" s="75"/>
      <c r="DN25" s="75"/>
      <c r="DO25" s="75"/>
      <c r="DP25" s="75"/>
      <c r="DQ25" s="75"/>
      <c r="DR25" s="75"/>
      <c r="DS25" s="75"/>
      <c r="DT25" s="75"/>
      <c r="DU25" s="75"/>
      <c r="DV25" s="75"/>
      <c r="DW25" s="75"/>
      <c r="DX25" s="75"/>
      <c r="DY25" s="75"/>
      <c r="DZ25" s="75"/>
      <c r="EA25" s="75"/>
      <c r="EB25" s="75"/>
      <c r="EC25" s="75"/>
      <c r="ED25" s="75"/>
      <c r="EE25" s="75"/>
      <c r="EF25" s="75"/>
      <c r="EG25" s="75"/>
      <c r="EH25" s="75"/>
      <c r="EI25" s="75"/>
      <c r="EJ25" s="75"/>
      <c r="EK25" s="75"/>
      <c r="EL25" s="75"/>
      <c r="EM25" s="75"/>
      <c r="EN25" s="75"/>
      <c r="EO25" s="75"/>
      <c r="EP25" s="75"/>
      <c r="EQ25" s="75"/>
      <c r="ER25" s="75"/>
      <c r="ES25" s="75"/>
      <c r="ET25" s="75"/>
      <c r="EU25" s="75"/>
      <c r="EV25" s="75"/>
      <c r="EW25" s="75"/>
      <c r="EX25" s="75"/>
      <c r="EY25" s="75"/>
      <c r="EZ25" s="75"/>
      <c r="FA25" s="75"/>
      <c r="FB25" s="75"/>
      <c r="FC25" s="75"/>
      <c r="FD25" s="75"/>
      <c r="FE25" s="75"/>
      <c r="FF25" s="75"/>
      <c r="FG25" s="75"/>
      <c r="FH25" s="75"/>
      <c r="FI25" s="75"/>
      <c r="FJ25" s="75"/>
      <c r="FK25" s="75"/>
      <c r="FL25" s="75"/>
      <c r="FM25" s="75"/>
      <c r="FN25" s="75"/>
      <c r="FO25" s="75"/>
      <c r="FP25" s="75"/>
      <c r="FQ25" s="75"/>
      <c r="FR25" s="75"/>
      <c r="FS25" s="75"/>
      <c r="FT25" s="75"/>
      <c r="FU25" s="75"/>
      <c r="FV25" s="75"/>
      <c r="FW25" s="75"/>
      <c r="FX25" s="75"/>
      <c r="FY25" s="75"/>
      <c r="FZ25" s="75"/>
      <c r="GA25" s="75"/>
      <c r="GB25" s="75"/>
      <c r="GC25" s="75"/>
      <c r="GD25" s="75"/>
      <c r="GE25" s="75"/>
      <c r="GF25" s="75"/>
      <c r="GG25" s="75"/>
      <c r="GH25" s="75"/>
      <c r="GI25" s="75"/>
      <c r="GJ25" s="75"/>
      <c r="GK25" s="75"/>
      <c r="GL25" s="75"/>
      <c r="GM25" s="75"/>
      <c r="GN25" s="75"/>
      <c r="GO25" s="75"/>
      <c r="GP25" s="75"/>
      <c r="GQ25" s="75"/>
      <c r="GR25" s="75"/>
      <c r="GS25" s="75"/>
      <c r="GT25" s="75"/>
      <c r="GU25" s="75"/>
      <c r="GV25" s="75"/>
      <c r="GW25" s="75"/>
      <c r="GX25" s="75"/>
      <c r="GY25" s="75"/>
      <c r="GZ25" s="75"/>
      <c r="HA25" s="75"/>
      <c r="HB25" s="75"/>
      <c r="HC25" s="75"/>
      <c r="HD25" s="75"/>
      <c r="HE25" s="75"/>
      <c r="HF25" s="75"/>
      <c r="HG25" s="75"/>
      <c r="HH25" s="75"/>
      <c r="HI25" s="75"/>
      <c r="HJ25" s="75"/>
      <c r="HK25" s="75"/>
      <c r="HL25" s="75"/>
      <c r="HM25" s="75"/>
      <c r="HN25" s="75"/>
      <c r="HO25" s="75"/>
      <c r="HP25" s="75"/>
      <c r="HQ25" s="75"/>
      <c r="HR25" s="75"/>
      <c r="HS25" s="75"/>
      <c r="HT25" s="75"/>
      <c r="HU25" s="75"/>
      <c r="HV25" s="75"/>
      <c r="HW25" s="75"/>
      <c r="HX25" s="75"/>
      <c r="HY25" s="75"/>
      <c r="HZ25" s="75"/>
      <c r="IA25" s="75"/>
      <c r="IB25" s="75"/>
      <c r="IC25" s="75"/>
      <c r="ID25" s="75"/>
      <c r="IE25" s="75"/>
      <c r="IF25" s="75"/>
      <c r="IG25" s="75"/>
      <c r="IH25" s="75"/>
      <c r="II25" s="75"/>
      <c r="IJ25" s="75"/>
      <c r="IK25" s="75"/>
      <c r="IL25" s="75"/>
      <c r="IM25" s="75"/>
      <c r="IN25" s="75"/>
      <c r="IO25" s="75"/>
      <c r="IP25" s="75"/>
      <c r="IQ25" s="75"/>
      <c r="IR25" s="75"/>
      <c r="IS25" s="75"/>
      <c r="IT25" s="75"/>
      <c r="IU25" s="75"/>
      <c r="IV25" s="75"/>
      <c r="IW25" s="75"/>
      <c r="IX25" s="75"/>
      <c r="IY25" s="75"/>
      <c r="IZ25" s="75"/>
      <c r="JA25" s="75"/>
      <c r="JB25" s="75"/>
      <c r="JC25" s="75"/>
      <c r="JD25" s="75"/>
      <c r="JE25" s="75"/>
      <c r="JF25" s="75"/>
      <c r="JG25" s="75"/>
      <c r="JH25" s="75"/>
      <c r="JI25" s="75"/>
      <c r="JJ25" s="75"/>
      <c r="JK25" s="75"/>
      <c r="JL25" s="75"/>
      <c r="JM25" s="75"/>
      <c r="JN25" s="75"/>
      <c r="JO25" s="75"/>
      <c r="JP25" s="75"/>
      <c r="JQ25" s="75"/>
      <c r="JR25" s="75"/>
      <c r="JS25" s="75"/>
      <c r="JT25" s="75"/>
      <c r="JU25" s="75"/>
      <c r="JV25" s="75"/>
      <c r="JW25" s="75"/>
      <c r="JX25" s="75"/>
      <c r="JY25" s="75"/>
      <c r="JZ25" s="75"/>
      <c r="KA25" s="75"/>
      <c r="KB25" s="75"/>
      <c r="KC25" s="75"/>
      <c r="KD25" s="75"/>
      <c r="KE25" s="75"/>
      <c r="KF25" s="75"/>
      <c r="KG25" s="75"/>
      <c r="KH25" s="75"/>
      <c r="KI25" s="75"/>
      <c r="KJ25" s="75"/>
      <c r="KK25" s="75"/>
      <c r="KL25" s="75"/>
      <c r="KM25" s="75"/>
      <c r="KN25" s="75"/>
      <c r="KO25" s="75"/>
      <c r="KP25" s="75"/>
      <c r="KQ25" s="75"/>
      <c r="KR25" s="75"/>
      <c r="KS25" s="75"/>
      <c r="KT25" s="75"/>
      <c r="KU25" s="75"/>
      <c r="KV25" s="75"/>
      <c r="KW25" s="75"/>
      <c r="KX25" s="75"/>
      <c r="KY25" s="75"/>
      <c r="KZ25" s="75"/>
      <c r="LA25" s="75"/>
      <c r="LB25" s="75"/>
      <c r="LC25" s="75"/>
      <c r="LD25" s="75"/>
      <c r="LE25" s="75"/>
      <c r="LF25" s="75"/>
      <c r="LG25" s="75"/>
      <c r="LH25" s="75"/>
      <c r="LI25" s="75"/>
      <c r="LJ25" s="75"/>
      <c r="LK25" s="75"/>
      <c r="LL25" s="75"/>
      <c r="LM25" s="75"/>
      <c r="LN25" s="75"/>
      <c r="LO25" s="75"/>
      <c r="LP25" s="75"/>
      <c r="LQ25" s="75"/>
      <c r="LR25" s="75"/>
      <c r="LS25" s="75"/>
      <c r="LT25" s="75"/>
      <c r="LU25" s="75"/>
      <c r="LV25" s="75"/>
      <c r="LW25" s="75"/>
      <c r="LX25" s="75"/>
      <c r="LY25" s="75"/>
      <c r="LZ25" s="75"/>
      <c r="MA25" s="75"/>
      <c r="MB25" s="75"/>
      <c r="MC25" s="75"/>
      <c r="MD25" s="75"/>
      <c r="ME25" s="75"/>
      <c r="MF25" s="75"/>
      <c r="MG25" s="75"/>
      <c r="MH25" s="75"/>
      <c r="MI25" s="75"/>
      <c r="MJ25" s="75"/>
      <c r="MK25" s="75"/>
      <c r="ML25" s="75"/>
      <c r="MM25" s="75"/>
      <c r="MN25" s="75"/>
      <c r="MO25" s="75"/>
      <c r="MP25" s="75"/>
      <c r="MQ25" s="75"/>
      <c r="MR25" s="75"/>
      <c r="MS25" s="75"/>
      <c r="MT25" s="75"/>
      <c r="MU25" s="75"/>
      <c r="MV25" s="75"/>
      <c r="MW25" s="75"/>
      <c r="MX25" s="75"/>
      <c r="MY25" s="75"/>
      <c r="MZ25" s="75"/>
      <c r="NA25" s="75"/>
      <c r="NB25" s="75"/>
      <c r="NC25" s="75"/>
      <c r="ND25" s="75"/>
      <c r="NE25" s="75"/>
      <c r="NF25" s="75"/>
      <c r="NG25" s="75"/>
      <c r="NH25" s="75"/>
      <c r="NI25" s="75"/>
      <c r="NJ25" s="75"/>
      <c r="NK25" s="75"/>
      <c r="NL25" s="75"/>
      <c r="NM25" s="75"/>
      <c r="NN25" s="75"/>
      <c r="NO25" s="75"/>
      <c r="NP25" s="75"/>
      <c r="NQ25" s="75"/>
      <c r="NR25" s="75"/>
      <c r="NS25" s="75"/>
      <c r="NT25" s="75"/>
      <c r="NU25" s="75"/>
      <c r="NV25" s="75"/>
      <c r="NW25" s="75"/>
      <c r="NX25" s="75"/>
      <c r="NY25" s="75"/>
      <c r="NZ25" s="75"/>
      <c r="OA25" s="75"/>
      <c r="OB25" s="75"/>
      <c r="OC25" s="75"/>
      <c r="OD25" s="75"/>
      <c r="OE25" s="75"/>
      <c r="OF25" s="75"/>
      <c r="OG25" s="75"/>
      <c r="OH25" s="75"/>
      <c r="OI25" s="75"/>
      <c r="OJ25" s="75"/>
      <c r="OK25" s="75"/>
      <c r="OL25" s="75"/>
      <c r="OM25" s="75"/>
      <c r="ON25" s="75"/>
      <c r="OO25" s="75"/>
      <c r="OP25" s="75"/>
      <c r="OQ25" s="75"/>
      <c r="OR25" s="75"/>
      <c r="OS25" s="75"/>
      <c r="OT25" s="75"/>
      <c r="OU25" s="75"/>
      <c r="OV25" s="75"/>
      <c r="OW25" s="75"/>
      <c r="OX25" s="75"/>
      <c r="OY25" s="75"/>
      <c r="OZ25" s="75"/>
      <c r="PA25" s="75"/>
      <c r="PB25" s="75"/>
      <c r="PC25" s="75"/>
      <c r="PD25" s="75"/>
      <c r="PE25" s="75"/>
      <c r="PF25" s="75"/>
      <c r="PG25" s="75"/>
      <c r="PH25" s="75"/>
      <c r="PI25" s="75"/>
      <c r="PJ25" s="75"/>
      <c r="PK25" s="75"/>
      <c r="PL25" s="75"/>
      <c r="PM25" s="75"/>
      <c r="PN25" s="75"/>
      <c r="PO25" s="75"/>
      <c r="PP25" s="75"/>
      <c r="PQ25" s="75"/>
      <c r="PR25" s="75"/>
      <c r="PS25" s="75"/>
      <c r="PT25" s="75"/>
      <c r="PU25" s="75"/>
      <c r="PV25" s="75"/>
      <c r="PW25" s="75"/>
      <c r="PX25" s="75"/>
      <c r="PY25" s="75"/>
      <c r="PZ25" s="75"/>
      <c r="QA25" s="75"/>
      <c r="QB25" s="75"/>
      <c r="QC25" s="75"/>
      <c r="QD25" s="75"/>
      <c r="QE25" s="75"/>
      <c r="QF25" s="75"/>
      <c r="QG25" s="75"/>
      <c r="QH25" s="75"/>
      <c r="QI25" s="75"/>
      <c r="QJ25" s="75"/>
      <c r="QK25" s="75"/>
      <c r="QL25" s="75"/>
      <c r="QM25" s="75"/>
      <c r="QN25" s="75"/>
      <c r="QO25" s="75"/>
      <c r="QP25" s="75"/>
      <c r="QQ25" s="75"/>
      <c r="QR25" s="75"/>
      <c r="QS25" s="75"/>
      <c r="QT25" s="75"/>
      <c r="QU25" s="75"/>
      <c r="QV25" s="75"/>
      <c r="QW25" s="75"/>
      <c r="QX25" s="75"/>
      <c r="QY25" s="75"/>
      <c r="QZ25" s="75"/>
      <c r="RA25" s="75"/>
      <c r="RB25" s="75"/>
      <c r="RC25" s="75"/>
      <c r="RD25" s="75"/>
      <c r="RE25" s="75"/>
      <c r="RF25" s="75"/>
      <c r="RG25" s="75"/>
      <c r="RH25" s="75"/>
      <c r="RI25" s="75"/>
      <c r="RJ25" s="75"/>
      <c r="RK25" s="75"/>
      <c r="RL25" s="75"/>
      <c r="RM25" s="75"/>
      <c r="RN25" s="75"/>
      <c r="RO25" s="75"/>
      <c r="RP25" s="75"/>
      <c r="RQ25" s="75"/>
      <c r="RR25" s="75"/>
      <c r="RS25" s="75"/>
      <c r="RT25" s="75"/>
      <c r="RU25" s="75"/>
      <c r="RV25" s="75"/>
      <c r="RW25" s="75"/>
      <c r="RX25" s="75"/>
      <c r="RY25" s="75"/>
      <c r="RZ25" s="75"/>
      <c r="SA25" s="75"/>
      <c r="SB25" s="75"/>
      <c r="SC25" s="75"/>
      <c r="SD25" s="75"/>
      <c r="SE25" s="75"/>
      <c r="SF25" s="75"/>
      <c r="SG25" s="75"/>
      <c r="SH25" s="75"/>
      <c r="SI25" s="75"/>
      <c r="SJ25" s="75"/>
      <c r="SK25" s="75"/>
      <c r="SL25" s="75"/>
      <c r="SM25" s="75"/>
      <c r="SN25" s="75"/>
      <c r="SO25" s="75"/>
      <c r="SP25" s="75"/>
      <c r="SQ25" s="75"/>
      <c r="SR25" s="75"/>
      <c r="SS25" s="75"/>
      <c r="ST25" s="75"/>
      <c r="SU25" s="75"/>
      <c r="SV25" s="75"/>
      <c r="SW25" s="75"/>
      <c r="SX25" s="75"/>
      <c r="SY25" s="75"/>
      <c r="SZ25" s="75"/>
      <c r="TA25" s="75"/>
      <c r="TB25" s="75"/>
      <c r="TC25" s="75"/>
      <c r="TD25" s="75"/>
      <c r="TE25" s="75"/>
      <c r="TF25" s="75"/>
      <c r="TG25" s="75"/>
      <c r="TH25" s="75"/>
      <c r="TI25" s="75"/>
      <c r="TJ25" s="75"/>
      <c r="TK25" s="75"/>
      <c r="TL25" s="75"/>
      <c r="TM25" s="75"/>
      <c r="TN25" s="75"/>
      <c r="TO25" s="75"/>
      <c r="TP25" s="75"/>
      <c r="TQ25" s="75"/>
      <c r="TR25" s="75"/>
      <c r="TS25" s="75"/>
      <c r="TT25" s="75"/>
      <c r="TU25" s="75"/>
      <c r="TV25" s="75"/>
      <c r="TW25" s="75"/>
      <c r="TX25" s="75"/>
      <c r="TY25" s="75"/>
      <c r="TZ25" s="75"/>
      <c r="UA25" s="75"/>
      <c r="UB25" s="75"/>
      <c r="UC25" s="75"/>
      <c r="UD25" s="75"/>
      <c r="UE25" s="75"/>
      <c r="UF25" s="75"/>
      <c r="UG25" s="75"/>
      <c r="UH25" s="75"/>
      <c r="UI25" s="75"/>
      <c r="UJ25" s="75"/>
      <c r="UK25" s="75"/>
      <c r="UL25" s="75"/>
      <c r="UM25" s="75"/>
      <c r="UN25" s="75"/>
      <c r="UO25" s="75"/>
      <c r="UP25" s="75"/>
      <c r="UQ25" s="75"/>
      <c r="UR25" s="75"/>
      <c r="US25" s="75"/>
      <c r="UT25" s="75"/>
      <c r="UU25" s="75"/>
      <c r="UV25" s="75"/>
      <c r="UW25" s="75"/>
      <c r="UX25" s="75"/>
      <c r="UY25" s="75"/>
      <c r="UZ25" s="75"/>
      <c r="VA25" s="75"/>
      <c r="VB25" s="75"/>
      <c r="VC25" s="75"/>
      <c r="VD25" s="75"/>
      <c r="VE25" s="75"/>
      <c r="VF25" s="75"/>
      <c r="VG25" s="75"/>
      <c r="VH25" s="75"/>
      <c r="VI25" s="75"/>
      <c r="VJ25" s="75"/>
      <c r="VK25" s="75"/>
      <c r="VL25" s="75"/>
      <c r="VM25" s="75"/>
      <c r="VN25" s="75"/>
      <c r="VO25" s="75"/>
      <c r="VP25" s="75"/>
      <c r="VQ25" s="75"/>
      <c r="VR25" s="75"/>
      <c r="VS25" s="75"/>
      <c r="VT25" s="75"/>
      <c r="VU25" s="75"/>
      <c r="VV25" s="75"/>
      <c r="VW25" s="75"/>
      <c r="VX25" s="75"/>
      <c r="VY25" s="75"/>
      <c r="VZ25" s="75"/>
      <c r="WA25" s="75"/>
      <c r="WB25" s="75"/>
      <c r="WC25" s="75"/>
      <c r="WD25" s="75"/>
      <c r="WE25" s="75"/>
      <c r="WF25" s="75"/>
      <c r="WG25" s="75"/>
      <c r="WH25" s="75"/>
      <c r="WI25" s="75"/>
      <c r="WJ25" s="75"/>
      <c r="WK25" s="75"/>
      <c r="WL25" s="75"/>
      <c r="WM25" s="75"/>
      <c r="WN25" s="75"/>
      <c r="WO25" s="75"/>
      <c r="WP25" s="75"/>
      <c r="WQ25" s="75"/>
      <c r="WR25" s="75"/>
      <c r="WS25" s="75"/>
      <c r="WT25" s="75"/>
      <c r="WU25" s="75"/>
      <c r="WV25" s="75"/>
      <c r="WW25" s="75"/>
      <c r="WX25" s="75"/>
      <c r="WY25" s="75"/>
      <c r="WZ25" s="75"/>
      <c r="XA25" s="75"/>
      <c r="XB25" s="75"/>
      <c r="XC25" s="75"/>
      <c r="XD25" s="75"/>
      <c r="XE25" s="75"/>
      <c r="XF25" s="75"/>
      <c r="XG25" s="75"/>
      <c r="XH25" s="75"/>
      <c r="XI25" s="75"/>
      <c r="XJ25" s="75"/>
      <c r="XK25" s="75"/>
      <c r="XL25" s="75"/>
      <c r="XM25" s="75"/>
      <c r="XN25" s="75"/>
      <c r="XO25" s="75"/>
      <c r="XP25" s="75"/>
      <c r="XQ25" s="75"/>
      <c r="XR25" s="75"/>
      <c r="XS25" s="75"/>
      <c r="XT25" s="75"/>
      <c r="XU25" s="75"/>
      <c r="XV25" s="75"/>
      <c r="XW25" s="75"/>
      <c r="XX25" s="75"/>
      <c r="XY25" s="75"/>
      <c r="XZ25" s="75"/>
      <c r="YA25" s="75"/>
      <c r="YB25" s="75"/>
      <c r="YC25" s="75"/>
      <c r="YD25" s="75"/>
      <c r="YE25" s="75"/>
      <c r="YF25" s="75"/>
      <c r="YG25" s="75"/>
      <c r="YH25" s="75"/>
      <c r="YI25" s="75"/>
      <c r="YJ25" s="75"/>
      <c r="YK25" s="75"/>
      <c r="YL25" s="75"/>
      <c r="YM25" s="75"/>
      <c r="YN25" s="75"/>
      <c r="YO25" s="75"/>
      <c r="YP25" s="75"/>
      <c r="YQ25" s="75"/>
      <c r="YR25" s="75"/>
      <c r="YS25" s="75"/>
      <c r="YT25" s="75"/>
      <c r="YU25" s="75"/>
      <c r="YV25" s="75"/>
      <c r="YW25" s="75"/>
      <c r="YX25" s="75"/>
      <c r="YY25" s="75"/>
      <c r="YZ25" s="75"/>
      <c r="ZA25" s="75"/>
      <c r="ZB25" s="75"/>
      <c r="ZC25" s="75"/>
      <c r="ZD25" s="75"/>
      <c r="ZE25" s="75"/>
      <c r="ZF25" s="75"/>
      <c r="ZG25" s="75"/>
      <c r="ZH25" s="75"/>
      <c r="ZI25" s="75"/>
      <c r="ZJ25" s="75"/>
      <c r="ZK25" s="75"/>
      <c r="ZL25" s="75"/>
      <c r="ZM25" s="75"/>
      <c r="ZN25" s="75"/>
      <c r="ZO25" s="75"/>
      <c r="ZP25" s="75"/>
      <c r="ZQ25" s="75"/>
      <c r="ZR25" s="75"/>
      <c r="ZS25" s="75"/>
      <c r="ZT25" s="75"/>
      <c r="ZU25" s="75"/>
      <c r="ZV25" s="75"/>
      <c r="ZW25" s="75"/>
      <c r="ZX25" s="75"/>
      <c r="ZY25" s="75"/>
      <c r="ZZ25" s="75"/>
      <c r="AAA25" s="75"/>
      <c r="AAB25" s="75"/>
      <c r="AAC25" s="75"/>
      <c r="AAD25" s="75"/>
      <c r="AAE25" s="75"/>
      <c r="AAF25" s="75"/>
      <c r="AAG25" s="75"/>
      <c r="AAH25" s="75"/>
      <c r="AAI25" s="75"/>
      <c r="AAJ25" s="75"/>
      <c r="AAK25" s="75"/>
      <c r="AAL25" s="75"/>
      <c r="AAM25" s="75"/>
      <c r="AAN25" s="75"/>
      <c r="AAO25" s="75"/>
      <c r="AAP25" s="75"/>
      <c r="AAQ25" s="75"/>
      <c r="AAR25" s="75"/>
      <c r="AAS25" s="75"/>
      <c r="AAT25" s="75"/>
      <c r="AAU25" s="75"/>
      <c r="AAV25" s="75"/>
      <c r="AAW25" s="75"/>
      <c r="AAX25" s="75"/>
      <c r="AAY25" s="75"/>
      <c r="AAZ25" s="75"/>
      <c r="ABA25" s="75"/>
      <c r="ABB25" s="75"/>
      <c r="ABC25" s="75"/>
      <c r="ABD25" s="75"/>
      <c r="ABE25" s="75"/>
      <c r="ABF25" s="75"/>
      <c r="ABG25" s="75"/>
      <c r="ABH25" s="75"/>
      <c r="ABI25" s="75"/>
      <c r="ABJ25" s="75"/>
      <c r="ABK25" s="75"/>
      <c r="ABL25" s="75"/>
      <c r="ABM25" s="75"/>
      <c r="ABN25" s="75"/>
      <c r="ABO25" s="75"/>
      <c r="ABP25" s="75"/>
      <c r="ABQ25" s="75"/>
      <c r="ABR25" s="75"/>
      <c r="ABS25" s="75"/>
      <c r="ABT25" s="75"/>
      <c r="ABU25" s="75"/>
      <c r="ABV25" s="75"/>
      <c r="ABW25" s="75"/>
      <c r="ABX25" s="75"/>
      <c r="ABY25" s="75"/>
      <c r="ABZ25" s="75"/>
      <c r="ACA25" s="75"/>
      <c r="ACB25" s="75"/>
      <c r="ACC25" s="75"/>
      <c r="ACD25" s="75"/>
      <c r="ACE25" s="75"/>
      <c r="ACF25" s="75"/>
      <c r="ACG25" s="75"/>
      <c r="ACH25" s="75"/>
      <c r="ACI25" s="75"/>
      <c r="ACJ25" s="75"/>
      <c r="ACK25" s="75"/>
      <c r="ACL25" s="75"/>
      <c r="ACM25" s="75"/>
      <c r="ACN25" s="75"/>
      <c r="ACO25" s="75"/>
      <c r="ACP25" s="75"/>
      <c r="ACQ25" s="75"/>
      <c r="ACR25" s="75"/>
      <c r="ACS25" s="75"/>
      <c r="ACT25" s="75"/>
      <c r="ACU25" s="75"/>
      <c r="ACV25" s="75"/>
      <c r="ACW25" s="75"/>
      <c r="ACX25" s="75"/>
      <c r="ACY25" s="75"/>
      <c r="ACZ25" s="75"/>
      <c r="ADA25" s="75"/>
      <c r="ADB25" s="75"/>
      <c r="ADC25" s="75"/>
      <c r="ADD25" s="75"/>
      <c r="ADE25" s="75"/>
      <c r="ADF25" s="75"/>
      <c r="ADG25" s="75"/>
      <c r="ADH25" s="75"/>
      <c r="ADI25" s="75"/>
      <c r="ADJ25" s="75"/>
      <c r="ADK25" s="75"/>
      <c r="ADL25" s="75"/>
      <c r="ADM25" s="75"/>
      <c r="ADN25" s="75"/>
      <c r="ADO25" s="75"/>
      <c r="ADP25" s="75"/>
      <c r="ADQ25" s="75"/>
      <c r="ADR25" s="75"/>
      <c r="ADS25" s="75"/>
      <c r="ADT25" s="75"/>
      <c r="ADU25" s="75"/>
      <c r="ADV25" s="75"/>
      <c r="ADW25" s="75"/>
      <c r="ADX25" s="75"/>
      <c r="ADY25" s="75"/>
      <c r="ADZ25" s="75"/>
      <c r="AEA25" s="75"/>
      <c r="AEB25" s="75"/>
      <c r="AEC25" s="75"/>
      <c r="AED25" s="75"/>
      <c r="AEE25" s="75"/>
      <c r="AEF25" s="75"/>
      <c r="AEG25" s="75"/>
      <c r="AEH25" s="75"/>
      <c r="AEI25" s="75"/>
      <c r="AEJ25" s="75"/>
      <c r="AEK25" s="75"/>
      <c r="AEL25" s="75"/>
      <c r="AEM25" s="75"/>
      <c r="AEN25" s="75"/>
      <c r="AEO25" s="75"/>
      <c r="AEP25" s="75"/>
      <c r="AEQ25" s="75"/>
      <c r="AER25" s="75"/>
      <c r="AES25" s="75"/>
      <c r="AET25" s="75"/>
      <c r="AEU25" s="75"/>
      <c r="AEV25" s="75"/>
      <c r="AEW25" s="75"/>
      <c r="AEX25" s="75"/>
      <c r="AEY25" s="75"/>
      <c r="AEZ25" s="75"/>
      <c r="AFA25" s="75"/>
      <c r="AFB25" s="75"/>
      <c r="AFC25" s="75"/>
      <c r="AFD25" s="75"/>
      <c r="AFE25" s="75"/>
      <c r="AFF25" s="75"/>
      <c r="AFG25" s="75"/>
      <c r="AFH25" s="75"/>
      <c r="AFI25" s="75"/>
      <c r="AFJ25" s="75"/>
      <c r="AFK25" s="75"/>
      <c r="AFL25" s="75"/>
      <c r="AFM25" s="75"/>
      <c r="AFN25" s="75"/>
      <c r="AFO25" s="75"/>
      <c r="AFP25" s="75"/>
      <c r="AFQ25" s="75"/>
      <c r="AFR25" s="75"/>
      <c r="AFS25" s="75"/>
      <c r="AFT25" s="75"/>
      <c r="AFU25" s="75"/>
      <c r="AFV25" s="75"/>
      <c r="AFW25" s="75"/>
      <c r="AFX25" s="75"/>
      <c r="AFY25" s="75"/>
      <c r="AFZ25" s="75"/>
      <c r="AGA25" s="75"/>
      <c r="AGB25" s="75"/>
      <c r="AGC25" s="75"/>
      <c r="AGD25" s="75"/>
      <c r="AGE25" s="75"/>
      <c r="AGF25" s="75"/>
      <c r="AGG25" s="75"/>
      <c r="AGH25" s="75"/>
      <c r="AGI25" s="75"/>
      <c r="AGJ25" s="75"/>
      <c r="AGK25" s="75"/>
      <c r="AGL25" s="75"/>
      <c r="AGM25" s="75"/>
      <c r="AGN25" s="75"/>
      <c r="AGO25" s="75"/>
      <c r="AGP25" s="75"/>
      <c r="AGQ25" s="75"/>
      <c r="AGR25" s="75"/>
      <c r="AGS25" s="75"/>
      <c r="AGT25" s="75"/>
      <c r="AGU25" s="75"/>
      <c r="AGV25" s="75"/>
      <c r="AGW25" s="75"/>
      <c r="AGX25" s="75"/>
      <c r="AGY25" s="75"/>
      <c r="AGZ25" s="75"/>
      <c r="AHA25" s="75"/>
      <c r="AHB25" s="75"/>
      <c r="AHC25" s="75"/>
      <c r="AHD25" s="75"/>
      <c r="AHE25" s="75"/>
      <c r="AHF25" s="75"/>
      <c r="AHG25" s="75"/>
      <c r="AHH25" s="75"/>
      <c r="AHI25" s="75"/>
      <c r="AHJ25" s="75"/>
      <c r="AHK25" s="75"/>
      <c r="AHL25" s="75"/>
      <c r="AHM25" s="75"/>
      <c r="AHN25" s="75"/>
      <c r="AHO25" s="75"/>
      <c r="AHP25" s="75"/>
      <c r="AHQ25" s="75"/>
      <c r="AHR25" s="75"/>
      <c r="AHS25" s="75"/>
      <c r="AHT25" s="75"/>
      <c r="AHU25" s="75"/>
      <c r="AHV25" s="75"/>
      <c r="AHW25" s="75"/>
      <c r="AHX25" s="75"/>
      <c r="AHY25" s="75"/>
      <c r="AHZ25" s="75"/>
      <c r="AIA25" s="75"/>
      <c r="AIB25" s="75"/>
      <c r="AIC25" s="75"/>
      <c r="AID25" s="75"/>
      <c r="AIE25" s="75"/>
      <c r="AIF25" s="75"/>
      <c r="AIG25" s="75"/>
      <c r="AIH25" s="75"/>
      <c r="AII25" s="75"/>
      <c r="AIJ25" s="75"/>
      <c r="AIK25" s="75"/>
      <c r="AIL25" s="75"/>
      <c r="AIM25" s="75"/>
      <c r="AIN25" s="75"/>
      <c r="AIO25" s="75"/>
      <c r="AIP25" s="75"/>
      <c r="AIQ25" s="75"/>
      <c r="AIR25" s="75"/>
      <c r="AIS25" s="75"/>
      <c r="AIT25" s="75"/>
      <c r="AIU25" s="75"/>
      <c r="AIV25" s="75"/>
      <c r="AIW25" s="75"/>
      <c r="AIX25" s="75"/>
      <c r="AIY25" s="75"/>
      <c r="AIZ25" s="75"/>
      <c r="AJA25" s="75"/>
      <c r="AJB25" s="75"/>
      <c r="AJC25" s="75"/>
      <c r="AJD25" s="75"/>
      <c r="AJE25" s="75"/>
      <c r="AJF25" s="75"/>
      <c r="AJG25" s="75"/>
      <c r="AJH25" s="75"/>
      <c r="AJI25" s="75"/>
      <c r="AJJ25" s="75"/>
      <c r="AJK25" s="75"/>
      <c r="AJL25" s="75"/>
      <c r="AJM25" s="75"/>
      <c r="AJN25" s="75"/>
      <c r="AJO25" s="75"/>
      <c r="AJP25" s="75"/>
      <c r="AJQ25" s="75"/>
      <c r="AJR25" s="75"/>
      <c r="AJS25" s="75"/>
      <c r="AJT25" s="75"/>
      <c r="AJU25" s="75"/>
      <c r="AJV25" s="75"/>
      <c r="AJW25" s="75"/>
      <c r="AJX25" s="75"/>
      <c r="AJY25" s="75"/>
      <c r="AJZ25" s="75"/>
      <c r="AKA25" s="75"/>
      <c r="AKB25" s="75"/>
      <c r="AKC25" s="75"/>
      <c r="AKD25" s="75"/>
      <c r="AKE25" s="75"/>
      <c r="AKF25" s="75"/>
      <c r="AKG25" s="75"/>
      <c r="AKH25" s="75"/>
      <c r="AKI25" s="75"/>
      <c r="AKJ25" s="75"/>
      <c r="AKK25" s="75"/>
      <c r="AKL25" s="75"/>
      <c r="AKM25" s="75"/>
      <c r="AKN25" s="75"/>
      <c r="AKO25" s="75"/>
      <c r="AKP25" s="75"/>
      <c r="AKQ25" s="75"/>
      <c r="AKR25" s="75"/>
      <c r="AKS25" s="75"/>
      <c r="AKT25" s="75"/>
      <c r="AKU25" s="75"/>
      <c r="AKV25" s="75"/>
      <c r="AKW25" s="75"/>
      <c r="AKX25" s="75"/>
      <c r="AKY25" s="75"/>
      <c r="AKZ25" s="75"/>
      <c r="ALA25" s="75"/>
      <c r="ALB25" s="75"/>
      <c r="ALC25" s="75"/>
      <c r="ALD25" s="75"/>
      <c r="ALE25" s="75"/>
      <c r="ALF25" s="75"/>
      <c r="ALG25" s="75"/>
      <c r="ALH25" s="75"/>
      <c r="ALI25" s="75"/>
      <c r="ALJ25" s="75"/>
      <c r="ALK25" s="75"/>
      <c r="ALL25" s="75"/>
      <c r="ALM25" s="75"/>
      <c r="ALN25" s="75"/>
      <c r="ALO25" s="75"/>
      <c r="ALP25" s="75"/>
      <c r="ALQ25" s="75"/>
      <c r="ALR25" s="75"/>
      <c r="ALS25" s="75"/>
      <c r="ALT25" s="75"/>
      <c r="ALU25" s="75"/>
      <c r="ALV25" s="75"/>
      <c r="ALW25" s="75"/>
      <c r="ALX25" s="75"/>
      <c r="ALY25" s="75"/>
      <c r="ALZ25" s="75"/>
      <c r="AMA25" s="75"/>
      <c r="AMB25" s="75"/>
      <c r="AMC25" s="75"/>
      <c r="AMD25" s="75"/>
      <c r="AME25" s="75"/>
      <c r="AMF25" s="75"/>
      <c r="AMG25" s="75"/>
      <c r="AMH25" s="75"/>
      <c r="AMI25" s="75"/>
      <c r="AMJ25" s="75"/>
      <c r="AMK25" s="75"/>
      <c r="AML25" s="75"/>
      <c r="AMM25" s="75"/>
      <c r="AMN25" s="75"/>
      <c r="AMO25" s="75"/>
      <c r="AMP25" s="75"/>
      <c r="AMQ25" s="75"/>
      <c r="AMR25" s="75"/>
      <c r="AMS25" s="75"/>
      <c r="AMT25" s="75"/>
      <c r="AMU25" s="75"/>
      <c r="AMV25" s="75"/>
      <c r="AMW25" s="75"/>
      <c r="AMX25" s="75"/>
      <c r="AMY25" s="75"/>
      <c r="AMZ25" s="75"/>
      <c r="ANA25" s="75"/>
      <c r="ANB25" s="75"/>
      <c r="ANC25" s="75"/>
      <c r="AND25" s="75"/>
      <c r="ANE25" s="75"/>
      <c r="ANF25" s="75"/>
      <c r="ANG25" s="75"/>
      <c r="ANH25" s="75"/>
      <c r="ANI25" s="75"/>
      <c r="ANJ25" s="75"/>
      <c r="ANK25" s="75"/>
      <c r="ANL25" s="75"/>
      <c r="ANM25" s="75"/>
      <c r="ANN25" s="75"/>
      <c r="ANO25" s="75"/>
      <c r="ANP25" s="75"/>
      <c r="ANQ25" s="75"/>
      <c r="ANR25" s="75"/>
      <c r="ANS25" s="75"/>
      <c r="ANT25" s="75"/>
      <c r="ANU25" s="75"/>
      <c r="ANV25" s="75"/>
      <c r="ANW25" s="75"/>
      <c r="ANX25" s="75"/>
      <c r="ANY25" s="75"/>
      <c r="ANZ25" s="75"/>
      <c r="AOA25" s="75"/>
      <c r="AOB25" s="75"/>
      <c r="AOC25" s="75"/>
      <c r="AOD25" s="75"/>
      <c r="AOE25" s="75"/>
      <c r="AOF25" s="75"/>
      <c r="AOG25" s="75"/>
      <c r="AOH25" s="75"/>
      <c r="AOI25" s="75"/>
      <c r="AOJ25" s="75"/>
      <c r="AOK25" s="75"/>
      <c r="AOL25" s="75"/>
      <c r="AOM25" s="75"/>
      <c r="AON25" s="75"/>
      <c r="AOO25" s="75"/>
      <c r="AOP25" s="75"/>
      <c r="AOQ25" s="75"/>
      <c r="AOR25" s="75"/>
      <c r="AOS25" s="75"/>
      <c r="AOT25" s="75"/>
      <c r="AOU25" s="75"/>
      <c r="AOV25" s="75"/>
      <c r="AOW25" s="75"/>
      <c r="AOX25" s="75"/>
      <c r="AOY25" s="75"/>
      <c r="AOZ25" s="75"/>
      <c r="APA25" s="75"/>
      <c r="APB25" s="75"/>
      <c r="APC25" s="75"/>
      <c r="APD25" s="75"/>
      <c r="APE25" s="75"/>
      <c r="APF25" s="75"/>
      <c r="APG25" s="75"/>
      <c r="APH25" s="75"/>
      <c r="API25" s="75"/>
      <c r="APJ25" s="75"/>
      <c r="APK25" s="75"/>
      <c r="APL25" s="75"/>
      <c r="APM25" s="75"/>
      <c r="APN25" s="75"/>
      <c r="APO25" s="75"/>
      <c r="APP25" s="75"/>
      <c r="APQ25" s="75"/>
      <c r="APR25" s="75"/>
      <c r="APS25" s="75"/>
      <c r="APT25" s="75"/>
      <c r="APU25" s="75"/>
      <c r="APV25" s="75"/>
      <c r="APW25" s="75"/>
      <c r="APX25" s="75"/>
      <c r="APY25" s="75"/>
      <c r="APZ25" s="75"/>
      <c r="AQA25" s="75"/>
      <c r="AQB25" s="75"/>
      <c r="AQC25" s="75"/>
      <c r="AQD25" s="75"/>
      <c r="AQE25" s="75"/>
      <c r="AQF25" s="75"/>
      <c r="AQG25" s="75"/>
      <c r="AQH25" s="75"/>
      <c r="AQI25" s="75"/>
      <c r="AQJ25" s="75"/>
      <c r="AQK25" s="75"/>
      <c r="AQL25" s="75"/>
      <c r="AQM25" s="75"/>
      <c r="AQN25" s="75"/>
      <c r="AQO25" s="75"/>
      <c r="AQP25" s="75"/>
      <c r="AQQ25" s="75"/>
      <c r="AQR25" s="75"/>
      <c r="AQS25" s="75"/>
      <c r="AQT25" s="75"/>
      <c r="AQU25" s="75"/>
      <c r="AQV25" s="75"/>
      <c r="AQW25" s="75"/>
      <c r="AQX25" s="75"/>
      <c r="AQY25" s="75"/>
      <c r="AQZ25" s="75"/>
      <c r="ARA25" s="75"/>
      <c r="ARB25" s="75"/>
      <c r="ARC25" s="75"/>
      <c r="ARD25" s="75"/>
      <c r="ARE25" s="75"/>
      <c r="ARF25" s="75"/>
      <c r="ARG25" s="75"/>
      <c r="ARH25" s="75"/>
      <c r="ARI25" s="75"/>
      <c r="ARJ25" s="75"/>
      <c r="ARK25" s="75"/>
      <c r="ARL25" s="75"/>
      <c r="ARM25" s="75"/>
      <c r="ARN25" s="75"/>
      <c r="ARO25" s="75"/>
      <c r="ARP25" s="75"/>
      <c r="ARQ25" s="75"/>
      <c r="ARR25" s="75"/>
      <c r="ARS25" s="75"/>
      <c r="ART25" s="75"/>
      <c r="ARU25" s="75"/>
      <c r="ARV25" s="75"/>
      <c r="ARW25" s="75"/>
      <c r="ARX25" s="75"/>
      <c r="ARY25" s="75"/>
      <c r="ARZ25" s="75"/>
      <c r="ASA25" s="75"/>
      <c r="ASB25" s="75"/>
      <c r="ASC25" s="75"/>
      <c r="ASD25" s="75"/>
      <c r="ASE25" s="75"/>
      <c r="ASF25" s="75"/>
      <c r="ASG25" s="75"/>
      <c r="ASH25" s="75"/>
      <c r="ASI25" s="75"/>
      <c r="ASJ25" s="75"/>
      <c r="ASK25" s="75"/>
      <c r="ASL25" s="75"/>
      <c r="ASM25" s="75"/>
      <c r="ASN25" s="75"/>
      <c r="ASO25" s="75"/>
      <c r="ASP25" s="75"/>
      <c r="ASQ25" s="75"/>
      <c r="ASR25" s="75"/>
      <c r="ASS25" s="75"/>
      <c r="AST25" s="75"/>
      <c r="ASU25" s="75"/>
      <c r="ASV25" s="75"/>
      <c r="ASW25" s="75"/>
      <c r="ASX25" s="75"/>
      <c r="ASY25" s="75"/>
      <c r="ASZ25" s="75"/>
      <c r="ATA25" s="75"/>
      <c r="ATB25" s="75"/>
      <c r="ATC25" s="75"/>
      <c r="ATD25" s="75"/>
      <c r="ATE25" s="75"/>
      <c r="ATF25" s="75"/>
      <c r="ATG25" s="75"/>
      <c r="ATH25" s="75"/>
      <c r="ATI25" s="75"/>
      <c r="ATJ25" s="75"/>
      <c r="ATK25" s="75"/>
      <c r="ATL25" s="75"/>
      <c r="ATM25" s="75"/>
      <c r="ATN25" s="75"/>
      <c r="ATO25" s="75"/>
      <c r="ATP25" s="75"/>
      <c r="ATQ25" s="75"/>
      <c r="ATR25" s="75"/>
      <c r="ATS25" s="75"/>
      <c r="ATT25" s="75"/>
      <c r="ATU25" s="75"/>
      <c r="ATV25" s="75"/>
      <c r="ATW25" s="75"/>
      <c r="ATX25" s="75"/>
      <c r="ATY25" s="75"/>
      <c r="ATZ25" s="75"/>
      <c r="AUA25" s="75"/>
      <c r="AUB25" s="75"/>
      <c r="AUC25" s="75"/>
      <c r="AUD25" s="75"/>
      <c r="AUE25" s="75"/>
      <c r="AUF25" s="75"/>
      <c r="AUG25" s="75"/>
      <c r="AUH25" s="75"/>
      <c r="AUI25" s="75"/>
      <c r="AUJ25" s="75"/>
      <c r="AUK25" s="75"/>
      <c r="AUL25" s="75"/>
      <c r="AUM25" s="75"/>
      <c r="AUN25" s="75"/>
      <c r="AUO25" s="75"/>
      <c r="AUP25" s="75"/>
      <c r="AUQ25" s="75"/>
      <c r="AUR25" s="75"/>
      <c r="AUS25" s="75"/>
      <c r="AUT25" s="75"/>
      <c r="AUU25" s="75"/>
      <c r="AUV25" s="75"/>
      <c r="AUW25" s="75"/>
      <c r="AUX25" s="75"/>
      <c r="AUY25" s="75"/>
      <c r="AUZ25" s="75"/>
      <c r="AVA25" s="75"/>
      <c r="AVB25" s="75"/>
      <c r="AVC25" s="75"/>
      <c r="AVD25" s="75"/>
      <c r="AVE25" s="75"/>
      <c r="AVF25" s="75"/>
      <c r="AVG25" s="75"/>
      <c r="AVH25" s="75"/>
      <c r="AVI25" s="75"/>
      <c r="AVJ25" s="75"/>
      <c r="AVK25" s="75"/>
      <c r="AVL25" s="75"/>
      <c r="AVM25" s="75"/>
      <c r="AVN25" s="75"/>
      <c r="AVO25" s="75"/>
      <c r="AVP25" s="75"/>
      <c r="AVQ25" s="75"/>
      <c r="AVR25" s="75"/>
      <c r="AVS25" s="75"/>
      <c r="AVT25" s="75"/>
      <c r="AVU25" s="75"/>
      <c r="AVV25" s="75"/>
      <c r="AVW25" s="75"/>
      <c r="AVX25" s="75"/>
      <c r="AVY25" s="75"/>
      <c r="AVZ25" s="75"/>
      <c r="AWA25" s="75"/>
      <c r="AWB25" s="75"/>
      <c r="AWC25" s="75"/>
      <c r="AWD25" s="75"/>
      <c r="AWE25" s="75"/>
      <c r="AWF25" s="75"/>
      <c r="AWG25" s="75"/>
      <c r="AWH25" s="75"/>
      <c r="AWI25" s="75"/>
      <c r="AWJ25" s="75"/>
      <c r="AWK25" s="75"/>
      <c r="AWL25" s="75"/>
      <c r="AWM25" s="75"/>
      <c r="AWN25" s="75"/>
      <c r="AWO25" s="75"/>
      <c r="AWP25" s="75"/>
      <c r="AWQ25" s="75"/>
      <c r="AWR25" s="75"/>
      <c r="AWS25" s="75"/>
      <c r="AWT25" s="75"/>
      <c r="AWU25" s="75"/>
      <c r="AWV25" s="75"/>
      <c r="AWW25" s="75"/>
      <c r="AWX25" s="75"/>
      <c r="AWY25" s="75"/>
      <c r="AWZ25" s="75"/>
      <c r="AXA25" s="75"/>
      <c r="AXB25" s="75"/>
      <c r="AXC25" s="75"/>
      <c r="AXD25" s="75"/>
      <c r="AXE25" s="75"/>
      <c r="AXF25" s="75"/>
      <c r="AXG25" s="75"/>
      <c r="AXH25" s="75"/>
      <c r="AXI25" s="75"/>
      <c r="AXJ25" s="75"/>
      <c r="AXK25" s="75"/>
      <c r="AXL25" s="75"/>
      <c r="AXM25" s="75"/>
      <c r="AXN25" s="75"/>
      <c r="AXO25" s="75"/>
      <c r="AXP25" s="75"/>
      <c r="AXQ25" s="75"/>
      <c r="AXR25" s="75"/>
      <c r="AXS25" s="75"/>
      <c r="AXT25" s="75"/>
      <c r="AXU25" s="75"/>
      <c r="AXV25" s="75"/>
      <c r="AXW25" s="75"/>
      <c r="AXX25" s="75"/>
      <c r="AXY25" s="75"/>
      <c r="AXZ25" s="75"/>
      <c r="AYA25" s="75"/>
      <c r="AYB25" s="75"/>
      <c r="AYC25" s="75"/>
      <c r="AYD25" s="75"/>
      <c r="AYE25" s="75"/>
      <c r="AYF25" s="75"/>
      <c r="AYG25" s="75"/>
      <c r="AYH25" s="75"/>
      <c r="AYI25" s="75"/>
      <c r="AYJ25" s="75"/>
      <c r="AYK25" s="75"/>
      <c r="AYL25" s="75"/>
      <c r="AYM25" s="75"/>
      <c r="AYN25" s="75"/>
      <c r="AYO25" s="75"/>
      <c r="AYP25" s="75"/>
      <c r="AYQ25" s="75"/>
      <c r="AYR25" s="75"/>
      <c r="AYS25" s="75"/>
      <c r="AYT25" s="75"/>
      <c r="AYU25" s="75"/>
      <c r="AYV25" s="75"/>
      <c r="AYW25" s="75"/>
      <c r="AYX25" s="75"/>
      <c r="AYY25" s="75"/>
      <c r="AYZ25" s="75"/>
      <c r="AZA25" s="75"/>
      <c r="AZB25" s="75"/>
      <c r="AZC25" s="75"/>
      <c r="AZD25" s="75"/>
      <c r="AZE25" s="75"/>
      <c r="AZF25" s="75"/>
      <c r="AZG25" s="75"/>
      <c r="AZH25" s="75"/>
      <c r="AZI25" s="75"/>
      <c r="AZJ25" s="75"/>
      <c r="AZK25" s="75"/>
      <c r="AZL25" s="75"/>
      <c r="AZM25" s="75"/>
      <c r="AZN25" s="75"/>
      <c r="AZO25" s="75"/>
      <c r="AZP25" s="75"/>
      <c r="AZQ25" s="75"/>
      <c r="AZR25" s="75"/>
      <c r="AZS25" s="75"/>
      <c r="AZT25" s="75"/>
      <c r="AZU25" s="75"/>
      <c r="AZV25" s="75"/>
      <c r="AZW25" s="75"/>
      <c r="AZX25" s="75"/>
      <c r="AZY25" s="75"/>
      <c r="AZZ25" s="75"/>
      <c r="BAA25" s="75"/>
      <c r="BAB25" s="75"/>
      <c r="BAC25" s="75"/>
      <c r="BAD25" s="75"/>
      <c r="BAE25" s="75"/>
      <c r="BAF25" s="75"/>
      <c r="BAG25" s="75"/>
      <c r="BAH25" s="75"/>
      <c r="BAI25" s="75"/>
      <c r="BAJ25" s="75"/>
      <c r="BAK25" s="75"/>
      <c r="BAL25" s="75"/>
      <c r="BAM25" s="75"/>
      <c r="BAN25" s="75"/>
      <c r="BAO25" s="75"/>
      <c r="BAP25" s="75"/>
      <c r="BAQ25" s="75"/>
      <c r="BAR25" s="75"/>
      <c r="BAS25" s="75"/>
      <c r="BAT25" s="75"/>
      <c r="BAU25" s="75"/>
      <c r="BAV25" s="75"/>
      <c r="BAW25" s="75"/>
      <c r="BAX25" s="75"/>
      <c r="BAY25" s="75"/>
      <c r="BAZ25" s="75"/>
      <c r="BBA25" s="75"/>
      <c r="BBB25" s="75"/>
      <c r="BBC25" s="75"/>
      <c r="BBD25" s="75"/>
      <c r="BBE25" s="75"/>
      <c r="BBF25" s="75"/>
      <c r="BBG25" s="75"/>
      <c r="BBH25" s="75"/>
      <c r="BBI25" s="75"/>
      <c r="BBJ25" s="75"/>
      <c r="BBK25" s="75"/>
      <c r="BBL25" s="75"/>
      <c r="BBM25" s="75"/>
      <c r="BBN25" s="75"/>
      <c r="BBO25" s="75"/>
      <c r="BBP25" s="75"/>
      <c r="BBQ25" s="75"/>
      <c r="BBR25" s="75"/>
      <c r="BBS25" s="75"/>
      <c r="BBT25" s="75"/>
      <c r="BBU25" s="75"/>
      <c r="BBV25" s="75"/>
      <c r="BBW25" s="75"/>
      <c r="BBX25" s="75"/>
      <c r="BBY25" s="75"/>
      <c r="BBZ25" s="75"/>
      <c r="BCA25" s="75"/>
      <c r="BCB25" s="75"/>
      <c r="BCC25" s="75"/>
      <c r="BCD25" s="75"/>
      <c r="BCE25" s="75"/>
      <c r="BCF25" s="75"/>
      <c r="BCG25" s="75"/>
      <c r="BCH25" s="75"/>
      <c r="BCI25" s="75"/>
      <c r="BCJ25" s="75"/>
      <c r="BCK25" s="75"/>
      <c r="BCL25" s="75"/>
      <c r="BCM25" s="75"/>
      <c r="BCN25" s="75"/>
      <c r="BCO25" s="75"/>
      <c r="BCP25" s="75"/>
      <c r="BCQ25" s="75"/>
      <c r="BCR25" s="75"/>
      <c r="BCS25" s="75"/>
      <c r="BCT25" s="75"/>
      <c r="BCU25" s="75"/>
      <c r="BCV25" s="75"/>
      <c r="BCW25" s="75"/>
      <c r="BCX25" s="75"/>
      <c r="BCY25" s="75"/>
      <c r="BCZ25" s="75"/>
      <c r="BDA25" s="75"/>
      <c r="BDB25" s="75"/>
      <c r="BDC25" s="75"/>
      <c r="BDD25" s="75"/>
      <c r="BDE25" s="75"/>
      <c r="BDF25" s="75"/>
      <c r="BDG25" s="75"/>
      <c r="BDH25" s="75"/>
      <c r="BDI25" s="75"/>
      <c r="BDJ25" s="75"/>
      <c r="BDK25" s="75"/>
      <c r="BDL25" s="75"/>
      <c r="BDM25" s="75"/>
      <c r="BDN25" s="75"/>
      <c r="BDO25" s="75"/>
      <c r="BDP25" s="75"/>
      <c r="BDQ25" s="75"/>
      <c r="BDR25" s="75"/>
      <c r="BDS25" s="75"/>
      <c r="BDT25" s="75"/>
      <c r="BDU25" s="75"/>
      <c r="BDV25" s="75"/>
      <c r="BDW25" s="75"/>
      <c r="BDX25" s="75"/>
      <c r="BDY25" s="75"/>
      <c r="BDZ25" s="75"/>
      <c r="BEA25" s="75"/>
      <c r="BEB25" s="75"/>
      <c r="BEC25" s="75"/>
      <c r="BED25" s="75"/>
      <c r="BEE25" s="75"/>
      <c r="BEF25" s="75"/>
      <c r="BEG25" s="75"/>
      <c r="BEH25" s="75"/>
      <c r="BEI25" s="75"/>
      <c r="BEJ25" s="75"/>
      <c r="BEK25" s="75"/>
      <c r="BEL25" s="75"/>
      <c r="BEM25" s="75"/>
      <c r="BEN25" s="75"/>
      <c r="BEO25" s="75"/>
      <c r="BEP25" s="75"/>
      <c r="BEQ25" s="75"/>
      <c r="BER25" s="75"/>
      <c r="BES25" s="75"/>
      <c r="BET25" s="75"/>
      <c r="BEU25" s="75"/>
      <c r="BEV25" s="75"/>
      <c r="BEW25" s="75"/>
      <c r="BEX25" s="75"/>
      <c r="BEY25" s="75"/>
      <c r="BEZ25" s="75"/>
      <c r="BFA25" s="75"/>
      <c r="BFB25" s="75"/>
      <c r="BFC25" s="75"/>
      <c r="BFD25" s="75"/>
      <c r="BFE25" s="75"/>
      <c r="BFF25" s="75"/>
      <c r="BFG25" s="75"/>
      <c r="BFH25" s="75"/>
      <c r="BFI25" s="75"/>
      <c r="BFJ25" s="75"/>
      <c r="BFK25" s="75"/>
      <c r="BFL25" s="75"/>
      <c r="BFM25" s="75"/>
      <c r="BFN25" s="75"/>
      <c r="BFO25" s="75"/>
      <c r="BFP25" s="75"/>
      <c r="BFQ25" s="75"/>
      <c r="BFR25" s="75"/>
      <c r="BFS25" s="75"/>
      <c r="BFT25" s="75"/>
      <c r="BFU25" s="75"/>
      <c r="BFV25" s="75"/>
      <c r="BFW25" s="75"/>
      <c r="BFX25" s="75"/>
      <c r="BFY25" s="75"/>
      <c r="BFZ25" s="75"/>
      <c r="BGA25" s="75"/>
      <c r="BGB25" s="75"/>
      <c r="BGC25" s="75"/>
      <c r="BGD25" s="75"/>
      <c r="BGE25" s="75"/>
      <c r="BGF25" s="75"/>
      <c r="BGG25" s="75"/>
      <c r="BGH25" s="75"/>
      <c r="BGI25" s="75"/>
      <c r="BGJ25" s="75"/>
      <c r="BGK25" s="75"/>
      <c r="BGL25" s="75"/>
      <c r="BGM25" s="75"/>
      <c r="BGN25" s="75"/>
      <c r="BGO25" s="75"/>
      <c r="BGP25" s="75"/>
      <c r="BGQ25" s="75"/>
      <c r="BGR25" s="75"/>
      <c r="BGS25" s="75"/>
      <c r="BGT25" s="75"/>
      <c r="BGU25" s="75"/>
      <c r="BGV25" s="75"/>
      <c r="BGW25" s="75"/>
      <c r="BGX25" s="75"/>
      <c r="BGY25" s="75"/>
      <c r="BGZ25" s="75"/>
      <c r="BHA25" s="75"/>
      <c r="BHB25" s="75"/>
      <c r="BHC25" s="75"/>
      <c r="BHD25" s="75"/>
      <c r="BHE25" s="75"/>
      <c r="BHF25" s="75"/>
      <c r="BHG25" s="75"/>
      <c r="BHH25" s="75"/>
      <c r="BHI25" s="75"/>
      <c r="BHJ25" s="75"/>
      <c r="BHK25" s="75"/>
      <c r="BHL25" s="75"/>
      <c r="BHM25" s="75"/>
      <c r="BHN25" s="75"/>
      <c r="BHO25" s="75"/>
      <c r="BHP25" s="75"/>
      <c r="BHQ25" s="75"/>
      <c r="BHR25" s="75"/>
      <c r="BHS25" s="75"/>
      <c r="BHT25" s="75"/>
      <c r="BHU25" s="75"/>
      <c r="BHV25" s="75"/>
      <c r="BHW25" s="75"/>
      <c r="BHX25" s="75"/>
      <c r="BHY25" s="75"/>
      <c r="BHZ25" s="75"/>
      <c r="BIA25" s="75"/>
      <c r="BIB25" s="75"/>
      <c r="BIC25" s="75"/>
      <c r="BID25" s="75"/>
      <c r="BIE25" s="75"/>
      <c r="BIF25" s="75"/>
      <c r="BIG25" s="75"/>
      <c r="BIH25" s="75"/>
      <c r="BII25" s="75"/>
      <c r="BIJ25" s="75"/>
      <c r="BIK25" s="75"/>
      <c r="BIL25" s="75"/>
      <c r="BIM25" s="75"/>
      <c r="BIN25" s="75"/>
      <c r="BIO25" s="75"/>
      <c r="BIP25" s="75"/>
      <c r="BIQ25" s="75"/>
      <c r="BIR25" s="75"/>
      <c r="BIS25" s="75"/>
      <c r="BIT25" s="75"/>
      <c r="BIU25" s="75"/>
      <c r="BIV25" s="75"/>
      <c r="BIW25" s="75"/>
      <c r="BIX25" s="75"/>
      <c r="BIY25" s="75"/>
      <c r="BIZ25" s="75"/>
      <c r="BJA25" s="75"/>
      <c r="BJB25" s="75"/>
      <c r="BJC25" s="75"/>
      <c r="BJD25" s="75"/>
      <c r="BJE25" s="75"/>
      <c r="BJF25" s="75"/>
      <c r="BJG25" s="75"/>
      <c r="BJH25" s="75"/>
      <c r="BJI25" s="75"/>
      <c r="BJJ25" s="75"/>
      <c r="BJK25" s="75"/>
      <c r="BJL25" s="75"/>
      <c r="BJM25" s="75"/>
      <c r="BJN25" s="75"/>
      <c r="BJO25" s="75"/>
      <c r="BJP25" s="75"/>
      <c r="BJQ25" s="75"/>
      <c r="BJR25" s="75"/>
      <c r="BJS25" s="75"/>
      <c r="BJT25" s="75"/>
      <c r="BJU25" s="75"/>
      <c r="BJV25" s="75"/>
      <c r="BJW25" s="75"/>
      <c r="BJX25" s="75"/>
      <c r="BJY25" s="75"/>
      <c r="BJZ25" s="75"/>
      <c r="BKA25" s="75"/>
      <c r="BKB25" s="75"/>
      <c r="BKC25" s="75"/>
      <c r="BKD25" s="75"/>
      <c r="BKE25" s="75"/>
      <c r="BKF25" s="75"/>
      <c r="BKG25" s="75"/>
      <c r="BKH25" s="75"/>
      <c r="BKI25" s="75"/>
      <c r="BKJ25" s="75"/>
      <c r="BKK25" s="75"/>
      <c r="BKL25" s="75"/>
      <c r="BKM25" s="75"/>
      <c r="BKN25" s="75"/>
      <c r="BKO25" s="75"/>
      <c r="BKP25" s="75"/>
      <c r="BKQ25" s="75"/>
      <c r="BKR25" s="75"/>
      <c r="BKS25" s="75"/>
      <c r="BKT25" s="75"/>
      <c r="BKU25" s="75"/>
      <c r="BKV25" s="75"/>
      <c r="BKW25" s="75"/>
      <c r="BKX25" s="75"/>
      <c r="BKY25" s="75"/>
      <c r="BKZ25" s="75"/>
      <c r="BLA25" s="75"/>
      <c r="BLB25" s="75"/>
      <c r="BLC25" s="75"/>
      <c r="BLD25" s="75"/>
      <c r="BLE25" s="75"/>
      <c r="BLF25" s="75"/>
      <c r="BLG25" s="75"/>
      <c r="BLH25" s="75"/>
      <c r="BLI25" s="75"/>
      <c r="BLJ25" s="75"/>
      <c r="BLK25" s="75"/>
      <c r="BLL25" s="75"/>
      <c r="BLM25" s="75"/>
      <c r="BLN25" s="75"/>
      <c r="BLO25" s="75"/>
      <c r="BLP25" s="75"/>
      <c r="BLQ25" s="75"/>
      <c r="BLR25" s="75"/>
      <c r="BLS25" s="75"/>
      <c r="BLT25" s="75"/>
      <c r="BLU25" s="75"/>
      <c r="BLV25" s="75"/>
      <c r="BLW25" s="75"/>
      <c r="BLX25" s="75"/>
      <c r="BLY25" s="75"/>
      <c r="BLZ25" s="75"/>
      <c r="BMA25" s="75"/>
      <c r="BMB25" s="75"/>
      <c r="BMC25" s="75"/>
      <c r="BMD25" s="75"/>
      <c r="BME25" s="75"/>
      <c r="BMF25" s="75"/>
      <c r="BMG25" s="75"/>
      <c r="BMH25" s="75"/>
      <c r="BMI25" s="75"/>
      <c r="BMJ25" s="75"/>
      <c r="BMK25" s="75"/>
      <c r="BML25" s="75"/>
      <c r="BMM25" s="75"/>
      <c r="BMN25" s="75"/>
      <c r="BMO25" s="75"/>
      <c r="BMP25" s="75"/>
      <c r="BMQ25" s="75"/>
      <c r="BMR25" s="75"/>
      <c r="BMS25" s="75"/>
      <c r="BMT25" s="75"/>
      <c r="BMU25" s="75"/>
      <c r="BMV25" s="75"/>
      <c r="BMW25" s="75"/>
      <c r="BMX25" s="75"/>
      <c r="BMY25" s="75"/>
      <c r="BMZ25" s="75"/>
      <c r="BNA25" s="75"/>
      <c r="BNB25" s="75"/>
      <c r="BNC25" s="75"/>
      <c r="BND25" s="75"/>
      <c r="BNE25" s="75"/>
      <c r="BNF25" s="75"/>
      <c r="BNG25" s="75"/>
      <c r="BNH25" s="75"/>
      <c r="BNI25" s="75"/>
      <c r="BNJ25" s="75"/>
      <c r="BNK25" s="75"/>
      <c r="BNL25" s="75"/>
      <c r="BNM25" s="75"/>
      <c r="BNN25" s="75"/>
      <c r="BNO25" s="75"/>
      <c r="BNP25" s="75"/>
      <c r="BNQ25" s="75"/>
      <c r="BNR25" s="75"/>
      <c r="BNS25" s="75"/>
      <c r="BNT25" s="75"/>
      <c r="BNU25" s="75"/>
      <c r="BNV25" s="75"/>
      <c r="BNW25" s="75"/>
      <c r="BNX25" s="75"/>
      <c r="BNY25" s="75"/>
      <c r="BNZ25" s="75"/>
      <c r="BOA25" s="75"/>
      <c r="BOB25" s="75"/>
      <c r="BOC25" s="75"/>
      <c r="BOD25" s="75"/>
      <c r="BOE25" s="75"/>
      <c r="BOF25" s="75"/>
      <c r="BOG25" s="75"/>
      <c r="BOH25" s="75"/>
      <c r="BOI25" s="75"/>
      <c r="BOJ25" s="75"/>
      <c r="BOK25" s="75"/>
      <c r="BOL25" s="75"/>
      <c r="BOM25" s="75"/>
      <c r="BON25" s="75"/>
      <c r="BOO25" s="75"/>
      <c r="BOP25" s="75"/>
      <c r="BOQ25" s="75"/>
      <c r="BOR25" s="75"/>
      <c r="BOS25" s="75"/>
      <c r="BOT25" s="75"/>
      <c r="BOU25" s="75"/>
      <c r="BOV25" s="75"/>
      <c r="BOW25" s="75"/>
      <c r="BOX25" s="75"/>
      <c r="BOY25" s="75"/>
      <c r="BOZ25" s="75"/>
      <c r="BPA25" s="75"/>
      <c r="BPB25" s="75"/>
      <c r="BPC25" s="75"/>
      <c r="BPD25" s="75"/>
      <c r="BPE25" s="75"/>
      <c r="BPF25" s="75"/>
      <c r="BPG25" s="75"/>
      <c r="BPH25" s="75"/>
      <c r="BPI25" s="75"/>
      <c r="BPJ25" s="75"/>
      <c r="BPK25" s="75"/>
      <c r="BPL25" s="75"/>
      <c r="BPM25" s="75"/>
      <c r="BPN25" s="75"/>
      <c r="BPO25" s="75"/>
      <c r="BPP25" s="75"/>
      <c r="BPQ25" s="75"/>
      <c r="BPR25" s="75"/>
      <c r="BPS25" s="75"/>
      <c r="BPT25" s="75"/>
      <c r="BPU25" s="75"/>
      <c r="BPV25" s="75"/>
      <c r="BPW25" s="75"/>
      <c r="BPX25" s="75"/>
      <c r="BPY25" s="75"/>
      <c r="BPZ25" s="75"/>
      <c r="BQA25" s="75"/>
      <c r="BQB25" s="75"/>
      <c r="BQC25" s="75"/>
      <c r="BQD25" s="75"/>
      <c r="BQE25" s="75"/>
      <c r="BQF25" s="75"/>
      <c r="BQG25" s="75"/>
      <c r="BQH25" s="75"/>
      <c r="BQI25" s="75"/>
      <c r="BQJ25" s="75"/>
      <c r="BQK25" s="75"/>
      <c r="BQL25" s="75"/>
      <c r="BQM25" s="75"/>
      <c r="BQN25" s="75"/>
      <c r="BQO25" s="75"/>
      <c r="BQP25" s="75"/>
      <c r="BQQ25" s="75"/>
      <c r="BQR25" s="75"/>
      <c r="BQS25" s="75"/>
      <c r="BQT25" s="75"/>
      <c r="BQU25" s="75"/>
      <c r="BQV25" s="75"/>
      <c r="BQW25" s="75"/>
      <c r="BQX25" s="75"/>
      <c r="BQY25" s="75"/>
      <c r="BQZ25" s="75"/>
      <c r="BRA25" s="75"/>
      <c r="BRB25" s="75"/>
      <c r="BRC25" s="75"/>
      <c r="BRD25" s="75"/>
      <c r="BRE25" s="75"/>
      <c r="BRF25" s="75"/>
      <c r="BRG25" s="75"/>
      <c r="BRH25" s="75"/>
      <c r="BRI25" s="75"/>
      <c r="BRJ25" s="75"/>
      <c r="BRK25" s="75"/>
      <c r="BRL25" s="75"/>
      <c r="BRM25" s="75"/>
      <c r="BRN25" s="75"/>
      <c r="BRO25" s="75"/>
      <c r="BRP25" s="75"/>
      <c r="BRQ25" s="75"/>
      <c r="BRR25" s="75"/>
      <c r="BRS25" s="75"/>
      <c r="BRT25" s="75"/>
      <c r="BRU25" s="75"/>
      <c r="BRV25" s="75"/>
      <c r="BRW25" s="75"/>
      <c r="BRX25" s="75"/>
      <c r="BRY25" s="75"/>
      <c r="BRZ25" s="75"/>
      <c r="BSA25" s="75"/>
      <c r="BSB25" s="75"/>
      <c r="BSC25" s="75"/>
      <c r="BSD25" s="75"/>
      <c r="BSE25" s="75"/>
      <c r="BSF25" s="75"/>
      <c r="BSG25" s="75"/>
      <c r="BSH25" s="75"/>
      <c r="BSI25" s="75"/>
      <c r="BSJ25" s="75"/>
      <c r="BSK25" s="75"/>
      <c r="BSL25" s="75"/>
      <c r="BSM25" s="75"/>
      <c r="BSN25" s="75"/>
      <c r="BSO25" s="75"/>
      <c r="BSP25" s="75"/>
      <c r="BSQ25" s="75"/>
      <c r="BSR25" s="75"/>
      <c r="BSS25" s="75"/>
      <c r="BST25" s="75"/>
      <c r="BSU25" s="75"/>
      <c r="BSV25" s="75"/>
      <c r="BSW25" s="75"/>
      <c r="BSX25" s="75"/>
      <c r="BSY25" s="75"/>
      <c r="BSZ25" s="75"/>
      <c r="BTA25" s="75"/>
      <c r="BTB25" s="75"/>
      <c r="BTC25" s="75"/>
      <c r="BTD25" s="75"/>
      <c r="BTE25" s="75"/>
      <c r="BTF25" s="75"/>
      <c r="BTG25" s="75"/>
      <c r="BTH25" s="75"/>
      <c r="BTI25" s="75"/>
      <c r="BTJ25" s="75"/>
      <c r="BTK25" s="75"/>
      <c r="BTL25" s="75"/>
      <c r="BTM25" s="75"/>
      <c r="BTN25" s="75"/>
      <c r="BTO25" s="75"/>
      <c r="BTP25" s="75"/>
      <c r="BTQ25" s="75"/>
      <c r="BTR25" s="75"/>
      <c r="BTS25" s="75"/>
      <c r="BTT25" s="75"/>
      <c r="BTU25" s="75"/>
      <c r="BTV25" s="75"/>
      <c r="BTW25" s="75"/>
      <c r="BTX25" s="75"/>
      <c r="BTY25" s="75"/>
      <c r="BTZ25" s="75"/>
      <c r="BUA25" s="75"/>
      <c r="BUB25" s="75"/>
      <c r="BUC25" s="75"/>
      <c r="BUD25" s="75"/>
      <c r="BUE25" s="75"/>
      <c r="BUF25" s="75"/>
      <c r="BUG25" s="75"/>
      <c r="BUH25" s="75"/>
      <c r="BUI25" s="75"/>
      <c r="BUJ25" s="75"/>
      <c r="BUK25" s="75"/>
      <c r="BUL25" s="75"/>
      <c r="BUM25" s="75"/>
      <c r="BUN25" s="75"/>
      <c r="BUO25" s="75"/>
      <c r="BUP25" s="75"/>
      <c r="BUQ25" s="75"/>
      <c r="BUR25" s="75"/>
      <c r="BUS25" s="75"/>
      <c r="BUT25" s="75"/>
      <c r="BUU25" s="75"/>
      <c r="BUV25" s="75"/>
      <c r="BUW25" s="75"/>
      <c r="BUX25" s="75"/>
      <c r="BUY25" s="75"/>
      <c r="BUZ25" s="75"/>
      <c r="BVA25" s="75"/>
      <c r="BVB25" s="75"/>
      <c r="BVC25" s="75"/>
      <c r="BVD25" s="75"/>
      <c r="BVE25" s="75"/>
      <c r="BVF25" s="75"/>
      <c r="BVG25" s="75"/>
      <c r="BVH25" s="75"/>
      <c r="BVI25" s="75"/>
      <c r="BVJ25" s="75"/>
      <c r="BVK25" s="75"/>
      <c r="BVL25" s="75"/>
      <c r="BVM25" s="75"/>
      <c r="BVN25" s="75"/>
      <c r="BVO25" s="75"/>
      <c r="BVP25" s="75"/>
      <c r="BVQ25" s="75"/>
      <c r="BVR25" s="75"/>
      <c r="BVS25" s="75"/>
      <c r="BVT25" s="75"/>
      <c r="BVU25" s="75"/>
      <c r="BVV25" s="75"/>
      <c r="BVW25" s="75"/>
      <c r="BVX25" s="75"/>
      <c r="BVY25" s="75"/>
      <c r="BVZ25" s="75"/>
      <c r="BWA25" s="75"/>
      <c r="BWB25" s="75"/>
      <c r="BWC25" s="75"/>
      <c r="BWD25" s="75"/>
      <c r="BWE25" s="75"/>
      <c r="BWF25" s="75"/>
      <c r="BWG25" s="75"/>
      <c r="BWH25" s="75"/>
      <c r="BWI25" s="75"/>
      <c r="BWJ25" s="75"/>
      <c r="BWK25" s="75"/>
      <c r="BWL25" s="75"/>
      <c r="BWM25" s="75"/>
      <c r="BWN25" s="75"/>
      <c r="BWO25" s="75"/>
      <c r="BWP25" s="75"/>
      <c r="BWQ25" s="75"/>
      <c r="BWR25" s="75"/>
      <c r="BWS25" s="75"/>
      <c r="BWT25" s="75"/>
      <c r="BWU25" s="75"/>
      <c r="BWV25" s="75"/>
      <c r="BWW25" s="75"/>
      <c r="BWX25" s="75"/>
      <c r="BWY25" s="75"/>
      <c r="BWZ25" s="75"/>
      <c r="BXA25" s="75"/>
      <c r="BXB25" s="75"/>
      <c r="BXC25" s="75"/>
      <c r="BXD25" s="75"/>
      <c r="BXE25" s="75"/>
      <c r="BXF25" s="75"/>
      <c r="BXG25" s="75"/>
      <c r="BXH25" s="75"/>
      <c r="BXI25" s="75"/>
      <c r="BXJ25" s="75"/>
      <c r="BXK25" s="75"/>
      <c r="BXL25" s="75"/>
      <c r="BXM25" s="75"/>
      <c r="BXN25" s="75"/>
      <c r="BXO25" s="75"/>
      <c r="BXP25" s="75"/>
      <c r="BXQ25" s="75"/>
      <c r="BXR25" s="75"/>
      <c r="BXS25" s="75"/>
      <c r="BXT25" s="75"/>
      <c r="BXU25" s="75"/>
      <c r="BXV25" s="75"/>
      <c r="BXW25" s="75"/>
      <c r="BXX25" s="75"/>
      <c r="BXY25" s="75"/>
      <c r="BXZ25" s="75"/>
      <c r="BYA25" s="75"/>
      <c r="BYB25" s="75"/>
      <c r="BYC25" s="75"/>
      <c r="BYD25" s="75"/>
      <c r="BYE25" s="75"/>
      <c r="BYF25" s="75"/>
      <c r="BYG25" s="75"/>
      <c r="BYH25" s="75"/>
      <c r="BYI25" s="75"/>
      <c r="BYJ25" s="75"/>
      <c r="BYK25" s="75"/>
      <c r="BYL25" s="75"/>
      <c r="BYM25" s="75"/>
      <c r="BYN25" s="75"/>
      <c r="BYO25" s="75"/>
      <c r="BYP25" s="75"/>
      <c r="BYQ25" s="75"/>
      <c r="BYR25" s="75"/>
      <c r="BYS25" s="75"/>
      <c r="BYT25" s="75"/>
      <c r="BYU25" s="75"/>
      <c r="BYV25" s="75"/>
      <c r="BYW25" s="75"/>
      <c r="BYX25" s="75"/>
      <c r="BYY25" s="75"/>
      <c r="BYZ25" s="75"/>
      <c r="BZA25" s="75"/>
      <c r="BZB25" s="75"/>
      <c r="BZC25" s="75"/>
      <c r="BZD25" s="75"/>
      <c r="BZE25" s="75"/>
      <c r="BZF25" s="75"/>
      <c r="BZG25" s="75"/>
      <c r="BZH25" s="75"/>
      <c r="BZI25" s="75"/>
      <c r="BZJ25" s="75"/>
      <c r="BZK25" s="75"/>
      <c r="BZL25" s="75"/>
      <c r="BZM25" s="75"/>
      <c r="BZN25" s="75"/>
      <c r="BZO25" s="75"/>
      <c r="BZP25" s="75"/>
      <c r="BZQ25" s="75"/>
      <c r="BZR25" s="75"/>
      <c r="BZS25" s="75"/>
      <c r="BZT25" s="75"/>
      <c r="BZU25" s="75"/>
      <c r="BZV25" s="75"/>
      <c r="BZW25" s="75"/>
      <c r="BZX25" s="75"/>
      <c r="BZY25" s="75"/>
      <c r="BZZ25" s="75"/>
      <c r="CAA25" s="75"/>
      <c r="CAB25" s="75"/>
      <c r="CAC25" s="75"/>
      <c r="CAD25" s="75"/>
      <c r="CAE25" s="75"/>
      <c r="CAF25" s="75"/>
      <c r="CAG25" s="75"/>
      <c r="CAH25" s="75"/>
      <c r="CAI25" s="75"/>
      <c r="CAJ25" s="75"/>
      <c r="CAK25" s="75"/>
      <c r="CAL25" s="75"/>
      <c r="CAM25" s="75"/>
      <c r="CAN25" s="75"/>
      <c r="CAO25" s="75"/>
      <c r="CAP25" s="75"/>
      <c r="CAQ25" s="75"/>
      <c r="CAR25" s="75"/>
      <c r="CAS25" s="75"/>
      <c r="CAT25" s="75"/>
      <c r="CAU25" s="75"/>
      <c r="CAV25" s="75"/>
      <c r="CAW25" s="75"/>
      <c r="CAX25" s="75"/>
      <c r="CAY25" s="75"/>
      <c r="CAZ25" s="75"/>
      <c r="CBA25" s="75"/>
      <c r="CBB25" s="75"/>
      <c r="CBC25" s="75"/>
      <c r="CBD25" s="75"/>
      <c r="CBE25" s="75"/>
      <c r="CBF25" s="75"/>
      <c r="CBG25" s="75"/>
      <c r="CBH25" s="75"/>
      <c r="CBI25" s="75"/>
      <c r="CBJ25" s="75"/>
      <c r="CBK25" s="75"/>
      <c r="CBL25" s="75"/>
      <c r="CBM25" s="75"/>
      <c r="CBN25" s="75"/>
      <c r="CBO25" s="75"/>
      <c r="CBP25" s="75"/>
      <c r="CBQ25" s="75"/>
      <c r="CBR25" s="75"/>
      <c r="CBS25" s="75"/>
      <c r="CBT25" s="75"/>
      <c r="CBU25" s="75"/>
      <c r="CBV25" s="75"/>
      <c r="CBW25" s="75"/>
      <c r="CBX25" s="75"/>
      <c r="CBY25" s="75"/>
      <c r="CBZ25" s="75"/>
      <c r="CCA25" s="75"/>
      <c r="CCB25" s="75"/>
      <c r="CCC25" s="75"/>
      <c r="CCD25" s="75"/>
      <c r="CCE25" s="75"/>
      <c r="CCF25" s="75"/>
      <c r="CCG25" s="75"/>
      <c r="CCH25" s="75"/>
      <c r="CCI25" s="75"/>
      <c r="CCJ25" s="75"/>
      <c r="CCK25" s="75"/>
      <c r="CCL25" s="75"/>
      <c r="CCM25" s="75"/>
      <c r="CCN25" s="75"/>
      <c r="CCO25" s="75"/>
      <c r="CCP25" s="75"/>
      <c r="CCQ25" s="75"/>
      <c r="CCR25" s="75"/>
      <c r="CCS25" s="75"/>
      <c r="CCT25" s="75"/>
      <c r="CCU25" s="75"/>
      <c r="CCV25" s="75"/>
      <c r="CCW25" s="75"/>
      <c r="CCX25" s="75"/>
      <c r="CCY25" s="75"/>
      <c r="CCZ25" s="75"/>
      <c r="CDA25" s="75"/>
      <c r="CDB25" s="75"/>
      <c r="CDC25" s="75"/>
      <c r="CDD25" s="75"/>
      <c r="CDE25" s="75"/>
      <c r="CDF25" s="75"/>
      <c r="CDG25" s="75"/>
      <c r="CDH25" s="75"/>
      <c r="CDI25" s="75"/>
      <c r="CDJ25" s="75"/>
      <c r="CDK25" s="75"/>
      <c r="CDL25" s="75"/>
      <c r="CDM25" s="75"/>
      <c r="CDN25" s="75"/>
      <c r="CDO25" s="75"/>
      <c r="CDP25" s="75"/>
      <c r="CDQ25" s="75"/>
      <c r="CDR25" s="75"/>
      <c r="CDS25" s="75"/>
      <c r="CDT25" s="75"/>
      <c r="CDU25" s="75"/>
      <c r="CDV25" s="75"/>
      <c r="CDW25" s="75"/>
      <c r="CDX25" s="75"/>
      <c r="CDY25" s="75"/>
      <c r="CDZ25" s="75"/>
      <c r="CEA25" s="75"/>
      <c r="CEB25" s="75"/>
      <c r="CEC25" s="75"/>
      <c r="CED25" s="75"/>
      <c r="CEE25" s="75"/>
      <c r="CEF25" s="75"/>
      <c r="CEG25" s="75"/>
      <c r="CEH25" s="75"/>
      <c r="CEI25" s="75"/>
      <c r="CEJ25" s="75"/>
      <c r="CEK25" s="75"/>
      <c r="CEL25" s="75"/>
      <c r="CEM25" s="75"/>
      <c r="CEN25" s="75"/>
      <c r="CEO25" s="75"/>
      <c r="CEP25" s="75"/>
      <c r="CEQ25" s="75"/>
      <c r="CER25" s="75"/>
      <c r="CES25" s="75"/>
      <c r="CET25" s="75"/>
      <c r="CEU25" s="75"/>
      <c r="CEV25" s="75"/>
      <c r="CEW25" s="75"/>
      <c r="CEX25" s="75"/>
      <c r="CEY25" s="75"/>
      <c r="CEZ25" s="75"/>
      <c r="CFA25" s="75"/>
      <c r="CFB25" s="75"/>
      <c r="CFC25" s="75"/>
      <c r="CFD25" s="75"/>
      <c r="CFE25" s="75"/>
      <c r="CFF25" s="75"/>
      <c r="CFG25" s="75"/>
      <c r="CFH25" s="75"/>
      <c r="CFI25" s="75"/>
      <c r="CFJ25" s="75"/>
      <c r="CFK25" s="75"/>
      <c r="CFL25" s="75"/>
      <c r="CFM25" s="75"/>
      <c r="CFN25" s="75"/>
      <c r="CFO25" s="75"/>
      <c r="CFP25" s="75"/>
      <c r="CFQ25" s="75"/>
      <c r="CFR25" s="75"/>
      <c r="CFS25" s="75"/>
      <c r="CFT25" s="75"/>
      <c r="CFU25" s="75"/>
      <c r="CFV25" s="75"/>
      <c r="CFW25" s="75"/>
      <c r="CFX25" s="75"/>
      <c r="CFY25" s="75"/>
      <c r="CFZ25" s="75"/>
      <c r="CGA25" s="75"/>
      <c r="CGB25" s="75"/>
      <c r="CGC25" s="75"/>
      <c r="CGD25" s="75"/>
      <c r="CGE25" s="75"/>
      <c r="CGF25" s="75"/>
      <c r="CGG25" s="75"/>
      <c r="CGH25" s="75"/>
      <c r="CGI25" s="75"/>
      <c r="CGJ25" s="75"/>
      <c r="CGK25" s="75"/>
      <c r="CGL25" s="75"/>
      <c r="CGM25" s="75"/>
      <c r="CGN25" s="75"/>
      <c r="CGO25" s="75"/>
      <c r="CGP25" s="75"/>
      <c r="CGQ25" s="75"/>
      <c r="CGR25" s="75"/>
      <c r="CGS25" s="75"/>
      <c r="CGT25" s="75"/>
      <c r="CGU25" s="75"/>
      <c r="CGV25" s="75"/>
      <c r="CGW25" s="75"/>
      <c r="CGX25" s="75"/>
      <c r="CGY25" s="75"/>
      <c r="CGZ25" s="75"/>
      <c r="CHA25" s="75"/>
      <c r="CHB25" s="75"/>
      <c r="CHC25" s="75"/>
      <c r="CHD25" s="75"/>
      <c r="CHE25" s="75"/>
      <c r="CHF25" s="75"/>
      <c r="CHG25" s="75"/>
      <c r="CHH25" s="75"/>
      <c r="CHI25" s="75"/>
      <c r="CHJ25" s="75"/>
      <c r="CHK25" s="75"/>
      <c r="CHL25" s="75"/>
      <c r="CHM25" s="75"/>
      <c r="CHN25" s="75"/>
      <c r="CHO25" s="75"/>
      <c r="CHP25" s="75"/>
      <c r="CHQ25" s="75"/>
      <c r="CHR25" s="75"/>
      <c r="CHS25" s="75"/>
      <c r="CHT25" s="75"/>
      <c r="CHU25" s="75"/>
      <c r="CHV25" s="75"/>
      <c r="CHW25" s="75"/>
      <c r="CHX25" s="75"/>
      <c r="CHY25" s="75"/>
      <c r="CHZ25" s="75"/>
      <c r="CIA25" s="75"/>
      <c r="CIB25" s="75"/>
      <c r="CIC25" s="75"/>
      <c r="CID25" s="75"/>
      <c r="CIE25" s="75"/>
      <c r="CIF25" s="75"/>
      <c r="CIG25" s="75"/>
      <c r="CIH25" s="75"/>
      <c r="CII25" s="75"/>
      <c r="CIJ25" s="75"/>
      <c r="CIK25" s="75"/>
      <c r="CIL25" s="75"/>
      <c r="CIM25" s="75"/>
      <c r="CIN25" s="75"/>
      <c r="CIO25" s="75"/>
      <c r="CIP25" s="75"/>
      <c r="CIQ25" s="75"/>
      <c r="CIR25" s="75"/>
      <c r="CIS25" s="75"/>
      <c r="CIT25" s="75"/>
      <c r="CIU25" s="75"/>
      <c r="CIV25" s="75"/>
      <c r="CIW25" s="75"/>
      <c r="CIX25" s="75"/>
      <c r="CIY25" s="75"/>
      <c r="CIZ25" s="75"/>
      <c r="CJA25" s="75"/>
      <c r="CJB25" s="75"/>
      <c r="CJC25" s="75"/>
      <c r="CJD25" s="75"/>
      <c r="CJE25" s="75"/>
      <c r="CJF25" s="75"/>
      <c r="CJG25" s="75"/>
      <c r="CJH25" s="75"/>
      <c r="CJI25" s="75"/>
      <c r="CJJ25" s="75"/>
      <c r="CJK25" s="75"/>
      <c r="CJL25" s="75"/>
      <c r="CJM25" s="75"/>
      <c r="CJN25" s="75"/>
      <c r="CJO25" s="75"/>
      <c r="CJP25" s="75"/>
      <c r="CJQ25" s="75"/>
      <c r="CJR25" s="75"/>
      <c r="CJS25" s="75"/>
      <c r="CJT25" s="75"/>
      <c r="CJU25" s="75"/>
      <c r="CJV25" s="75"/>
      <c r="CJW25" s="75"/>
      <c r="CJX25" s="75"/>
      <c r="CJY25" s="75"/>
      <c r="CJZ25" s="75"/>
      <c r="CKA25" s="75"/>
      <c r="CKB25" s="75"/>
      <c r="CKC25" s="75"/>
      <c r="CKD25" s="75"/>
      <c r="CKE25" s="75"/>
      <c r="CKF25" s="75"/>
      <c r="CKG25" s="75"/>
      <c r="CKH25" s="75"/>
      <c r="CKI25" s="75"/>
      <c r="CKJ25" s="75"/>
      <c r="CKK25" s="75"/>
      <c r="CKL25" s="75"/>
      <c r="CKM25" s="75"/>
      <c r="CKN25" s="75"/>
      <c r="CKO25" s="75"/>
      <c r="CKP25" s="75"/>
      <c r="CKQ25" s="75"/>
      <c r="CKR25" s="75"/>
      <c r="CKS25" s="75"/>
      <c r="CKT25" s="75"/>
      <c r="CKU25" s="75"/>
      <c r="CKV25" s="75"/>
      <c r="CKW25" s="75"/>
      <c r="CKX25" s="75"/>
      <c r="CKY25" s="75"/>
      <c r="CKZ25" s="75"/>
      <c r="CLA25" s="75"/>
      <c r="CLB25" s="75"/>
      <c r="CLC25" s="75"/>
      <c r="CLD25" s="75"/>
      <c r="CLE25" s="75"/>
      <c r="CLF25" s="75"/>
      <c r="CLG25" s="75"/>
      <c r="CLH25" s="75"/>
      <c r="CLI25" s="75"/>
      <c r="CLJ25" s="75"/>
      <c r="CLK25" s="75"/>
      <c r="CLL25" s="75"/>
      <c r="CLM25" s="75"/>
      <c r="CLN25" s="75"/>
      <c r="CLO25" s="75"/>
      <c r="CLP25" s="75"/>
      <c r="CLQ25" s="75"/>
      <c r="CLR25" s="75"/>
      <c r="CLS25" s="75"/>
      <c r="CLT25" s="75"/>
      <c r="CLU25" s="75"/>
      <c r="CLV25" s="75"/>
      <c r="CLW25" s="75"/>
      <c r="CLX25" s="75"/>
      <c r="CLY25" s="75"/>
      <c r="CLZ25" s="75"/>
      <c r="CMA25" s="75"/>
      <c r="CMB25" s="75"/>
      <c r="CMC25" s="75"/>
      <c r="CMD25" s="75"/>
      <c r="CME25" s="75"/>
      <c r="CMF25" s="75"/>
      <c r="CMG25" s="75"/>
      <c r="CMH25" s="75"/>
      <c r="CMI25" s="75"/>
      <c r="CMJ25" s="75"/>
      <c r="CMK25" s="75"/>
      <c r="CML25" s="75"/>
      <c r="CMM25" s="75"/>
      <c r="CMN25" s="75"/>
      <c r="CMO25" s="75"/>
      <c r="CMP25" s="75"/>
      <c r="CMQ25" s="75"/>
      <c r="CMR25" s="75"/>
      <c r="CMS25" s="75"/>
      <c r="CMT25" s="75"/>
      <c r="CMU25" s="75"/>
      <c r="CMV25" s="75"/>
      <c r="CMW25" s="75"/>
      <c r="CMX25" s="75"/>
      <c r="CMY25" s="75"/>
      <c r="CMZ25" s="75"/>
      <c r="CNA25" s="75"/>
      <c r="CNB25" s="75"/>
      <c r="CNC25" s="75"/>
      <c r="CND25" s="75"/>
      <c r="CNE25" s="75"/>
      <c r="CNF25" s="75"/>
      <c r="CNG25" s="75"/>
      <c r="CNH25" s="75"/>
      <c r="CNI25" s="75"/>
      <c r="CNJ25" s="75"/>
      <c r="CNK25" s="75"/>
      <c r="CNL25" s="75"/>
      <c r="CNM25" s="75"/>
      <c r="CNN25" s="75"/>
      <c r="CNO25" s="75"/>
      <c r="CNP25" s="75"/>
      <c r="CNQ25" s="75"/>
      <c r="CNR25" s="75"/>
      <c r="CNS25" s="75"/>
      <c r="CNT25" s="75"/>
      <c r="CNU25" s="75"/>
      <c r="CNV25" s="75"/>
      <c r="CNW25" s="75"/>
      <c r="CNX25" s="75"/>
      <c r="CNY25" s="75"/>
      <c r="CNZ25" s="75"/>
      <c r="COA25" s="75"/>
      <c r="COB25" s="75"/>
      <c r="COC25" s="75"/>
      <c r="COD25" s="75"/>
      <c r="COE25" s="75"/>
      <c r="COF25" s="75"/>
      <c r="COG25" s="75"/>
      <c r="COH25" s="75"/>
      <c r="COI25" s="75"/>
      <c r="COJ25" s="75"/>
      <c r="COK25" s="75"/>
      <c r="COL25" s="75"/>
      <c r="COM25" s="75"/>
      <c r="CON25" s="75"/>
      <c r="COO25" s="75"/>
      <c r="COP25" s="75"/>
      <c r="COQ25" s="75"/>
      <c r="COR25" s="75"/>
      <c r="COS25" s="75"/>
      <c r="COT25" s="75"/>
      <c r="COU25" s="75"/>
      <c r="COV25" s="75"/>
      <c r="COW25" s="75"/>
      <c r="COX25" s="75"/>
      <c r="COY25" s="75"/>
      <c r="COZ25" s="75"/>
      <c r="CPA25" s="75"/>
      <c r="CPB25" s="75"/>
      <c r="CPC25" s="75"/>
      <c r="CPD25" s="75"/>
      <c r="CPE25" s="75"/>
      <c r="CPF25" s="75"/>
      <c r="CPG25" s="75"/>
      <c r="CPH25" s="75"/>
      <c r="CPI25" s="75"/>
      <c r="CPJ25" s="75"/>
      <c r="CPK25" s="75"/>
      <c r="CPL25" s="75"/>
      <c r="CPM25" s="75"/>
      <c r="CPN25" s="75"/>
      <c r="CPO25" s="75"/>
      <c r="CPP25" s="75"/>
      <c r="CPQ25" s="75"/>
      <c r="CPR25" s="75"/>
      <c r="CPS25" s="75"/>
      <c r="CPT25" s="75"/>
      <c r="CPU25" s="75"/>
      <c r="CPV25" s="75"/>
      <c r="CPW25" s="75"/>
      <c r="CPX25" s="75"/>
      <c r="CPY25" s="75"/>
      <c r="CPZ25" s="75"/>
      <c r="CQA25" s="75"/>
      <c r="CQB25" s="75"/>
      <c r="CQC25" s="75"/>
      <c r="CQD25" s="75"/>
      <c r="CQE25" s="75"/>
      <c r="CQF25" s="75"/>
      <c r="CQG25" s="75"/>
      <c r="CQH25" s="75"/>
      <c r="CQI25" s="75"/>
      <c r="CQJ25" s="75"/>
      <c r="CQK25" s="75"/>
      <c r="CQL25" s="75"/>
      <c r="CQM25" s="75"/>
      <c r="CQN25" s="75"/>
      <c r="CQO25" s="75"/>
      <c r="CQP25" s="75"/>
      <c r="CQQ25" s="75"/>
      <c r="CQR25" s="75"/>
      <c r="CQS25" s="75"/>
      <c r="CQT25" s="75"/>
      <c r="CQU25" s="75"/>
      <c r="CQV25" s="75"/>
      <c r="CQW25" s="75"/>
      <c r="CQX25" s="75"/>
      <c r="CQY25" s="75"/>
      <c r="CQZ25" s="75"/>
      <c r="CRA25" s="75"/>
      <c r="CRB25" s="75"/>
      <c r="CRC25" s="75"/>
      <c r="CRD25" s="75"/>
      <c r="CRE25" s="75"/>
      <c r="CRF25" s="75"/>
      <c r="CRG25" s="75"/>
      <c r="CRH25" s="75"/>
      <c r="CRI25" s="75"/>
      <c r="CRJ25" s="75"/>
      <c r="CRK25" s="75"/>
      <c r="CRL25" s="75"/>
      <c r="CRM25" s="75"/>
      <c r="CRN25" s="75"/>
      <c r="CRO25" s="75"/>
      <c r="CRP25" s="75"/>
      <c r="CRQ25" s="75"/>
      <c r="CRR25" s="75"/>
      <c r="CRS25" s="75"/>
      <c r="CRT25" s="75"/>
      <c r="CRU25" s="75"/>
      <c r="CRV25" s="75"/>
      <c r="CRW25" s="75"/>
      <c r="CRX25" s="75"/>
      <c r="CRY25" s="75"/>
      <c r="CRZ25" s="75"/>
      <c r="CSA25" s="75"/>
      <c r="CSB25" s="75"/>
      <c r="CSC25" s="75"/>
      <c r="CSD25" s="75"/>
      <c r="CSE25" s="75"/>
      <c r="CSF25" s="75"/>
      <c r="CSG25" s="75"/>
      <c r="CSH25" s="75"/>
      <c r="CSI25" s="75"/>
      <c r="CSJ25" s="75"/>
      <c r="CSK25" s="75"/>
      <c r="CSL25" s="75"/>
      <c r="CSM25" s="75"/>
      <c r="CSN25" s="75"/>
      <c r="CSO25" s="75"/>
      <c r="CSP25" s="75"/>
      <c r="CSQ25" s="75"/>
      <c r="CSR25" s="75"/>
      <c r="CSS25" s="75"/>
      <c r="CST25" s="75"/>
      <c r="CSU25" s="75"/>
      <c r="CSV25" s="75"/>
      <c r="CSW25" s="75"/>
      <c r="CSX25" s="75"/>
      <c r="CSY25" s="75"/>
      <c r="CSZ25" s="75"/>
      <c r="CTA25" s="75"/>
      <c r="CTB25" s="75"/>
      <c r="CTC25" s="75"/>
      <c r="CTD25" s="75"/>
      <c r="CTE25" s="75"/>
      <c r="CTF25" s="75"/>
      <c r="CTG25" s="75"/>
      <c r="CTH25" s="75"/>
      <c r="CTI25" s="75"/>
      <c r="CTJ25" s="75"/>
      <c r="CTK25" s="75"/>
      <c r="CTL25" s="75"/>
      <c r="CTM25" s="75"/>
      <c r="CTN25" s="75"/>
      <c r="CTO25" s="75"/>
      <c r="CTP25" s="75"/>
      <c r="CTQ25" s="75"/>
      <c r="CTR25" s="75"/>
      <c r="CTS25" s="75"/>
      <c r="CTT25" s="75"/>
      <c r="CTU25" s="75"/>
      <c r="CTV25" s="75"/>
      <c r="CTW25" s="75"/>
      <c r="CTX25" s="75"/>
      <c r="CTY25" s="75"/>
      <c r="CTZ25" s="75"/>
      <c r="CUA25" s="75"/>
      <c r="CUB25" s="75"/>
      <c r="CUC25" s="75"/>
      <c r="CUD25" s="75"/>
      <c r="CUE25" s="75"/>
      <c r="CUF25" s="75"/>
      <c r="CUG25" s="75"/>
      <c r="CUH25" s="75"/>
      <c r="CUI25" s="75"/>
      <c r="CUJ25" s="75"/>
      <c r="CUK25" s="75"/>
      <c r="CUL25" s="75"/>
      <c r="CUM25" s="75"/>
      <c r="CUN25" s="75"/>
      <c r="CUO25" s="75"/>
      <c r="CUP25" s="75"/>
      <c r="CUQ25" s="75"/>
      <c r="CUR25" s="75"/>
      <c r="CUS25" s="75"/>
      <c r="CUT25" s="75"/>
      <c r="CUU25" s="75"/>
      <c r="CUV25" s="75"/>
      <c r="CUW25" s="75"/>
      <c r="CUX25" s="75"/>
      <c r="CUY25" s="75"/>
      <c r="CUZ25" s="75"/>
      <c r="CVA25" s="75"/>
      <c r="CVB25" s="75"/>
      <c r="CVC25" s="75"/>
      <c r="CVD25" s="75"/>
      <c r="CVE25" s="75"/>
      <c r="CVF25" s="75"/>
      <c r="CVG25" s="75"/>
      <c r="CVH25" s="75"/>
      <c r="CVI25" s="75"/>
      <c r="CVJ25" s="75"/>
      <c r="CVK25" s="75"/>
      <c r="CVL25" s="75"/>
      <c r="CVM25" s="75"/>
      <c r="CVN25" s="75"/>
      <c r="CVO25" s="75"/>
      <c r="CVP25" s="75"/>
      <c r="CVQ25" s="75"/>
      <c r="CVR25" s="75"/>
      <c r="CVS25" s="75"/>
      <c r="CVT25" s="75"/>
      <c r="CVU25" s="75"/>
      <c r="CVV25" s="75"/>
      <c r="CVW25" s="75"/>
      <c r="CVX25" s="75"/>
      <c r="CVY25" s="75"/>
      <c r="CVZ25" s="75"/>
      <c r="CWA25" s="75"/>
      <c r="CWB25" s="75"/>
      <c r="CWC25" s="75"/>
      <c r="CWD25" s="75"/>
      <c r="CWE25" s="75"/>
      <c r="CWF25" s="75"/>
      <c r="CWG25" s="75"/>
      <c r="CWH25" s="75"/>
      <c r="CWI25" s="75"/>
      <c r="CWJ25" s="75"/>
      <c r="CWK25" s="75"/>
      <c r="CWL25" s="75"/>
      <c r="CWM25" s="75"/>
      <c r="CWN25" s="75"/>
      <c r="CWO25" s="75"/>
      <c r="CWP25" s="75"/>
      <c r="CWQ25" s="75"/>
      <c r="CWR25" s="75"/>
      <c r="CWS25" s="75"/>
      <c r="CWT25" s="75"/>
      <c r="CWU25" s="75"/>
      <c r="CWV25" s="75"/>
      <c r="CWW25" s="75"/>
      <c r="CWX25" s="75"/>
      <c r="CWY25" s="75"/>
      <c r="CWZ25" s="75"/>
      <c r="CXA25" s="75"/>
      <c r="CXB25" s="75"/>
      <c r="CXC25" s="75"/>
      <c r="CXD25" s="75"/>
      <c r="CXE25" s="75"/>
      <c r="CXF25" s="75"/>
      <c r="CXG25" s="75"/>
      <c r="CXH25" s="75"/>
      <c r="CXI25" s="75"/>
      <c r="CXJ25" s="75"/>
      <c r="CXK25" s="75"/>
      <c r="CXL25" s="75"/>
      <c r="CXM25" s="75"/>
      <c r="CXN25" s="75"/>
      <c r="CXO25" s="75"/>
      <c r="CXP25" s="75"/>
      <c r="CXQ25" s="75"/>
      <c r="CXR25" s="75"/>
      <c r="CXS25" s="75"/>
      <c r="CXT25" s="75"/>
      <c r="CXU25" s="75"/>
      <c r="CXV25" s="75"/>
      <c r="CXW25" s="75"/>
      <c r="CXX25" s="75"/>
      <c r="CXY25" s="75"/>
      <c r="CXZ25" s="75"/>
      <c r="CYA25" s="75"/>
      <c r="CYB25" s="75"/>
      <c r="CYC25" s="75"/>
      <c r="CYD25" s="75"/>
      <c r="CYE25" s="75"/>
      <c r="CYF25" s="75"/>
      <c r="CYG25" s="75"/>
      <c r="CYH25" s="75"/>
      <c r="CYI25" s="75"/>
      <c r="CYJ25" s="75"/>
      <c r="CYK25" s="75"/>
      <c r="CYL25" s="75"/>
      <c r="CYM25" s="75"/>
      <c r="CYN25" s="75"/>
      <c r="CYO25" s="75"/>
      <c r="CYP25" s="75"/>
      <c r="CYQ25" s="75"/>
      <c r="CYR25" s="75"/>
      <c r="CYS25" s="75"/>
      <c r="CYT25" s="75"/>
      <c r="CYU25" s="75"/>
      <c r="CYV25" s="75"/>
      <c r="CYW25" s="75"/>
      <c r="CYX25" s="75"/>
      <c r="CYY25" s="75"/>
      <c r="CYZ25" s="75"/>
      <c r="CZA25" s="75"/>
      <c r="CZB25" s="75"/>
      <c r="CZC25" s="75"/>
      <c r="CZD25" s="75"/>
      <c r="CZE25" s="75"/>
      <c r="CZF25" s="75"/>
      <c r="CZG25" s="75"/>
      <c r="CZH25" s="75"/>
      <c r="CZI25" s="75"/>
      <c r="CZJ25" s="75"/>
      <c r="CZK25" s="75"/>
      <c r="CZL25" s="75"/>
      <c r="CZM25" s="75"/>
      <c r="CZN25" s="75"/>
      <c r="CZO25" s="75"/>
      <c r="CZP25" s="75"/>
      <c r="CZQ25" s="75"/>
      <c r="CZR25" s="75"/>
      <c r="CZS25" s="75"/>
      <c r="CZT25" s="75"/>
      <c r="CZU25" s="75"/>
      <c r="CZV25" s="75"/>
      <c r="CZW25" s="75"/>
      <c r="CZX25" s="75"/>
      <c r="CZY25" s="75"/>
      <c r="CZZ25" s="75"/>
      <c r="DAA25" s="75"/>
      <c r="DAB25" s="75"/>
      <c r="DAC25" s="75"/>
      <c r="DAD25" s="75"/>
      <c r="DAE25" s="75"/>
      <c r="DAF25" s="75"/>
      <c r="DAG25" s="75"/>
      <c r="DAH25" s="75"/>
      <c r="DAI25" s="75"/>
      <c r="DAJ25" s="75"/>
      <c r="DAK25" s="75"/>
      <c r="DAL25" s="75"/>
      <c r="DAM25" s="75"/>
      <c r="DAN25" s="75"/>
      <c r="DAO25" s="75"/>
      <c r="DAP25" s="75"/>
      <c r="DAQ25" s="75"/>
      <c r="DAR25" s="75"/>
      <c r="DAS25" s="75"/>
      <c r="DAT25" s="75"/>
      <c r="DAU25" s="75"/>
      <c r="DAV25" s="75"/>
      <c r="DAW25" s="75"/>
      <c r="DAX25" s="75"/>
      <c r="DAY25" s="75"/>
      <c r="DAZ25" s="75"/>
      <c r="DBA25" s="75"/>
      <c r="DBB25" s="75"/>
      <c r="DBC25" s="75"/>
      <c r="DBD25" s="75"/>
      <c r="DBE25" s="75"/>
      <c r="DBF25" s="75"/>
      <c r="DBG25" s="75"/>
      <c r="DBH25" s="75"/>
      <c r="DBI25" s="75"/>
      <c r="DBJ25" s="75"/>
      <c r="DBK25" s="75"/>
      <c r="DBL25" s="75"/>
      <c r="DBM25" s="75"/>
      <c r="DBN25" s="75"/>
      <c r="DBO25" s="75"/>
      <c r="DBP25" s="75"/>
      <c r="DBQ25" s="75"/>
      <c r="DBR25" s="75"/>
      <c r="DBS25" s="75"/>
      <c r="DBT25" s="75"/>
      <c r="DBU25" s="75"/>
      <c r="DBV25" s="75"/>
      <c r="DBW25" s="75"/>
      <c r="DBX25" s="75"/>
      <c r="DBY25" s="75"/>
      <c r="DBZ25" s="75"/>
      <c r="DCA25" s="75"/>
      <c r="DCB25" s="75"/>
      <c r="DCC25" s="75"/>
      <c r="DCD25" s="75"/>
      <c r="DCE25" s="75"/>
      <c r="DCF25" s="75"/>
      <c r="DCG25" s="75"/>
      <c r="DCH25" s="75"/>
      <c r="DCI25" s="75"/>
      <c r="DCJ25" s="75"/>
      <c r="DCK25" s="75"/>
      <c r="DCL25" s="75"/>
      <c r="DCM25" s="75"/>
      <c r="DCN25" s="75"/>
      <c r="DCO25" s="75"/>
      <c r="DCP25" s="75"/>
      <c r="DCQ25" s="75"/>
      <c r="DCR25" s="75"/>
      <c r="DCS25" s="75"/>
      <c r="DCT25" s="75"/>
      <c r="DCU25" s="75"/>
      <c r="DCV25" s="75"/>
      <c r="DCW25" s="75"/>
      <c r="DCX25" s="75"/>
      <c r="DCY25" s="75"/>
      <c r="DCZ25" s="75"/>
      <c r="DDA25" s="75"/>
      <c r="DDB25" s="75"/>
      <c r="DDC25" s="75"/>
      <c r="DDD25" s="75"/>
      <c r="DDE25" s="75"/>
      <c r="DDF25" s="75"/>
      <c r="DDG25" s="75"/>
      <c r="DDH25" s="75"/>
      <c r="DDI25" s="75"/>
      <c r="DDJ25" s="75"/>
      <c r="DDK25" s="75"/>
      <c r="DDL25" s="75"/>
      <c r="DDM25" s="75"/>
      <c r="DDN25" s="75"/>
      <c r="DDO25" s="75"/>
      <c r="DDP25" s="75"/>
      <c r="DDQ25" s="75"/>
      <c r="DDR25" s="75"/>
      <c r="DDS25" s="75"/>
      <c r="DDT25" s="75"/>
      <c r="DDU25" s="75"/>
      <c r="DDV25" s="75"/>
      <c r="DDW25" s="75"/>
      <c r="DDX25" s="75"/>
      <c r="DDY25" s="75"/>
      <c r="DDZ25" s="75"/>
      <c r="DEA25" s="75"/>
      <c r="DEB25" s="75"/>
      <c r="DEC25" s="75"/>
      <c r="DED25" s="75"/>
      <c r="DEE25" s="75"/>
      <c r="DEF25" s="75"/>
      <c r="DEG25" s="75"/>
      <c r="DEH25" s="75"/>
      <c r="DEI25" s="75"/>
      <c r="DEJ25" s="75"/>
      <c r="DEK25" s="75"/>
      <c r="DEL25" s="75"/>
      <c r="DEM25" s="75"/>
      <c r="DEN25" s="75"/>
      <c r="DEO25" s="75"/>
      <c r="DEP25" s="75"/>
      <c r="DEQ25" s="75"/>
      <c r="DER25" s="75"/>
      <c r="DES25" s="75"/>
      <c r="DET25" s="75"/>
      <c r="DEU25" s="75"/>
      <c r="DEV25" s="75"/>
      <c r="DEW25" s="75"/>
      <c r="DEX25" s="75"/>
      <c r="DEY25" s="75"/>
      <c r="DEZ25" s="75"/>
      <c r="DFA25" s="75"/>
      <c r="DFB25" s="75"/>
      <c r="DFC25" s="75"/>
      <c r="DFD25" s="75"/>
      <c r="DFE25" s="75"/>
      <c r="DFF25" s="75"/>
      <c r="DFG25" s="75"/>
      <c r="DFH25" s="75"/>
      <c r="DFI25" s="75"/>
      <c r="DFJ25" s="75"/>
      <c r="DFK25" s="75"/>
      <c r="DFL25" s="75"/>
      <c r="DFM25" s="75"/>
      <c r="DFN25" s="75"/>
      <c r="DFO25" s="75"/>
      <c r="DFP25" s="75"/>
      <c r="DFQ25" s="75"/>
      <c r="DFR25" s="75"/>
      <c r="DFS25" s="75"/>
      <c r="DFT25" s="75"/>
      <c r="DFU25" s="75"/>
      <c r="DFV25" s="75"/>
      <c r="DFW25" s="75"/>
      <c r="DFX25" s="75"/>
      <c r="DFY25" s="75"/>
      <c r="DFZ25" s="75"/>
      <c r="DGA25" s="75"/>
      <c r="DGB25" s="75"/>
      <c r="DGC25" s="75"/>
      <c r="DGD25" s="75"/>
      <c r="DGE25" s="75"/>
      <c r="DGF25" s="75"/>
      <c r="DGG25" s="75"/>
      <c r="DGH25" s="75"/>
      <c r="DGI25" s="75"/>
      <c r="DGJ25" s="75"/>
      <c r="DGK25" s="75"/>
      <c r="DGL25" s="75"/>
      <c r="DGM25" s="75"/>
      <c r="DGN25" s="75"/>
      <c r="DGO25" s="75"/>
      <c r="DGP25" s="75"/>
      <c r="DGQ25" s="75"/>
      <c r="DGR25" s="75"/>
      <c r="DGS25" s="75"/>
      <c r="DGT25" s="75"/>
      <c r="DGU25" s="75"/>
      <c r="DGV25" s="75"/>
      <c r="DGW25" s="75"/>
      <c r="DGX25" s="75"/>
      <c r="DGY25" s="75"/>
      <c r="DGZ25" s="75"/>
      <c r="DHA25" s="75"/>
      <c r="DHB25" s="75"/>
      <c r="DHC25" s="75"/>
      <c r="DHD25" s="75"/>
      <c r="DHE25" s="75"/>
      <c r="DHF25" s="75"/>
      <c r="DHG25" s="75"/>
      <c r="DHH25" s="75"/>
      <c r="DHI25" s="75"/>
      <c r="DHJ25" s="75"/>
      <c r="DHK25" s="75"/>
      <c r="DHL25" s="75"/>
      <c r="DHM25" s="75"/>
      <c r="DHN25" s="75"/>
      <c r="DHO25" s="75"/>
      <c r="DHP25" s="75"/>
      <c r="DHQ25" s="75"/>
      <c r="DHR25" s="75"/>
      <c r="DHS25" s="75"/>
      <c r="DHT25" s="75"/>
      <c r="DHU25" s="75"/>
      <c r="DHV25" s="75"/>
      <c r="DHW25" s="75"/>
      <c r="DHX25" s="75"/>
      <c r="DHY25" s="75"/>
      <c r="DHZ25" s="75"/>
      <c r="DIA25" s="75"/>
      <c r="DIB25" s="75"/>
      <c r="DIC25" s="75"/>
      <c r="DID25" s="75"/>
      <c r="DIE25" s="75"/>
      <c r="DIF25" s="75"/>
      <c r="DIG25" s="75"/>
      <c r="DIH25" s="75"/>
      <c r="DII25" s="75"/>
      <c r="DIJ25" s="75"/>
      <c r="DIK25" s="75"/>
      <c r="DIL25" s="75"/>
      <c r="DIM25" s="75"/>
      <c r="DIN25" s="75"/>
      <c r="DIO25" s="75"/>
      <c r="DIP25" s="75"/>
      <c r="DIQ25" s="75"/>
      <c r="DIR25" s="75"/>
      <c r="DIS25" s="75"/>
      <c r="DIT25" s="75"/>
      <c r="DIU25" s="75"/>
      <c r="DIV25" s="75"/>
      <c r="DIW25" s="75"/>
      <c r="DIX25" s="75"/>
      <c r="DIY25" s="75"/>
      <c r="DIZ25" s="75"/>
      <c r="DJA25" s="75"/>
      <c r="DJB25" s="75"/>
      <c r="DJC25" s="75"/>
      <c r="DJD25" s="75"/>
      <c r="DJE25" s="75"/>
      <c r="DJF25" s="75"/>
      <c r="DJG25" s="75"/>
      <c r="DJH25" s="75"/>
      <c r="DJI25" s="75"/>
      <c r="DJJ25" s="75"/>
      <c r="DJK25" s="75"/>
      <c r="DJL25" s="75"/>
      <c r="DJM25" s="75"/>
      <c r="DJN25" s="75"/>
      <c r="DJO25" s="75"/>
      <c r="DJP25" s="75"/>
      <c r="DJQ25" s="75"/>
      <c r="DJR25" s="75"/>
      <c r="DJS25" s="75"/>
      <c r="DJT25" s="75"/>
      <c r="DJU25" s="75"/>
      <c r="DJV25" s="75"/>
      <c r="DJW25" s="75"/>
      <c r="DJX25" s="75"/>
      <c r="DJY25" s="75"/>
      <c r="DJZ25" s="75"/>
      <c r="DKA25" s="75"/>
      <c r="DKB25" s="75"/>
      <c r="DKC25" s="75"/>
      <c r="DKD25" s="75"/>
      <c r="DKE25" s="75"/>
      <c r="DKF25" s="75"/>
      <c r="DKG25" s="75"/>
      <c r="DKH25" s="75"/>
      <c r="DKI25" s="75"/>
      <c r="DKJ25" s="75"/>
      <c r="DKK25" s="75"/>
      <c r="DKL25" s="75"/>
      <c r="DKM25" s="75"/>
      <c r="DKN25" s="75"/>
      <c r="DKO25" s="75"/>
      <c r="DKP25" s="75"/>
      <c r="DKQ25" s="75"/>
      <c r="DKR25" s="75"/>
      <c r="DKS25" s="75"/>
      <c r="DKT25" s="75"/>
      <c r="DKU25" s="75"/>
      <c r="DKV25" s="75"/>
      <c r="DKW25" s="75"/>
      <c r="DKX25" s="75"/>
      <c r="DKY25" s="75"/>
      <c r="DKZ25" s="75"/>
      <c r="DLA25" s="75"/>
      <c r="DLB25" s="75"/>
      <c r="DLC25" s="75"/>
      <c r="DLD25" s="75"/>
      <c r="DLE25" s="75"/>
      <c r="DLF25" s="75"/>
      <c r="DLG25" s="75"/>
      <c r="DLH25" s="75"/>
      <c r="DLI25" s="75"/>
      <c r="DLJ25" s="75"/>
      <c r="DLK25" s="75"/>
      <c r="DLL25" s="75"/>
      <c r="DLM25" s="75"/>
      <c r="DLN25" s="75"/>
      <c r="DLO25" s="75"/>
      <c r="DLP25" s="75"/>
      <c r="DLQ25" s="75"/>
      <c r="DLR25" s="75"/>
      <c r="DLS25" s="75"/>
      <c r="DLT25" s="75"/>
      <c r="DLU25" s="75"/>
      <c r="DLV25" s="75"/>
      <c r="DLW25" s="75"/>
      <c r="DLX25" s="75"/>
      <c r="DLY25" s="75"/>
      <c r="DLZ25" s="75"/>
      <c r="DMA25" s="75"/>
      <c r="DMB25" s="75"/>
      <c r="DMC25" s="75"/>
      <c r="DMD25" s="75"/>
      <c r="DME25" s="75"/>
      <c r="DMF25" s="75"/>
      <c r="DMG25" s="75"/>
      <c r="DMH25" s="75"/>
      <c r="DMI25" s="75"/>
      <c r="DMJ25" s="75"/>
      <c r="DMK25" s="75"/>
      <c r="DML25" s="75"/>
      <c r="DMM25" s="75"/>
      <c r="DMN25" s="75"/>
      <c r="DMO25" s="75"/>
      <c r="DMP25" s="75"/>
      <c r="DMQ25" s="75"/>
      <c r="DMR25" s="75"/>
      <c r="DMS25" s="75"/>
      <c r="DMT25" s="75"/>
      <c r="DMU25" s="75"/>
      <c r="DMV25" s="75"/>
      <c r="DMW25" s="75"/>
      <c r="DMX25" s="75"/>
      <c r="DMY25" s="75"/>
      <c r="DMZ25" s="75"/>
      <c r="DNA25" s="75"/>
      <c r="DNB25" s="75"/>
      <c r="DNC25" s="75"/>
      <c r="DND25" s="75"/>
      <c r="DNE25" s="75"/>
      <c r="DNF25" s="75"/>
      <c r="DNG25" s="75"/>
      <c r="DNH25" s="75"/>
      <c r="DNI25" s="75"/>
      <c r="DNJ25" s="75"/>
      <c r="DNK25" s="75"/>
      <c r="DNL25" s="75"/>
      <c r="DNM25" s="75"/>
      <c r="DNN25" s="75"/>
      <c r="DNO25" s="75"/>
      <c r="DNP25" s="75"/>
      <c r="DNQ25" s="75"/>
      <c r="DNR25" s="75"/>
      <c r="DNS25" s="75"/>
      <c r="DNT25" s="75"/>
      <c r="DNU25" s="75"/>
      <c r="DNV25" s="75"/>
      <c r="DNW25" s="75"/>
      <c r="DNX25" s="75"/>
      <c r="DNY25" s="75"/>
      <c r="DNZ25" s="75"/>
      <c r="DOA25" s="75"/>
      <c r="DOB25" s="75"/>
      <c r="DOC25" s="75"/>
      <c r="DOD25" s="75"/>
      <c r="DOE25" s="75"/>
      <c r="DOF25" s="75"/>
      <c r="DOG25" s="75"/>
      <c r="DOH25" s="75"/>
      <c r="DOI25" s="75"/>
      <c r="DOJ25" s="75"/>
      <c r="DOK25" s="75"/>
      <c r="DOL25" s="75"/>
      <c r="DOM25" s="75"/>
      <c r="DON25" s="75"/>
      <c r="DOO25" s="75"/>
      <c r="DOP25" s="75"/>
      <c r="DOQ25" s="75"/>
      <c r="DOR25" s="75"/>
      <c r="DOS25" s="75"/>
      <c r="DOT25" s="75"/>
      <c r="DOU25" s="75"/>
      <c r="DOV25" s="75"/>
      <c r="DOW25" s="75"/>
      <c r="DOX25" s="75"/>
      <c r="DOY25" s="75"/>
      <c r="DOZ25" s="75"/>
      <c r="DPA25" s="75"/>
      <c r="DPB25" s="75"/>
      <c r="DPC25" s="75"/>
      <c r="DPD25" s="75"/>
      <c r="DPE25" s="75"/>
      <c r="DPF25" s="75"/>
      <c r="DPG25" s="75"/>
      <c r="DPH25" s="75"/>
      <c r="DPI25" s="75"/>
      <c r="DPJ25" s="75"/>
      <c r="DPK25" s="75"/>
      <c r="DPL25" s="75"/>
      <c r="DPM25" s="75"/>
      <c r="DPN25" s="75"/>
      <c r="DPO25" s="75"/>
      <c r="DPP25" s="75"/>
      <c r="DPQ25" s="75"/>
      <c r="DPR25" s="75"/>
      <c r="DPS25" s="75"/>
      <c r="DPT25" s="75"/>
      <c r="DPU25" s="75"/>
      <c r="DPV25" s="75"/>
      <c r="DPW25" s="75"/>
      <c r="DPX25" s="75"/>
      <c r="DPY25" s="75"/>
      <c r="DPZ25" s="75"/>
      <c r="DQA25" s="75"/>
      <c r="DQB25" s="75"/>
      <c r="DQC25" s="75"/>
      <c r="DQD25" s="75"/>
      <c r="DQE25" s="75"/>
      <c r="DQF25" s="75"/>
      <c r="DQG25" s="75"/>
      <c r="DQH25" s="75"/>
      <c r="DQI25" s="75"/>
      <c r="DQJ25" s="75"/>
      <c r="DQK25" s="75"/>
      <c r="DQL25" s="75"/>
      <c r="DQM25" s="75"/>
      <c r="DQN25" s="75"/>
      <c r="DQO25" s="75"/>
      <c r="DQP25" s="75"/>
      <c r="DQQ25" s="75"/>
      <c r="DQR25" s="75"/>
      <c r="DQS25" s="75"/>
      <c r="DQT25" s="75"/>
      <c r="DQU25" s="75"/>
      <c r="DQV25" s="75"/>
      <c r="DQW25" s="75"/>
      <c r="DQX25" s="75"/>
      <c r="DQY25" s="75"/>
      <c r="DQZ25" s="75"/>
      <c r="DRA25" s="75"/>
      <c r="DRB25" s="75"/>
      <c r="DRC25" s="75"/>
      <c r="DRD25" s="75"/>
      <c r="DRE25" s="75"/>
      <c r="DRF25" s="75"/>
      <c r="DRG25" s="75"/>
      <c r="DRH25" s="75"/>
      <c r="DRI25" s="75"/>
      <c r="DRJ25" s="75"/>
      <c r="DRK25" s="75"/>
      <c r="DRL25" s="75"/>
      <c r="DRM25" s="75"/>
      <c r="DRN25" s="75"/>
      <c r="DRO25" s="75"/>
      <c r="DRP25" s="75"/>
      <c r="DRQ25" s="75"/>
      <c r="DRR25" s="75"/>
      <c r="DRS25" s="75"/>
      <c r="DRT25" s="75"/>
      <c r="DRU25" s="75"/>
      <c r="DRV25" s="75"/>
      <c r="DRW25" s="75"/>
      <c r="DRX25" s="75"/>
      <c r="DRY25" s="75"/>
      <c r="DRZ25" s="75"/>
      <c r="DSA25" s="75"/>
      <c r="DSB25" s="75"/>
      <c r="DSC25" s="75"/>
      <c r="DSD25" s="75"/>
      <c r="DSE25" s="75"/>
      <c r="DSF25" s="75"/>
      <c r="DSG25" s="75"/>
      <c r="DSH25" s="75"/>
      <c r="DSI25" s="75"/>
      <c r="DSJ25" s="75"/>
      <c r="DSK25" s="75"/>
      <c r="DSL25" s="75"/>
      <c r="DSM25" s="75"/>
      <c r="DSN25" s="75"/>
      <c r="DSO25" s="75"/>
      <c r="DSP25" s="75"/>
      <c r="DSQ25" s="75"/>
      <c r="DSR25" s="75"/>
      <c r="DSS25" s="75"/>
      <c r="DST25" s="75"/>
      <c r="DSU25" s="75"/>
      <c r="DSV25" s="75"/>
      <c r="DSW25" s="75"/>
      <c r="DSX25" s="75"/>
      <c r="DSY25" s="75"/>
      <c r="DSZ25" s="75"/>
      <c r="DTA25" s="75"/>
      <c r="DTB25" s="75"/>
      <c r="DTC25" s="75"/>
      <c r="DTD25" s="75"/>
      <c r="DTE25" s="75"/>
      <c r="DTF25" s="75"/>
      <c r="DTG25" s="75"/>
      <c r="DTH25" s="75"/>
      <c r="DTI25" s="75"/>
      <c r="DTJ25" s="75"/>
      <c r="DTK25" s="75"/>
      <c r="DTL25" s="75"/>
      <c r="DTM25" s="75"/>
      <c r="DTN25" s="75"/>
      <c r="DTO25" s="75"/>
      <c r="DTP25" s="75"/>
      <c r="DTQ25" s="75"/>
      <c r="DTR25" s="75"/>
      <c r="DTS25" s="75"/>
      <c r="DTT25" s="75"/>
      <c r="DTU25" s="75"/>
      <c r="DTV25" s="75"/>
      <c r="DTW25" s="75"/>
      <c r="DTX25" s="75"/>
      <c r="DTY25" s="75"/>
      <c r="DTZ25" s="75"/>
      <c r="DUA25" s="75"/>
      <c r="DUB25" s="75"/>
      <c r="DUC25" s="75"/>
      <c r="DUD25" s="75"/>
      <c r="DUE25" s="75"/>
      <c r="DUF25" s="75"/>
      <c r="DUG25" s="75"/>
      <c r="DUH25" s="75"/>
      <c r="DUI25" s="75"/>
      <c r="DUJ25" s="75"/>
      <c r="DUK25" s="75"/>
      <c r="DUL25" s="75"/>
      <c r="DUM25" s="75"/>
      <c r="DUN25" s="75"/>
      <c r="DUO25" s="75"/>
      <c r="DUP25" s="75"/>
      <c r="DUQ25" s="75"/>
      <c r="DUR25" s="75"/>
      <c r="DUS25" s="75"/>
      <c r="DUT25" s="75"/>
      <c r="DUU25" s="75"/>
      <c r="DUV25" s="75"/>
      <c r="DUW25" s="75"/>
      <c r="DUX25" s="75"/>
      <c r="DUY25" s="75"/>
      <c r="DUZ25" s="75"/>
      <c r="DVA25" s="75"/>
      <c r="DVB25" s="75"/>
      <c r="DVC25" s="75"/>
      <c r="DVD25" s="75"/>
      <c r="DVE25" s="75"/>
      <c r="DVF25" s="75"/>
      <c r="DVG25" s="75"/>
      <c r="DVH25" s="75"/>
      <c r="DVI25" s="75"/>
      <c r="DVJ25" s="75"/>
      <c r="DVK25" s="75"/>
      <c r="DVL25" s="75"/>
      <c r="DVM25" s="75"/>
      <c r="DVN25" s="75"/>
      <c r="DVO25" s="75"/>
      <c r="DVP25" s="75"/>
      <c r="DVQ25" s="75"/>
      <c r="DVR25" s="75"/>
      <c r="DVS25" s="75"/>
      <c r="DVT25" s="75"/>
      <c r="DVU25" s="75"/>
      <c r="DVV25" s="75"/>
      <c r="DVW25" s="75"/>
      <c r="DVX25" s="75"/>
      <c r="DVY25" s="75"/>
      <c r="DVZ25" s="75"/>
      <c r="DWA25" s="75"/>
      <c r="DWB25" s="75"/>
      <c r="DWC25" s="75"/>
      <c r="DWD25" s="75"/>
      <c r="DWE25" s="75"/>
      <c r="DWF25" s="75"/>
      <c r="DWG25" s="75"/>
      <c r="DWH25" s="75"/>
      <c r="DWI25" s="75"/>
      <c r="DWJ25" s="75"/>
      <c r="DWK25" s="75"/>
      <c r="DWL25" s="75"/>
      <c r="DWM25" s="75"/>
      <c r="DWN25" s="75"/>
      <c r="DWO25" s="75"/>
      <c r="DWP25" s="75"/>
      <c r="DWQ25" s="75"/>
      <c r="DWR25" s="75"/>
      <c r="DWS25" s="75"/>
      <c r="DWT25" s="75"/>
      <c r="DWU25" s="75"/>
      <c r="DWV25" s="75"/>
      <c r="DWW25" s="75"/>
      <c r="DWX25" s="75"/>
      <c r="DWY25" s="75"/>
      <c r="DWZ25" s="75"/>
      <c r="DXA25" s="75"/>
      <c r="DXB25" s="75"/>
      <c r="DXC25" s="75"/>
      <c r="DXD25" s="75"/>
      <c r="DXE25" s="75"/>
      <c r="DXF25" s="75"/>
      <c r="DXG25" s="75"/>
      <c r="DXH25" s="75"/>
      <c r="DXI25" s="75"/>
      <c r="DXJ25" s="75"/>
      <c r="DXK25" s="75"/>
      <c r="DXL25" s="75"/>
      <c r="DXM25" s="75"/>
      <c r="DXN25" s="75"/>
      <c r="DXO25" s="75"/>
      <c r="DXP25" s="75"/>
      <c r="DXQ25" s="75"/>
      <c r="DXR25" s="75"/>
      <c r="DXS25" s="75"/>
      <c r="DXT25" s="75"/>
      <c r="DXU25" s="75"/>
      <c r="DXV25" s="75"/>
      <c r="DXW25" s="75"/>
      <c r="DXX25" s="75"/>
      <c r="DXY25" s="75"/>
      <c r="DXZ25" s="75"/>
      <c r="DYA25" s="75"/>
      <c r="DYB25" s="75"/>
      <c r="DYC25" s="75"/>
      <c r="DYD25" s="75"/>
      <c r="DYE25" s="75"/>
      <c r="DYF25" s="75"/>
      <c r="DYG25" s="75"/>
      <c r="DYH25" s="75"/>
      <c r="DYI25" s="75"/>
      <c r="DYJ25" s="75"/>
      <c r="DYK25" s="75"/>
      <c r="DYL25" s="75"/>
      <c r="DYM25" s="75"/>
      <c r="DYN25" s="75"/>
      <c r="DYO25" s="75"/>
      <c r="DYP25" s="75"/>
      <c r="DYQ25" s="75"/>
      <c r="DYR25" s="75"/>
      <c r="DYS25" s="75"/>
      <c r="DYT25" s="75"/>
      <c r="DYU25" s="75"/>
      <c r="DYV25" s="75"/>
      <c r="DYW25" s="75"/>
      <c r="DYX25" s="75"/>
      <c r="DYY25" s="75"/>
      <c r="DYZ25" s="75"/>
      <c r="DZA25" s="75"/>
      <c r="DZB25" s="75"/>
      <c r="DZC25" s="75"/>
      <c r="DZD25" s="75"/>
      <c r="DZE25" s="75"/>
      <c r="DZF25" s="75"/>
      <c r="DZG25" s="75"/>
      <c r="DZH25" s="75"/>
      <c r="DZI25" s="75"/>
      <c r="DZJ25" s="75"/>
      <c r="DZK25" s="75"/>
      <c r="DZL25" s="75"/>
      <c r="DZM25" s="75"/>
      <c r="DZN25" s="75"/>
      <c r="DZO25" s="75"/>
      <c r="DZP25" s="75"/>
      <c r="DZQ25" s="75"/>
      <c r="DZR25" s="75"/>
      <c r="DZS25" s="75"/>
      <c r="DZT25" s="75"/>
      <c r="DZU25" s="75"/>
      <c r="DZV25" s="75"/>
      <c r="DZW25" s="75"/>
      <c r="DZX25" s="75"/>
      <c r="DZY25" s="75"/>
      <c r="DZZ25" s="75"/>
      <c r="EAA25" s="75"/>
      <c r="EAB25" s="75"/>
      <c r="EAC25" s="75"/>
      <c r="EAD25" s="75"/>
      <c r="EAE25" s="75"/>
      <c r="EAF25" s="75"/>
      <c r="EAG25" s="75"/>
      <c r="EAH25" s="75"/>
      <c r="EAI25" s="75"/>
      <c r="EAJ25" s="75"/>
      <c r="EAK25" s="75"/>
      <c r="EAL25" s="75"/>
      <c r="EAM25" s="75"/>
      <c r="EAN25" s="75"/>
      <c r="EAO25" s="75"/>
      <c r="EAP25" s="75"/>
      <c r="EAQ25" s="75"/>
      <c r="EAR25" s="75"/>
      <c r="EAS25" s="75"/>
      <c r="EAT25" s="75"/>
      <c r="EAU25" s="75"/>
      <c r="EAV25" s="75"/>
      <c r="EAW25" s="75"/>
      <c r="EAX25" s="75"/>
      <c r="EAY25" s="75"/>
      <c r="EAZ25" s="75"/>
      <c r="EBA25" s="75"/>
      <c r="EBB25" s="75"/>
      <c r="EBC25" s="75"/>
      <c r="EBD25" s="75"/>
      <c r="EBE25" s="75"/>
      <c r="EBF25" s="75"/>
      <c r="EBG25" s="75"/>
      <c r="EBH25" s="75"/>
      <c r="EBI25" s="75"/>
      <c r="EBJ25" s="75"/>
      <c r="EBK25" s="75"/>
      <c r="EBL25" s="75"/>
      <c r="EBM25" s="75"/>
      <c r="EBN25" s="75"/>
      <c r="EBO25" s="75"/>
      <c r="EBP25" s="75"/>
      <c r="EBQ25" s="75"/>
      <c r="EBR25" s="75"/>
      <c r="EBS25" s="75"/>
      <c r="EBT25" s="75"/>
      <c r="EBU25" s="75"/>
      <c r="EBV25" s="75"/>
      <c r="EBW25" s="75"/>
      <c r="EBX25" s="75"/>
      <c r="EBY25" s="75"/>
      <c r="EBZ25" s="75"/>
      <c r="ECA25" s="75"/>
      <c r="ECB25" s="75"/>
      <c r="ECC25" s="75"/>
      <c r="ECD25" s="75"/>
      <c r="ECE25" s="75"/>
      <c r="ECF25" s="75"/>
      <c r="ECG25" s="75"/>
      <c r="ECH25" s="75"/>
      <c r="ECI25" s="75"/>
      <c r="ECJ25" s="75"/>
      <c r="ECK25" s="75"/>
      <c r="ECL25" s="75"/>
      <c r="ECM25" s="75"/>
      <c r="ECN25" s="75"/>
      <c r="ECO25" s="75"/>
      <c r="ECP25" s="75"/>
      <c r="ECQ25" s="75"/>
      <c r="ECR25" s="75"/>
      <c r="ECS25" s="75"/>
      <c r="ECT25" s="75"/>
      <c r="ECU25" s="75"/>
      <c r="ECV25" s="75"/>
      <c r="ECW25" s="75"/>
      <c r="ECX25" s="75"/>
      <c r="ECY25" s="75"/>
      <c r="ECZ25" s="75"/>
      <c r="EDA25" s="75"/>
      <c r="EDB25" s="75"/>
      <c r="EDC25" s="75"/>
      <c r="EDD25" s="75"/>
      <c r="EDE25" s="75"/>
      <c r="EDF25" s="75"/>
      <c r="EDG25" s="75"/>
      <c r="EDH25" s="75"/>
      <c r="EDI25" s="75"/>
      <c r="EDJ25" s="75"/>
      <c r="EDK25" s="75"/>
      <c r="EDL25" s="75"/>
      <c r="EDM25" s="75"/>
      <c r="EDN25" s="75"/>
      <c r="EDO25" s="75"/>
      <c r="EDP25" s="75"/>
      <c r="EDQ25" s="75"/>
      <c r="EDR25" s="75"/>
      <c r="EDS25" s="75"/>
      <c r="EDT25" s="75"/>
      <c r="EDU25" s="75"/>
      <c r="EDV25" s="75"/>
      <c r="EDW25" s="75"/>
      <c r="EDX25" s="75"/>
      <c r="EDY25" s="75"/>
      <c r="EDZ25" s="75"/>
      <c r="EEA25" s="75"/>
      <c r="EEB25" s="75"/>
      <c r="EEC25" s="75"/>
      <c r="EED25" s="75"/>
      <c r="EEE25" s="75"/>
      <c r="EEF25" s="75"/>
      <c r="EEG25" s="75"/>
      <c r="EEH25" s="75"/>
      <c r="EEI25" s="75"/>
      <c r="EEJ25" s="75"/>
      <c r="EEK25" s="75"/>
      <c r="EEL25" s="75"/>
      <c r="EEM25" s="75"/>
      <c r="EEN25" s="75"/>
      <c r="EEO25" s="75"/>
      <c r="EEP25" s="75"/>
      <c r="EEQ25" s="75"/>
      <c r="EER25" s="75"/>
      <c r="EES25" s="75"/>
      <c r="EET25" s="75"/>
      <c r="EEU25" s="75"/>
      <c r="EEV25" s="75"/>
      <c r="EEW25" s="75"/>
      <c r="EEX25" s="75"/>
      <c r="EEY25" s="75"/>
      <c r="EEZ25" s="75"/>
      <c r="EFA25" s="75"/>
      <c r="EFB25" s="75"/>
      <c r="EFC25" s="75"/>
      <c r="EFD25" s="75"/>
      <c r="EFE25" s="75"/>
      <c r="EFF25" s="75"/>
      <c r="EFG25" s="75"/>
      <c r="EFH25" s="75"/>
      <c r="EFI25" s="75"/>
      <c r="EFJ25" s="75"/>
      <c r="EFK25" s="75"/>
      <c r="EFL25" s="75"/>
      <c r="EFM25" s="75"/>
      <c r="EFN25" s="75"/>
      <c r="EFO25" s="75"/>
      <c r="EFP25" s="75"/>
      <c r="EFQ25" s="75"/>
      <c r="EFR25" s="75"/>
      <c r="EFS25" s="75"/>
      <c r="EFT25" s="75"/>
      <c r="EFU25" s="75"/>
      <c r="EFV25" s="75"/>
      <c r="EFW25" s="75"/>
      <c r="EFX25" s="75"/>
      <c r="EFY25" s="75"/>
      <c r="EFZ25" s="75"/>
      <c r="EGA25" s="75"/>
      <c r="EGB25" s="75"/>
      <c r="EGC25" s="75"/>
      <c r="EGD25" s="75"/>
      <c r="EGE25" s="75"/>
      <c r="EGF25" s="75"/>
      <c r="EGG25" s="75"/>
      <c r="EGH25" s="75"/>
      <c r="EGI25" s="75"/>
      <c r="EGJ25" s="75"/>
      <c r="EGK25" s="75"/>
      <c r="EGL25" s="75"/>
      <c r="EGM25" s="75"/>
      <c r="EGN25" s="75"/>
      <c r="EGO25" s="75"/>
      <c r="EGP25" s="75"/>
      <c r="EGQ25" s="75"/>
      <c r="EGR25" s="75"/>
      <c r="EGS25" s="75"/>
      <c r="EGT25" s="75"/>
      <c r="EGU25" s="75"/>
      <c r="EGV25" s="75"/>
      <c r="EGW25" s="75"/>
      <c r="EGX25" s="75"/>
      <c r="EGY25" s="75"/>
      <c r="EGZ25" s="75"/>
      <c r="EHA25" s="75"/>
      <c r="EHB25" s="75"/>
      <c r="EHC25" s="75"/>
      <c r="EHD25" s="75"/>
      <c r="EHE25" s="75"/>
      <c r="EHF25" s="75"/>
      <c r="EHG25" s="75"/>
      <c r="EHH25" s="75"/>
      <c r="EHI25" s="75"/>
      <c r="EHJ25" s="75"/>
      <c r="EHK25" s="75"/>
      <c r="EHL25" s="75"/>
      <c r="EHM25" s="75"/>
      <c r="EHN25" s="75"/>
      <c r="EHO25" s="75"/>
      <c r="EHP25" s="75"/>
      <c r="EHQ25" s="75"/>
      <c r="EHR25" s="75"/>
      <c r="EHS25" s="75"/>
      <c r="EHT25" s="75"/>
      <c r="EHU25" s="75"/>
      <c r="EHV25" s="75"/>
      <c r="EHW25" s="75"/>
      <c r="EHX25" s="75"/>
      <c r="EHY25" s="75"/>
      <c r="EHZ25" s="75"/>
      <c r="EIA25" s="75"/>
      <c r="EIB25" s="75"/>
      <c r="EIC25" s="75"/>
      <c r="EID25" s="75"/>
      <c r="EIE25" s="75"/>
      <c r="EIF25" s="75"/>
      <c r="EIG25" s="75"/>
      <c r="EIH25" s="75"/>
      <c r="EII25" s="75"/>
      <c r="EIJ25" s="75"/>
      <c r="EIK25" s="75"/>
      <c r="EIL25" s="75"/>
      <c r="EIM25" s="75"/>
      <c r="EIN25" s="75"/>
      <c r="EIO25" s="75"/>
      <c r="EIP25" s="75"/>
      <c r="EIQ25" s="75"/>
      <c r="EIR25" s="75"/>
      <c r="EIS25" s="75"/>
      <c r="EIT25" s="75"/>
      <c r="EIU25" s="75"/>
      <c r="EIV25" s="75"/>
      <c r="EIW25" s="75"/>
      <c r="EIX25" s="75"/>
      <c r="EIY25" s="75"/>
      <c r="EIZ25" s="75"/>
      <c r="EJA25" s="75"/>
      <c r="EJB25" s="75"/>
      <c r="EJC25" s="75"/>
      <c r="EJD25" s="75"/>
      <c r="EJE25" s="75"/>
      <c r="EJF25" s="75"/>
      <c r="EJG25" s="75"/>
      <c r="EJH25" s="75"/>
      <c r="EJI25" s="75"/>
      <c r="EJJ25" s="75"/>
      <c r="EJK25" s="75"/>
      <c r="EJL25" s="75"/>
      <c r="EJM25" s="75"/>
      <c r="EJN25" s="75"/>
      <c r="EJO25" s="75"/>
      <c r="EJP25" s="75"/>
      <c r="EJQ25" s="75"/>
      <c r="EJR25" s="75"/>
      <c r="EJS25" s="75"/>
      <c r="EJT25" s="75"/>
      <c r="EJU25" s="75"/>
      <c r="EJV25" s="75"/>
      <c r="EJW25" s="75"/>
      <c r="EJX25" s="75"/>
      <c r="EJY25" s="75"/>
      <c r="EJZ25" s="75"/>
      <c r="EKA25" s="75"/>
      <c r="EKB25" s="75"/>
      <c r="EKC25" s="75"/>
      <c r="EKD25" s="75"/>
      <c r="EKE25" s="75"/>
      <c r="EKF25" s="75"/>
      <c r="EKG25" s="75"/>
      <c r="EKH25" s="75"/>
      <c r="EKI25" s="75"/>
      <c r="EKJ25" s="75"/>
      <c r="EKK25" s="75"/>
      <c r="EKL25" s="75"/>
      <c r="EKM25" s="75"/>
      <c r="EKN25" s="75"/>
      <c r="EKO25" s="75"/>
      <c r="EKP25" s="75"/>
      <c r="EKQ25" s="75"/>
      <c r="EKR25" s="75"/>
      <c r="EKS25" s="75"/>
      <c r="EKT25" s="75"/>
      <c r="EKU25" s="75"/>
      <c r="EKV25" s="75"/>
      <c r="EKW25" s="75"/>
      <c r="EKX25" s="75"/>
      <c r="EKY25" s="75"/>
      <c r="EKZ25" s="75"/>
      <c r="ELA25" s="75"/>
      <c r="ELB25" s="75"/>
      <c r="ELC25" s="75"/>
      <c r="ELD25" s="75"/>
      <c r="ELE25" s="75"/>
      <c r="ELF25" s="75"/>
      <c r="ELG25" s="75"/>
      <c r="ELH25" s="75"/>
      <c r="ELI25" s="75"/>
      <c r="ELJ25" s="75"/>
      <c r="ELK25" s="75"/>
      <c r="ELL25" s="75"/>
      <c r="ELM25" s="75"/>
      <c r="ELN25" s="75"/>
      <c r="ELO25" s="75"/>
      <c r="ELP25" s="75"/>
      <c r="ELQ25" s="75"/>
      <c r="ELR25" s="75"/>
      <c r="ELS25" s="75"/>
      <c r="ELT25" s="75"/>
      <c r="ELU25" s="75"/>
      <c r="ELV25" s="75"/>
      <c r="ELW25" s="75"/>
      <c r="ELX25" s="75"/>
      <c r="ELY25" s="75"/>
      <c r="ELZ25" s="75"/>
      <c r="EMA25" s="75"/>
      <c r="EMB25" s="75"/>
      <c r="EMC25" s="75"/>
      <c r="EMD25" s="75"/>
      <c r="EME25" s="75"/>
      <c r="EMF25" s="75"/>
      <c r="EMG25" s="75"/>
      <c r="EMH25" s="75"/>
      <c r="EMI25" s="75"/>
      <c r="EMJ25" s="75"/>
      <c r="EMK25" s="75"/>
      <c r="EML25" s="75"/>
      <c r="EMM25" s="75"/>
      <c r="EMN25" s="75"/>
      <c r="EMO25" s="75"/>
      <c r="EMP25" s="75"/>
      <c r="EMQ25" s="75"/>
      <c r="EMR25" s="75"/>
      <c r="EMS25" s="75"/>
      <c r="EMT25" s="75"/>
      <c r="EMU25" s="75"/>
      <c r="EMV25" s="75"/>
      <c r="EMW25" s="75"/>
      <c r="EMX25" s="75"/>
      <c r="EMY25" s="75"/>
      <c r="EMZ25" s="75"/>
      <c r="ENA25" s="75"/>
      <c r="ENB25" s="75"/>
      <c r="ENC25" s="75"/>
      <c r="END25" s="75"/>
      <c r="ENE25" s="75"/>
      <c r="ENF25" s="75"/>
      <c r="ENG25" s="75"/>
      <c r="ENH25" s="75"/>
      <c r="ENI25" s="75"/>
      <c r="ENJ25" s="75"/>
      <c r="ENK25" s="75"/>
      <c r="ENL25" s="75"/>
      <c r="ENM25" s="75"/>
      <c r="ENN25" s="75"/>
      <c r="ENO25" s="75"/>
      <c r="ENP25" s="75"/>
      <c r="ENQ25" s="75"/>
      <c r="ENR25" s="75"/>
      <c r="ENS25" s="75"/>
      <c r="ENT25" s="75"/>
      <c r="ENU25" s="75"/>
      <c r="ENV25" s="75"/>
      <c r="ENW25" s="75"/>
      <c r="ENX25" s="75"/>
      <c r="ENY25" s="75"/>
      <c r="ENZ25" s="75"/>
      <c r="EOA25" s="75"/>
      <c r="EOB25" s="75"/>
      <c r="EOC25" s="75"/>
      <c r="EOD25" s="75"/>
      <c r="EOE25" s="75"/>
      <c r="EOF25" s="75"/>
      <c r="EOG25" s="75"/>
      <c r="EOH25" s="75"/>
      <c r="EOI25" s="75"/>
      <c r="EOJ25" s="75"/>
      <c r="EOK25" s="75"/>
      <c r="EOL25" s="75"/>
      <c r="EOM25" s="75"/>
      <c r="EON25" s="75"/>
      <c r="EOO25" s="75"/>
      <c r="EOP25" s="75"/>
      <c r="EOQ25" s="75"/>
      <c r="EOR25" s="75"/>
      <c r="EOS25" s="75"/>
      <c r="EOT25" s="75"/>
      <c r="EOU25" s="75"/>
      <c r="EOV25" s="75"/>
      <c r="EOW25" s="75"/>
      <c r="EOX25" s="75"/>
      <c r="EOY25" s="75"/>
      <c r="EOZ25" s="75"/>
      <c r="EPA25" s="75"/>
      <c r="EPB25" s="75"/>
      <c r="EPC25" s="75"/>
      <c r="EPD25" s="75"/>
      <c r="EPE25" s="75"/>
      <c r="EPF25" s="75"/>
      <c r="EPG25" s="75"/>
      <c r="EPH25" s="75"/>
      <c r="EPI25" s="75"/>
      <c r="EPJ25" s="75"/>
      <c r="EPK25" s="75"/>
      <c r="EPL25" s="75"/>
      <c r="EPM25" s="75"/>
      <c r="EPN25" s="75"/>
      <c r="EPO25" s="75"/>
      <c r="EPP25" s="75"/>
      <c r="EPQ25" s="75"/>
      <c r="EPR25" s="75"/>
      <c r="EPS25" s="75"/>
      <c r="EPT25" s="75"/>
      <c r="EPU25" s="75"/>
      <c r="EPV25" s="75"/>
      <c r="EPW25" s="75"/>
      <c r="EPX25" s="75"/>
      <c r="EPY25" s="75"/>
      <c r="EPZ25" s="75"/>
      <c r="EQA25" s="75"/>
      <c r="EQB25" s="75"/>
      <c r="EQC25" s="75"/>
      <c r="EQD25" s="75"/>
      <c r="EQE25" s="75"/>
      <c r="EQF25" s="75"/>
      <c r="EQG25" s="75"/>
      <c r="EQH25" s="75"/>
      <c r="EQI25" s="75"/>
      <c r="EQJ25" s="75"/>
      <c r="EQK25" s="75"/>
      <c r="EQL25" s="75"/>
      <c r="EQM25" s="75"/>
      <c r="EQN25" s="75"/>
      <c r="EQO25" s="75"/>
      <c r="EQP25" s="75"/>
      <c r="EQQ25" s="75"/>
      <c r="EQR25" s="75"/>
      <c r="EQS25" s="75"/>
      <c r="EQT25" s="75"/>
      <c r="EQU25" s="75"/>
      <c r="EQV25" s="75"/>
      <c r="EQW25" s="75"/>
      <c r="EQX25" s="75"/>
      <c r="EQY25" s="75"/>
      <c r="EQZ25" s="75"/>
      <c r="ERA25" s="75"/>
      <c r="ERB25" s="75"/>
      <c r="ERC25" s="75"/>
      <c r="ERD25" s="75"/>
      <c r="ERE25" s="75"/>
      <c r="ERF25" s="75"/>
      <c r="ERG25" s="75"/>
      <c r="ERH25" s="75"/>
      <c r="ERI25" s="75"/>
      <c r="ERJ25" s="75"/>
      <c r="ERK25" s="75"/>
      <c r="ERL25" s="75"/>
      <c r="ERM25" s="75"/>
      <c r="ERN25" s="75"/>
      <c r="ERO25" s="75"/>
      <c r="ERP25" s="75"/>
      <c r="ERQ25" s="75"/>
      <c r="ERR25" s="75"/>
      <c r="ERS25" s="75"/>
      <c r="ERT25" s="75"/>
      <c r="ERU25" s="75"/>
      <c r="ERV25" s="75"/>
      <c r="ERW25" s="75"/>
      <c r="ERX25" s="75"/>
      <c r="ERY25" s="75"/>
      <c r="ERZ25" s="75"/>
      <c r="ESA25" s="75"/>
      <c r="ESB25" s="75"/>
      <c r="ESC25" s="75"/>
      <c r="ESD25" s="75"/>
      <c r="ESE25" s="75"/>
      <c r="ESF25" s="75"/>
      <c r="ESG25" s="75"/>
      <c r="ESH25" s="75"/>
      <c r="ESI25" s="75"/>
      <c r="ESJ25" s="75"/>
      <c r="ESK25" s="75"/>
      <c r="ESL25" s="75"/>
      <c r="ESM25" s="75"/>
      <c r="ESN25" s="75"/>
      <c r="ESO25" s="75"/>
      <c r="ESP25" s="75"/>
      <c r="ESQ25" s="75"/>
      <c r="ESR25" s="75"/>
      <c r="ESS25" s="75"/>
      <c r="EST25" s="75"/>
      <c r="ESU25" s="75"/>
      <c r="ESV25" s="75"/>
      <c r="ESW25" s="75"/>
      <c r="ESX25" s="75"/>
      <c r="ESY25" s="75"/>
      <c r="ESZ25" s="75"/>
      <c r="ETA25" s="75"/>
      <c r="ETB25" s="75"/>
      <c r="ETC25" s="75"/>
      <c r="ETD25" s="75"/>
      <c r="ETE25" s="75"/>
      <c r="ETF25" s="75"/>
      <c r="ETG25" s="75"/>
      <c r="ETH25" s="75"/>
      <c r="ETI25" s="75"/>
      <c r="ETJ25" s="75"/>
      <c r="ETK25" s="75"/>
      <c r="ETL25" s="75"/>
      <c r="ETM25" s="75"/>
      <c r="ETN25" s="75"/>
      <c r="ETO25" s="75"/>
      <c r="ETP25" s="75"/>
      <c r="ETQ25" s="75"/>
      <c r="ETR25" s="75"/>
      <c r="ETS25" s="75"/>
      <c r="ETT25" s="75"/>
      <c r="ETU25" s="75"/>
      <c r="ETV25" s="75"/>
      <c r="ETW25" s="75"/>
      <c r="ETX25" s="75"/>
      <c r="ETY25" s="75"/>
      <c r="ETZ25" s="75"/>
      <c r="EUA25" s="75"/>
      <c r="EUB25" s="75"/>
      <c r="EUC25" s="75"/>
      <c r="EUD25" s="75"/>
      <c r="EUE25" s="75"/>
      <c r="EUF25" s="75"/>
      <c r="EUG25" s="75"/>
      <c r="EUH25" s="75"/>
      <c r="EUI25" s="75"/>
      <c r="EUJ25" s="75"/>
      <c r="EUK25" s="75"/>
      <c r="EUL25" s="75"/>
      <c r="EUM25" s="75"/>
      <c r="EUN25" s="75"/>
      <c r="EUO25" s="75"/>
      <c r="EUP25" s="75"/>
      <c r="EUQ25" s="75"/>
      <c r="EUR25" s="75"/>
      <c r="EUS25" s="75"/>
      <c r="EUT25" s="75"/>
      <c r="EUU25" s="75"/>
      <c r="EUV25" s="75"/>
      <c r="EUW25" s="75"/>
      <c r="EUX25" s="75"/>
      <c r="EUY25" s="75"/>
      <c r="EUZ25" s="75"/>
      <c r="EVA25" s="75"/>
      <c r="EVB25" s="75"/>
      <c r="EVC25" s="75"/>
      <c r="EVD25" s="75"/>
      <c r="EVE25" s="75"/>
      <c r="EVF25" s="75"/>
      <c r="EVG25" s="75"/>
      <c r="EVH25" s="75"/>
      <c r="EVI25" s="75"/>
      <c r="EVJ25" s="75"/>
      <c r="EVK25" s="75"/>
      <c r="EVL25" s="75"/>
      <c r="EVM25" s="75"/>
      <c r="EVN25" s="75"/>
      <c r="EVO25" s="75"/>
      <c r="EVP25" s="75"/>
      <c r="EVQ25" s="75"/>
      <c r="EVR25" s="75"/>
      <c r="EVS25" s="75"/>
      <c r="EVT25" s="75"/>
      <c r="EVU25" s="75"/>
      <c r="EVV25" s="75"/>
      <c r="EVW25" s="75"/>
      <c r="EVX25" s="75"/>
      <c r="EVY25" s="75"/>
      <c r="EVZ25" s="75"/>
      <c r="EWA25" s="75"/>
      <c r="EWB25" s="75"/>
      <c r="EWC25" s="75"/>
      <c r="EWD25" s="75"/>
      <c r="EWE25" s="75"/>
      <c r="EWF25" s="75"/>
      <c r="EWG25" s="75"/>
      <c r="EWH25" s="75"/>
      <c r="EWI25" s="75"/>
      <c r="EWJ25" s="75"/>
      <c r="EWK25" s="75"/>
      <c r="EWL25" s="75"/>
      <c r="EWM25" s="75"/>
      <c r="EWN25" s="75"/>
      <c r="EWO25" s="75"/>
      <c r="EWP25" s="75"/>
      <c r="EWQ25" s="75"/>
      <c r="EWR25" s="75"/>
      <c r="EWS25" s="75"/>
      <c r="EWT25" s="75"/>
      <c r="EWU25" s="75"/>
      <c r="EWV25" s="75"/>
      <c r="EWW25" s="75"/>
      <c r="EWX25" s="75"/>
      <c r="EWY25" s="75"/>
      <c r="EWZ25" s="75"/>
      <c r="EXA25" s="75"/>
      <c r="EXB25" s="75"/>
      <c r="EXC25" s="75"/>
      <c r="EXD25" s="75"/>
      <c r="EXE25" s="75"/>
      <c r="EXF25" s="75"/>
      <c r="EXG25" s="75"/>
      <c r="EXH25" s="75"/>
      <c r="EXI25" s="75"/>
      <c r="EXJ25" s="75"/>
      <c r="EXK25" s="75"/>
      <c r="EXL25" s="75"/>
      <c r="EXM25" s="75"/>
      <c r="EXN25" s="75"/>
      <c r="EXO25" s="75"/>
      <c r="EXP25" s="75"/>
      <c r="EXQ25" s="75"/>
      <c r="EXR25" s="75"/>
      <c r="EXS25" s="75"/>
      <c r="EXT25" s="75"/>
      <c r="EXU25" s="75"/>
      <c r="EXV25" s="75"/>
      <c r="EXW25" s="75"/>
      <c r="EXX25" s="75"/>
      <c r="EXY25" s="75"/>
      <c r="EXZ25" s="75"/>
      <c r="EYA25" s="75"/>
      <c r="EYB25" s="75"/>
      <c r="EYC25" s="75"/>
      <c r="EYD25" s="75"/>
      <c r="EYE25" s="75"/>
      <c r="EYF25" s="75"/>
      <c r="EYG25" s="75"/>
      <c r="EYH25" s="75"/>
      <c r="EYI25" s="75"/>
      <c r="EYJ25" s="75"/>
      <c r="EYK25" s="75"/>
      <c r="EYL25" s="75"/>
      <c r="EYM25" s="75"/>
      <c r="EYN25" s="75"/>
      <c r="EYO25" s="75"/>
      <c r="EYP25" s="75"/>
      <c r="EYQ25" s="75"/>
      <c r="EYR25" s="75"/>
      <c r="EYS25" s="75"/>
      <c r="EYT25" s="75"/>
      <c r="EYU25" s="75"/>
      <c r="EYV25" s="75"/>
      <c r="EYW25" s="75"/>
      <c r="EYX25" s="75"/>
      <c r="EYY25" s="75"/>
      <c r="EYZ25" s="75"/>
      <c r="EZA25" s="75"/>
      <c r="EZB25" s="75"/>
      <c r="EZC25" s="75"/>
      <c r="EZD25" s="75"/>
      <c r="EZE25" s="75"/>
      <c r="EZF25" s="75"/>
      <c r="EZG25" s="75"/>
      <c r="EZH25" s="75"/>
      <c r="EZI25" s="75"/>
      <c r="EZJ25" s="75"/>
      <c r="EZK25" s="75"/>
      <c r="EZL25" s="75"/>
      <c r="EZM25" s="75"/>
      <c r="EZN25" s="75"/>
      <c r="EZO25" s="75"/>
      <c r="EZP25" s="75"/>
      <c r="EZQ25" s="75"/>
      <c r="EZR25" s="75"/>
      <c r="EZS25" s="75"/>
      <c r="EZT25" s="75"/>
      <c r="EZU25" s="75"/>
      <c r="EZV25" s="75"/>
      <c r="EZW25" s="75"/>
      <c r="EZX25" s="75"/>
      <c r="EZY25" s="75"/>
      <c r="EZZ25" s="75"/>
      <c r="FAA25" s="75"/>
      <c r="FAB25" s="75"/>
      <c r="FAC25" s="75"/>
      <c r="FAD25" s="75"/>
      <c r="FAE25" s="75"/>
      <c r="FAF25" s="75"/>
      <c r="FAG25" s="75"/>
      <c r="FAH25" s="75"/>
      <c r="FAI25" s="75"/>
      <c r="FAJ25" s="75"/>
      <c r="FAK25" s="75"/>
      <c r="FAL25" s="75"/>
      <c r="FAM25" s="75"/>
      <c r="FAN25" s="75"/>
      <c r="FAO25" s="75"/>
      <c r="FAP25" s="75"/>
      <c r="FAQ25" s="75"/>
      <c r="FAR25" s="75"/>
      <c r="FAS25" s="75"/>
      <c r="FAT25" s="75"/>
      <c r="FAU25" s="75"/>
      <c r="FAV25" s="75"/>
      <c r="FAW25" s="75"/>
      <c r="FAX25" s="75"/>
      <c r="FAY25" s="75"/>
      <c r="FAZ25" s="75"/>
      <c r="FBA25" s="75"/>
      <c r="FBB25" s="75"/>
      <c r="FBC25" s="75"/>
      <c r="FBD25" s="75"/>
      <c r="FBE25" s="75"/>
      <c r="FBF25" s="75"/>
      <c r="FBG25" s="75"/>
      <c r="FBH25" s="75"/>
      <c r="FBI25" s="75"/>
      <c r="FBJ25" s="75"/>
      <c r="FBK25" s="75"/>
      <c r="FBL25" s="75"/>
      <c r="FBM25" s="75"/>
      <c r="FBN25" s="75"/>
      <c r="FBO25" s="75"/>
      <c r="FBP25" s="75"/>
      <c r="FBQ25" s="75"/>
      <c r="FBR25" s="75"/>
      <c r="FBS25" s="75"/>
      <c r="FBT25" s="75"/>
      <c r="FBU25" s="75"/>
      <c r="FBV25" s="75"/>
      <c r="FBW25" s="75"/>
      <c r="FBX25" s="75"/>
      <c r="FBY25" s="75"/>
      <c r="FBZ25" s="75"/>
      <c r="FCA25" s="75"/>
      <c r="FCB25" s="75"/>
      <c r="FCC25" s="75"/>
      <c r="FCD25" s="75"/>
      <c r="FCE25" s="75"/>
      <c r="FCF25" s="75"/>
      <c r="FCG25" s="75"/>
      <c r="FCH25" s="75"/>
      <c r="FCI25" s="75"/>
      <c r="FCJ25" s="75"/>
      <c r="FCK25" s="75"/>
      <c r="FCL25" s="75"/>
      <c r="FCM25" s="75"/>
      <c r="FCN25" s="75"/>
      <c r="FCO25" s="75"/>
      <c r="FCP25" s="75"/>
      <c r="FCQ25" s="75"/>
      <c r="FCR25" s="75"/>
      <c r="FCS25" s="75"/>
      <c r="FCT25" s="75"/>
      <c r="FCU25" s="75"/>
      <c r="FCV25" s="75"/>
      <c r="FCW25" s="75"/>
      <c r="FCX25" s="75"/>
      <c r="FCY25" s="75"/>
      <c r="FCZ25" s="75"/>
      <c r="FDA25" s="75"/>
      <c r="FDB25" s="75"/>
      <c r="FDC25" s="75"/>
      <c r="FDD25" s="75"/>
      <c r="FDE25" s="75"/>
      <c r="FDF25" s="75"/>
      <c r="FDG25" s="75"/>
      <c r="FDH25" s="75"/>
      <c r="FDI25" s="75"/>
      <c r="FDJ25" s="75"/>
      <c r="FDK25" s="75"/>
      <c r="FDL25" s="75"/>
      <c r="FDM25" s="75"/>
      <c r="FDN25" s="75"/>
      <c r="FDO25" s="75"/>
      <c r="FDP25" s="75"/>
      <c r="FDQ25" s="75"/>
      <c r="FDR25" s="75"/>
      <c r="FDS25" s="75"/>
      <c r="FDT25" s="75"/>
      <c r="FDU25" s="75"/>
      <c r="FDV25" s="75"/>
      <c r="FDW25" s="75"/>
      <c r="FDX25" s="75"/>
      <c r="FDY25" s="75"/>
      <c r="FDZ25" s="75"/>
      <c r="FEA25" s="75"/>
      <c r="FEB25" s="75"/>
      <c r="FEC25" s="75"/>
      <c r="FED25" s="75"/>
      <c r="FEE25" s="75"/>
      <c r="FEF25" s="75"/>
      <c r="FEG25" s="75"/>
      <c r="FEH25" s="75"/>
      <c r="FEI25" s="75"/>
      <c r="FEJ25" s="75"/>
      <c r="FEK25" s="75"/>
      <c r="FEL25" s="75"/>
      <c r="FEM25" s="75"/>
      <c r="FEN25" s="75"/>
      <c r="FEO25" s="75"/>
      <c r="FEP25" s="75"/>
      <c r="FEQ25" s="75"/>
      <c r="FER25" s="75"/>
      <c r="FES25" s="75"/>
      <c r="FET25" s="75"/>
      <c r="FEU25" s="75"/>
      <c r="FEV25" s="75"/>
      <c r="FEW25" s="75"/>
      <c r="FEX25" s="75"/>
      <c r="FEY25" s="75"/>
      <c r="FEZ25" s="75"/>
      <c r="FFA25" s="75"/>
      <c r="FFB25" s="75"/>
      <c r="FFC25" s="75"/>
      <c r="FFD25" s="75"/>
      <c r="FFE25" s="75"/>
      <c r="FFF25" s="75"/>
      <c r="FFG25" s="75"/>
      <c r="FFH25" s="75"/>
      <c r="FFI25" s="75"/>
      <c r="FFJ25" s="75"/>
      <c r="FFK25" s="75"/>
      <c r="FFL25" s="75"/>
      <c r="FFM25" s="75"/>
      <c r="FFN25" s="75"/>
      <c r="FFO25" s="75"/>
      <c r="FFP25" s="75"/>
      <c r="FFQ25" s="75"/>
      <c r="FFR25" s="75"/>
      <c r="FFS25" s="75"/>
      <c r="FFT25" s="75"/>
      <c r="FFU25" s="75"/>
      <c r="FFV25" s="75"/>
      <c r="FFW25" s="75"/>
      <c r="FFX25" s="75"/>
      <c r="FFY25" s="75"/>
      <c r="FFZ25" s="75"/>
      <c r="FGA25" s="75"/>
      <c r="FGB25" s="75"/>
      <c r="FGC25" s="75"/>
      <c r="FGD25" s="75"/>
      <c r="FGE25" s="75"/>
      <c r="FGF25" s="75"/>
      <c r="FGG25" s="75"/>
      <c r="FGH25" s="75"/>
      <c r="FGI25" s="75"/>
      <c r="FGJ25" s="75"/>
      <c r="FGK25" s="75"/>
      <c r="FGL25" s="75"/>
      <c r="FGM25" s="75"/>
      <c r="FGN25" s="75"/>
      <c r="FGO25" s="75"/>
      <c r="FGP25" s="75"/>
      <c r="FGQ25" s="75"/>
      <c r="FGR25" s="75"/>
      <c r="FGS25" s="75"/>
      <c r="FGT25" s="75"/>
      <c r="FGU25" s="75"/>
      <c r="FGV25" s="75"/>
      <c r="FGW25" s="75"/>
      <c r="FGX25" s="75"/>
      <c r="FGY25" s="75"/>
      <c r="FGZ25" s="75"/>
      <c r="FHA25" s="75"/>
      <c r="FHB25" s="75"/>
      <c r="FHC25" s="75"/>
      <c r="FHD25" s="75"/>
      <c r="FHE25" s="75"/>
      <c r="FHF25" s="75"/>
      <c r="FHG25" s="75"/>
      <c r="FHH25" s="75"/>
      <c r="FHI25" s="75"/>
      <c r="FHJ25" s="75"/>
      <c r="FHK25" s="75"/>
      <c r="FHL25" s="75"/>
      <c r="FHM25" s="75"/>
      <c r="FHN25" s="75"/>
      <c r="FHO25" s="75"/>
      <c r="FHP25" s="75"/>
      <c r="FHQ25" s="75"/>
      <c r="FHR25" s="75"/>
      <c r="FHS25" s="75"/>
      <c r="FHT25" s="75"/>
      <c r="FHU25" s="75"/>
      <c r="FHV25" s="75"/>
      <c r="FHW25" s="75"/>
      <c r="FHX25" s="75"/>
      <c r="FHY25" s="75"/>
      <c r="FHZ25" s="75"/>
      <c r="FIA25" s="75"/>
      <c r="FIB25" s="75"/>
      <c r="FIC25" s="75"/>
      <c r="FID25" s="75"/>
      <c r="FIE25" s="75"/>
      <c r="FIF25" s="75"/>
      <c r="FIG25" s="75"/>
      <c r="FIH25" s="75"/>
      <c r="FII25" s="75"/>
      <c r="FIJ25" s="75"/>
      <c r="FIK25" s="75"/>
      <c r="FIL25" s="75"/>
      <c r="FIM25" s="75"/>
      <c r="FIN25" s="75"/>
      <c r="FIO25" s="75"/>
      <c r="FIP25" s="75"/>
      <c r="FIQ25" s="75"/>
      <c r="FIR25" s="75"/>
      <c r="FIS25" s="75"/>
      <c r="FIT25" s="75"/>
      <c r="FIU25" s="75"/>
      <c r="FIV25" s="75"/>
      <c r="FIW25" s="75"/>
      <c r="FIX25" s="75"/>
      <c r="FIY25" s="75"/>
      <c r="FIZ25" s="75"/>
      <c r="FJA25" s="75"/>
      <c r="FJB25" s="75"/>
      <c r="FJC25" s="75"/>
      <c r="FJD25" s="75"/>
      <c r="FJE25" s="75"/>
      <c r="FJF25" s="75"/>
      <c r="FJG25" s="75"/>
      <c r="FJH25" s="75"/>
      <c r="FJI25" s="75"/>
      <c r="FJJ25" s="75"/>
      <c r="FJK25" s="75"/>
      <c r="FJL25" s="75"/>
      <c r="FJM25" s="75"/>
      <c r="FJN25" s="75"/>
      <c r="FJO25" s="75"/>
      <c r="FJP25" s="75"/>
      <c r="FJQ25" s="75"/>
      <c r="FJR25" s="75"/>
      <c r="FJS25" s="75"/>
      <c r="FJT25" s="75"/>
      <c r="FJU25" s="75"/>
      <c r="FJV25" s="75"/>
      <c r="FJW25" s="75"/>
      <c r="FJX25" s="75"/>
      <c r="FJY25" s="75"/>
      <c r="FJZ25" s="75"/>
      <c r="FKA25" s="75"/>
      <c r="FKB25" s="75"/>
      <c r="FKC25" s="75"/>
      <c r="FKD25" s="75"/>
      <c r="FKE25" s="75"/>
      <c r="FKF25" s="75"/>
      <c r="FKG25" s="75"/>
      <c r="FKH25" s="75"/>
      <c r="FKI25" s="75"/>
      <c r="FKJ25" s="75"/>
      <c r="FKK25" s="75"/>
      <c r="FKL25" s="75"/>
      <c r="FKM25" s="75"/>
      <c r="FKN25" s="75"/>
      <c r="FKO25" s="75"/>
      <c r="FKP25" s="75"/>
      <c r="FKQ25" s="75"/>
      <c r="FKR25" s="75"/>
      <c r="FKS25" s="75"/>
      <c r="FKT25" s="75"/>
      <c r="FKU25" s="75"/>
      <c r="FKV25" s="75"/>
      <c r="FKW25" s="75"/>
      <c r="FKX25" s="75"/>
      <c r="FKY25" s="75"/>
      <c r="FKZ25" s="75"/>
      <c r="FLA25" s="75"/>
      <c r="FLB25" s="75"/>
      <c r="FLC25" s="75"/>
      <c r="FLD25" s="75"/>
      <c r="FLE25" s="75"/>
      <c r="FLF25" s="75"/>
      <c r="FLG25" s="75"/>
      <c r="FLH25" s="75"/>
      <c r="FLI25" s="75"/>
      <c r="FLJ25" s="75"/>
      <c r="FLK25" s="75"/>
      <c r="FLL25" s="75"/>
      <c r="FLM25" s="75"/>
      <c r="FLN25" s="75"/>
      <c r="FLO25" s="75"/>
      <c r="FLP25" s="75"/>
      <c r="FLQ25" s="75"/>
      <c r="FLR25" s="75"/>
      <c r="FLS25" s="75"/>
      <c r="FLT25" s="75"/>
      <c r="FLU25" s="75"/>
      <c r="FLV25" s="75"/>
      <c r="FLW25" s="75"/>
      <c r="FLX25" s="75"/>
      <c r="FLY25" s="75"/>
      <c r="FLZ25" s="75"/>
      <c r="FMA25" s="75"/>
      <c r="FMB25" s="75"/>
      <c r="FMC25" s="75"/>
      <c r="FMD25" s="75"/>
      <c r="FME25" s="75"/>
      <c r="FMF25" s="75"/>
      <c r="FMG25" s="75"/>
      <c r="FMH25" s="75"/>
      <c r="FMI25" s="75"/>
      <c r="FMJ25" s="75"/>
      <c r="FMK25" s="75"/>
      <c r="FML25" s="75"/>
      <c r="FMM25" s="75"/>
      <c r="FMN25" s="75"/>
      <c r="FMO25" s="75"/>
      <c r="FMP25" s="75"/>
      <c r="FMQ25" s="75"/>
      <c r="FMR25" s="75"/>
      <c r="FMS25" s="75"/>
      <c r="FMT25" s="75"/>
      <c r="FMU25" s="75"/>
      <c r="FMV25" s="75"/>
      <c r="FMW25" s="75"/>
      <c r="FMX25" s="75"/>
      <c r="FMY25" s="75"/>
      <c r="FMZ25" s="75"/>
      <c r="FNA25" s="75"/>
      <c r="FNB25" s="75"/>
      <c r="FNC25" s="75"/>
      <c r="FND25" s="75"/>
      <c r="FNE25" s="75"/>
      <c r="FNF25" s="75"/>
      <c r="FNG25" s="75"/>
      <c r="FNH25" s="75"/>
      <c r="FNI25" s="75"/>
      <c r="FNJ25" s="75"/>
      <c r="FNK25" s="75"/>
      <c r="FNL25" s="75"/>
      <c r="FNM25" s="75"/>
      <c r="FNN25" s="75"/>
      <c r="FNO25" s="75"/>
      <c r="FNP25" s="75"/>
      <c r="FNQ25" s="75"/>
      <c r="FNR25" s="75"/>
      <c r="FNS25" s="75"/>
      <c r="FNT25" s="75"/>
      <c r="FNU25" s="75"/>
      <c r="FNV25" s="75"/>
      <c r="FNW25" s="75"/>
      <c r="FNX25" s="75"/>
      <c r="FNY25" s="75"/>
      <c r="FNZ25" s="75"/>
      <c r="FOA25" s="75"/>
      <c r="FOB25" s="75"/>
      <c r="FOC25" s="75"/>
      <c r="FOD25" s="75"/>
      <c r="FOE25" s="75"/>
      <c r="FOF25" s="75"/>
      <c r="FOG25" s="75"/>
      <c r="FOH25" s="75"/>
      <c r="FOI25" s="75"/>
      <c r="FOJ25" s="75"/>
      <c r="FOK25" s="75"/>
      <c r="FOL25" s="75"/>
      <c r="FOM25" s="75"/>
      <c r="FON25" s="75"/>
      <c r="FOO25" s="75"/>
      <c r="FOP25" s="75"/>
      <c r="FOQ25" s="75"/>
      <c r="FOR25" s="75"/>
      <c r="FOS25" s="75"/>
      <c r="FOT25" s="75"/>
      <c r="FOU25" s="75"/>
      <c r="FOV25" s="75"/>
      <c r="FOW25" s="75"/>
      <c r="FOX25" s="75"/>
      <c r="FOY25" s="75"/>
      <c r="FOZ25" s="75"/>
      <c r="FPA25" s="75"/>
      <c r="FPB25" s="75"/>
      <c r="FPC25" s="75"/>
      <c r="FPD25" s="75"/>
      <c r="FPE25" s="75"/>
      <c r="FPF25" s="75"/>
      <c r="FPG25" s="75"/>
      <c r="FPH25" s="75"/>
      <c r="FPI25" s="75"/>
      <c r="FPJ25" s="75"/>
      <c r="FPK25" s="75"/>
      <c r="FPL25" s="75"/>
      <c r="FPM25" s="75"/>
      <c r="FPN25" s="75"/>
      <c r="FPO25" s="75"/>
      <c r="FPP25" s="75"/>
      <c r="FPQ25" s="75"/>
      <c r="FPR25" s="75"/>
      <c r="FPS25" s="75"/>
      <c r="FPT25" s="75"/>
      <c r="FPU25" s="75"/>
      <c r="FPV25" s="75"/>
      <c r="FPW25" s="75"/>
      <c r="FPX25" s="75"/>
      <c r="FPY25" s="75"/>
      <c r="FPZ25" s="75"/>
      <c r="FQA25" s="75"/>
      <c r="FQB25" s="75"/>
      <c r="FQC25" s="75"/>
      <c r="FQD25" s="75"/>
      <c r="FQE25" s="75"/>
      <c r="FQF25" s="75"/>
      <c r="FQG25" s="75"/>
      <c r="FQH25" s="75"/>
      <c r="FQI25" s="75"/>
      <c r="FQJ25" s="75"/>
      <c r="FQK25" s="75"/>
      <c r="FQL25" s="75"/>
      <c r="FQM25" s="75"/>
      <c r="FQN25" s="75"/>
      <c r="FQO25" s="75"/>
      <c r="FQP25" s="75"/>
      <c r="FQQ25" s="75"/>
      <c r="FQR25" s="75"/>
      <c r="FQS25" s="75"/>
      <c r="FQT25" s="75"/>
      <c r="FQU25" s="75"/>
      <c r="FQV25" s="75"/>
      <c r="FQW25" s="75"/>
      <c r="FQX25" s="75"/>
      <c r="FQY25" s="75"/>
      <c r="FQZ25" s="75"/>
      <c r="FRA25" s="75"/>
      <c r="FRB25" s="75"/>
      <c r="FRC25" s="75"/>
      <c r="FRD25" s="75"/>
      <c r="FRE25" s="75"/>
      <c r="FRF25" s="75"/>
      <c r="FRG25" s="75"/>
      <c r="FRH25" s="75"/>
      <c r="FRI25" s="75"/>
      <c r="FRJ25" s="75"/>
      <c r="FRK25" s="75"/>
      <c r="FRL25" s="75"/>
      <c r="FRM25" s="75"/>
      <c r="FRN25" s="75"/>
      <c r="FRO25" s="75"/>
      <c r="FRP25" s="75"/>
      <c r="FRQ25" s="75"/>
      <c r="FRR25" s="75"/>
      <c r="FRS25" s="75"/>
      <c r="FRT25" s="75"/>
      <c r="FRU25" s="75"/>
      <c r="FRV25" s="75"/>
      <c r="FRW25" s="75"/>
      <c r="FRX25" s="75"/>
      <c r="FRY25" s="75"/>
      <c r="FRZ25" s="75"/>
      <c r="FSA25" s="75"/>
      <c r="FSB25" s="75"/>
      <c r="FSC25" s="75"/>
      <c r="FSD25" s="75"/>
      <c r="FSE25" s="75"/>
      <c r="FSF25" s="75"/>
      <c r="FSG25" s="75"/>
      <c r="FSH25" s="75"/>
      <c r="FSI25" s="75"/>
      <c r="FSJ25" s="75"/>
      <c r="FSK25" s="75"/>
      <c r="FSL25" s="75"/>
      <c r="FSM25" s="75"/>
      <c r="FSN25" s="75"/>
      <c r="FSO25" s="75"/>
      <c r="FSP25" s="75"/>
      <c r="FSQ25" s="75"/>
      <c r="FSR25" s="75"/>
      <c r="FSS25" s="75"/>
      <c r="FST25" s="75"/>
      <c r="FSU25" s="75"/>
      <c r="FSV25" s="75"/>
      <c r="FSW25" s="75"/>
      <c r="FSX25" s="75"/>
      <c r="FSY25" s="75"/>
      <c r="FSZ25" s="75"/>
      <c r="FTA25" s="75"/>
      <c r="FTB25" s="75"/>
      <c r="FTC25" s="75"/>
      <c r="FTD25" s="75"/>
      <c r="FTE25" s="75"/>
      <c r="FTF25" s="75"/>
      <c r="FTG25" s="75"/>
      <c r="FTH25" s="75"/>
      <c r="FTI25" s="75"/>
      <c r="FTJ25" s="75"/>
      <c r="FTK25" s="75"/>
      <c r="FTL25" s="75"/>
      <c r="FTM25" s="75"/>
      <c r="FTN25" s="75"/>
      <c r="FTO25" s="75"/>
      <c r="FTP25" s="75"/>
      <c r="FTQ25" s="75"/>
      <c r="FTR25" s="75"/>
      <c r="FTS25" s="75"/>
      <c r="FTT25" s="75"/>
      <c r="FTU25" s="75"/>
      <c r="FTV25" s="75"/>
      <c r="FTW25" s="75"/>
      <c r="FTX25" s="75"/>
      <c r="FTY25" s="75"/>
      <c r="FTZ25" s="75"/>
      <c r="FUA25" s="75"/>
      <c r="FUB25" s="75"/>
      <c r="FUC25" s="75"/>
      <c r="FUD25" s="75"/>
      <c r="FUE25" s="75"/>
      <c r="FUF25" s="75"/>
      <c r="FUG25" s="75"/>
      <c r="FUH25" s="75"/>
      <c r="FUI25" s="75"/>
      <c r="FUJ25" s="75"/>
      <c r="FUK25" s="75"/>
      <c r="FUL25" s="75"/>
      <c r="FUM25" s="75"/>
      <c r="FUN25" s="75"/>
      <c r="FUO25" s="75"/>
      <c r="FUP25" s="75"/>
      <c r="FUQ25" s="75"/>
      <c r="FUR25" s="75"/>
      <c r="FUS25" s="75"/>
      <c r="FUT25" s="75"/>
      <c r="FUU25" s="75"/>
      <c r="FUV25" s="75"/>
      <c r="FUW25" s="75"/>
      <c r="FUX25" s="75"/>
      <c r="FUY25" s="75"/>
      <c r="FUZ25" s="75"/>
      <c r="FVA25" s="75"/>
      <c r="FVB25" s="75"/>
      <c r="FVC25" s="75"/>
      <c r="FVD25" s="75"/>
      <c r="FVE25" s="75"/>
      <c r="FVF25" s="75"/>
      <c r="FVG25" s="75"/>
      <c r="FVH25" s="75"/>
      <c r="FVI25" s="75"/>
      <c r="FVJ25" s="75"/>
      <c r="FVK25" s="75"/>
      <c r="FVL25" s="75"/>
      <c r="FVM25" s="75"/>
      <c r="FVN25" s="75"/>
      <c r="FVO25" s="75"/>
      <c r="FVP25" s="75"/>
      <c r="FVQ25" s="75"/>
      <c r="FVR25" s="75"/>
      <c r="FVS25" s="75"/>
      <c r="FVT25" s="75"/>
      <c r="FVU25" s="75"/>
      <c r="FVV25" s="75"/>
      <c r="FVW25" s="75"/>
      <c r="FVX25" s="75"/>
      <c r="FVY25" s="75"/>
      <c r="FVZ25" s="75"/>
      <c r="FWA25" s="75"/>
      <c r="FWB25" s="75"/>
      <c r="FWC25" s="75"/>
      <c r="FWD25" s="75"/>
      <c r="FWE25" s="75"/>
      <c r="FWF25" s="75"/>
      <c r="FWG25" s="75"/>
      <c r="FWH25" s="75"/>
      <c r="FWI25" s="75"/>
      <c r="FWJ25" s="75"/>
      <c r="FWK25" s="75"/>
      <c r="FWL25" s="75"/>
      <c r="FWM25" s="75"/>
      <c r="FWN25" s="75"/>
      <c r="FWO25" s="75"/>
      <c r="FWP25" s="75"/>
      <c r="FWQ25" s="75"/>
      <c r="FWR25" s="75"/>
      <c r="FWS25" s="75"/>
      <c r="FWT25" s="75"/>
      <c r="FWU25" s="75"/>
      <c r="FWV25" s="75"/>
      <c r="FWW25" s="75"/>
      <c r="FWX25" s="75"/>
      <c r="FWY25" s="75"/>
      <c r="FWZ25" s="75"/>
      <c r="FXA25" s="75"/>
      <c r="FXB25" s="75"/>
      <c r="FXC25" s="75"/>
      <c r="FXD25" s="75"/>
      <c r="FXE25" s="75"/>
      <c r="FXF25" s="75"/>
      <c r="FXG25" s="75"/>
      <c r="FXH25" s="75"/>
      <c r="FXI25" s="75"/>
      <c r="FXJ25" s="75"/>
      <c r="FXK25" s="75"/>
      <c r="FXL25" s="75"/>
      <c r="FXM25" s="75"/>
      <c r="FXN25" s="75"/>
      <c r="FXO25" s="75"/>
      <c r="FXP25" s="75"/>
      <c r="FXQ25" s="75"/>
      <c r="FXR25" s="75"/>
      <c r="FXS25" s="75"/>
      <c r="FXT25" s="75"/>
      <c r="FXU25" s="75"/>
      <c r="FXV25" s="75"/>
      <c r="FXW25" s="75"/>
      <c r="FXX25" s="75"/>
      <c r="FXY25" s="75"/>
      <c r="FXZ25" s="75"/>
      <c r="FYA25" s="75"/>
      <c r="FYB25" s="75"/>
      <c r="FYC25" s="75"/>
      <c r="FYD25" s="75"/>
      <c r="FYE25" s="75"/>
      <c r="FYF25" s="75"/>
      <c r="FYG25" s="75"/>
      <c r="FYH25" s="75"/>
      <c r="FYI25" s="75"/>
      <c r="FYJ25" s="75"/>
      <c r="FYK25" s="75"/>
      <c r="FYL25" s="75"/>
      <c r="FYM25" s="75"/>
      <c r="FYN25" s="75"/>
      <c r="FYO25" s="75"/>
      <c r="FYP25" s="75"/>
      <c r="FYQ25" s="75"/>
      <c r="FYR25" s="75"/>
      <c r="FYS25" s="75"/>
      <c r="FYT25" s="75"/>
      <c r="FYU25" s="75"/>
      <c r="FYV25" s="75"/>
      <c r="FYW25" s="75"/>
      <c r="FYX25" s="75"/>
      <c r="FYY25" s="75"/>
      <c r="FYZ25" s="75"/>
      <c r="FZA25" s="75"/>
      <c r="FZB25" s="75"/>
      <c r="FZC25" s="75"/>
      <c r="FZD25" s="75"/>
      <c r="FZE25" s="75"/>
      <c r="FZF25" s="75"/>
      <c r="FZG25" s="75"/>
      <c r="FZH25" s="75"/>
      <c r="FZI25" s="75"/>
      <c r="FZJ25" s="75"/>
      <c r="FZK25" s="75"/>
      <c r="FZL25" s="75"/>
      <c r="FZM25" s="75"/>
      <c r="FZN25" s="75"/>
      <c r="FZO25" s="75"/>
      <c r="FZP25" s="75"/>
      <c r="FZQ25" s="75"/>
      <c r="FZR25" s="75"/>
      <c r="FZS25" s="75"/>
      <c r="FZT25" s="75"/>
      <c r="FZU25" s="75"/>
      <c r="FZV25" s="75"/>
      <c r="FZW25" s="75"/>
      <c r="FZX25" s="75"/>
      <c r="FZY25" s="75"/>
      <c r="FZZ25" s="75"/>
      <c r="GAA25" s="75"/>
      <c r="GAB25" s="75"/>
      <c r="GAC25" s="75"/>
      <c r="GAD25" s="75"/>
      <c r="GAE25" s="75"/>
      <c r="GAF25" s="75"/>
      <c r="GAG25" s="75"/>
      <c r="GAH25" s="75"/>
      <c r="GAI25" s="75"/>
      <c r="GAJ25" s="75"/>
      <c r="GAK25" s="75"/>
      <c r="GAL25" s="75"/>
      <c r="GAM25" s="75"/>
      <c r="GAN25" s="75"/>
      <c r="GAO25" s="75"/>
      <c r="GAP25" s="75"/>
      <c r="GAQ25" s="75"/>
      <c r="GAR25" s="75"/>
      <c r="GAS25" s="75"/>
      <c r="GAT25" s="75"/>
      <c r="GAU25" s="75"/>
      <c r="GAV25" s="75"/>
      <c r="GAW25" s="75"/>
      <c r="GAX25" s="75"/>
      <c r="GAY25" s="75"/>
      <c r="GAZ25" s="75"/>
      <c r="GBA25" s="75"/>
      <c r="GBB25" s="75"/>
      <c r="GBC25" s="75"/>
      <c r="GBD25" s="75"/>
      <c r="GBE25" s="75"/>
      <c r="GBF25" s="75"/>
      <c r="GBG25" s="75"/>
      <c r="GBH25" s="75"/>
      <c r="GBI25" s="75"/>
      <c r="GBJ25" s="75"/>
      <c r="GBK25" s="75"/>
      <c r="GBL25" s="75"/>
      <c r="GBM25" s="75"/>
      <c r="GBN25" s="75"/>
      <c r="GBO25" s="75"/>
      <c r="GBP25" s="75"/>
      <c r="GBQ25" s="75"/>
      <c r="GBR25" s="75"/>
      <c r="GBS25" s="75"/>
      <c r="GBT25" s="75"/>
      <c r="GBU25" s="75"/>
      <c r="GBV25" s="75"/>
      <c r="GBW25" s="75"/>
      <c r="GBX25" s="75"/>
      <c r="GBY25" s="75"/>
      <c r="GBZ25" s="75"/>
      <c r="GCA25" s="75"/>
      <c r="GCB25" s="75"/>
      <c r="GCC25" s="75"/>
      <c r="GCD25" s="75"/>
      <c r="GCE25" s="75"/>
      <c r="GCF25" s="75"/>
      <c r="GCG25" s="75"/>
      <c r="GCH25" s="75"/>
      <c r="GCI25" s="75"/>
      <c r="GCJ25" s="75"/>
      <c r="GCK25" s="75"/>
      <c r="GCL25" s="75"/>
      <c r="GCM25" s="75"/>
      <c r="GCN25" s="75"/>
      <c r="GCO25" s="75"/>
      <c r="GCP25" s="75"/>
      <c r="GCQ25" s="75"/>
      <c r="GCR25" s="75"/>
      <c r="GCS25" s="75"/>
      <c r="GCT25" s="75"/>
      <c r="GCU25" s="75"/>
      <c r="GCV25" s="75"/>
      <c r="GCW25" s="75"/>
      <c r="GCX25" s="75"/>
      <c r="GCY25" s="75"/>
      <c r="GCZ25" s="75"/>
      <c r="GDA25" s="75"/>
      <c r="GDB25" s="75"/>
      <c r="GDC25" s="75"/>
      <c r="GDD25" s="75"/>
      <c r="GDE25" s="75"/>
      <c r="GDF25" s="75"/>
      <c r="GDG25" s="75"/>
      <c r="GDH25" s="75"/>
      <c r="GDI25" s="75"/>
      <c r="GDJ25" s="75"/>
      <c r="GDK25" s="75"/>
      <c r="GDL25" s="75"/>
      <c r="GDM25" s="75"/>
      <c r="GDN25" s="75"/>
      <c r="GDO25" s="75"/>
      <c r="GDP25" s="75"/>
      <c r="GDQ25" s="75"/>
      <c r="GDR25" s="75"/>
      <c r="GDS25" s="75"/>
      <c r="GDT25" s="75"/>
      <c r="GDU25" s="75"/>
      <c r="GDV25" s="75"/>
      <c r="GDW25" s="75"/>
      <c r="GDX25" s="75"/>
      <c r="GDY25" s="75"/>
      <c r="GDZ25" s="75"/>
      <c r="GEA25" s="75"/>
      <c r="GEB25" s="75"/>
      <c r="GEC25" s="75"/>
      <c r="GED25" s="75"/>
      <c r="GEE25" s="75"/>
      <c r="GEF25" s="75"/>
      <c r="GEG25" s="75"/>
      <c r="GEH25" s="75"/>
      <c r="GEI25" s="75"/>
      <c r="GEJ25" s="75"/>
      <c r="GEK25" s="75"/>
      <c r="GEL25" s="75"/>
      <c r="GEM25" s="75"/>
      <c r="GEN25" s="75"/>
      <c r="GEO25" s="75"/>
      <c r="GEP25" s="75"/>
      <c r="GEQ25" s="75"/>
      <c r="GER25" s="75"/>
      <c r="GES25" s="75"/>
      <c r="GET25" s="75"/>
      <c r="GEU25" s="75"/>
      <c r="GEV25" s="75"/>
      <c r="GEW25" s="75"/>
      <c r="GEX25" s="75"/>
      <c r="GEY25" s="75"/>
      <c r="GEZ25" s="75"/>
      <c r="GFA25" s="75"/>
      <c r="GFB25" s="75"/>
      <c r="GFC25" s="75"/>
      <c r="GFD25" s="75"/>
      <c r="GFE25" s="75"/>
      <c r="GFF25" s="75"/>
      <c r="GFG25" s="75"/>
      <c r="GFH25" s="75"/>
      <c r="GFI25" s="75"/>
      <c r="GFJ25" s="75"/>
      <c r="GFK25" s="75"/>
      <c r="GFL25" s="75"/>
      <c r="GFM25" s="75"/>
      <c r="GFN25" s="75"/>
      <c r="GFO25" s="75"/>
      <c r="GFP25" s="75"/>
      <c r="GFQ25" s="75"/>
      <c r="GFR25" s="75"/>
      <c r="GFS25" s="75"/>
      <c r="GFT25" s="75"/>
      <c r="GFU25" s="75"/>
      <c r="GFV25" s="75"/>
      <c r="GFW25" s="75"/>
      <c r="GFX25" s="75"/>
      <c r="GFY25" s="75"/>
      <c r="GFZ25" s="75"/>
      <c r="GGA25" s="75"/>
      <c r="GGB25" s="75"/>
      <c r="GGC25" s="75"/>
      <c r="GGD25" s="75"/>
      <c r="GGE25" s="75"/>
      <c r="GGF25" s="75"/>
      <c r="GGG25" s="75"/>
      <c r="GGH25" s="75"/>
      <c r="GGI25" s="75"/>
      <c r="GGJ25" s="75"/>
      <c r="GGK25" s="75"/>
      <c r="GGL25" s="75"/>
      <c r="GGM25" s="75"/>
      <c r="GGN25" s="75"/>
      <c r="GGO25" s="75"/>
      <c r="GGP25" s="75"/>
      <c r="GGQ25" s="75"/>
      <c r="GGR25" s="75"/>
      <c r="GGS25" s="75"/>
      <c r="GGT25" s="75"/>
      <c r="GGU25" s="75"/>
      <c r="GGV25" s="75"/>
      <c r="GGW25" s="75"/>
      <c r="GGX25" s="75"/>
      <c r="GGY25" s="75"/>
      <c r="GGZ25" s="75"/>
      <c r="GHA25" s="75"/>
      <c r="GHB25" s="75"/>
      <c r="GHC25" s="75"/>
      <c r="GHD25" s="75"/>
      <c r="GHE25" s="75"/>
      <c r="GHF25" s="75"/>
      <c r="GHG25" s="75"/>
      <c r="GHH25" s="75"/>
      <c r="GHI25" s="75"/>
      <c r="GHJ25" s="75"/>
      <c r="GHK25" s="75"/>
      <c r="GHL25" s="75"/>
      <c r="GHM25" s="75"/>
      <c r="GHN25" s="75"/>
      <c r="GHO25" s="75"/>
      <c r="GHP25" s="75"/>
      <c r="GHQ25" s="75"/>
      <c r="GHR25" s="75"/>
      <c r="GHS25" s="75"/>
      <c r="GHT25" s="75"/>
      <c r="GHU25" s="75"/>
      <c r="GHV25" s="75"/>
      <c r="GHW25" s="75"/>
      <c r="GHX25" s="75"/>
      <c r="GHY25" s="75"/>
      <c r="GHZ25" s="75"/>
      <c r="GIA25" s="75"/>
      <c r="GIB25" s="75"/>
      <c r="GIC25" s="75"/>
      <c r="GID25" s="75"/>
      <c r="GIE25" s="75"/>
      <c r="GIF25" s="75"/>
      <c r="GIG25" s="75"/>
      <c r="GIH25" s="75"/>
      <c r="GII25" s="75"/>
      <c r="GIJ25" s="75"/>
      <c r="GIK25" s="75"/>
      <c r="GIL25" s="75"/>
      <c r="GIM25" s="75"/>
      <c r="GIN25" s="75"/>
      <c r="GIO25" s="75"/>
      <c r="GIP25" s="75"/>
      <c r="GIQ25" s="75"/>
      <c r="GIR25" s="75"/>
      <c r="GIS25" s="75"/>
      <c r="GIT25" s="75"/>
      <c r="GIU25" s="75"/>
      <c r="GIV25" s="75"/>
      <c r="GIW25" s="75"/>
      <c r="GIX25" s="75"/>
      <c r="GIY25" s="75"/>
      <c r="GIZ25" s="75"/>
      <c r="GJA25" s="75"/>
      <c r="GJB25" s="75"/>
      <c r="GJC25" s="75"/>
      <c r="GJD25" s="75"/>
      <c r="GJE25" s="75"/>
      <c r="GJF25" s="75"/>
      <c r="GJG25" s="75"/>
      <c r="GJH25" s="75"/>
      <c r="GJI25" s="75"/>
      <c r="GJJ25" s="75"/>
      <c r="GJK25" s="75"/>
      <c r="GJL25" s="75"/>
      <c r="GJM25" s="75"/>
      <c r="GJN25" s="75"/>
      <c r="GJO25" s="75"/>
      <c r="GJP25" s="75"/>
      <c r="GJQ25" s="75"/>
      <c r="GJR25" s="75"/>
      <c r="GJS25" s="75"/>
      <c r="GJT25" s="75"/>
      <c r="GJU25" s="75"/>
      <c r="GJV25" s="75"/>
      <c r="GJW25" s="75"/>
      <c r="GJX25" s="75"/>
      <c r="GJY25" s="75"/>
      <c r="GJZ25" s="75"/>
      <c r="GKA25" s="75"/>
      <c r="GKB25" s="75"/>
      <c r="GKC25" s="75"/>
      <c r="GKD25" s="75"/>
      <c r="GKE25" s="75"/>
      <c r="GKF25" s="75"/>
      <c r="GKG25" s="75"/>
      <c r="GKH25" s="75"/>
      <c r="GKI25" s="75"/>
      <c r="GKJ25" s="75"/>
      <c r="GKK25" s="75"/>
      <c r="GKL25" s="75"/>
      <c r="GKM25" s="75"/>
      <c r="GKN25" s="75"/>
      <c r="GKO25" s="75"/>
      <c r="GKP25" s="75"/>
      <c r="GKQ25" s="75"/>
      <c r="GKR25" s="75"/>
      <c r="GKS25" s="75"/>
      <c r="GKT25" s="75"/>
      <c r="GKU25" s="75"/>
      <c r="GKV25" s="75"/>
      <c r="GKW25" s="75"/>
      <c r="GKX25" s="75"/>
      <c r="GKY25" s="75"/>
      <c r="GKZ25" s="75"/>
      <c r="GLA25" s="75"/>
      <c r="GLB25" s="75"/>
      <c r="GLC25" s="75"/>
      <c r="GLD25" s="75"/>
      <c r="GLE25" s="75"/>
      <c r="GLF25" s="75"/>
      <c r="GLG25" s="75"/>
      <c r="GLH25" s="75"/>
      <c r="GLI25" s="75"/>
      <c r="GLJ25" s="75"/>
      <c r="GLK25" s="75"/>
      <c r="GLL25" s="75"/>
      <c r="GLM25" s="75"/>
      <c r="GLN25" s="75"/>
      <c r="GLO25" s="75"/>
      <c r="GLP25" s="75"/>
      <c r="GLQ25" s="75"/>
      <c r="GLR25" s="75"/>
      <c r="GLS25" s="75"/>
      <c r="GLT25" s="75"/>
      <c r="GLU25" s="75"/>
      <c r="GLV25" s="75"/>
      <c r="GLW25" s="75"/>
      <c r="GLX25" s="75"/>
      <c r="GLY25" s="75"/>
      <c r="GLZ25" s="75"/>
      <c r="GMA25" s="75"/>
      <c r="GMB25" s="75"/>
      <c r="GMC25" s="75"/>
      <c r="GMD25" s="75"/>
      <c r="GME25" s="75"/>
      <c r="GMF25" s="75"/>
      <c r="GMG25" s="75"/>
      <c r="GMH25" s="75"/>
      <c r="GMI25" s="75"/>
      <c r="GMJ25" s="75"/>
      <c r="GMK25" s="75"/>
      <c r="GML25" s="75"/>
      <c r="GMM25" s="75"/>
      <c r="GMN25" s="75"/>
      <c r="GMO25" s="75"/>
      <c r="GMP25" s="75"/>
      <c r="GMQ25" s="75"/>
      <c r="GMR25" s="75"/>
      <c r="GMS25" s="75"/>
      <c r="GMT25" s="75"/>
      <c r="GMU25" s="75"/>
      <c r="GMV25" s="75"/>
      <c r="GMW25" s="75"/>
      <c r="GMX25" s="75"/>
      <c r="GMY25" s="75"/>
      <c r="GMZ25" s="75"/>
      <c r="GNA25" s="75"/>
      <c r="GNB25" s="75"/>
      <c r="GNC25" s="75"/>
      <c r="GND25" s="75"/>
      <c r="GNE25" s="75"/>
      <c r="GNF25" s="75"/>
      <c r="GNG25" s="75"/>
      <c r="GNH25" s="75"/>
      <c r="GNI25" s="75"/>
      <c r="GNJ25" s="75"/>
      <c r="GNK25" s="75"/>
      <c r="GNL25" s="75"/>
      <c r="GNM25" s="75"/>
      <c r="GNN25" s="75"/>
      <c r="GNO25" s="75"/>
      <c r="GNP25" s="75"/>
      <c r="GNQ25" s="75"/>
      <c r="GNR25" s="75"/>
      <c r="GNS25" s="75"/>
      <c r="GNT25" s="75"/>
      <c r="GNU25" s="75"/>
      <c r="GNV25" s="75"/>
      <c r="GNW25" s="75"/>
      <c r="GNX25" s="75"/>
      <c r="GNY25" s="75"/>
      <c r="GNZ25" s="75"/>
      <c r="GOA25" s="75"/>
      <c r="GOB25" s="75"/>
      <c r="GOC25" s="75"/>
      <c r="GOD25" s="75"/>
      <c r="GOE25" s="75"/>
      <c r="GOF25" s="75"/>
      <c r="GOG25" s="75"/>
      <c r="GOH25" s="75"/>
      <c r="GOI25" s="75"/>
      <c r="GOJ25" s="75"/>
      <c r="GOK25" s="75"/>
      <c r="GOL25" s="75"/>
      <c r="GOM25" s="75"/>
      <c r="GON25" s="75"/>
      <c r="GOO25" s="75"/>
      <c r="GOP25" s="75"/>
      <c r="GOQ25" s="75"/>
      <c r="GOR25" s="75"/>
      <c r="GOS25" s="75"/>
      <c r="GOT25" s="75"/>
      <c r="GOU25" s="75"/>
      <c r="GOV25" s="75"/>
      <c r="GOW25" s="75"/>
      <c r="GOX25" s="75"/>
      <c r="GOY25" s="75"/>
      <c r="GOZ25" s="75"/>
      <c r="GPA25" s="75"/>
      <c r="GPB25" s="75"/>
      <c r="GPC25" s="75"/>
      <c r="GPD25" s="75"/>
      <c r="GPE25" s="75"/>
      <c r="GPF25" s="75"/>
      <c r="GPG25" s="75"/>
      <c r="GPH25" s="75"/>
      <c r="GPI25" s="75"/>
      <c r="GPJ25" s="75"/>
      <c r="GPK25" s="75"/>
      <c r="GPL25" s="75"/>
      <c r="GPM25" s="75"/>
      <c r="GPN25" s="75"/>
      <c r="GPO25" s="75"/>
      <c r="GPP25" s="75"/>
      <c r="GPQ25" s="75"/>
      <c r="GPR25" s="75"/>
      <c r="GPS25" s="75"/>
      <c r="GPT25" s="75"/>
      <c r="GPU25" s="75"/>
      <c r="GPV25" s="75"/>
      <c r="GPW25" s="75"/>
      <c r="GPX25" s="75"/>
      <c r="GPY25" s="75"/>
      <c r="GPZ25" s="75"/>
      <c r="GQA25" s="75"/>
      <c r="GQB25" s="75"/>
      <c r="GQC25" s="75"/>
      <c r="GQD25" s="75"/>
      <c r="GQE25" s="75"/>
      <c r="GQF25" s="75"/>
      <c r="GQG25" s="75"/>
      <c r="GQH25" s="75"/>
      <c r="GQI25" s="75"/>
      <c r="GQJ25" s="75"/>
      <c r="GQK25" s="75"/>
      <c r="GQL25" s="75"/>
      <c r="GQM25" s="75"/>
      <c r="GQN25" s="75"/>
      <c r="GQO25" s="75"/>
      <c r="GQP25" s="75"/>
      <c r="GQQ25" s="75"/>
      <c r="GQR25" s="75"/>
      <c r="GQS25" s="75"/>
      <c r="GQT25" s="75"/>
      <c r="GQU25" s="75"/>
      <c r="GQV25" s="75"/>
      <c r="GQW25" s="75"/>
      <c r="GQX25" s="75"/>
      <c r="GQY25" s="75"/>
      <c r="GQZ25" s="75"/>
      <c r="GRA25" s="75"/>
      <c r="GRB25" s="75"/>
      <c r="GRC25" s="75"/>
      <c r="GRD25" s="75"/>
      <c r="GRE25" s="75"/>
      <c r="GRF25" s="75"/>
      <c r="GRG25" s="75"/>
      <c r="GRH25" s="75"/>
      <c r="GRI25" s="75"/>
      <c r="GRJ25" s="75"/>
      <c r="GRK25" s="75"/>
      <c r="GRL25" s="75"/>
      <c r="GRM25" s="75"/>
      <c r="GRN25" s="75"/>
      <c r="GRO25" s="75"/>
      <c r="GRP25" s="75"/>
      <c r="GRQ25" s="75"/>
      <c r="GRR25" s="75"/>
      <c r="GRS25" s="75"/>
      <c r="GRT25" s="75"/>
      <c r="GRU25" s="75"/>
      <c r="GRV25" s="75"/>
      <c r="GRW25" s="75"/>
      <c r="GRX25" s="75"/>
      <c r="GRY25" s="75"/>
      <c r="GRZ25" s="75"/>
      <c r="GSA25" s="75"/>
      <c r="GSB25" s="75"/>
      <c r="GSC25" s="75"/>
      <c r="GSD25" s="75"/>
      <c r="GSE25" s="75"/>
      <c r="GSF25" s="75"/>
      <c r="GSG25" s="75"/>
      <c r="GSH25" s="75"/>
      <c r="GSI25" s="75"/>
      <c r="GSJ25" s="75"/>
      <c r="GSK25" s="75"/>
      <c r="GSL25" s="75"/>
      <c r="GSM25" s="75"/>
      <c r="GSN25" s="75"/>
      <c r="GSO25" s="75"/>
      <c r="GSP25" s="75"/>
      <c r="GSQ25" s="75"/>
      <c r="GSR25" s="75"/>
      <c r="GSS25" s="75"/>
      <c r="GST25" s="75"/>
      <c r="GSU25" s="75"/>
      <c r="GSV25" s="75"/>
      <c r="GSW25" s="75"/>
      <c r="GSX25" s="75"/>
      <c r="GSY25" s="75"/>
      <c r="GSZ25" s="75"/>
      <c r="GTA25" s="75"/>
      <c r="GTB25" s="75"/>
      <c r="GTC25" s="75"/>
      <c r="GTD25" s="75"/>
      <c r="GTE25" s="75"/>
      <c r="GTF25" s="75"/>
      <c r="GTG25" s="75"/>
      <c r="GTH25" s="75"/>
      <c r="GTI25" s="75"/>
      <c r="GTJ25" s="75"/>
      <c r="GTK25" s="75"/>
      <c r="GTL25" s="75"/>
      <c r="GTM25" s="75"/>
      <c r="GTN25" s="75"/>
      <c r="GTO25" s="75"/>
      <c r="GTP25" s="75"/>
      <c r="GTQ25" s="75"/>
      <c r="GTR25" s="75"/>
      <c r="GTS25" s="75"/>
      <c r="GTT25" s="75"/>
      <c r="GTU25" s="75"/>
      <c r="GTV25" s="75"/>
      <c r="GTW25" s="75"/>
      <c r="GTX25" s="75"/>
      <c r="GTY25" s="75"/>
      <c r="GTZ25" s="75"/>
      <c r="GUA25" s="75"/>
      <c r="GUB25" s="75"/>
      <c r="GUC25" s="75"/>
      <c r="GUD25" s="75"/>
      <c r="GUE25" s="75"/>
      <c r="GUF25" s="75"/>
      <c r="GUG25" s="75"/>
      <c r="GUH25" s="75"/>
      <c r="GUI25" s="75"/>
      <c r="GUJ25" s="75"/>
      <c r="GUK25" s="75"/>
      <c r="GUL25" s="75"/>
      <c r="GUM25" s="75"/>
      <c r="GUN25" s="75"/>
      <c r="GUO25" s="75"/>
      <c r="GUP25" s="75"/>
      <c r="GUQ25" s="75"/>
      <c r="GUR25" s="75"/>
      <c r="GUS25" s="75"/>
      <c r="GUT25" s="75"/>
      <c r="GUU25" s="75"/>
      <c r="GUV25" s="75"/>
      <c r="GUW25" s="75"/>
      <c r="GUX25" s="75"/>
      <c r="GUY25" s="75"/>
      <c r="GUZ25" s="75"/>
      <c r="GVA25" s="75"/>
      <c r="GVB25" s="75"/>
      <c r="GVC25" s="75"/>
      <c r="GVD25" s="75"/>
      <c r="GVE25" s="75"/>
      <c r="GVF25" s="75"/>
      <c r="GVG25" s="75"/>
      <c r="GVH25" s="75"/>
      <c r="GVI25" s="75"/>
      <c r="GVJ25" s="75"/>
      <c r="GVK25" s="75"/>
      <c r="GVL25" s="75"/>
      <c r="GVM25" s="75"/>
      <c r="GVN25" s="75"/>
      <c r="GVO25" s="75"/>
      <c r="GVP25" s="75"/>
      <c r="GVQ25" s="75"/>
      <c r="GVR25" s="75"/>
      <c r="GVS25" s="75"/>
      <c r="GVT25" s="75"/>
      <c r="GVU25" s="75"/>
      <c r="GVV25" s="75"/>
      <c r="GVW25" s="75"/>
      <c r="GVX25" s="75"/>
      <c r="GVY25" s="75"/>
      <c r="GVZ25" s="75"/>
      <c r="GWA25" s="75"/>
      <c r="GWB25" s="75"/>
      <c r="GWC25" s="75"/>
      <c r="GWD25" s="75"/>
      <c r="GWE25" s="75"/>
      <c r="GWF25" s="75"/>
      <c r="GWG25" s="75"/>
      <c r="GWH25" s="75"/>
      <c r="GWI25" s="75"/>
      <c r="GWJ25" s="75"/>
      <c r="GWK25" s="75"/>
      <c r="GWL25" s="75"/>
      <c r="GWM25" s="75"/>
      <c r="GWN25" s="75"/>
      <c r="GWO25" s="75"/>
      <c r="GWP25" s="75"/>
      <c r="GWQ25" s="75"/>
      <c r="GWR25" s="75"/>
      <c r="GWS25" s="75"/>
      <c r="GWT25" s="75"/>
      <c r="GWU25" s="75"/>
      <c r="GWV25" s="75"/>
      <c r="GWW25" s="75"/>
      <c r="GWX25" s="75"/>
      <c r="GWY25" s="75"/>
      <c r="GWZ25" s="75"/>
      <c r="GXA25" s="75"/>
      <c r="GXB25" s="75"/>
      <c r="GXC25" s="75"/>
      <c r="GXD25" s="75"/>
      <c r="GXE25" s="75"/>
      <c r="GXF25" s="75"/>
      <c r="GXG25" s="75"/>
      <c r="GXH25" s="75"/>
      <c r="GXI25" s="75"/>
      <c r="GXJ25" s="75"/>
      <c r="GXK25" s="75"/>
      <c r="GXL25" s="75"/>
      <c r="GXM25" s="75"/>
      <c r="GXN25" s="75"/>
      <c r="GXO25" s="75"/>
      <c r="GXP25" s="75"/>
      <c r="GXQ25" s="75"/>
      <c r="GXR25" s="75"/>
      <c r="GXS25" s="75"/>
      <c r="GXT25" s="75"/>
      <c r="GXU25" s="75"/>
      <c r="GXV25" s="75"/>
      <c r="GXW25" s="75"/>
      <c r="GXX25" s="75"/>
      <c r="GXY25" s="75"/>
      <c r="GXZ25" s="75"/>
      <c r="GYA25" s="75"/>
      <c r="GYB25" s="75"/>
      <c r="GYC25" s="75"/>
      <c r="GYD25" s="75"/>
      <c r="GYE25" s="75"/>
      <c r="GYF25" s="75"/>
      <c r="GYG25" s="75"/>
      <c r="GYH25" s="75"/>
      <c r="GYI25" s="75"/>
      <c r="GYJ25" s="75"/>
      <c r="GYK25" s="75"/>
      <c r="GYL25" s="75"/>
      <c r="GYM25" s="75"/>
      <c r="GYN25" s="75"/>
      <c r="GYO25" s="75"/>
      <c r="GYP25" s="75"/>
      <c r="GYQ25" s="75"/>
      <c r="GYR25" s="75"/>
      <c r="GYS25" s="75"/>
      <c r="GYT25" s="75"/>
      <c r="GYU25" s="75"/>
      <c r="GYV25" s="75"/>
      <c r="GYW25" s="75"/>
      <c r="GYX25" s="75"/>
      <c r="GYY25" s="75"/>
      <c r="GYZ25" s="75"/>
      <c r="GZA25" s="75"/>
      <c r="GZB25" s="75"/>
      <c r="GZC25" s="75"/>
      <c r="GZD25" s="75"/>
      <c r="GZE25" s="75"/>
      <c r="GZF25" s="75"/>
      <c r="GZG25" s="75"/>
      <c r="GZH25" s="75"/>
      <c r="GZI25" s="75"/>
      <c r="GZJ25" s="75"/>
      <c r="GZK25" s="75"/>
      <c r="GZL25" s="75"/>
      <c r="GZM25" s="75"/>
      <c r="GZN25" s="75"/>
      <c r="GZO25" s="75"/>
      <c r="GZP25" s="75"/>
      <c r="GZQ25" s="75"/>
      <c r="GZR25" s="75"/>
      <c r="GZS25" s="75"/>
      <c r="GZT25" s="75"/>
      <c r="GZU25" s="75"/>
      <c r="GZV25" s="75"/>
      <c r="GZW25" s="75"/>
      <c r="GZX25" s="75"/>
      <c r="GZY25" s="75"/>
      <c r="GZZ25" s="75"/>
      <c r="HAA25" s="75"/>
      <c r="HAB25" s="75"/>
      <c r="HAC25" s="75"/>
      <c r="HAD25" s="75"/>
      <c r="HAE25" s="75"/>
      <c r="HAF25" s="75"/>
      <c r="HAG25" s="75"/>
      <c r="HAH25" s="75"/>
      <c r="HAI25" s="75"/>
      <c r="HAJ25" s="75"/>
      <c r="HAK25" s="75"/>
      <c r="HAL25" s="75"/>
      <c r="HAM25" s="75"/>
      <c r="HAN25" s="75"/>
      <c r="HAO25" s="75"/>
      <c r="HAP25" s="75"/>
      <c r="HAQ25" s="75"/>
      <c r="HAR25" s="75"/>
      <c r="HAS25" s="75"/>
      <c r="HAT25" s="75"/>
      <c r="HAU25" s="75"/>
      <c r="HAV25" s="75"/>
      <c r="HAW25" s="75"/>
      <c r="HAX25" s="75"/>
      <c r="HAY25" s="75"/>
      <c r="HAZ25" s="75"/>
      <c r="HBA25" s="75"/>
      <c r="HBB25" s="75"/>
      <c r="HBC25" s="75"/>
      <c r="HBD25" s="75"/>
      <c r="HBE25" s="75"/>
      <c r="HBF25" s="75"/>
      <c r="HBG25" s="75"/>
      <c r="HBH25" s="75"/>
      <c r="HBI25" s="75"/>
      <c r="HBJ25" s="75"/>
      <c r="HBK25" s="75"/>
      <c r="HBL25" s="75"/>
      <c r="HBM25" s="75"/>
      <c r="HBN25" s="75"/>
      <c r="HBO25" s="75"/>
      <c r="HBP25" s="75"/>
      <c r="HBQ25" s="75"/>
      <c r="HBR25" s="75"/>
      <c r="HBS25" s="75"/>
      <c r="HBT25" s="75"/>
      <c r="HBU25" s="75"/>
      <c r="HBV25" s="75"/>
      <c r="HBW25" s="75"/>
      <c r="HBX25" s="75"/>
      <c r="HBY25" s="75"/>
      <c r="HBZ25" s="75"/>
      <c r="HCA25" s="75"/>
      <c r="HCB25" s="75"/>
      <c r="HCC25" s="75"/>
      <c r="HCD25" s="75"/>
      <c r="HCE25" s="75"/>
      <c r="HCF25" s="75"/>
      <c r="HCG25" s="75"/>
      <c r="HCH25" s="75"/>
      <c r="HCI25" s="75"/>
      <c r="HCJ25" s="75"/>
      <c r="HCK25" s="75"/>
      <c r="HCL25" s="75"/>
      <c r="HCM25" s="75"/>
      <c r="HCN25" s="75"/>
      <c r="HCO25" s="75"/>
      <c r="HCP25" s="75"/>
      <c r="HCQ25" s="75"/>
      <c r="HCR25" s="75"/>
      <c r="HCS25" s="75"/>
      <c r="HCT25" s="75"/>
      <c r="HCU25" s="75"/>
      <c r="HCV25" s="75"/>
      <c r="HCW25" s="75"/>
      <c r="HCX25" s="75"/>
      <c r="HCY25" s="75"/>
      <c r="HCZ25" s="75"/>
      <c r="HDA25" s="75"/>
      <c r="HDB25" s="75"/>
      <c r="HDC25" s="75"/>
      <c r="HDD25" s="75"/>
      <c r="HDE25" s="75"/>
      <c r="HDF25" s="75"/>
      <c r="HDG25" s="75"/>
      <c r="HDH25" s="75"/>
      <c r="HDI25" s="75"/>
      <c r="HDJ25" s="75"/>
      <c r="HDK25" s="75"/>
      <c r="HDL25" s="75"/>
      <c r="HDM25" s="75"/>
      <c r="HDN25" s="75"/>
      <c r="HDO25" s="75"/>
      <c r="HDP25" s="75"/>
      <c r="HDQ25" s="75"/>
      <c r="HDR25" s="75"/>
      <c r="HDS25" s="75"/>
      <c r="HDT25" s="75"/>
      <c r="HDU25" s="75"/>
      <c r="HDV25" s="75"/>
      <c r="HDW25" s="75"/>
      <c r="HDX25" s="75"/>
      <c r="HDY25" s="75"/>
      <c r="HDZ25" s="75"/>
      <c r="HEA25" s="75"/>
      <c r="HEB25" s="75"/>
      <c r="HEC25" s="75"/>
      <c r="HED25" s="75"/>
      <c r="HEE25" s="75"/>
      <c r="HEF25" s="75"/>
      <c r="HEG25" s="75"/>
      <c r="HEH25" s="75"/>
      <c r="HEI25" s="75"/>
      <c r="HEJ25" s="75"/>
      <c r="HEK25" s="75"/>
      <c r="HEL25" s="75"/>
      <c r="HEM25" s="75"/>
      <c r="HEN25" s="75"/>
      <c r="HEO25" s="75"/>
      <c r="HEP25" s="75"/>
      <c r="HEQ25" s="75"/>
      <c r="HER25" s="75"/>
      <c r="HES25" s="75"/>
      <c r="HET25" s="75"/>
      <c r="HEU25" s="75"/>
      <c r="HEV25" s="75"/>
      <c r="HEW25" s="75"/>
      <c r="HEX25" s="75"/>
      <c r="HEY25" s="75"/>
      <c r="HEZ25" s="75"/>
      <c r="HFA25" s="75"/>
      <c r="HFB25" s="75"/>
      <c r="HFC25" s="75"/>
      <c r="HFD25" s="75"/>
      <c r="HFE25" s="75"/>
      <c r="HFF25" s="75"/>
      <c r="HFG25" s="75"/>
      <c r="HFH25" s="75"/>
      <c r="HFI25" s="75"/>
      <c r="HFJ25" s="75"/>
      <c r="HFK25" s="75"/>
      <c r="HFL25" s="75"/>
      <c r="HFM25" s="75"/>
      <c r="HFN25" s="75"/>
      <c r="HFO25" s="75"/>
      <c r="HFP25" s="75"/>
      <c r="HFQ25" s="75"/>
      <c r="HFR25" s="75"/>
      <c r="HFS25" s="75"/>
      <c r="HFT25" s="75"/>
      <c r="HFU25" s="75"/>
      <c r="HFV25" s="75"/>
      <c r="HFW25" s="75"/>
      <c r="HFX25" s="75"/>
      <c r="HFY25" s="75"/>
      <c r="HFZ25" s="75"/>
      <c r="HGA25" s="75"/>
      <c r="HGB25" s="75"/>
      <c r="HGC25" s="75"/>
      <c r="HGD25" s="75"/>
      <c r="HGE25" s="75"/>
      <c r="HGF25" s="75"/>
      <c r="HGG25" s="75"/>
      <c r="HGH25" s="75"/>
      <c r="HGI25" s="75"/>
      <c r="HGJ25" s="75"/>
      <c r="HGK25" s="75"/>
      <c r="HGL25" s="75"/>
      <c r="HGM25" s="75"/>
      <c r="HGN25" s="75"/>
      <c r="HGO25" s="75"/>
      <c r="HGP25" s="75"/>
      <c r="HGQ25" s="75"/>
      <c r="HGR25" s="75"/>
      <c r="HGS25" s="75"/>
      <c r="HGT25" s="75"/>
      <c r="HGU25" s="75"/>
      <c r="HGV25" s="75"/>
      <c r="HGW25" s="75"/>
      <c r="HGX25" s="75"/>
      <c r="HGY25" s="75"/>
      <c r="HGZ25" s="75"/>
      <c r="HHA25" s="75"/>
      <c r="HHB25" s="75"/>
      <c r="HHC25" s="75"/>
      <c r="HHD25" s="75"/>
      <c r="HHE25" s="75"/>
      <c r="HHF25" s="75"/>
      <c r="HHG25" s="75"/>
      <c r="HHH25" s="75"/>
      <c r="HHI25" s="75"/>
      <c r="HHJ25" s="75"/>
      <c r="HHK25" s="75"/>
      <c r="HHL25" s="75"/>
      <c r="HHM25" s="75"/>
      <c r="HHN25" s="75"/>
      <c r="HHO25" s="75"/>
      <c r="HHP25" s="75"/>
      <c r="HHQ25" s="75"/>
      <c r="HHR25" s="75"/>
      <c r="HHS25" s="75"/>
      <c r="HHT25" s="75"/>
      <c r="HHU25" s="75"/>
      <c r="HHV25" s="75"/>
      <c r="HHW25" s="75"/>
      <c r="HHX25" s="75"/>
      <c r="HHY25" s="75"/>
      <c r="HHZ25" s="75"/>
      <c r="HIA25" s="75"/>
      <c r="HIB25" s="75"/>
      <c r="HIC25" s="75"/>
      <c r="HID25" s="75"/>
      <c r="HIE25" s="75"/>
      <c r="HIF25" s="75"/>
      <c r="HIG25" s="75"/>
      <c r="HIH25" s="75"/>
      <c r="HII25" s="75"/>
      <c r="HIJ25" s="75"/>
      <c r="HIK25" s="75"/>
      <c r="HIL25" s="75"/>
      <c r="HIM25" s="75"/>
      <c r="HIN25" s="75"/>
      <c r="HIO25" s="75"/>
      <c r="HIP25" s="75"/>
      <c r="HIQ25" s="75"/>
      <c r="HIR25" s="75"/>
      <c r="HIS25" s="75"/>
      <c r="HIT25" s="75"/>
      <c r="HIU25" s="75"/>
      <c r="HIV25" s="75"/>
      <c r="HIW25" s="75"/>
      <c r="HIX25" s="75"/>
      <c r="HIY25" s="75"/>
      <c r="HIZ25" s="75"/>
      <c r="HJA25" s="75"/>
      <c r="HJB25" s="75"/>
      <c r="HJC25" s="75"/>
      <c r="HJD25" s="75"/>
      <c r="HJE25" s="75"/>
      <c r="HJF25" s="75"/>
      <c r="HJG25" s="75"/>
      <c r="HJH25" s="75"/>
      <c r="HJI25" s="75"/>
      <c r="HJJ25" s="75"/>
      <c r="HJK25" s="75"/>
      <c r="HJL25" s="75"/>
      <c r="HJM25" s="75"/>
      <c r="HJN25" s="75"/>
      <c r="HJO25" s="75"/>
      <c r="HJP25" s="75"/>
      <c r="HJQ25" s="75"/>
      <c r="HJR25" s="75"/>
      <c r="HJS25" s="75"/>
      <c r="HJT25" s="75"/>
      <c r="HJU25" s="75"/>
      <c r="HJV25" s="75"/>
      <c r="HJW25" s="75"/>
      <c r="HJX25" s="75"/>
      <c r="HJY25" s="75"/>
      <c r="HJZ25" s="75"/>
      <c r="HKA25" s="75"/>
      <c r="HKB25" s="75"/>
      <c r="HKC25" s="75"/>
      <c r="HKD25" s="75"/>
      <c r="HKE25" s="75"/>
      <c r="HKF25" s="75"/>
      <c r="HKG25" s="75"/>
      <c r="HKH25" s="75"/>
      <c r="HKI25" s="75"/>
      <c r="HKJ25" s="75"/>
      <c r="HKK25" s="75"/>
      <c r="HKL25" s="75"/>
      <c r="HKM25" s="75"/>
      <c r="HKN25" s="75"/>
      <c r="HKO25" s="75"/>
      <c r="HKP25" s="75"/>
      <c r="HKQ25" s="75"/>
      <c r="HKR25" s="75"/>
      <c r="HKS25" s="75"/>
      <c r="HKT25" s="75"/>
      <c r="HKU25" s="75"/>
      <c r="HKV25" s="75"/>
      <c r="HKW25" s="75"/>
      <c r="HKX25" s="75"/>
      <c r="HKY25" s="75"/>
      <c r="HKZ25" s="75"/>
      <c r="HLA25" s="75"/>
      <c r="HLB25" s="75"/>
      <c r="HLC25" s="75"/>
      <c r="HLD25" s="75"/>
      <c r="HLE25" s="75"/>
      <c r="HLF25" s="75"/>
      <c r="HLG25" s="75"/>
      <c r="HLH25" s="75"/>
      <c r="HLI25" s="75"/>
      <c r="HLJ25" s="75"/>
      <c r="HLK25" s="75"/>
      <c r="HLL25" s="75"/>
      <c r="HLM25" s="75"/>
      <c r="HLN25" s="75"/>
      <c r="HLO25" s="75"/>
      <c r="HLP25" s="75"/>
      <c r="HLQ25" s="75"/>
      <c r="HLR25" s="75"/>
      <c r="HLS25" s="75"/>
      <c r="HLT25" s="75"/>
      <c r="HLU25" s="75"/>
      <c r="HLV25" s="75"/>
      <c r="HLW25" s="75"/>
      <c r="HLX25" s="75"/>
      <c r="HLY25" s="75"/>
      <c r="HLZ25" s="75"/>
      <c r="HMA25" s="75"/>
      <c r="HMB25" s="75"/>
      <c r="HMC25" s="75"/>
      <c r="HMD25" s="75"/>
      <c r="HME25" s="75"/>
      <c r="HMF25" s="75"/>
      <c r="HMG25" s="75"/>
      <c r="HMH25" s="75"/>
      <c r="HMI25" s="75"/>
      <c r="HMJ25" s="75"/>
      <c r="HMK25" s="75"/>
      <c r="HML25" s="75"/>
      <c r="HMM25" s="75"/>
      <c r="HMN25" s="75"/>
      <c r="HMO25" s="75"/>
      <c r="HMP25" s="75"/>
      <c r="HMQ25" s="75"/>
      <c r="HMR25" s="75"/>
      <c r="HMS25" s="75"/>
      <c r="HMT25" s="75"/>
      <c r="HMU25" s="75"/>
      <c r="HMV25" s="75"/>
      <c r="HMW25" s="75"/>
      <c r="HMX25" s="75"/>
      <c r="HMY25" s="75"/>
      <c r="HMZ25" s="75"/>
      <c r="HNA25" s="75"/>
      <c r="HNB25" s="75"/>
      <c r="HNC25" s="75"/>
      <c r="HND25" s="75"/>
      <c r="HNE25" s="75"/>
      <c r="HNF25" s="75"/>
      <c r="HNG25" s="75"/>
      <c r="HNH25" s="75"/>
      <c r="HNI25" s="75"/>
      <c r="HNJ25" s="75"/>
      <c r="HNK25" s="75"/>
      <c r="HNL25" s="75"/>
      <c r="HNM25" s="75"/>
      <c r="HNN25" s="75"/>
      <c r="HNO25" s="75"/>
      <c r="HNP25" s="75"/>
      <c r="HNQ25" s="75"/>
      <c r="HNR25" s="75"/>
      <c r="HNS25" s="75"/>
      <c r="HNT25" s="75"/>
      <c r="HNU25" s="75"/>
      <c r="HNV25" s="75"/>
      <c r="HNW25" s="75"/>
      <c r="HNX25" s="75"/>
      <c r="HNY25" s="75"/>
      <c r="HNZ25" s="75"/>
      <c r="HOA25" s="75"/>
      <c r="HOB25" s="75"/>
      <c r="HOC25" s="75"/>
      <c r="HOD25" s="75"/>
      <c r="HOE25" s="75"/>
      <c r="HOF25" s="75"/>
      <c r="HOG25" s="75"/>
      <c r="HOH25" s="75"/>
      <c r="HOI25" s="75"/>
      <c r="HOJ25" s="75"/>
      <c r="HOK25" s="75"/>
      <c r="HOL25" s="75"/>
      <c r="HOM25" s="75"/>
      <c r="HON25" s="75"/>
      <c r="HOO25" s="75"/>
      <c r="HOP25" s="75"/>
      <c r="HOQ25" s="75"/>
      <c r="HOR25" s="75"/>
      <c r="HOS25" s="75"/>
      <c r="HOT25" s="75"/>
      <c r="HOU25" s="75"/>
      <c r="HOV25" s="75"/>
      <c r="HOW25" s="75"/>
      <c r="HOX25" s="75"/>
      <c r="HOY25" s="75"/>
      <c r="HOZ25" s="75"/>
      <c r="HPA25" s="75"/>
      <c r="HPB25" s="75"/>
      <c r="HPC25" s="75"/>
      <c r="HPD25" s="75"/>
      <c r="HPE25" s="75"/>
      <c r="HPF25" s="75"/>
      <c r="HPG25" s="75"/>
      <c r="HPH25" s="75"/>
      <c r="HPI25" s="75"/>
      <c r="HPJ25" s="75"/>
      <c r="HPK25" s="75"/>
      <c r="HPL25" s="75"/>
      <c r="HPM25" s="75"/>
      <c r="HPN25" s="75"/>
      <c r="HPO25" s="75"/>
      <c r="HPP25" s="75"/>
      <c r="HPQ25" s="75"/>
      <c r="HPR25" s="75"/>
      <c r="HPS25" s="75"/>
      <c r="HPT25" s="75"/>
      <c r="HPU25" s="75"/>
      <c r="HPV25" s="75"/>
      <c r="HPW25" s="75"/>
      <c r="HPX25" s="75"/>
      <c r="HPY25" s="75"/>
      <c r="HPZ25" s="75"/>
      <c r="HQA25" s="75"/>
      <c r="HQB25" s="75"/>
      <c r="HQC25" s="75"/>
      <c r="HQD25" s="75"/>
      <c r="HQE25" s="75"/>
      <c r="HQF25" s="75"/>
      <c r="HQG25" s="75"/>
      <c r="HQH25" s="75"/>
      <c r="HQI25" s="75"/>
      <c r="HQJ25" s="75"/>
      <c r="HQK25" s="75"/>
      <c r="HQL25" s="75"/>
      <c r="HQM25" s="75"/>
      <c r="HQN25" s="75"/>
      <c r="HQO25" s="75"/>
      <c r="HQP25" s="75"/>
      <c r="HQQ25" s="75"/>
      <c r="HQR25" s="75"/>
      <c r="HQS25" s="75"/>
      <c r="HQT25" s="75"/>
      <c r="HQU25" s="75"/>
      <c r="HQV25" s="75"/>
      <c r="HQW25" s="75"/>
      <c r="HQX25" s="75"/>
      <c r="HQY25" s="75"/>
      <c r="HQZ25" s="75"/>
      <c r="HRA25" s="75"/>
      <c r="HRB25" s="75"/>
      <c r="HRC25" s="75"/>
      <c r="HRD25" s="75"/>
      <c r="HRE25" s="75"/>
      <c r="HRF25" s="75"/>
      <c r="HRG25" s="75"/>
      <c r="HRH25" s="75"/>
      <c r="HRI25" s="75"/>
      <c r="HRJ25" s="75"/>
      <c r="HRK25" s="75"/>
      <c r="HRL25" s="75"/>
      <c r="HRM25" s="75"/>
      <c r="HRN25" s="75"/>
      <c r="HRO25" s="75"/>
      <c r="HRP25" s="75"/>
      <c r="HRQ25" s="75"/>
      <c r="HRR25" s="75"/>
      <c r="HRS25" s="75"/>
      <c r="HRT25" s="75"/>
      <c r="HRU25" s="75"/>
      <c r="HRV25" s="75"/>
      <c r="HRW25" s="75"/>
      <c r="HRX25" s="75"/>
      <c r="HRY25" s="75"/>
      <c r="HRZ25" s="75"/>
      <c r="HSA25" s="75"/>
      <c r="HSB25" s="75"/>
      <c r="HSC25" s="75"/>
      <c r="HSD25" s="75"/>
      <c r="HSE25" s="75"/>
      <c r="HSF25" s="75"/>
      <c r="HSG25" s="75"/>
      <c r="HSH25" s="75"/>
      <c r="HSI25" s="75"/>
      <c r="HSJ25" s="75"/>
      <c r="HSK25" s="75"/>
      <c r="HSL25" s="75"/>
      <c r="HSM25" s="75"/>
      <c r="HSN25" s="75"/>
      <c r="HSO25" s="75"/>
      <c r="HSP25" s="75"/>
      <c r="HSQ25" s="75"/>
      <c r="HSR25" s="75"/>
      <c r="HSS25" s="75"/>
      <c r="HST25" s="75"/>
      <c r="HSU25" s="75"/>
      <c r="HSV25" s="75"/>
      <c r="HSW25" s="75"/>
      <c r="HSX25" s="75"/>
      <c r="HSY25" s="75"/>
      <c r="HSZ25" s="75"/>
      <c r="HTA25" s="75"/>
      <c r="HTB25" s="75"/>
      <c r="HTC25" s="75"/>
      <c r="HTD25" s="75"/>
      <c r="HTE25" s="75"/>
      <c r="HTF25" s="75"/>
      <c r="HTG25" s="75"/>
      <c r="HTH25" s="75"/>
      <c r="HTI25" s="75"/>
      <c r="HTJ25" s="75"/>
      <c r="HTK25" s="75"/>
      <c r="HTL25" s="75"/>
      <c r="HTM25" s="75"/>
      <c r="HTN25" s="75"/>
      <c r="HTO25" s="75"/>
      <c r="HTP25" s="75"/>
      <c r="HTQ25" s="75"/>
      <c r="HTR25" s="75"/>
      <c r="HTS25" s="75"/>
      <c r="HTT25" s="75"/>
      <c r="HTU25" s="75"/>
      <c r="HTV25" s="75"/>
      <c r="HTW25" s="75"/>
      <c r="HTX25" s="75"/>
      <c r="HTY25" s="75"/>
      <c r="HTZ25" s="75"/>
      <c r="HUA25" s="75"/>
      <c r="HUB25" s="75"/>
      <c r="HUC25" s="75"/>
      <c r="HUD25" s="75"/>
      <c r="HUE25" s="75"/>
      <c r="HUF25" s="75"/>
      <c r="HUG25" s="75"/>
      <c r="HUH25" s="75"/>
      <c r="HUI25" s="75"/>
      <c r="HUJ25" s="75"/>
      <c r="HUK25" s="75"/>
      <c r="HUL25" s="75"/>
      <c r="HUM25" s="75"/>
      <c r="HUN25" s="75"/>
      <c r="HUO25" s="75"/>
      <c r="HUP25" s="75"/>
      <c r="HUQ25" s="75"/>
      <c r="HUR25" s="75"/>
      <c r="HUS25" s="75"/>
      <c r="HUT25" s="75"/>
      <c r="HUU25" s="75"/>
      <c r="HUV25" s="75"/>
      <c r="HUW25" s="75"/>
      <c r="HUX25" s="75"/>
      <c r="HUY25" s="75"/>
      <c r="HUZ25" s="75"/>
      <c r="HVA25" s="75"/>
      <c r="HVB25" s="75"/>
      <c r="HVC25" s="75"/>
      <c r="HVD25" s="75"/>
      <c r="HVE25" s="75"/>
      <c r="HVF25" s="75"/>
      <c r="HVG25" s="75"/>
      <c r="HVH25" s="75"/>
      <c r="HVI25" s="75"/>
      <c r="HVJ25" s="75"/>
      <c r="HVK25" s="75"/>
      <c r="HVL25" s="75"/>
      <c r="HVM25" s="75"/>
      <c r="HVN25" s="75"/>
      <c r="HVO25" s="75"/>
      <c r="HVP25" s="75"/>
      <c r="HVQ25" s="75"/>
      <c r="HVR25" s="75"/>
      <c r="HVS25" s="75"/>
      <c r="HVT25" s="75"/>
      <c r="HVU25" s="75"/>
      <c r="HVV25" s="75"/>
      <c r="HVW25" s="75"/>
      <c r="HVX25" s="75"/>
      <c r="HVY25" s="75"/>
      <c r="HVZ25" s="75"/>
      <c r="HWA25" s="75"/>
      <c r="HWB25" s="75"/>
      <c r="HWC25" s="75"/>
      <c r="HWD25" s="75"/>
      <c r="HWE25" s="75"/>
      <c r="HWF25" s="75"/>
      <c r="HWG25" s="75"/>
      <c r="HWH25" s="75"/>
      <c r="HWI25" s="75"/>
      <c r="HWJ25" s="75"/>
      <c r="HWK25" s="75"/>
      <c r="HWL25" s="75"/>
      <c r="HWM25" s="75"/>
      <c r="HWN25" s="75"/>
      <c r="HWO25" s="75"/>
      <c r="HWP25" s="75"/>
      <c r="HWQ25" s="75"/>
      <c r="HWR25" s="75"/>
      <c r="HWS25" s="75"/>
      <c r="HWT25" s="75"/>
      <c r="HWU25" s="75"/>
      <c r="HWV25" s="75"/>
      <c r="HWW25" s="75"/>
      <c r="HWX25" s="75"/>
      <c r="HWY25" s="75"/>
      <c r="HWZ25" s="75"/>
      <c r="HXA25" s="75"/>
      <c r="HXB25" s="75"/>
      <c r="HXC25" s="75"/>
      <c r="HXD25" s="75"/>
      <c r="HXE25" s="75"/>
      <c r="HXF25" s="75"/>
      <c r="HXG25" s="75"/>
      <c r="HXH25" s="75"/>
      <c r="HXI25" s="75"/>
      <c r="HXJ25" s="75"/>
      <c r="HXK25" s="75"/>
      <c r="HXL25" s="75"/>
      <c r="HXM25" s="75"/>
      <c r="HXN25" s="75"/>
      <c r="HXO25" s="75"/>
      <c r="HXP25" s="75"/>
      <c r="HXQ25" s="75"/>
      <c r="HXR25" s="75"/>
      <c r="HXS25" s="75"/>
      <c r="HXT25" s="75"/>
      <c r="HXU25" s="75"/>
      <c r="HXV25" s="75"/>
      <c r="HXW25" s="75"/>
      <c r="HXX25" s="75"/>
      <c r="HXY25" s="75"/>
      <c r="HXZ25" s="75"/>
      <c r="HYA25" s="75"/>
      <c r="HYB25" s="75"/>
      <c r="HYC25" s="75"/>
      <c r="HYD25" s="75"/>
      <c r="HYE25" s="75"/>
      <c r="HYF25" s="75"/>
      <c r="HYG25" s="75"/>
      <c r="HYH25" s="75"/>
      <c r="HYI25" s="75"/>
      <c r="HYJ25" s="75"/>
      <c r="HYK25" s="75"/>
      <c r="HYL25" s="75"/>
      <c r="HYM25" s="75"/>
      <c r="HYN25" s="75"/>
      <c r="HYO25" s="75"/>
      <c r="HYP25" s="75"/>
      <c r="HYQ25" s="75"/>
      <c r="HYR25" s="75"/>
      <c r="HYS25" s="75"/>
      <c r="HYT25" s="75"/>
      <c r="HYU25" s="75"/>
      <c r="HYV25" s="75"/>
      <c r="HYW25" s="75"/>
      <c r="HYX25" s="75"/>
      <c r="HYY25" s="75"/>
      <c r="HYZ25" s="75"/>
      <c r="HZA25" s="75"/>
      <c r="HZB25" s="75"/>
      <c r="HZC25" s="75"/>
      <c r="HZD25" s="75"/>
      <c r="HZE25" s="75"/>
      <c r="HZF25" s="75"/>
      <c r="HZG25" s="75"/>
      <c r="HZH25" s="75"/>
      <c r="HZI25" s="75"/>
      <c r="HZJ25" s="75"/>
      <c r="HZK25" s="75"/>
      <c r="HZL25" s="75"/>
      <c r="HZM25" s="75"/>
      <c r="HZN25" s="75"/>
      <c r="HZO25" s="75"/>
      <c r="HZP25" s="75"/>
      <c r="HZQ25" s="75"/>
      <c r="HZR25" s="75"/>
      <c r="HZS25" s="75"/>
      <c r="HZT25" s="75"/>
      <c r="HZU25" s="75"/>
      <c r="HZV25" s="75"/>
      <c r="HZW25" s="75"/>
      <c r="HZX25" s="75"/>
      <c r="HZY25" s="75"/>
      <c r="HZZ25" s="75"/>
      <c r="IAA25" s="75"/>
      <c r="IAB25" s="75"/>
      <c r="IAC25" s="75"/>
      <c r="IAD25" s="75"/>
      <c r="IAE25" s="75"/>
      <c r="IAF25" s="75"/>
      <c r="IAG25" s="75"/>
      <c r="IAH25" s="75"/>
      <c r="IAI25" s="75"/>
      <c r="IAJ25" s="75"/>
      <c r="IAK25" s="75"/>
      <c r="IAL25" s="75"/>
      <c r="IAM25" s="75"/>
      <c r="IAN25" s="75"/>
      <c r="IAO25" s="75"/>
      <c r="IAP25" s="75"/>
      <c r="IAQ25" s="75"/>
      <c r="IAR25" s="75"/>
      <c r="IAS25" s="75"/>
      <c r="IAT25" s="75"/>
      <c r="IAU25" s="75"/>
      <c r="IAV25" s="75"/>
      <c r="IAW25" s="75"/>
      <c r="IAX25" s="75"/>
      <c r="IAY25" s="75"/>
      <c r="IAZ25" s="75"/>
      <c r="IBA25" s="75"/>
      <c r="IBB25" s="75"/>
      <c r="IBC25" s="75"/>
      <c r="IBD25" s="75"/>
      <c r="IBE25" s="75"/>
      <c r="IBF25" s="75"/>
      <c r="IBG25" s="75"/>
      <c r="IBH25" s="75"/>
      <c r="IBI25" s="75"/>
      <c r="IBJ25" s="75"/>
      <c r="IBK25" s="75"/>
      <c r="IBL25" s="75"/>
      <c r="IBM25" s="75"/>
      <c r="IBN25" s="75"/>
      <c r="IBO25" s="75"/>
      <c r="IBP25" s="75"/>
      <c r="IBQ25" s="75"/>
      <c r="IBR25" s="75"/>
      <c r="IBS25" s="75"/>
      <c r="IBT25" s="75"/>
      <c r="IBU25" s="75"/>
      <c r="IBV25" s="75"/>
      <c r="IBW25" s="75"/>
      <c r="IBX25" s="75"/>
      <c r="IBY25" s="75"/>
      <c r="IBZ25" s="75"/>
      <c r="ICA25" s="75"/>
      <c r="ICB25" s="75"/>
      <c r="ICC25" s="75"/>
      <c r="ICD25" s="75"/>
      <c r="ICE25" s="75"/>
      <c r="ICF25" s="75"/>
      <c r="ICG25" s="75"/>
      <c r="ICH25" s="75"/>
      <c r="ICI25" s="75"/>
      <c r="ICJ25" s="75"/>
      <c r="ICK25" s="75"/>
      <c r="ICL25" s="75"/>
      <c r="ICM25" s="75"/>
      <c r="ICN25" s="75"/>
      <c r="ICO25" s="75"/>
      <c r="ICP25" s="75"/>
      <c r="ICQ25" s="75"/>
      <c r="ICR25" s="75"/>
      <c r="ICS25" s="75"/>
      <c r="ICT25" s="75"/>
      <c r="ICU25" s="75"/>
      <c r="ICV25" s="75"/>
      <c r="ICW25" s="75"/>
      <c r="ICX25" s="75"/>
      <c r="ICY25" s="75"/>
      <c r="ICZ25" s="75"/>
      <c r="IDA25" s="75"/>
      <c r="IDB25" s="75"/>
      <c r="IDC25" s="75"/>
      <c r="IDD25" s="75"/>
      <c r="IDE25" s="75"/>
      <c r="IDF25" s="75"/>
      <c r="IDG25" s="75"/>
      <c r="IDH25" s="75"/>
      <c r="IDI25" s="75"/>
      <c r="IDJ25" s="75"/>
      <c r="IDK25" s="75"/>
      <c r="IDL25" s="75"/>
      <c r="IDM25" s="75"/>
      <c r="IDN25" s="75"/>
      <c r="IDO25" s="75"/>
      <c r="IDP25" s="75"/>
      <c r="IDQ25" s="75"/>
      <c r="IDR25" s="75"/>
      <c r="IDS25" s="75"/>
      <c r="IDT25" s="75"/>
      <c r="IDU25" s="75"/>
      <c r="IDV25" s="75"/>
      <c r="IDW25" s="75"/>
      <c r="IDX25" s="75"/>
      <c r="IDY25" s="75"/>
      <c r="IDZ25" s="75"/>
      <c r="IEA25" s="75"/>
      <c r="IEB25" s="75"/>
      <c r="IEC25" s="75"/>
      <c r="IED25" s="75"/>
      <c r="IEE25" s="75"/>
      <c r="IEF25" s="75"/>
      <c r="IEG25" s="75"/>
      <c r="IEH25" s="75"/>
      <c r="IEI25" s="75"/>
      <c r="IEJ25" s="75"/>
      <c r="IEK25" s="75"/>
      <c r="IEL25" s="75"/>
      <c r="IEM25" s="75"/>
      <c r="IEN25" s="75"/>
      <c r="IEO25" s="75"/>
      <c r="IEP25" s="75"/>
      <c r="IEQ25" s="75"/>
      <c r="IER25" s="75"/>
      <c r="IES25" s="75"/>
      <c r="IET25" s="75"/>
      <c r="IEU25" s="75"/>
      <c r="IEV25" s="75"/>
      <c r="IEW25" s="75"/>
      <c r="IEX25" s="75"/>
      <c r="IEY25" s="75"/>
      <c r="IEZ25" s="75"/>
      <c r="IFA25" s="75"/>
      <c r="IFB25" s="75"/>
      <c r="IFC25" s="75"/>
      <c r="IFD25" s="75"/>
      <c r="IFE25" s="75"/>
      <c r="IFF25" s="75"/>
      <c r="IFG25" s="75"/>
      <c r="IFH25" s="75"/>
      <c r="IFI25" s="75"/>
      <c r="IFJ25" s="75"/>
      <c r="IFK25" s="75"/>
      <c r="IFL25" s="75"/>
      <c r="IFM25" s="75"/>
      <c r="IFN25" s="75"/>
      <c r="IFO25" s="75"/>
      <c r="IFP25" s="75"/>
      <c r="IFQ25" s="75"/>
      <c r="IFR25" s="75"/>
      <c r="IFS25" s="75"/>
      <c r="IFT25" s="75"/>
      <c r="IFU25" s="75"/>
      <c r="IFV25" s="75"/>
      <c r="IFW25" s="75"/>
      <c r="IFX25" s="75"/>
      <c r="IFY25" s="75"/>
      <c r="IFZ25" s="75"/>
      <c r="IGA25" s="75"/>
      <c r="IGB25" s="75"/>
      <c r="IGC25" s="75"/>
      <c r="IGD25" s="75"/>
      <c r="IGE25" s="75"/>
      <c r="IGF25" s="75"/>
      <c r="IGG25" s="75"/>
      <c r="IGH25" s="75"/>
      <c r="IGI25" s="75"/>
      <c r="IGJ25" s="75"/>
      <c r="IGK25" s="75"/>
      <c r="IGL25" s="75"/>
      <c r="IGM25" s="75"/>
      <c r="IGN25" s="75"/>
      <c r="IGO25" s="75"/>
      <c r="IGP25" s="75"/>
      <c r="IGQ25" s="75"/>
      <c r="IGR25" s="75"/>
      <c r="IGS25" s="75"/>
      <c r="IGT25" s="75"/>
      <c r="IGU25" s="75"/>
      <c r="IGV25" s="75"/>
      <c r="IGW25" s="75"/>
      <c r="IGX25" s="75"/>
      <c r="IGY25" s="75"/>
      <c r="IGZ25" s="75"/>
      <c r="IHA25" s="75"/>
      <c r="IHB25" s="75"/>
      <c r="IHC25" s="75"/>
      <c r="IHD25" s="75"/>
      <c r="IHE25" s="75"/>
      <c r="IHF25" s="75"/>
      <c r="IHG25" s="75"/>
      <c r="IHH25" s="75"/>
      <c r="IHI25" s="75"/>
      <c r="IHJ25" s="75"/>
      <c r="IHK25" s="75"/>
      <c r="IHL25" s="75"/>
      <c r="IHM25" s="75"/>
      <c r="IHN25" s="75"/>
      <c r="IHO25" s="75"/>
      <c r="IHP25" s="75"/>
      <c r="IHQ25" s="75"/>
      <c r="IHR25" s="75"/>
      <c r="IHS25" s="75"/>
      <c r="IHT25" s="75"/>
      <c r="IHU25" s="75"/>
      <c r="IHV25" s="75"/>
      <c r="IHW25" s="75"/>
      <c r="IHX25" s="75"/>
      <c r="IHY25" s="75"/>
      <c r="IHZ25" s="75"/>
      <c r="IIA25" s="75"/>
      <c r="IIB25" s="75"/>
      <c r="IIC25" s="75"/>
      <c r="IID25" s="75"/>
      <c r="IIE25" s="75"/>
      <c r="IIF25" s="75"/>
      <c r="IIG25" s="75"/>
      <c r="IIH25" s="75"/>
      <c r="III25" s="75"/>
      <c r="IIJ25" s="75"/>
      <c r="IIK25" s="75"/>
      <c r="IIL25" s="75"/>
      <c r="IIM25" s="75"/>
      <c r="IIN25" s="75"/>
      <c r="IIO25" s="75"/>
      <c r="IIP25" s="75"/>
      <c r="IIQ25" s="75"/>
      <c r="IIR25" s="75"/>
      <c r="IIS25" s="75"/>
      <c r="IIT25" s="75"/>
      <c r="IIU25" s="75"/>
      <c r="IIV25" s="75"/>
      <c r="IIW25" s="75"/>
      <c r="IIX25" s="75"/>
      <c r="IIY25" s="75"/>
      <c r="IIZ25" s="75"/>
      <c r="IJA25" s="75"/>
      <c r="IJB25" s="75"/>
      <c r="IJC25" s="75"/>
      <c r="IJD25" s="75"/>
      <c r="IJE25" s="75"/>
      <c r="IJF25" s="75"/>
      <c r="IJG25" s="75"/>
      <c r="IJH25" s="75"/>
      <c r="IJI25" s="75"/>
      <c r="IJJ25" s="75"/>
      <c r="IJK25" s="75"/>
      <c r="IJL25" s="75"/>
      <c r="IJM25" s="75"/>
      <c r="IJN25" s="75"/>
      <c r="IJO25" s="75"/>
      <c r="IJP25" s="75"/>
      <c r="IJQ25" s="75"/>
      <c r="IJR25" s="75"/>
      <c r="IJS25" s="75"/>
      <c r="IJT25" s="75"/>
      <c r="IJU25" s="75"/>
      <c r="IJV25" s="75"/>
      <c r="IJW25" s="75"/>
      <c r="IJX25" s="75"/>
      <c r="IJY25" s="75"/>
      <c r="IJZ25" s="75"/>
      <c r="IKA25" s="75"/>
      <c r="IKB25" s="75"/>
      <c r="IKC25" s="75"/>
      <c r="IKD25" s="75"/>
      <c r="IKE25" s="75"/>
      <c r="IKF25" s="75"/>
      <c r="IKG25" s="75"/>
      <c r="IKH25" s="75"/>
      <c r="IKI25" s="75"/>
      <c r="IKJ25" s="75"/>
      <c r="IKK25" s="75"/>
      <c r="IKL25" s="75"/>
      <c r="IKM25" s="75"/>
      <c r="IKN25" s="75"/>
      <c r="IKO25" s="75"/>
      <c r="IKP25" s="75"/>
      <c r="IKQ25" s="75"/>
      <c r="IKR25" s="75"/>
      <c r="IKS25" s="75"/>
      <c r="IKT25" s="75"/>
      <c r="IKU25" s="75"/>
      <c r="IKV25" s="75"/>
      <c r="IKW25" s="75"/>
      <c r="IKX25" s="75"/>
      <c r="IKY25" s="75"/>
      <c r="IKZ25" s="75"/>
      <c r="ILA25" s="75"/>
      <c r="ILB25" s="75"/>
      <c r="ILC25" s="75"/>
      <c r="ILD25" s="75"/>
      <c r="ILE25" s="75"/>
      <c r="ILF25" s="75"/>
      <c r="ILG25" s="75"/>
      <c r="ILH25" s="75"/>
      <c r="ILI25" s="75"/>
      <c r="ILJ25" s="75"/>
      <c r="ILK25" s="75"/>
      <c r="ILL25" s="75"/>
      <c r="ILM25" s="75"/>
      <c r="ILN25" s="75"/>
      <c r="ILO25" s="75"/>
      <c r="ILP25" s="75"/>
      <c r="ILQ25" s="75"/>
      <c r="ILR25" s="75"/>
      <c r="ILS25" s="75"/>
      <c r="ILT25" s="75"/>
      <c r="ILU25" s="75"/>
      <c r="ILV25" s="75"/>
      <c r="ILW25" s="75"/>
      <c r="ILX25" s="75"/>
      <c r="ILY25" s="75"/>
      <c r="ILZ25" s="75"/>
      <c r="IMA25" s="75"/>
      <c r="IMB25" s="75"/>
      <c r="IMC25" s="75"/>
      <c r="IMD25" s="75"/>
      <c r="IME25" s="75"/>
      <c r="IMF25" s="75"/>
      <c r="IMG25" s="75"/>
      <c r="IMH25" s="75"/>
      <c r="IMI25" s="75"/>
      <c r="IMJ25" s="75"/>
      <c r="IMK25" s="75"/>
      <c r="IML25" s="75"/>
      <c r="IMM25" s="75"/>
      <c r="IMN25" s="75"/>
      <c r="IMO25" s="75"/>
      <c r="IMP25" s="75"/>
      <c r="IMQ25" s="75"/>
      <c r="IMR25" s="75"/>
      <c r="IMS25" s="75"/>
      <c r="IMT25" s="75"/>
      <c r="IMU25" s="75"/>
      <c r="IMV25" s="75"/>
      <c r="IMW25" s="75"/>
      <c r="IMX25" s="75"/>
      <c r="IMY25" s="75"/>
      <c r="IMZ25" s="75"/>
      <c r="INA25" s="75"/>
      <c r="INB25" s="75"/>
      <c r="INC25" s="75"/>
      <c r="IND25" s="75"/>
      <c r="INE25" s="75"/>
      <c r="INF25" s="75"/>
      <c r="ING25" s="75"/>
      <c r="INH25" s="75"/>
      <c r="INI25" s="75"/>
      <c r="INJ25" s="75"/>
      <c r="INK25" s="75"/>
      <c r="INL25" s="75"/>
      <c r="INM25" s="75"/>
      <c r="INN25" s="75"/>
      <c r="INO25" s="75"/>
      <c r="INP25" s="75"/>
      <c r="INQ25" s="75"/>
      <c r="INR25" s="75"/>
      <c r="INS25" s="75"/>
      <c r="INT25" s="75"/>
      <c r="INU25" s="75"/>
      <c r="INV25" s="75"/>
      <c r="INW25" s="75"/>
      <c r="INX25" s="75"/>
      <c r="INY25" s="75"/>
      <c r="INZ25" s="75"/>
      <c r="IOA25" s="75"/>
      <c r="IOB25" s="75"/>
      <c r="IOC25" s="75"/>
      <c r="IOD25" s="75"/>
      <c r="IOE25" s="75"/>
      <c r="IOF25" s="75"/>
      <c r="IOG25" s="75"/>
      <c r="IOH25" s="75"/>
      <c r="IOI25" s="75"/>
      <c r="IOJ25" s="75"/>
      <c r="IOK25" s="75"/>
      <c r="IOL25" s="75"/>
      <c r="IOM25" s="75"/>
      <c r="ION25" s="75"/>
      <c r="IOO25" s="75"/>
      <c r="IOP25" s="75"/>
      <c r="IOQ25" s="75"/>
      <c r="IOR25" s="75"/>
      <c r="IOS25" s="75"/>
      <c r="IOT25" s="75"/>
      <c r="IOU25" s="75"/>
      <c r="IOV25" s="75"/>
      <c r="IOW25" s="75"/>
      <c r="IOX25" s="75"/>
      <c r="IOY25" s="75"/>
      <c r="IOZ25" s="75"/>
      <c r="IPA25" s="75"/>
      <c r="IPB25" s="75"/>
      <c r="IPC25" s="75"/>
      <c r="IPD25" s="75"/>
      <c r="IPE25" s="75"/>
      <c r="IPF25" s="75"/>
      <c r="IPG25" s="75"/>
      <c r="IPH25" s="75"/>
      <c r="IPI25" s="75"/>
      <c r="IPJ25" s="75"/>
      <c r="IPK25" s="75"/>
      <c r="IPL25" s="75"/>
      <c r="IPM25" s="75"/>
      <c r="IPN25" s="75"/>
      <c r="IPO25" s="75"/>
      <c r="IPP25" s="75"/>
      <c r="IPQ25" s="75"/>
      <c r="IPR25" s="75"/>
      <c r="IPS25" s="75"/>
      <c r="IPT25" s="75"/>
      <c r="IPU25" s="75"/>
      <c r="IPV25" s="75"/>
      <c r="IPW25" s="75"/>
      <c r="IPX25" s="75"/>
      <c r="IPY25" s="75"/>
      <c r="IPZ25" s="75"/>
      <c r="IQA25" s="75"/>
      <c r="IQB25" s="75"/>
      <c r="IQC25" s="75"/>
      <c r="IQD25" s="75"/>
      <c r="IQE25" s="75"/>
      <c r="IQF25" s="75"/>
      <c r="IQG25" s="75"/>
      <c r="IQH25" s="75"/>
      <c r="IQI25" s="75"/>
      <c r="IQJ25" s="75"/>
      <c r="IQK25" s="75"/>
      <c r="IQL25" s="75"/>
      <c r="IQM25" s="75"/>
      <c r="IQN25" s="75"/>
      <c r="IQO25" s="75"/>
      <c r="IQP25" s="75"/>
      <c r="IQQ25" s="75"/>
      <c r="IQR25" s="75"/>
      <c r="IQS25" s="75"/>
      <c r="IQT25" s="75"/>
      <c r="IQU25" s="75"/>
      <c r="IQV25" s="75"/>
      <c r="IQW25" s="75"/>
      <c r="IQX25" s="75"/>
      <c r="IQY25" s="75"/>
      <c r="IQZ25" s="75"/>
      <c r="IRA25" s="75"/>
      <c r="IRB25" s="75"/>
      <c r="IRC25" s="75"/>
      <c r="IRD25" s="75"/>
      <c r="IRE25" s="75"/>
      <c r="IRF25" s="75"/>
      <c r="IRG25" s="75"/>
      <c r="IRH25" s="75"/>
      <c r="IRI25" s="75"/>
      <c r="IRJ25" s="75"/>
      <c r="IRK25" s="75"/>
      <c r="IRL25" s="75"/>
      <c r="IRM25" s="75"/>
      <c r="IRN25" s="75"/>
      <c r="IRO25" s="75"/>
      <c r="IRP25" s="75"/>
      <c r="IRQ25" s="75"/>
      <c r="IRR25" s="75"/>
      <c r="IRS25" s="75"/>
      <c r="IRT25" s="75"/>
      <c r="IRU25" s="75"/>
      <c r="IRV25" s="75"/>
      <c r="IRW25" s="75"/>
      <c r="IRX25" s="75"/>
      <c r="IRY25" s="75"/>
      <c r="IRZ25" s="75"/>
      <c r="ISA25" s="75"/>
      <c r="ISB25" s="75"/>
      <c r="ISC25" s="75"/>
      <c r="ISD25" s="75"/>
      <c r="ISE25" s="75"/>
      <c r="ISF25" s="75"/>
      <c r="ISG25" s="75"/>
      <c r="ISH25" s="75"/>
      <c r="ISI25" s="75"/>
      <c r="ISJ25" s="75"/>
      <c r="ISK25" s="75"/>
      <c r="ISL25" s="75"/>
      <c r="ISM25" s="75"/>
      <c r="ISN25" s="75"/>
      <c r="ISO25" s="75"/>
      <c r="ISP25" s="75"/>
      <c r="ISQ25" s="75"/>
      <c r="ISR25" s="75"/>
      <c r="ISS25" s="75"/>
      <c r="IST25" s="75"/>
      <c r="ISU25" s="75"/>
      <c r="ISV25" s="75"/>
      <c r="ISW25" s="75"/>
      <c r="ISX25" s="75"/>
      <c r="ISY25" s="75"/>
      <c r="ISZ25" s="75"/>
      <c r="ITA25" s="75"/>
      <c r="ITB25" s="75"/>
      <c r="ITC25" s="75"/>
      <c r="ITD25" s="75"/>
      <c r="ITE25" s="75"/>
      <c r="ITF25" s="75"/>
      <c r="ITG25" s="75"/>
      <c r="ITH25" s="75"/>
      <c r="ITI25" s="75"/>
      <c r="ITJ25" s="75"/>
      <c r="ITK25" s="75"/>
      <c r="ITL25" s="75"/>
      <c r="ITM25" s="75"/>
      <c r="ITN25" s="75"/>
      <c r="ITO25" s="75"/>
      <c r="ITP25" s="75"/>
      <c r="ITQ25" s="75"/>
      <c r="ITR25" s="75"/>
      <c r="ITS25" s="75"/>
      <c r="ITT25" s="75"/>
      <c r="ITU25" s="75"/>
      <c r="ITV25" s="75"/>
      <c r="ITW25" s="75"/>
      <c r="ITX25" s="75"/>
      <c r="ITY25" s="75"/>
      <c r="ITZ25" s="75"/>
      <c r="IUA25" s="75"/>
      <c r="IUB25" s="75"/>
      <c r="IUC25" s="75"/>
      <c r="IUD25" s="75"/>
      <c r="IUE25" s="75"/>
      <c r="IUF25" s="75"/>
      <c r="IUG25" s="75"/>
      <c r="IUH25" s="75"/>
      <c r="IUI25" s="75"/>
      <c r="IUJ25" s="75"/>
      <c r="IUK25" s="75"/>
      <c r="IUL25" s="75"/>
      <c r="IUM25" s="75"/>
      <c r="IUN25" s="75"/>
      <c r="IUO25" s="75"/>
      <c r="IUP25" s="75"/>
      <c r="IUQ25" s="75"/>
      <c r="IUR25" s="75"/>
      <c r="IUS25" s="75"/>
      <c r="IUT25" s="75"/>
      <c r="IUU25" s="75"/>
      <c r="IUV25" s="75"/>
      <c r="IUW25" s="75"/>
      <c r="IUX25" s="75"/>
      <c r="IUY25" s="75"/>
      <c r="IUZ25" s="75"/>
      <c r="IVA25" s="75"/>
      <c r="IVB25" s="75"/>
      <c r="IVC25" s="75"/>
      <c r="IVD25" s="75"/>
      <c r="IVE25" s="75"/>
      <c r="IVF25" s="75"/>
      <c r="IVG25" s="75"/>
      <c r="IVH25" s="75"/>
      <c r="IVI25" s="75"/>
      <c r="IVJ25" s="75"/>
      <c r="IVK25" s="75"/>
      <c r="IVL25" s="75"/>
      <c r="IVM25" s="75"/>
      <c r="IVN25" s="75"/>
      <c r="IVO25" s="75"/>
      <c r="IVP25" s="75"/>
      <c r="IVQ25" s="75"/>
      <c r="IVR25" s="75"/>
      <c r="IVS25" s="75"/>
      <c r="IVT25" s="75"/>
      <c r="IVU25" s="75"/>
      <c r="IVV25" s="75"/>
      <c r="IVW25" s="75"/>
      <c r="IVX25" s="75"/>
      <c r="IVY25" s="75"/>
      <c r="IVZ25" s="75"/>
      <c r="IWA25" s="75"/>
      <c r="IWB25" s="75"/>
      <c r="IWC25" s="75"/>
      <c r="IWD25" s="75"/>
      <c r="IWE25" s="75"/>
      <c r="IWF25" s="75"/>
      <c r="IWG25" s="75"/>
      <c r="IWH25" s="75"/>
      <c r="IWI25" s="75"/>
      <c r="IWJ25" s="75"/>
      <c r="IWK25" s="75"/>
      <c r="IWL25" s="75"/>
      <c r="IWM25" s="75"/>
      <c r="IWN25" s="75"/>
      <c r="IWO25" s="75"/>
      <c r="IWP25" s="75"/>
      <c r="IWQ25" s="75"/>
      <c r="IWR25" s="75"/>
      <c r="IWS25" s="75"/>
      <c r="IWT25" s="75"/>
      <c r="IWU25" s="75"/>
      <c r="IWV25" s="75"/>
      <c r="IWW25" s="75"/>
      <c r="IWX25" s="75"/>
      <c r="IWY25" s="75"/>
      <c r="IWZ25" s="75"/>
      <c r="IXA25" s="75"/>
      <c r="IXB25" s="75"/>
      <c r="IXC25" s="75"/>
      <c r="IXD25" s="75"/>
      <c r="IXE25" s="75"/>
      <c r="IXF25" s="75"/>
      <c r="IXG25" s="75"/>
      <c r="IXH25" s="75"/>
      <c r="IXI25" s="75"/>
      <c r="IXJ25" s="75"/>
      <c r="IXK25" s="75"/>
      <c r="IXL25" s="75"/>
      <c r="IXM25" s="75"/>
      <c r="IXN25" s="75"/>
      <c r="IXO25" s="75"/>
      <c r="IXP25" s="75"/>
      <c r="IXQ25" s="75"/>
      <c r="IXR25" s="75"/>
      <c r="IXS25" s="75"/>
      <c r="IXT25" s="75"/>
      <c r="IXU25" s="75"/>
      <c r="IXV25" s="75"/>
      <c r="IXW25" s="75"/>
      <c r="IXX25" s="75"/>
      <c r="IXY25" s="75"/>
      <c r="IXZ25" s="75"/>
      <c r="IYA25" s="75"/>
      <c r="IYB25" s="75"/>
      <c r="IYC25" s="75"/>
      <c r="IYD25" s="75"/>
      <c r="IYE25" s="75"/>
      <c r="IYF25" s="75"/>
      <c r="IYG25" s="75"/>
      <c r="IYH25" s="75"/>
      <c r="IYI25" s="75"/>
      <c r="IYJ25" s="75"/>
      <c r="IYK25" s="75"/>
      <c r="IYL25" s="75"/>
      <c r="IYM25" s="75"/>
      <c r="IYN25" s="75"/>
      <c r="IYO25" s="75"/>
      <c r="IYP25" s="75"/>
      <c r="IYQ25" s="75"/>
      <c r="IYR25" s="75"/>
      <c r="IYS25" s="75"/>
      <c r="IYT25" s="75"/>
      <c r="IYU25" s="75"/>
      <c r="IYV25" s="75"/>
      <c r="IYW25" s="75"/>
      <c r="IYX25" s="75"/>
      <c r="IYY25" s="75"/>
      <c r="IYZ25" s="75"/>
      <c r="IZA25" s="75"/>
      <c r="IZB25" s="75"/>
      <c r="IZC25" s="75"/>
      <c r="IZD25" s="75"/>
      <c r="IZE25" s="75"/>
      <c r="IZF25" s="75"/>
      <c r="IZG25" s="75"/>
      <c r="IZH25" s="75"/>
      <c r="IZI25" s="75"/>
      <c r="IZJ25" s="75"/>
      <c r="IZK25" s="75"/>
      <c r="IZL25" s="75"/>
      <c r="IZM25" s="75"/>
      <c r="IZN25" s="75"/>
      <c r="IZO25" s="75"/>
      <c r="IZP25" s="75"/>
      <c r="IZQ25" s="75"/>
      <c r="IZR25" s="75"/>
      <c r="IZS25" s="75"/>
      <c r="IZT25" s="75"/>
      <c r="IZU25" s="75"/>
      <c r="IZV25" s="75"/>
      <c r="IZW25" s="75"/>
      <c r="IZX25" s="75"/>
      <c r="IZY25" s="75"/>
      <c r="IZZ25" s="75"/>
      <c r="JAA25" s="75"/>
      <c r="JAB25" s="75"/>
      <c r="JAC25" s="75"/>
      <c r="JAD25" s="75"/>
      <c r="JAE25" s="75"/>
      <c r="JAF25" s="75"/>
      <c r="JAG25" s="75"/>
      <c r="JAH25" s="75"/>
      <c r="JAI25" s="75"/>
      <c r="JAJ25" s="75"/>
      <c r="JAK25" s="75"/>
      <c r="JAL25" s="75"/>
      <c r="JAM25" s="75"/>
      <c r="JAN25" s="75"/>
      <c r="JAO25" s="75"/>
      <c r="JAP25" s="75"/>
      <c r="JAQ25" s="75"/>
      <c r="JAR25" s="75"/>
      <c r="JAS25" s="75"/>
      <c r="JAT25" s="75"/>
      <c r="JAU25" s="75"/>
      <c r="JAV25" s="75"/>
      <c r="JAW25" s="75"/>
      <c r="JAX25" s="75"/>
      <c r="JAY25" s="75"/>
      <c r="JAZ25" s="75"/>
      <c r="JBA25" s="75"/>
      <c r="JBB25" s="75"/>
      <c r="JBC25" s="75"/>
      <c r="JBD25" s="75"/>
      <c r="JBE25" s="75"/>
      <c r="JBF25" s="75"/>
      <c r="JBG25" s="75"/>
      <c r="JBH25" s="75"/>
      <c r="JBI25" s="75"/>
      <c r="JBJ25" s="75"/>
      <c r="JBK25" s="75"/>
      <c r="JBL25" s="75"/>
      <c r="JBM25" s="75"/>
      <c r="JBN25" s="75"/>
      <c r="JBO25" s="75"/>
      <c r="JBP25" s="75"/>
      <c r="JBQ25" s="75"/>
      <c r="JBR25" s="75"/>
      <c r="JBS25" s="75"/>
      <c r="JBT25" s="75"/>
      <c r="JBU25" s="75"/>
      <c r="JBV25" s="75"/>
      <c r="JBW25" s="75"/>
      <c r="JBX25" s="75"/>
      <c r="JBY25" s="75"/>
      <c r="JBZ25" s="75"/>
      <c r="JCA25" s="75"/>
      <c r="JCB25" s="75"/>
      <c r="JCC25" s="75"/>
      <c r="JCD25" s="75"/>
      <c r="JCE25" s="75"/>
      <c r="JCF25" s="75"/>
      <c r="JCG25" s="75"/>
      <c r="JCH25" s="75"/>
      <c r="JCI25" s="75"/>
      <c r="JCJ25" s="75"/>
      <c r="JCK25" s="75"/>
      <c r="JCL25" s="75"/>
      <c r="JCM25" s="75"/>
      <c r="JCN25" s="75"/>
      <c r="JCO25" s="75"/>
      <c r="JCP25" s="75"/>
      <c r="JCQ25" s="75"/>
      <c r="JCR25" s="75"/>
      <c r="JCS25" s="75"/>
      <c r="JCT25" s="75"/>
      <c r="JCU25" s="75"/>
      <c r="JCV25" s="75"/>
      <c r="JCW25" s="75"/>
      <c r="JCX25" s="75"/>
      <c r="JCY25" s="75"/>
      <c r="JCZ25" s="75"/>
      <c r="JDA25" s="75"/>
      <c r="JDB25" s="75"/>
      <c r="JDC25" s="75"/>
      <c r="JDD25" s="75"/>
      <c r="JDE25" s="75"/>
      <c r="JDF25" s="75"/>
      <c r="JDG25" s="75"/>
      <c r="JDH25" s="75"/>
      <c r="JDI25" s="75"/>
      <c r="JDJ25" s="75"/>
      <c r="JDK25" s="75"/>
      <c r="JDL25" s="75"/>
      <c r="JDM25" s="75"/>
      <c r="JDN25" s="75"/>
      <c r="JDO25" s="75"/>
      <c r="JDP25" s="75"/>
      <c r="JDQ25" s="75"/>
      <c r="JDR25" s="75"/>
      <c r="JDS25" s="75"/>
      <c r="JDT25" s="75"/>
      <c r="JDU25" s="75"/>
      <c r="JDV25" s="75"/>
      <c r="JDW25" s="75"/>
      <c r="JDX25" s="75"/>
      <c r="JDY25" s="75"/>
      <c r="JDZ25" s="75"/>
      <c r="JEA25" s="75"/>
      <c r="JEB25" s="75"/>
      <c r="JEC25" s="75"/>
      <c r="JED25" s="75"/>
      <c r="JEE25" s="75"/>
      <c r="JEF25" s="75"/>
      <c r="JEG25" s="75"/>
      <c r="JEH25" s="75"/>
      <c r="JEI25" s="75"/>
      <c r="JEJ25" s="75"/>
      <c r="JEK25" s="75"/>
      <c r="JEL25" s="75"/>
      <c r="JEM25" s="75"/>
      <c r="JEN25" s="75"/>
      <c r="JEO25" s="75"/>
      <c r="JEP25" s="75"/>
      <c r="JEQ25" s="75"/>
      <c r="JER25" s="75"/>
      <c r="JES25" s="75"/>
      <c r="JET25" s="75"/>
      <c r="JEU25" s="75"/>
      <c r="JEV25" s="75"/>
      <c r="JEW25" s="75"/>
      <c r="JEX25" s="75"/>
      <c r="JEY25" s="75"/>
      <c r="JEZ25" s="75"/>
      <c r="JFA25" s="75"/>
      <c r="JFB25" s="75"/>
      <c r="JFC25" s="75"/>
      <c r="JFD25" s="75"/>
      <c r="JFE25" s="75"/>
      <c r="JFF25" s="75"/>
      <c r="JFG25" s="75"/>
      <c r="JFH25" s="75"/>
      <c r="JFI25" s="75"/>
      <c r="JFJ25" s="75"/>
      <c r="JFK25" s="75"/>
      <c r="JFL25" s="75"/>
      <c r="JFM25" s="75"/>
      <c r="JFN25" s="75"/>
      <c r="JFO25" s="75"/>
      <c r="JFP25" s="75"/>
      <c r="JFQ25" s="75"/>
      <c r="JFR25" s="75"/>
      <c r="JFS25" s="75"/>
      <c r="JFT25" s="75"/>
      <c r="JFU25" s="75"/>
      <c r="JFV25" s="75"/>
      <c r="JFW25" s="75"/>
      <c r="JFX25" s="75"/>
      <c r="JFY25" s="75"/>
      <c r="JFZ25" s="75"/>
      <c r="JGA25" s="75"/>
      <c r="JGB25" s="75"/>
      <c r="JGC25" s="75"/>
      <c r="JGD25" s="75"/>
      <c r="JGE25" s="75"/>
      <c r="JGF25" s="75"/>
      <c r="JGG25" s="75"/>
      <c r="JGH25" s="75"/>
      <c r="JGI25" s="75"/>
      <c r="JGJ25" s="75"/>
      <c r="JGK25" s="75"/>
      <c r="JGL25" s="75"/>
      <c r="JGM25" s="75"/>
      <c r="JGN25" s="75"/>
      <c r="JGO25" s="75"/>
      <c r="JGP25" s="75"/>
      <c r="JGQ25" s="75"/>
      <c r="JGR25" s="75"/>
      <c r="JGS25" s="75"/>
      <c r="JGT25" s="75"/>
      <c r="JGU25" s="75"/>
      <c r="JGV25" s="75"/>
      <c r="JGW25" s="75"/>
      <c r="JGX25" s="75"/>
      <c r="JGY25" s="75"/>
      <c r="JGZ25" s="75"/>
      <c r="JHA25" s="75"/>
      <c r="JHB25" s="75"/>
      <c r="JHC25" s="75"/>
      <c r="JHD25" s="75"/>
      <c r="JHE25" s="75"/>
      <c r="JHF25" s="75"/>
      <c r="JHG25" s="75"/>
      <c r="JHH25" s="75"/>
      <c r="JHI25" s="75"/>
      <c r="JHJ25" s="75"/>
      <c r="JHK25" s="75"/>
      <c r="JHL25" s="75"/>
      <c r="JHM25" s="75"/>
      <c r="JHN25" s="75"/>
      <c r="JHO25" s="75"/>
      <c r="JHP25" s="75"/>
      <c r="JHQ25" s="75"/>
      <c r="JHR25" s="75"/>
      <c r="JHS25" s="75"/>
      <c r="JHT25" s="75"/>
      <c r="JHU25" s="75"/>
      <c r="JHV25" s="75"/>
      <c r="JHW25" s="75"/>
      <c r="JHX25" s="75"/>
      <c r="JHY25" s="75"/>
      <c r="JHZ25" s="75"/>
      <c r="JIA25" s="75"/>
      <c r="JIB25" s="75"/>
      <c r="JIC25" s="75"/>
      <c r="JID25" s="75"/>
      <c r="JIE25" s="75"/>
      <c r="JIF25" s="75"/>
      <c r="JIG25" s="75"/>
      <c r="JIH25" s="75"/>
      <c r="JII25" s="75"/>
      <c r="JIJ25" s="75"/>
      <c r="JIK25" s="75"/>
      <c r="JIL25" s="75"/>
      <c r="JIM25" s="75"/>
      <c r="JIN25" s="75"/>
      <c r="JIO25" s="75"/>
      <c r="JIP25" s="75"/>
      <c r="JIQ25" s="75"/>
      <c r="JIR25" s="75"/>
      <c r="JIS25" s="75"/>
      <c r="JIT25" s="75"/>
      <c r="JIU25" s="75"/>
      <c r="JIV25" s="75"/>
      <c r="JIW25" s="75"/>
      <c r="JIX25" s="75"/>
      <c r="JIY25" s="75"/>
      <c r="JIZ25" s="75"/>
      <c r="JJA25" s="75"/>
      <c r="JJB25" s="75"/>
      <c r="JJC25" s="75"/>
      <c r="JJD25" s="75"/>
      <c r="JJE25" s="75"/>
      <c r="JJF25" s="75"/>
      <c r="JJG25" s="75"/>
      <c r="JJH25" s="75"/>
      <c r="JJI25" s="75"/>
      <c r="JJJ25" s="75"/>
      <c r="JJK25" s="75"/>
      <c r="JJL25" s="75"/>
      <c r="JJM25" s="75"/>
      <c r="JJN25" s="75"/>
      <c r="JJO25" s="75"/>
      <c r="JJP25" s="75"/>
      <c r="JJQ25" s="75"/>
      <c r="JJR25" s="75"/>
      <c r="JJS25" s="75"/>
      <c r="JJT25" s="75"/>
      <c r="JJU25" s="75"/>
      <c r="JJV25" s="75"/>
      <c r="JJW25" s="75"/>
      <c r="JJX25" s="75"/>
      <c r="JJY25" s="75"/>
      <c r="JJZ25" s="75"/>
      <c r="JKA25" s="75"/>
      <c r="JKB25" s="75"/>
      <c r="JKC25" s="75"/>
      <c r="JKD25" s="75"/>
      <c r="JKE25" s="75"/>
      <c r="JKF25" s="75"/>
      <c r="JKG25" s="75"/>
      <c r="JKH25" s="75"/>
      <c r="JKI25" s="75"/>
      <c r="JKJ25" s="75"/>
      <c r="JKK25" s="75"/>
      <c r="JKL25" s="75"/>
      <c r="JKM25" s="75"/>
      <c r="JKN25" s="75"/>
      <c r="JKO25" s="75"/>
      <c r="JKP25" s="75"/>
      <c r="JKQ25" s="75"/>
      <c r="JKR25" s="75"/>
      <c r="JKS25" s="75"/>
      <c r="JKT25" s="75"/>
      <c r="JKU25" s="75"/>
      <c r="JKV25" s="75"/>
      <c r="JKW25" s="75"/>
      <c r="JKX25" s="75"/>
      <c r="JKY25" s="75"/>
      <c r="JKZ25" s="75"/>
      <c r="JLA25" s="75"/>
      <c r="JLB25" s="75"/>
      <c r="JLC25" s="75"/>
      <c r="JLD25" s="75"/>
      <c r="JLE25" s="75"/>
      <c r="JLF25" s="75"/>
      <c r="JLG25" s="75"/>
      <c r="JLH25" s="75"/>
      <c r="JLI25" s="75"/>
      <c r="JLJ25" s="75"/>
      <c r="JLK25" s="75"/>
      <c r="JLL25" s="75"/>
      <c r="JLM25" s="75"/>
      <c r="JLN25" s="75"/>
      <c r="JLO25" s="75"/>
      <c r="JLP25" s="75"/>
      <c r="JLQ25" s="75"/>
      <c r="JLR25" s="75"/>
      <c r="JLS25" s="75"/>
      <c r="JLT25" s="75"/>
      <c r="JLU25" s="75"/>
      <c r="JLV25" s="75"/>
      <c r="JLW25" s="75"/>
      <c r="JLX25" s="75"/>
      <c r="JLY25" s="75"/>
      <c r="JLZ25" s="75"/>
      <c r="JMA25" s="75"/>
      <c r="JMB25" s="75"/>
      <c r="JMC25" s="75"/>
      <c r="JMD25" s="75"/>
      <c r="JME25" s="75"/>
      <c r="JMF25" s="75"/>
      <c r="JMG25" s="75"/>
      <c r="JMH25" s="75"/>
      <c r="JMI25" s="75"/>
      <c r="JMJ25" s="75"/>
      <c r="JMK25" s="75"/>
      <c r="JML25" s="75"/>
      <c r="JMM25" s="75"/>
      <c r="JMN25" s="75"/>
      <c r="JMO25" s="75"/>
      <c r="JMP25" s="75"/>
      <c r="JMQ25" s="75"/>
      <c r="JMR25" s="75"/>
      <c r="JMS25" s="75"/>
      <c r="JMT25" s="75"/>
      <c r="JMU25" s="75"/>
      <c r="JMV25" s="75"/>
      <c r="JMW25" s="75"/>
      <c r="JMX25" s="75"/>
      <c r="JMY25" s="75"/>
      <c r="JMZ25" s="75"/>
      <c r="JNA25" s="75"/>
      <c r="JNB25" s="75"/>
      <c r="JNC25" s="75"/>
      <c r="JND25" s="75"/>
      <c r="JNE25" s="75"/>
      <c r="JNF25" s="75"/>
      <c r="JNG25" s="75"/>
      <c r="JNH25" s="75"/>
      <c r="JNI25" s="75"/>
      <c r="JNJ25" s="75"/>
      <c r="JNK25" s="75"/>
      <c r="JNL25" s="75"/>
      <c r="JNM25" s="75"/>
      <c r="JNN25" s="75"/>
      <c r="JNO25" s="75"/>
      <c r="JNP25" s="75"/>
      <c r="JNQ25" s="75"/>
      <c r="JNR25" s="75"/>
      <c r="JNS25" s="75"/>
      <c r="JNT25" s="75"/>
      <c r="JNU25" s="75"/>
      <c r="JNV25" s="75"/>
      <c r="JNW25" s="75"/>
      <c r="JNX25" s="75"/>
      <c r="JNY25" s="75"/>
      <c r="JNZ25" s="75"/>
      <c r="JOA25" s="75"/>
      <c r="JOB25" s="75"/>
      <c r="JOC25" s="75"/>
      <c r="JOD25" s="75"/>
      <c r="JOE25" s="75"/>
      <c r="JOF25" s="75"/>
      <c r="JOG25" s="75"/>
      <c r="JOH25" s="75"/>
      <c r="JOI25" s="75"/>
      <c r="JOJ25" s="75"/>
      <c r="JOK25" s="75"/>
      <c r="JOL25" s="75"/>
      <c r="JOM25" s="75"/>
      <c r="JON25" s="75"/>
      <c r="JOO25" s="75"/>
      <c r="JOP25" s="75"/>
      <c r="JOQ25" s="75"/>
      <c r="JOR25" s="75"/>
      <c r="JOS25" s="75"/>
      <c r="JOT25" s="75"/>
      <c r="JOU25" s="75"/>
      <c r="JOV25" s="75"/>
      <c r="JOW25" s="75"/>
      <c r="JOX25" s="75"/>
      <c r="JOY25" s="75"/>
      <c r="JOZ25" s="75"/>
      <c r="JPA25" s="75"/>
      <c r="JPB25" s="75"/>
      <c r="JPC25" s="75"/>
      <c r="JPD25" s="75"/>
      <c r="JPE25" s="75"/>
      <c r="JPF25" s="75"/>
      <c r="JPG25" s="75"/>
      <c r="JPH25" s="75"/>
      <c r="JPI25" s="75"/>
      <c r="JPJ25" s="75"/>
      <c r="JPK25" s="75"/>
      <c r="JPL25" s="75"/>
      <c r="JPM25" s="75"/>
      <c r="JPN25" s="75"/>
      <c r="JPO25" s="75"/>
      <c r="JPP25" s="75"/>
      <c r="JPQ25" s="75"/>
      <c r="JPR25" s="75"/>
      <c r="JPS25" s="75"/>
      <c r="JPT25" s="75"/>
      <c r="JPU25" s="75"/>
      <c r="JPV25" s="75"/>
      <c r="JPW25" s="75"/>
      <c r="JPX25" s="75"/>
      <c r="JPY25" s="75"/>
      <c r="JPZ25" s="75"/>
      <c r="JQA25" s="75"/>
      <c r="JQB25" s="75"/>
      <c r="JQC25" s="75"/>
      <c r="JQD25" s="75"/>
      <c r="JQE25" s="75"/>
      <c r="JQF25" s="75"/>
      <c r="JQG25" s="75"/>
      <c r="JQH25" s="75"/>
      <c r="JQI25" s="75"/>
      <c r="JQJ25" s="75"/>
      <c r="JQK25" s="75"/>
      <c r="JQL25" s="75"/>
      <c r="JQM25" s="75"/>
      <c r="JQN25" s="75"/>
      <c r="JQO25" s="75"/>
      <c r="JQP25" s="75"/>
      <c r="JQQ25" s="75"/>
      <c r="JQR25" s="75"/>
      <c r="JQS25" s="75"/>
      <c r="JQT25" s="75"/>
      <c r="JQU25" s="75"/>
      <c r="JQV25" s="75"/>
      <c r="JQW25" s="75"/>
      <c r="JQX25" s="75"/>
      <c r="JQY25" s="75"/>
      <c r="JQZ25" s="75"/>
      <c r="JRA25" s="75"/>
      <c r="JRB25" s="75"/>
      <c r="JRC25" s="75"/>
      <c r="JRD25" s="75"/>
      <c r="JRE25" s="75"/>
      <c r="JRF25" s="75"/>
      <c r="JRG25" s="75"/>
      <c r="JRH25" s="75"/>
      <c r="JRI25" s="75"/>
      <c r="JRJ25" s="75"/>
      <c r="JRK25" s="75"/>
      <c r="JRL25" s="75"/>
      <c r="JRM25" s="75"/>
      <c r="JRN25" s="75"/>
      <c r="JRO25" s="75"/>
      <c r="JRP25" s="75"/>
      <c r="JRQ25" s="75"/>
      <c r="JRR25" s="75"/>
      <c r="JRS25" s="75"/>
      <c r="JRT25" s="75"/>
      <c r="JRU25" s="75"/>
      <c r="JRV25" s="75"/>
      <c r="JRW25" s="75"/>
      <c r="JRX25" s="75"/>
      <c r="JRY25" s="75"/>
      <c r="JRZ25" s="75"/>
      <c r="JSA25" s="75"/>
      <c r="JSB25" s="75"/>
      <c r="JSC25" s="75"/>
      <c r="JSD25" s="75"/>
      <c r="JSE25" s="75"/>
      <c r="JSF25" s="75"/>
      <c r="JSG25" s="75"/>
      <c r="JSH25" s="75"/>
      <c r="JSI25" s="75"/>
      <c r="JSJ25" s="75"/>
      <c r="JSK25" s="75"/>
      <c r="JSL25" s="75"/>
      <c r="JSM25" s="75"/>
      <c r="JSN25" s="75"/>
      <c r="JSO25" s="75"/>
      <c r="JSP25" s="75"/>
      <c r="JSQ25" s="75"/>
      <c r="JSR25" s="75"/>
      <c r="JSS25" s="75"/>
      <c r="JST25" s="75"/>
      <c r="JSU25" s="75"/>
      <c r="JSV25" s="75"/>
      <c r="JSW25" s="75"/>
      <c r="JSX25" s="75"/>
      <c r="JSY25" s="75"/>
      <c r="JSZ25" s="75"/>
      <c r="JTA25" s="75"/>
      <c r="JTB25" s="75"/>
      <c r="JTC25" s="75"/>
      <c r="JTD25" s="75"/>
      <c r="JTE25" s="75"/>
      <c r="JTF25" s="75"/>
      <c r="JTG25" s="75"/>
      <c r="JTH25" s="75"/>
      <c r="JTI25" s="75"/>
      <c r="JTJ25" s="75"/>
      <c r="JTK25" s="75"/>
      <c r="JTL25" s="75"/>
      <c r="JTM25" s="75"/>
      <c r="JTN25" s="75"/>
      <c r="JTO25" s="75"/>
      <c r="JTP25" s="75"/>
      <c r="JTQ25" s="75"/>
      <c r="JTR25" s="75"/>
      <c r="JTS25" s="75"/>
      <c r="JTT25" s="75"/>
      <c r="JTU25" s="75"/>
      <c r="JTV25" s="75"/>
      <c r="JTW25" s="75"/>
      <c r="JTX25" s="75"/>
      <c r="JTY25" s="75"/>
      <c r="JTZ25" s="75"/>
      <c r="JUA25" s="75"/>
      <c r="JUB25" s="75"/>
      <c r="JUC25" s="75"/>
      <c r="JUD25" s="75"/>
      <c r="JUE25" s="75"/>
      <c r="JUF25" s="75"/>
      <c r="JUG25" s="75"/>
      <c r="JUH25" s="75"/>
      <c r="JUI25" s="75"/>
      <c r="JUJ25" s="75"/>
      <c r="JUK25" s="75"/>
      <c r="JUL25" s="75"/>
      <c r="JUM25" s="75"/>
      <c r="JUN25" s="75"/>
      <c r="JUO25" s="75"/>
      <c r="JUP25" s="75"/>
      <c r="JUQ25" s="75"/>
      <c r="JUR25" s="75"/>
      <c r="JUS25" s="75"/>
      <c r="JUT25" s="75"/>
      <c r="JUU25" s="75"/>
      <c r="JUV25" s="75"/>
      <c r="JUW25" s="75"/>
      <c r="JUX25" s="75"/>
      <c r="JUY25" s="75"/>
      <c r="JUZ25" s="75"/>
      <c r="JVA25" s="75"/>
      <c r="JVB25" s="75"/>
      <c r="JVC25" s="75"/>
      <c r="JVD25" s="75"/>
      <c r="JVE25" s="75"/>
      <c r="JVF25" s="75"/>
      <c r="JVG25" s="75"/>
      <c r="JVH25" s="75"/>
      <c r="JVI25" s="75"/>
      <c r="JVJ25" s="75"/>
      <c r="JVK25" s="75"/>
      <c r="JVL25" s="75"/>
      <c r="JVM25" s="75"/>
      <c r="JVN25" s="75"/>
      <c r="JVO25" s="75"/>
      <c r="JVP25" s="75"/>
      <c r="JVQ25" s="75"/>
      <c r="JVR25" s="75"/>
      <c r="JVS25" s="75"/>
      <c r="JVT25" s="75"/>
      <c r="JVU25" s="75"/>
      <c r="JVV25" s="75"/>
      <c r="JVW25" s="75"/>
      <c r="JVX25" s="75"/>
      <c r="JVY25" s="75"/>
      <c r="JVZ25" s="75"/>
      <c r="JWA25" s="75"/>
      <c r="JWB25" s="75"/>
      <c r="JWC25" s="75"/>
      <c r="JWD25" s="75"/>
      <c r="JWE25" s="75"/>
      <c r="JWF25" s="75"/>
      <c r="JWG25" s="75"/>
      <c r="JWH25" s="75"/>
      <c r="JWI25" s="75"/>
      <c r="JWJ25" s="75"/>
      <c r="JWK25" s="75"/>
      <c r="JWL25" s="75"/>
      <c r="JWM25" s="75"/>
      <c r="JWN25" s="75"/>
      <c r="JWO25" s="75"/>
      <c r="JWP25" s="75"/>
      <c r="JWQ25" s="75"/>
      <c r="JWR25" s="75"/>
      <c r="JWS25" s="75"/>
      <c r="JWT25" s="75"/>
      <c r="JWU25" s="75"/>
      <c r="JWV25" s="75"/>
      <c r="JWW25" s="75"/>
      <c r="JWX25" s="75"/>
      <c r="JWY25" s="75"/>
      <c r="JWZ25" s="75"/>
      <c r="JXA25" s="75"/>
      <c r="JXB25" s="75"/>
      <c r="JXC25" s="75"/>
      <c r="JXD25" s="75"/>
      <c r="JXE25" s="75"/>
      <c r="JXF25" s="75"/>
      <c r="JXG25" s="75"/>
      <c r="JXH25" s="75"/>
      <c r="JXI25" s="75"/>
      <c r="JXJ25" s="75"/>
      <c r="JXK25" s="75"/>
      <c r="JXL25" s="75"/>
      <c r="JXM25" s="75"/>
      <c r="JXN25" s="75"/>
      <c r="JXO25" s="75"/>
      <c r="JXP25" s="75"/>
      <c r="JXQ25" s="75"/>
      <c r="JXR25" s="75"/>
      <c r="JXS25" s="75"/>
      <c r="JXT25" s="75"/>
      <c r="JXU25" s="75"/>
      <c r="JXV25" s="75"/>
      <c r="JXW25" s="75"/>
      <c r="JXX25" s="75"/>
      <c r="JXY25" s="75"/>
      <c r="JXZ25" s="75"/>
      <c r="JYA25" s="75"/>
      <c r="JYB25" s="75"/>
      <c r="JYC25" s="75"/>
      <c r="JYD25" s="75"/>
      <c r="JYE25" s="75"/>
      <c r="JYF25" s="75"/>
      <c r="JYG25" s="75"/>
      <c r="JYH25" s="75"/>
      <c r="JYI25" s="75"/>
      <c r="JYJ25" s="75"/>
      <c r="JYK25" s="75"/>
      <c r="JYL25" s="75"/>
      <c r="JYM25" s="75"/>
      <c r="JYN25" s="75"/>
      <c r="JYO25" s="75"/>
      <c r="JYP25" s="75"/>
      <c r="JYQ25" s="75"/>
      <c r="JYR25" s="75"/>
      <c r="JYS25" s="75"/>
      <c r="JYT25" s="75"/>
      <c r="JYU25" s="75"/>
      <c r="JYV25" s="75"/>
      <c r="JYW25" s="75"/>
      <c r="JYX25" s="75"/>
      <c r="JYY25" s="75"/>
      <c r="JYZ25" s="75"/>
      <c r="JZA25" s="75"/>
      <c r="JZB25" s="75"/>
      <c r="JZC25" s="75"/>
      <c r="JZD25" s="75"/>
      <c r="JZE25" s="75"/>
      <c r="JZF25" s="75"/>
      <c r="JZG25" s="75"/>
      <c r="JZH25" s="75"/>
      <c r="JZI25" s="75"/>
      <c r="JZJ25" s="75"/>
      <c r="JZK25" s="75"/>
      <c r="JZL25" s="75"/>
      <c r="JZM25" s="75"/>
      <c r="JZN25" s="75"/>
      <c r="JZO25" s="75"/>
      <c r="JZP25" s="75"/>
      <c r="JZQ25" s="75"/>
      <c r="JZR25" s="75"/>
      <c r="JZS25" s="75"/>
      <c r="JZT25" s="75"/>
      <c r="JZU25" s="75"/>
      <c r="JZV25" s="75"/>
      <c r="JZW25" s="75"/>
      <c r="JZX25" s="75"/>
      <c r="JZY25" s="75"/>
      <c r="JZZ25" s="75"/>
      <c r="KAA25" s="75"/>
      <c r="KAB25" s="75"/>
      <c r="KAC25" s="75"/>
      <c r="KAD25" s="75"/>
      <c r="KAE25" s="75"/>
      <c r="KAF25" s="75"/>
      <c r="KAG25" s="75"/>
      <c r="KAH25" s="75"/>
      <c r="KAI25" s="75"/>
      <c r="KAJ25" s="75"/>
      <c r="KAK25" s="75"/>
      <c r="KAL25" s="75"/>
      <c r="KAM25" s="75"/>
      <c r="KAN25" s="75"/>
      <c r="KAO25" s="75"/>
      <c r="KAP25" s="75"/>
      <c r="KAQ25" s="75"/>
      <c r="KAR25" s="75"/>
      <c r="KAS25" s="75"/>
      <c r="KAT25" s="75"/>
      <c r="KAU25" s="75"/>
      <c r="KAV25" s="75"/>
      <c r="KAW25" s="75"/>
      <c r="KAX25" s="75"/>
      <c r="KAY25" s="75"/>
      <c r="KAZ25" s="75"/>
      <c r="KBA25" s="75"/>
      <c r="KBB25" s="75"/>
      <c r="KBC25" s="75"/>
      <c r="KBD25" s="75"/>
      <c r="KBE25" s="75"/>
      <c r="KBF25" s="75"/>
      <c r="KBG25" s="75"/>
      <c r="KBH25" s="75"/>
      <c r="KBI25" s="75"/>
      <c r="KBJ25" s="75"/>
      <c r="KBK25" s="75"/>
      <c r="KBL25" s="75"/>
      <c r="KBM25" s="75"/>
      <c r="KBN25" s="75"/>
      <c r="KBO25" s="75"/>
      <c r="KBP25" s="75"/>
      <c r="KBQ25" s="75"/>
      <c r="KBR25" s="75"/>
      <c r="KBS25" s="75"/>
      <c r="KBT25" s="75"/>
      <c r="KBU25" s="75"/>
      <c r="KBV25" s="75"/>
      <c r="KBW25" s="75"/>
      <c r="KBX25" s="75"/>
      <c r="KBY25" s="75"/>
      <c r="KBZ25" s="75"/>
      <c r="KCA25" s="75"/>
      <c r="KCB25" s="75"/>
      <c r="KCC25" s="75"/>
      <c r="KCD25" s="75"/>
      <c r="KCE25" s="75"/>
      <c r="KCF25" s="75"/>
      <c r="KCG25" s="75"/>
      <c r="KCH25" s="75"/>
      <c r="KCI25" s="75"/>
      <c r="KCJ25" s="75"/>
      <c r="KCK25" s="75"/>
      <c r="KCL25" s="75"/>
      <c r="KCM25" s="75"/>
      <c r="KCN25" s="75"/>
      <c r="KCO25" s="75"/>
      <c r="KCP25" s="75"/>
      <c r="KCQ25" s="75"/>
      <c r="KCR25" s="75"/>
      <c r="KCS25" s="75"/>
      <c r="KCT25" s="75"/>
      <c r="KCU25" s="75"/>
      <c r="KCV25" s="75"/>
      <c r="KCW25" s="75"/>
      <c r="KCX25" s="75"/>
      <c r="KCY25" s="75"/>
      <c r="KCZ25" s="75"/>
      <c r="KDA25" s="75"/>
      <c r="KDB25" s="75"/>
      <c r="KDC25" s="75"/>
      <c r="KDD25" s="75"/>
      <c r="KDE25" s="75"/>
      <c r="KDF25" s="75"/>
      <c r="KDG25" s="75"/>
      <c r="KDH25" s="75"/>
      <c r="KDI25" s="75"/>
      <c r="KDJ25" s="75"/>
      <c r="KDK25" s="75"/>
      <c r="KDL25" s="75"/>
      <c r="KDM25" s="75"/>
      <c r="KDN25" s="75"/>
      <c r="KDO25" s="75"/>
      <c r="KDP25" s="75"/>
      <c r="KDQ25" s="75"/>
      <c r="KDR25" s="75"/>
      <c r="KDS25" s="75"/>
      <c r="KDT25" s="75"/>
      <c r="KDU25" s="75"/>
      <c r="KDV25" s="75"/>
      <c r="KDW25" s="75"/>
      <c r="KDX25" s="75"/>
      <c r="KDY25" s="75"/>
      <c r="KDZ25" s="75"/>
      <c r="KEA25" s="75"/>
      <c r="KEB25" s="75"/>
      <c r="KEC25" s="75"/>
      <c r="KED25" s="75"/>
      <c r="KEE25" s="75"/>
      <c r="KEF25" s="75"/>
      <c r="KEG25" s="75"/>
      <c r="KEH25" s="75"/>
      <c r="KEI25" s="75"/>
      <c r="KEJ25" s="75"/>
      <c r="KEK25" s="75"/>
      <c r="KEL25" s="75"/>
      <c r="KEM25" s="75"/>
      <c r="KEN25" s="75"/>
      <c r="KEO25" s="75"/>
      <c r="KEP25" s="75"/>
      <c r="KEQ25" s="75"/>
      <c r="KER25" s="75"/>
      <c r="KES25" s="75"/>
      <c r="KET25" s="75"/>
      <c r="KEU25" s="75"/>
      <c r="KEV25" s="75"/>
      <c r="KEW25" s="75"/>
      <c r="KEX25" s="75"/>
      <c r="KEY25" s="75"/>
      <c r="KEZ25" s="75"/>
      <c r="KFA25" s="75"/>
      <c r="KFB25" s="75"/>
      <c r="KFC25" s="75"/>
      <c r="KFD25" s="75"/>
      <c r="KFE25" s="75"/>
      <c r="KFF25" s="75"/>
      <c r="KFG25" s="75"/>
      <c r="KFH25" s="75"/>
      <c r="KFI25" s="75"/>
      <c r="KFJ25" s="75"/>
      <c r="KFK25" s="75"/>
      <c r="KFL25" s="75"/>
      <c r="KFM25" s="75"/>
      <c r="KFN25" s="75"/>
      <c r="KFO25" s="75"/>
      <c r="KFP25" s="75"/>
      <c r="KFQ25" s="75"/>
      <c r="KFR25" s="75"/>
      <c r="KFS25" s="75"/>
      <c r="KFT25" s="75"/>
      <c r="KFU25" s="75"/>
      <c r="KFV25" s="75"/>
      <c r="KFW25" s="75"/>
      <c r="KFX25" s="75"/>
      <c r="KFY25" s="75"/>
      <c r="KFZ25" s="75"/>
      <c r="KGA25" s="75"/>
      <c r="KGB25" s="75"/>
      <c r="KGC25" s="75"/>
      <c r="KGD25" s="75"/>
      <c r="KGE25" s="75"/>
      <c r="KGF25" s="75"/>
      <c r="KGG25" s="75"/>
      <c r="KGH25" s="75"/>
      <c r="KGI25" s="75"/>
      <c r="KGJ25" s="75"/>
      <c r="KGK25" s="75"/>
      <c r="KGL25" s="75"/>
      <c r="KGM25" s="75"/>
      <c r="KGN25" s="75"/>
      <c r="KGO25" s="75"/>
      <c r="KGP25" s="75"/>
      <c r="KGQ25" s="75"/>
      <c r="KGR25" s="75"/>
      <c r="KGS25" s="75"/>
      <c r="KGT25" s="75"/>
      <c r="KGU25" s="75"/>
      <c r="KGV25" s="75"/>
      <c r="KGW25" s="75"/>
      <c r="KGX25" s="75"/>
      <c r="KGY25" s="75"/>
      <c r="KGZ25" s="75"/>
      <c r="KHA25" s="75"/>
      <c r="KHB25" s="75"/>
      <c r="KHC25" s="75"/>
      <c r="KHD25" s="75"/>
      <c r="KHE25" s="75"/>
      <c r="KHF25" s="75"/>
      <c r="KHG25" s="75"/>
      <c r="KHH25" s="75"/>
      <c r="KHI25" s="75"/>
      <c r="KHJ25" s="75"/>
      <c r="KHK25" s="75"/>
      <c r="KHL25" s="75"/>
      <c r="KHM25" s="75"/>
      <c r="KHN25" s="75"/>
      <c r="KHO25" s="75"/>
      <c r="KHP25" s="75"/>
      <c r="KHQ25" s="75"/>
      <c r="KHR25" s="75"/>
      <c r="KHS25" s="75"/>
      <c r="KHT25" s="75"/>
      <c r="KHU25" s="75"/>
      <c r="KHV25" s="75"/>
      <c r="KHW25" s="75"/>
      <c r="KHX25" s="75"/>
      <c r="KHY25" s="75"/>
      <c r="KHZ25" s="75"/>
      <c r="KIA25" s="75"/>
      <c r="KIB25" s="75"/>
      <c r="KIC25" s="75"/>
      <c r="KID25" s="75"/>
      <c r="KIE25" s="75"/>
      <c r="KIF25" s="75"/>
      <c r="KIG25" s="75"/>
      <c r="KIH25" s="75"/>
      <c r="KII25" s="75"/>
      <c r="KIJ25" s="75"/>
      <c r="KIK25" s="75"/>
      <c r="KIL25" s="75"/>
      <c r="KIM25" s="75"/>
      <c r="KIN25" s="75"/>
      <c r="KIO25" s="75"/>
      <c r="KIP25" s="75"/>
      <c r="KIQ25" s="75"/>
      <c r="KIR25" s="75"/>
      <c r="KIS25" s="75"/>
      <c r="KIT25" s="75"/>
      <c r="KIU25" s="75"/>
      <c r="KIV25" s="75"/>
      <c r="KIW25" s="75"/>
      <c r="KIX25" s="75"/>
      <c r="KIY25" s="75"/>
      <c r="KIZ25" s="75"/>
      <c r="KJA25" s="75"/>
      <c r="KJB25" s="75"/>
      <c r="KJC25" s="75"/>
      <c r="KJD25" s="75"/>
      <c r="KJE25" s="75"/>
      <c r="KJF25" s="75"/>
      <c r="KJG25" s="75"/>
      <c r="KJH25" s="75"/>
      <c r="KJI25" s="75"/>
      <c r="KJJ25" s="75"/>
      <c r="KJK25" s="75"/>
      <c r="KJL25" s="75"/>
      <c r="KJM25" s="75"/>
      <c r="KJN25" s="75"/>
      <c r="KJO25" s="75"/>
      <c r="KJP25" s="75"/>
      <c r="KJQ25" s="75"/>
      <c r="KJR25" s="75"/>
      <c r="KJS25" s="75"/>
      <c r="KJT25" s="75"/>
      <c r="KJU25" s="75"/>
      <c r="KJV25" s="75"/>
      <c r="KJW25" s="75"/>
      <c r="KJX25" s="75"/>
      <c r="KJY25" s="75"/>
      <c r="KJZ25" s="75"/>
      <c r="KKA25" s="75"/>
      <c r="KKB25" s="75"/>
      <c r="KKC25" s="75"/>
      <c r="KKD25" s="75"/>
      <c r="KKE25" s="75"/>
      <c r="KKF25" s="75"/>
      <c r="KKG25" s="75"/>
      <c r="KKH25" s="75"/>
      <c r="KKI25" s="75"/>
      <c r="KKJ25" s="75"/>
      <c r="KKK25" s="75"/>
      <c r="KKL25" s="75"/>
      <c r="KKM25" s="75"/>
      <c r="KKN25" s="75"/>
      <c r="KKO25" s="75"/>
      <c r="KKP25" s="75"/>
      <c r="KKQ25" s="75"/>
      <c r="KKR25" s="75"/>
      <c r="KKS25" s="75"/>
      <c r="KKT25" s="75"/>
      <c r="KKU25" s="75"/>
      <c r="KKV25" s="75"/>
      <c r="KKW25" s="75"/>
      <c r="KKX25" s="75"/>
      <c r="KKY25" s="75"/>
      <c r="KKZ25" s="75"/>
      <c r="KLA25" s="75"/>
      <c r="KLB25" s="75"/>
      <c r="KLC25" s="75"/>
      <c r="KLD25" s="75"/>
      <c r="KLE25" s="75"/>
      <c r="KLF25" s="75"/>
      <c r="KLG25" s="75"/>
      <c r="KLH25" s="75"/>
      <c r="KLI25" s="75"/>
      <c r="KLJ25" s="75"/>
      <c r="KLK25" s="75"/>
      <c r="KLL25" s="75"/>
      <c r="KLM25" s="75"/>
      <c r="KLN25" s="75"/>
      <c r="KLO25" s="75"/>
      <c r="KLP25" s="75"/>
      <c r="KLQ25" s="75"/>
      <c r="KLR25" s="75"/>
      <c r="KLS25" s="75"/>
      <c r="KLT25" s="75"/>
      <c r="KLU25" s="75"/>
      <c r="KLV25" s="75"/>
      <c r="KLW25" s="75"/>
      <c r="KLX25" s="75"/>
      <c r="KLY25" s="75"/>
      <c r="KLZ25" s="75"/>
      <c r="KMA25" s="75"/>
      <c r="KMB25" s="75"/>
      <c r="KMC25" s="75"/>
      <c r="KMD25" s="75"/>
      <c r="KME25" s="75"/>
      <c r="KMF25" s="75"/>
      <c r="KMG25" s="75"/>
      <c r="KMH25" s="75"/>
      <c r="KMI25" s="75"/>
      <c r="KMJ25" s="75"/>
      <c r="KMK25" s="75"/>
      <c r="KML25" s="75"/>
      <c r="KMM25" s="75"/>
      <c r="KMN25" s="75"/>
      <c r="KMO25" s="75"/>
      <c r="KMP25" s="75"/>
      <c r="KMQ25" s="75"/>
      <c r="KMR25" s="75"/>
      <c r="KMS25" s="75"/>
      <c r="KMT25" s="75"/>
      <c r="KMU25" s="75"/>
      <c r="KMV25" s="75"/>
      <c r="KMW25" s="75"/>
      <c r="KMX25" s="75"/>
      <c r="KMY25" s="75"/>
      <c r="KMZ25" s="75"/>
      <c r="KNA25" s="75"/>
      <c r="KNB25" s="75"/>
      <c r="KNC25" s="75"/>
      <c r="KND25" s="75"/>
      <c r="KNE25" s="75"/>
      <c r="KNF25" s="75"/>
      <c r="KNG25" s="75"/>
      <c r="KNH25" s="75"/>
      <c r="KNI25" s="75"/>
      <c r="KNJ25" s="75"/>
      <c r="KNK25" s="75"/>
      <c r="KNL25" s="75"/>
      <c r="KNM25" s="75"/>
      <c r="KNN25" s="75"/>
      <c r="KNO25" s="75"/>
      <c r="KNP25" s="75"/>
      <c r="KNQ25" s="75"/>
      <c r="KNR25" s="75"/>
      <c r="KNS25" s="75"/>
      <c r="KNT25" s="75"/>
      <c r="KNU25" s="75"/>
      <c r="KNV25" s="75"/>
      <c r="KNW25" s="75"/>
      <c r="KNX25" s="75"/>
      <c r="KNY25" s="75"/>
      <c r="KNZ25" s="75"/>
      <c r="KOA25" s="75"/>
      <c r="KOB25" s="75"/>
      <c r="KOC25" s="75"/>
      <c r="KOD25" s="75"/>
      <c r="KOE25" s="75"/>
      <c r="KOF25" s="75"/>
      <c r="KOG25" s="75"/>
      <c r="KOH25" s="75"/>
      <c r="KOI25" s="75"/>
      <c r="KOJ25" s="75"/>
      <c r="KOK25" s="75"/>
      <c r="KOL25" s="75"/>
      <c r="KOM25" s="75"/>
      <c r="KON25" s="75"/>
      <c r="KOO25" s="75"/>
      <c r="KOP25" s="75"/>
      <c r="KOQ25" s="75"/>
      <c r="KOR25" s="75"/>
      <c r="KOS25" s="75"/>
      <c r="KOT25" s="75"/>
      <c r="KOU25" s="75"/>
      <c r="KOV25" s="75"/>
      <c r="KOW25" s="75"/>
      <c r="KOX25" s="75"/>
      <c r="KOY25" s="75"/>
      <c r="KOZ25" s="75"/>
      <c r="KPA25" s="75"/>
      <c r="KPB25" s="75"/>
      <c r="KPC25" s="75"/>
      <c r="KPD25" s="75"/>
      <c r="KPE25" s="75"/>
      <c r="KPF25" s="75"/>
      <c r="KPG25" s="75"/>
      <c r="KPH25" s="75"/>
      <c r="KPI25" s="75"/>
      <c r="KPJ25" s="75"/>
      <c r="KPK25" s="75"/>
      <c r="KPL25" s="75"/>
      <c r="KPM25" s="75"/>
      <c r="KPN25" s="75"/>
      <c r="KPO25" s="75"/>
      <c r="KPP25" s="75"/>
      <c r="KPQ25" s="75"/>
      <c r="KPR25" s="75"/>
      <c r="KPS25" s="75"/>
      <c r="KPT25" s="75"/>
      <c r="KPU25" s="75"/>
      <c r="KPV25" s="75"/>
      <c r="KPW25" s="75"/>
      <c r="KPX25" s="75"/>
      <c r="KPY25" s="75"/>
      <c r="KPZ25" s="75"/>
      <c r="KQA25" s="75"/>
      <c r="KQB25" s="75"/>
      <c r="KQC25" s="75"/>
      <c r="KQD25" s="75"/>
      <c r="KQE25" s="75"/>
      <c r="KQF25" s="75"/>
      <c r="KQG25" s="75"/>
      <c r="KQH25" s="75"/>
      <c r="KQI25" s="75"/>
      <c r="KQJ25" s="75"/>
      <c r="KQK25" s="75"/>
      <c r="KQL25" s="75"/>
      <c r="KQM25" s="75"/>
      <c r="KQN25" s="75"/>
      <c r="KQO25" s="75"/>
      <c r="KQP25" s="75"/>
      <c r="KQQ25" s="75"/>
      <c r="KQR25" s="75"/>
      <c r="KQS25" s="75"/>
      <c r="KQT25" s="75"/>
      <c r="KQU25" s="75"/>
      <c r="KQV25" s="75"/>
      <c r="KQW25" s="75"/>
      <c r="KQX25" s="75"/>
      <c r="KQY25" s="75"/>
      <c r="KQZ25" s="75"/>
      <c r="KRA25" s="75"/>
      <c r="KRB25" s="75"/>
      <c r="KRC25" s="75"/>
      <c r="KRD25" s="75"/>
      <c r="KRE25" s="75"/>
      <c r="KRF25" s="75"/>
      <c r="KRG25" s="75"/>
      <c r="KRH25" s="75"/>
      <c r="KRI25" s="75"/>
      <c r="KRJ25" s="75"/>
      <c r="KRK25" s="75"/>
      <c r="KRL25" s="75"/>
      <c r="KRM25" s="75"/>
      <c r="KRN25" s="75"/>
      <c r="KRO25" s="75"/>
      <c r="KRP25" s="75"/>
      <c r="KRQ25" s="75"/>
      <c r="KRR25" s="75"/>
      <c r="KRS25" s="75"/>
      <c r="KRT25" s="75"/>
      <c r="KRU25" s="75"/>
      <c r="KRV25" s="75"/>
      <c r="KRW25" s="75"/>
      <c r="KRX25" s="75"/>
      <c r="KRY25" s="75"/>
      <c r="KRZ25" s="75"/>
      <c r="KSA25" s="75"/>
      <c r="KSB25" s="75"/>
      <c r="KSC25" s="75"/>
      <c r="KSD25" s="75"/>
      <c r="KSE25" s="75"/>
      <c r="KSF25" s="75"/>
      <c r="KSG25" s="75"/>
      <c r="KSH25" s="75"/>
      <c r="KSI25" s="75"/>
      <c r="KSJ25" s="75"/>
      <c r="KSK25" s="75"/>
      <c r="KSL25" s="75"/>
      <c r="KSM25" s="75"/>
      <c r="KSN25" s="75"/>
      <c r="KSO25" s="75"/>
      <c r="KSP25" s="75"/>
      <c r="KSQ25" s="75"/>
      <c r="KSR25" s="75"/>
      <c r="KSS25" s="75"/>
      <c r="KST25" s="75"/>
      <c r="KSU25" s="75"/>
      <c r="KSV25" s="75"/>
      <c r="KSW25" s="75"/>
      <c r="KSX25" s="75"/>
      <c r="KSY25" s="75"/>
      <c r="KSZ25" s="75"/>
      <c r="KTA25" s="75"/>
      <c r="KTB25" s="75"/>
      <c r="KTC25" s="75"/>
      <c r="KTD25" s="75"/>
      <c r="KTE25" s="75"/>
      <c r="KTF25" s="75"/>
      <c r="KTG25" s="75"/>
      <c r="KTH25" s="75"/>
      <c r="KTI25" s="75"/>
      <c r="KTJ25" s="75"/>
      <c r="KTK25" s="75"/>
      <c r="KTL25" s="75"/>
      <c r="KTM25" s="75"/>
      <c r="KTN25" s="75"/>
      <c r="KTO25" s="75"/>
      <c r="KTP25" s="75"/>
      <c r="KTQ25" s="75"/>
      <c r="KTR25" s="75"/>
      <c r="KTS25" s="75"/>
      <c r="KTT25" s="75"/>
      <c r="KTU25" s="75"/>
      <c r="KTV25" s="75"/>
      <c r="KTW25" s="75"/>
      <c r="KTX25" s="75"/>
      <c r="KTY25" s="75"/>
      <c r="KTZ25" s="75"/>
      <c r="KUA25" s="75"/>
      <c r="KUB25" s="75"/>
      <c r="KUC25" s="75"/>
      <c r="KUD25" s="75"/>
      <c r="KUE25" s="75"/>
      <c r="KUF25" s="75"/>
      <c r="KUG25" s="75"/>
      <c r="KUH25" s="75"/>
      <c r="KUI25" s="75"/>
      <c r="KUJ25" s="75"/>
      <c r="KUK25" s="75"/>
      <c r="KUL25" s="75"/>
      <c r="KUM25" s="75"/>
      <c r="KUN25" s="75"/>
      <c r="KUO25" s="75"/>
      <c r="KUP25" s="75"/>
      <c r="KUQ25" s="75"/>
      <c r="KUR25" s="75"/>
      <c r="KUS25" s="75"/>
      <c r="KUT25" s="75"/>
      <c r="KUU25" s="75"/>
      <c r="KUV25" s="75"/>
      <c r="KUW25" s="75"/>
      <c r="KUX25" s="75"/>
      <c r="KUY25" s="75"/>
      <c r="KUZ25" s="75"/>
      <c r="KVA25" s="75"/>
      <c r="KVB25" s="75"/>
      <c r="KVC25" s="75"/>
      <c r="KVD25" s="75"/>
      <c r="KVE25" s="75"/>
      <c r="KVF25" s="75"/>
      <c r="KVG25" s="75"/>
      <c r="KVH25" s="75"/>
      <c r="KVI25" s="75"/>
      <c r="KVJ25" s="75"/>
      <c r="KVK25" s="75"/>
      <c r="KVL25" s="75"/>
      <c r="KVM25" s="75"/>
      <c r="KVN25" s="75"/>
      <c r="KVO25" s="75"/>
      <c r="KVP25" s="75"/>
      <c r="KVQ25" s="75"/>
      <c r="KVR25" s="75"/>
      <c r="KVS25" s="75"/>
      <c r="KVT25" s="75"/>
      <c r="KVU25" s="75"/>
      <c r="KVV25" s="75"/>
      <c r="KVW25" s="75"/>
      <c r="KVX25" s="75"/>
      <c r="KVY25" s="75"/>
      <c r="KVZ25" s="75"/>
      <c r="KWA25" s="75"/>
      <c r="KWB25" s="75"/>
      <c r="KWC25" s="75"/>
      <c r="KWD25" s="75"/>
      <c r="KWE25" s="75"/>
      <c r="KWF25" s="75"/>
      <c r="KWG25" s="75"/>
      <c r="KWH25" s="75"/>
      <c r="KWI25" s="75"/>
      <c r="KWJ25" s="75"/>
      <c r="KWK25" s="75"/>
      <c r="KWL25" s="75"/>
      <c r="KWM25" s="75"/>
      <c r="KWN25" s="75"/>
      <c r="KWO25" s="75"/>
      <c r="KWP25" s="75"/>
      <c r="KWQ25" s="75"/>
      <c r="KWR25" s="75"/>
      <c r="KWS25" s="75"/>
      <c r="KWT25" s="75"/>
      <c r="KWU25" s="75"/>
      <c r="KWV25" s="75"/>
      <c r="KWW25" s="75"/>
      <c r="KWX25" s="75"/>
      <c r="KWY25" s="75"/>
      <c r="KWZ25" s="75"/>
      <c r="KXA25" s="75"/>
      <c r="KXB25" s="75"/>
      <c r="KXC25" s="75"/>
      <c r="KXD25" s="75"/>
      <c r="KXE25" s="75"/>
      <c r="KXF25" s="75"/>
      <c r="KXG25" s="75"/>
      <c r="KXH25" s="75"/>
      <c r="KXI25" s="75"/>
      <c r="KXJ25" s="75"/>
      <c r="KXK25" s="75"/>
      <c r="KXL25" s="75"/>
      <c r="KXM25" s="75"/>
      <c r="KXN25" s="75"/>
      <c r="KXO25" s="75"/>
      <c r="KXP25" s="75"/>
      <c r="KXQ25" s="75"/>
      <c r="KXR25" s="75"/>
      <c r="KXS25" s="75"/>
      <c r="KXT25" s="75"/>
      <c r="KXU25" s="75"/>
      <c r="KXV25" s="75"/>
      <c r="KXW25" s="75"/>
      <c r="KXX25" s="75"/>
      <c r="KXY25" s="75"/>
      <c r="KXZ25" s="75"/>
      <c r="KYA25" s="75"/>
      <c r="KYB25" s="75"/>
      <c r="KYC25" s="75"/>
      <c r="KYD25" s="75"/>
      <c r="KYE25" s="75"/>
      <c r="KYF25" s="75"/>
      <c r="KYG25" s="75"/>
      <c r="KYH25" s="75"/>
      <c r="KYI25" s="75"/>
      <c r="KYJ25" s="75"/>
      <c r="KYK25" s="75"/>
      <c r="KYL25" s="75"/>
      <c r="KYM25" s="75"/>
      <c r="KYN25" s="75"/>
      <c r="KYO25" s="75"/>
      <c r="KYP25" s="75"/>
      <c r="KYQ25" s="75"/>
      <c r="KYR25" s="75"/>
      <c r="KYS25" s="75"/>
      <c r="KYT25" s="75"/>
      <c r="KYU25" s="75"/>
      <c r="KYV25" s="75"/>
      <c r="KYW25" s="75"/>
      <c r="KYX25" s="75"/>
      <c r="KYY25" s="75"/>
      <c r="KYZ25" s="75"/>
      <c r="KZA25" s="75"/>
      <c r="KZB25" s="75"/>
      <c r="KZC25" s="75"/>
      <c r="KZD25" s="75"/>
      <c r="KZE25" s="75"/>
      <c r="KZF25" s="75"/>
      <c r="KZG25" s="75"/>
      <c r="KZH25" s="75"/>
      <c r="KZI25" s="75"/>
      <c r="KZJ25" s="75"/>
      <c r="KZK25" s="75"/>
      <c r="KZL25" s="75"/>
      <c r="KZM25" s="75"/>
      <c r="KZN25" s="75"/>
      <c r="KZO25" s="75"/>
      <c r="KZP25" s="75"/>
      <c r="KZQ25" s="75"/>
      <c r="KZR25" s="75"/>
      <c r="KZS25" s="75"/>
      <c r="KZT25" s="75"/>
      <c r="KZU25" s="75"/>
      <c r="KZV25" s="75"/>
      <c r="KZW25" s="75"/>
      <c r="KZX25" s="75"/>
      <c r="KZY25" s="75"/>
      <c r="KZZ25" s="75"/>
      <c r="LAA25" s="75"/>
      <c r="LAB25" s="75"/>
      <c r="LAC25" s="75"/>
      <c r="LAD25" s="75"/>
      <c r="LAE25" s="75"/>
      <c r="LAF25" s="75"/>
      <c r="LAG25" s="75"/>
      <c r="LAH25" s="75"/>
      <c r="LAI25" s="75"/>
      <c r="LAJ25" s="75"/>
      <c r="LAK25" s="75"/>
      <c r="LAL25" s="75"/>
      <c r="LAM25" s="75"/>
      <c r="LAN25" s="75"/>
      <c r="LAO25" s="75"/>
      <c r="LAP25" s="75"/>
      <c r="LAQ25" s="75"/>
      <c r="LAR25" s="75"/>
      <c r="LAS25" s="75"/>
      <c r="LAT25" s="75"/>
      <c r="LAU25" s="75"/>
      <c r="LAV25" s="75"/>
      <c r="LAW25" s="75"/>
      <c r="LAX25" s="75"/>
      <c r="LAY25" s="75"/>
      <c r="LAZ25" s="75"/>
      <c r="LBA25" s="75"/>
      <c r="LBB25" s="75"/>
      <c r="LBC25" s="75"/>
      <c r="LBD25" s="75"/>
      <c r="LBE25" s="75"/>
      <c r="LBF25" s="75"/>
      <c r="LBG25" s="75"/>
      <c r="LBH25" s="75"/>
      <c r="LBI25" s="75"/>
      <c r="LBJ25" s="75"/>
      <c r="LBK25" s="75"/>
      <c r="LBL25" s="75"/>
      <c r="LBM25" s="75"/>
      <c r="LBN25" s="75"/>
      <c r="LBO25" s="75"/>
      <c r="LBP25" s="75"/>
      <c r="LBQ25" s="75"/>
      <c r="LBR25" s="75"/>
      <c r="LBS25" s="75"/>
      <c r="LBT25" s="75"/>
      <c r="LBU25" s="75"/>
      <c r="LBV25" s="75"/>
      <c r="LBW25" s="75"/>
      <c r="LBX25" s="75"/>
      <c r="LBY25" s="75"/>
      <c r="LBZ25" s="75"/>
      <c r="LCA25" s="75"/>
      <c r="LCB25" s="75"/>
      <c r="LCC25" s="75"/>
      <c r="LCD25" s="75"/>
      <c r="LCE25" s="75"/>
      <c r="LCF25" s="75"/>
      <c r="LCG25" s="75"/>
      <c r="LCH25" s="75"/>
      <c r="LCI25" s="75"/>
      <c r="LCJ25" s="75"/>
      <c r="LCK25" s="75"/>
      <c r="LCL25" s="75"/>
      <c r="LCM25" s="75"/>
      <c r="LCN25" s="75"/>
      <c r="LCO25" s="75"/>
      <c r="LCP25" s="75"/>
      <c r="LCQ25" s="75"/>
      <c r="LCR25" s="75"/>
      <c r="LCS25" s="75"/>
      <c r="LCT25" s="75"/>
      <c r="LCU25" s="75"/>
      <c r="LCV25" s="75"/>
      <c r="LCW25" s="75"/>
      <c r="LCX25" s="75"/>
      <c r="LCY25" s="75"/>
      <c r="LCZ25" s="75"/>
      <c r="LDA25" s="75"/>
      <c r="LDB25" s="75"/>
      <c r="LDC25" s="75"/>
      <c r="LDD25" s="75"/>
      <c r="LDE25" s="75"/>
      <c r="LDF25" s="75"/>
      <c r="LDG25" s="75"/>
      <c r="LDH25" s="75"/>
      <c r="LDI25" s="75"/>
      <c r="LDJ25" s="75"/>
      <c r="LDK25" s="75"/>
      <c r="LDL25" s="75"/>
      <c r="LDM25" s="75"/>
      <c r="LDN25" s="75"/>
      <c r="LDO25" s="75"/>
      <c r="LDP25" s="75"/>
      <c r="LDQ25" s="75"/>
      <c r="LDR25" s="75"/>
      <c r="LDS25" s="75"/>
      <c r="LDT25" s="75"/>
      <c r="LDU25" s="75"/>
      <c r="LDV25" s="75"/>
      <c r="LDW25" s="75"/>
      <c r="LDX25" s="75"/>
      <c r="LDY25" s="75"/>
      <c r="LDZ25" s="75"/>
      <c r="LEA25" s="75"/>
      <c r="LEB25" s="75"/>
      <c r="LEC25" s="75"/>
      <c r="LED25" s="75"/>
      <c r="LEE25" s="75"/>
      <c r="LEF25" s="75"/>
      <c r="LEG25" s="75"/>
      <c r="LEH25" s="75"/>
      <c r="LEI25" s="75"/>
      <c r="LEJ25" s="75"/>
      <c r="LEK25" s="75"/>
      <c r="LEL25" s="75"/>
      <c r="LEM25" s="75"/>
      <c r="LEN25" s="75"/>
      <c r="LEO25" s="75"/>
      <c r="LEP25" s="75"/>
      <c r="LEQ25" s="75"/>
      <c r="LER25" s="75"/>
      <c r="LES25" s="75"/>
      <c r="LET25" s="75"/>
      <c r="LEU25" s="75"/>
      <c r="LEV25" s="75"/>
      <c r="LEW25" s="75"/>
      <c r="LEX25" s="75"/>
      <c r="LEY25" s="75"/>
      <c r="LEZ25" s="75"/>
      <c r="LFA25" s="75"/>
      <c r="LFB25" s="75"/>
      <c r="LFC25" s="75"/>
      <c r="LFD25" s="75"/>
      <c r="LFE25" s="75"/>
      <c r="LFF25" s="75"/>
      <c r="LFG25" s="75"/>
      <c r="LFH25" s="75"/>
      <c r="LFI25" s="75"/>
      <c r="LFJ25" s="75"/>
      <c r="LFK25" s="75"/>
      <c r="LFL25" s="75"/>
      <c r="LFM25" s="75"/>
      <c r="LFN25" s="75"/>
      <c r="LFO25" s="75"/>
      <c r="LFP25" s="75"/>
      <c r="LFQ25" s="75"/>
      <c r="LFR25" s="75"/>
      <c r="LFS25" s="75"/>
      <c r="LFT25" s="75"/>
      <c r="LFU25" s="75"/>
      <c r="LFV25" s="75"/>
      <c r="LFW25" s="75"/>
      <c r="LFX25" s="75"/>
      <c r="LFY25" s="75"/>
      <c r="LFZ25" s="75"/>
      <c r="LGA25" s="75"/>
      <c r="LGB25" s="75"/>
      <c r="LGC25" s="75"/>
      <c r="LGD25" s="75"/>
      <c r="LGE25" s="75"/>
      <c r="LGF25" s="75"/>
      <c r="LGG25" s="75"/>
      <c r="LGH25" s="75"/>
      <c r="LGI25" s="75"/>
      <c r="LGJ25" s="75"/>
      <c r="LGK25" s="75"/>
      <c r="LGL25" s="75"/>
      <c r="LGM25" s="75"/>
      <c r="LGN25" s="75"/>
      <c r="LGO25" s="75"/>
      <c r="LGP25" s="75"/>
      <c r="LGQ25" s="75"/>
      <c r="LGR25" s="75"/>
      <c r="LGS25" s="75"/>
      <c r="LGT25" s="75"/>
      <c r="LGU25" s="75"/>
      <c r="LGV25" s="75"/>
      <c r="LGW25" s="75"/>
      <c r="LGX25" s="75"/>
      <c r="LGY25" s="75"/>
      <c r="LGZ25" s="75"/>
      <c r="LHA25" s="75"/>
      <c r="LHB25" s="75"/>
      <c r="LHC25" s="75"/>
      <c r="LHD25" s="75"/>
      <c r="LHE25" s="75"/>
      <c r="LHF25" s="75"/>
      <c r="LHG25" s="75"/>
      <c r="LHH25" s="75"/>
      <c r="LHI25" s="75"/>
      <c r="LHJ25" s="75"/>
      <c r="LHK25" s="75"/>
      <c r="LHL25" s="75"/>
      <c r="LHM25" s="75"/>
      <c r="LHN25" s="75"/>
      <c r="LHO25" s="75"/>
      <c r="LHP25" s="75"/>
      <c r="LHQ25" s="75"/>
      <c r="LHR25" s="75"/>
      <c r="LHS25" s="75"/>
      <c r="LHT25" s="75"/>
      <c r="LHU25" s="75"/>
      <c r="LHV25" s="75"/>
      <c r="LHW25" s="75"/>
      <c r="LHX25" s="75"/>
      <c r="LHY25" s="75"/>
      <c r="LHZ25" s="75"/>
      <c r="LIA25" s="75"/>
      <c r="LIB25" s="75"/>
      <c r="LIC25" s="75"/>
      <c r="LID25" s="75"/>
      <c r="LIE25" s="75"/>
      <c r="LIF25" s="75"/>
      <c r="LIG25" s="75"/>
      <c r="LIH25" s="75"/>
      <c r="LII25" s="75"/>
      <c r="LIJ25" s="75"/>
      <c r="LIK25" s="75"/>
      <c r="LIL25" s="75"/>
      <c r="LIM25" s="75"/>
      <c r="LIN25" s="75"/>
      <c r="LIO25" s="75"/>
      <c r="LIP25" s="75"/>
      <c r="LIQ25" s="75"/>
      <c r="LIR25" s="75"/>
      <c r="LIS25" s="75"/>
      <c r="LIT25" s="75"/>
      <c r="LIU25" s="75"/>
      <c r="LIV25" s="75"/>
      <c r="LIW25" s="75"/>
      <c r="LIX25" s="75"/>
      <c r="LIY25" s="75"/>
      <c r="LIZ25" s="75"/>
      <c r="LJA25" s="75"/>
      <c r="LJB25" s="75"/>
      <c r="LJC25" s="75"/>
      <c r="LJD25" s="75"/>
      <c r="LJE25" s="75"/>
      <c r="LJF25" s="75"/>
      <c r="LJG25" s="75"/>
      <c r="LJH25" s="75"/>
      <c r="LJI25" s="75"/>
      <c r="LJJ25" s="75"/>
      <c r="LJK25" s="75"/>
      <c r="LJL25" s="75"/>
      <c r="LJM25" s="75"/>
      <c r="LJN25" s="75"/>
      <c r="LJO25" s="75"/>
      <c r="LJP25" s="75"/>
      <c r="LJQ25" s="75"/>
      <c r="LJR25" s="75"/>
      <c r="LJS25" s="75"/>
      <c r="LJT25" s="75"/>
      <c r="LJU25" s="75"/>
      <c r="LJV25" s="75"/>
      <c r="LJW25" s="75"/>
      <c r="LJX25" s="75"/>
      <c r="LJY25" s="75"/>
      <c r="LJZ25" s="75"/>
      <c r="LKA25" s="75"/>
      <c r="LKB25" s="75"/>
      <c r="LKC25" s="75"/>
      <c r="LKD25" s="75"/>
      <c r="LKE25" s="75"/>
      <c r="LKF25" s="75"/>
      <c r="LKG25" s="75"/>
      <c r="LKH25" s="75"/>
      <c r="LKI25" s="75"/>
      <c r="LKJ25" s="75"/>
      <c r="LKK25" s="75"/>
      <c r="LKL25" s="75"/>
      <c r="LKM25" s="75"/>
      <c r="LKN25" s="75"/>
      <c r="LKO25" s="75"/>
      <c r="LKP25" s="75"/>
      <c r="LKQ25" s="75"/>
      <c r="LKR25" s="75"/>
      <c r="LKS25" s="75"/>
      <c r="LKT25" s="75"/>
      <c r="LKU25" s="75"/>
      <c r="LKV25" s="75"/>
      <c r="LKW25" s="75"/>
      <c r="LKX25" s="75"/>
      <c r="LKY25" s="75"/>
      <c r="LKZ25" s="75"/>
      <c r="LLA25" s="75"/>
      <c r="LLB25" s="75"/>
      <c r="LLC25" s="75"/>
      <c r="LLD25" s="75"/>
      <c r="LLE25" s="75"/>
      <c r="LLF25" s="75"/>
      <c r="LLG25" s="75"/>
      <c r="LLH25" s="75"/>
      <c r="LLI25" s="75"/>
      <c r="LLJ25" s="75"/>
      <c r="LLK25" s="75"/>
      <c r="LLL25" s="75"/>
      <c r="LLM25" s="75"/>
      <c r="LLN25" s="75"/>
      <c r="LLO25" s="75"/>
      <c r="LLP25" s="75"/>
      <c r="LLQ25" s="75"/>
      <c r="LLR25" s="75"/>
      <c r="LLS25" s="75"/>
      <c r="LLT25" s="75"/>
      <c r="LLU25" s="75"/>
      <c r="LLV25" s="75"/>
      <c r="LLW25" s="75"/>
      <c r="LLX25" s="75"/>
      <c r="LLY25" s="75"/>
      <c r="LLZ25" s="75"/>
      <c r="LMA25" s="75"/>
      <c r="LMB25" s="75"/>
      <c r="LMC25" s="75"/>
      <c r="LMD25" s="75"/>
      <c r="LME25" s="75"/>
      <c r="LMF25" s="75"/>
      <c r="LMG25" s="75"/>
      <c r="LMH25" s="75"/>
      <c r="LMI25" s="75"/>
      <c r="LMJ25" s="75"/>
      <c r="LMK25" s="75"/>
      <c r="LML25" s="75"/>
      <c r="LMM25" s="75"/>
      <c r="LMN25" s="75"/>
      <c r="LMO25" s="75"/>
      <c r="LMP25" s="75"/>
      <c r="LMQ25" s="75"/>
      <c r="LMR25" s="75"/>
      <c r="LMS25" s="75"/>
      <c r="LMT25" s="75"/>
      <c r="LMU25" s="75"/>
      <c r="LMV25" s="75"/>
      <c r="LMW25" s="75"/>
      <c r="LMX25" s="75"/>
      <c r="LMY25" s="75"/>
      <c r="LMZ25" s="75"/>
      <c r="LNA25" s="75"/>
      <c r="LNB25" s="75"/>
      <c r="LNC25" s="75"/>
      <c r="LND25" s="75"/>
      <c r="LNE25" s="75"/>
      <c r="LNF25" s="75"/>
      <c r="LNG25" s="75"/>
      <c r="LNH25" s="75"/>
      <c r="LNI25" s="75"/>
      <c r="LNJ25" s="75"/>
      <c r="LNK25" s="75"/>
      <c r="LNL25" s="75"/>
      <c r="LNM25" s="75"/>
      <c r="LNN25" s="75"/>
      <c r="LNO25" s="75"/>
      <c r="LNP25" s="75"/>
      <c r="LNQ25" s="75"/>
      <c r="LNR25" s="75"/>
      <c r="LNS25" s="75"/>
      <c r="LNT25" s="75"/>
      <c r="LNU25" s="75"/>
      <c r="LNV25" s="75"/>
      <c r="LNW25" s="75"/>
      <c r="LNX25" s="75"/>
      <c r="LNY25" s="75"/>
      <c r="LNZ25" s="75"/>
      <c r="LOA25" s="75"/>
      <c r="LOB25" s="75"/>
      <c r="LOC25" s="75"/>
      <c r="LOD25" s="75"/>
      <c r="LOE25" s="75"/>
      <c r="LOF25" s="75"/>
      <c r="LOG25" s="75"/>
      <c r="LOH25" s="75"/>
      <c r="LOI25" s="75"/>
      <c r="LOJ25" s="75"/>
      <c r="LOK25" s="75"/>
      <c r="LOL25" s="75"/>
      <c r="LOM25" s="75"/>
      <c r="LON25" s="75"/>
      <c r="LOO25" s="75"/>
      <c r="LOP25" s="75"/>
      <c r="LOQ25" s="75"/>
      <c r="LOR25" s="75"/>
      <c r="LOS25" s="75"/>
      <c r="LOT25" s="75"/>
      <c r="LOU25" s="75"/>
      <c r="LOV25" s="75"/>
      <c r="LOW25" s="75"/>
      <c r="LOX25" s="75"/>
      <c r="LOY25" s="75"/>
      <c r="LOZ25" s="75"/>
      <c r="LPA25" s="75"/>
      <c r="LPB25" s="75"/>
      <c r="LPC25" s="75"/>
      <c r="LPD25" s="75"/>
      <c r="LPE25" s="75"/>
      <c r="LPF25" s="75"/>
      <c r="LPG25" s="75"/>
      <c r="LPH25" s="75"/>
      <c r="LPI25" s="75"/>
      <c r="LPJ25" s="75"/>
      <c r="LPK25" s="75"/>
      <c r="LPL25" s="75"/>
      <c r="LPM25" s="75"/>
      <c r="LPN25" s="75"/>
      <c r="LPO25" s="75"/>
      <c r="LPP25" s="75"/>
      <c r="LPQ25" s="75"/>
      <c r="LPR25" s="75"/>
      <c r="LPS25" s="75"/>
      <c r="LPT25" s="75"/>
      <c r="LPU25" s="75"/>
      <c r="LPV25" s="75"/>
      <c r="LPW25" s="75"/>
      <c r="LPX25" s="75"/>
      <c r="LPY25" s="75"/>
      <c r="LPZ25" s="75"/>
      <c r="LQA25" s="75"/>
      <c r="LQB25" s="75"/>
      <c r="LQC25" s="75"/>
      <c r="LQD25" s="75"/>
      <c r="LQE25" s="75"/>
      <c r="LQF25" s="75"/>
      <c r="LQG25" s="75"/>
      <c r="LQH25" s="75"/>
      <c r="LQI25" s="75"/>
      <c r="LQJ25" s="75"/>
      <c r="LQK25" s="75"/>
      <c r="LQL25" s="75"/>
      <c r="LQM25" s="75"/>
      <c r="LQN25" s="75"/>
      <c r="LQO25" s="75"/>
      <c r="LQP25" s="75"/>
      <c r="LQQ25" s="75"/>
      <c r="LQR25" s="75"/>
      <c r="LQS25" s="75"/>
      <c r="LQT25" s="75"/>
      <c r="LQU25" s="75"/>
      <c r="LQV25" s="75"/>
      <c r="LQW25" s="75"/>
      <c r="LQX25" s="75"/>
      <c r="LQY25" s="75"/>
      <c r="LQZ25" s="75"/>
      <c r="LRA25" s="75"/>
      <c r="LRB25" s="75"/>
      <c r="LRC25" s="75"/>
      <c r="LRD25" s="75"/>
      <c r="LRE25" s="75"/>
      <c r="LRF25" s="75"/>
      <c r="LRG25" s="75"/>
      <c r="LRH25" s="75"/>
      <c r="LRI25" s="75"/>
      <c r="LRJ25" s="75"/>
      <c r="LRK25" s="75"/>
      <c r="LRL25" s="75"/>
      <c r="LRM25" s="75"/>
      <c r="LRN25" s="75"/>
      <c r="LRO25" s="75"/>
      <c r="LRP25" s="75"/>
      <c r="LRQ25" s="75"/>
      <c r="LRR25" s="75"/>
      <c r="LRS25" s="75"/>
      <c r="LRT25" s="75"/>
      <c r="LRU25" s="75"/>
      <c r="LRV25" s="75"/>
      <c r="LRW25" s="75"/>
      <c r="LRX25" s="75"/>
      <c r="LRY25" s="75"/>
      <c r="LRZ25" s="75"/>
      <c r="LSA25" s="75"/>
      <c r="LSB25" s="75"/>
      <c r="LSC25" s="75"/>
      <c r="LSD25" s="75"/>
      <c r="LSE25" s="75"/>
      <c r="LSF25" s="75"/>
      <c r="LSG25" s="75"/>
      <c r="LSH25" s="75"/>
      <c r="LSI25" s="75"/>
      <c r="LSJ25" s="75"/>
      <c r="LSK25" s="75"/>
      <c r="LSL25" s="75"/>
      <c r="LSM25" s="75"/>
      <c r="LSN25" s="75"/>
      <c r="LSO25" s="75"/>
      <c r="LSP25" s="75"/>
      <c r="LSQ25" s="75"/>
      <c r="LSR25" s="75"/>
      <c r="LSS25" s="75"/>
      <c r="LST25" s="75"/>
      <c r="LSU25" s="75"/>
      <c r="LSV25" s="75"/>
      <c r="LSW25" s="75"/>
      <c r="LSX25" s="75"/>
      <c r="LSY25" s="75"/>
      <c r="LSZ25" s="75"/>
      <c r="LTA25" s="75"/>
      <c r="LTB25" s="75"/>
      <c r="LTC25" s="75"/>
      <c r="LTD25" s="75"/>
      <c r="LTE25" s="75"/>
      <c r="LTF25" s="75"/>
      <c r="LTG25" s="75"/>
      <c r="LTH25" s="75"/>
      <c r="LTI25" s="75"/>
      <c r="LTJ25" s="75"/>
      <c r="LTK25" s="75"/>
      <c r="LTL25" s="75"/>
      <c r="LTM25" s="75"/>
      <c r="LTN25" s="75"/>
      <c r="LTO25" s="75"/>
      <c r="LTP25" s="75"/>
      <c r="LTQ25" s="75"/>
      <c r="LTR25" s="75"/>
      <c r="LTS25" s="75"/>
      <c r="LTT25" s="75"/>
      <c r="LTU25" s="75"/>
      <c r="LTV25" s="75"/>
      <c r="LTW25" s="75"/>
      <c r="LTX25" s="75"/>
      <c r="LTY25" s="75"/>
      <c r="LTZ25" s="75"/>
      <c r="LUA25" s="75"/>
      <c r="LUB25" s="75"/>
      <c r="LUC25" s="75"/>
      <c r="LUD25" s="75"/>
      <c r="LUE25" s="75"/>
      <c r="LUF25" s="75"/>
      <c r="LUG25" s="75"/>
      <c r="LUH25" s="75"/>
      <c r="LUI25" s="75"/>
      <c r="LUJ25" s="75"/>
      <c r="LUK25" s="75"/>
      <c r="LUL25" s="75"/>
      <c r="LUM25" s="75"/>
      <c r="LUN25" s="75"/>
      <c r="LUO25" s="75"/>
      <c r="LUP25" s="75"/>
      <c r="LUQ25" s="75"/>
      <c r="LUR25" s="75"/>
      <c r="LUS25" s="75"/>
      <c r="LUT25" s="75"/>
      <c r="LUU25" s="75"/>
      <c r="LUV25" s="75"/>
      <c r="LUW25" s="75"/>
      <c r="LUX25" s="75"/>
      <c r="LUY25" s="75"/>
      <c r="LUZ25" s="75"/>
      <c r="LVA25" s="75"/>
      <c r="LVB25" s="75"/>
      <c r="LVC25" s="75"/>
      <c r="LVD25" s="75"/>
      <c r="LVE25" s="75"/>
      <c r="LVF25" s="75"/>
      <c r="LVG25" s="75"/>
      <c r="LVH25" s="75"/>
      <c r="LVI25" s="75"/>
      <c r="LVJ25" s="75"/>
      <c r="LVK25" s="75"/>
      <c r="LVL25" s="75"/>
      <c r="LVM25" s="75"/>
      <c r="LVN25" s="75"/>
      <c r="LVO25" s="75"/>
      <c r="LVP25" s="75"/>
      <c r="LVQ25" s="75"/>
      <c r="LVR25" s="75"/>
      <c r="LVS25" s="75"/>
      <c r="LVT25" s="75"/>
      <c r="LVU25" s="75"/>
      <c r="LVV25" s="75"/>
      <c r="LVW25" s="75"/>
      <c r="LVX25" s="75"/>
      <c r="LVY25" s="75"/>
      <c r="LVZ25" s="75"/>
      <c r="LWA25" s="75"/>
      <c r="LWB25" s="75"/>
      <c r="LWC25" s="75"/>
      <c r="LWD25" s="75"/>
      <c r="LWE25" s="75"/>
      <c r="LWF25" s="75"/>
      <c r="LWG25" s="75"/>
      <c r="LWH25" s="75"/>
      <c r="LWI25" s="75"/>
      <c r="LWJ25" s="75"/>
      <c r="LWK25" s="75"/>
      <c r="LWL25" s="75"/>
      <c r="LWM25" s="75"/>
      <c r="LWN25" s="75"/>
      <c r="LWO25" s="75"/>
      <c r="LWP25" s="75"/>
      <c r="LWQ25" s="75"/>
      <c r="LWR25" s="75"/>
      <c r="LWS25" s="75"/>
      <c r="LWT25" s="75"/>
      <c r="LWU25" s="75"/>
      <c r="LWV25" s="75"/>
      <c r="LWW25" s="75"/>
      <c r="LWX25" s="75"/>
      <c r="LWY25" s="75"/>
      <c r="LWZ25" s="75"/>
      <c r="LXA25" s="75"/>
      <c r="LXB25" s="75"/>
      <c r="LXC25" s="75"/>
      <c r="LXD25" s="75"/>
      <c r="LXE25" s="75"/>
      <c r="LXF25" s="75"/>
      <c r="LXG25" s="75"/>
      <c r="LXH25" s="75"/>
      <c r="LXI25" s="75"/>
      <c r="LXJ25" s="75"/>
      <c r="LXK25" s="75"/>
      <c r="LXL25" s="75"/>
      <c r="LXM25" s="75"/>
      <c r="LXN25" s="75"/>
      <c r="LXO25" s="75"/>
      <c r="LXP25" s="75"/>
      <c r="LXQ25" s="75"/>
      <c r="LXR25" s="75"/>
      <c r="LXS25" s="75"/>
      <c r="LXT25" s="75"/>
      <c r="LXU25" s="75"/>
      <c r="LXV25" s="75"/>
      <c r="LXW25" s="75"/>
      <c r="LXX25" s="75"/>
      <c r="LXY25" s="75"/>
      <c r="LXZ25" s="75"/>
      <c r="LYA25" s="75"/>
      <c r="LYB25" s="75"/>
      <c r="LYC25" s="75"/>
      <c r="LYD25" s="75"/>
      <c r="LYE25" s="75"/>
      <c r="LYF25" s="75"/>
      <c r="LYG25" s="75"/>
      <c r="LYH25" s="75"/>
      <c r="LYI25" s="75"/>
      <c r="LYJ25" s="75"/>
      <c r="LYK25" s="75"/>
      <c r="LYL25" s="75"/>
      <c r="LYM25" s="75"/>
      <c r="LYN25" s="75"/>
      <c r="LYO25" s="75"/>
      <c r="LYP25" s="75"/>
      <c r="LYQ25" s="75"/>
      <c r="LYR25" s="75"/>
      <c r="LYS25" s="75"/>
      <c r="LYT25" s="75"/>
      <c r="LYU25" s="75"/>
      <c r="LYV25" s="75"/>
      <c r="LYW25" s="75"/>
      <c r="LYX25" s="75"/>
      <c r="LYY25" s="75"/>
      <c r="LYZ25" s="75"/>
      <c r="LZA25" s="75"/>
      <c r="LZB25" s="75"/>
      <c r="LZC25" s="75"/>
      <c r="LZD25" s="75"/>
      <c r="LZE25" s="75"/>
      <c r="LZF25" s="75"/>
      <c r="LZG25" s="75"/>
      <c r="LZH25" s="75"/>
      <c r="LZI25" s="75"/>
      <c r="LZJ25" s="75"/>
      <c r="LZK25" s="75"/>
      <c r="LZL25" s="75"/>
      <c r="LZM25" s="75"/>
      <c r="LZN25" s="75"/>
      <c r="LZO25" s="75"/>
      <c r="LZP25" s="75"/>
      <c r="LZQ25" s="75"/>
      <c r="LZR25" s="75"/>
      <c r="LZS25" s="75"/>
      <c r="LZT25" s="75"/>
      <c r="LZU25" s="75"/>
      <c r="LZV25" s="75"/>
      <c r="LZW25" s="75"/>
      <c r="LZX25" s="75"/>
      <c r="LZY25" s="75"/>
      <c r="LZZ25" s="75"/>
      <c r="MAA25" s="75"/>
      <c r="MAB25" s="75"/>
      <c r="MAC25" s="75"/>
      <c r="MAD25" s="75"/>
      <c r="MAE25" s="75"/>
      <c r="MAF25" s="75"/>
      <c r="MAG25" s="75"/>
      <c r="MAH25" s="75"/>
      <c r="MAI25" s="75"/>
      <c r="MAJ25" s="75"/>
      <c r="MAK25" s="75"/>
      <c r="MAL25" s="75"/>
      <c r="MAM25" s="75"/>
      <c r="MAN25" s="75"/>
      <c r="MAO25" s="75"/>
      <c r="MAP25" s="75"/>
      <c r="MAQ25" s="75"/>
      <c r="MAR25" s="75"/>
      <c r="MAS25" s="75"/>
      <c r="MAT25" s="75"/>
      <c r="MAU25" s="75"/>
      <c r="MAV25" s="75"/>
      <c r="MAW25" s="75"/>
      <c r="MAX25" s="75"/>
      <c r="MAY25" s="75"/>
      <c r="MAZ25" s="75"/>
      <c r="MBA25" s="75"/>
      <c r="MBB25" s="75"/>
      <c r="MBC25" s="75"/>
      <c r="MBD25" s="75"/>
      <c r="MBE25" s="75"/>
      <c r="MBF25" s="75"/>
      <c r="MBG25" s="75"/>
      <c r="MBH25" s="75"/>
      <c r="MBI25" s="75"/>
      <c r="MBJ25" s="75"/>
      <c r="MBK25" s="75"/>
      <c r="MBL25" s="75"/>
      <c r="MBM25" s="75"/>
      <c r="MBN25" s="75"/>
      <c r="MBO25" s="75"/>
      <c r="MBP25" s="75"/>
      <c r="MBQ25" s="75"/>
      <c r="MBR25" s="75"/>
      <c r="MBS25" s="75"/>
      <c r="MBT25" s="75"/>
      <c r="MBU25" s="75"/>
      <c r="MBV25" s="75"/>
      <c r="MBW25" s="75"/>
      <c r="MBX25" s="75"/>
      <c r="MBY25" s="75"/>
      <c r="MBZ25" s="75"/>
      <c r="MCA25" s="75"/>
      <c r="MCB25" s="75"/>
      <c r="MCC25" s="75"/>
      <c r="MCD25" s="75"/>
      <c r="MCE25" s="75"/>
      <c r="MCF25" s="75"/>
      <c r="MCG25" s="75"/>
      <c r="MCH25" s="75"/>
      <c r="MCI25" s="75"/>
      <c r="MCJ25" s="75"/>
      <c r="MCK25" s="75"/>
      <c r="MCL25" s="75"/>
      <c r="MCM25" s="75"/>
      <c r="MCN25" s="75"/>
      <c r="MCO25" s="75"/>
      <c r="MCP25" s="75"/>
      <c r="MCQ25" s="75"/>
      <c r="MCR25" s="75"/>
      <c r="MCS25" s="75"/>
      <c r="MCT25" s="75"/>
      <c r="MCU25" s="75"/>
      <c r="MCV25" s="75"/>
      <c r="MCW25" s="75"/>
      <c r="MCX25" s="75"/>
      <c r="MCY25" s="75"/>
      <c r="MCZ25" s="75"/>
      <c r="MDA25" s="75"/>
      <c r="MDB25" s="75"/>
      <c r="MDC25" s="75"/>
      <c r="MDD25" s="75"/>
      <c r="MDE25" s="75"/>
      <c r="MDF25" s="75"/>
      <c r="MDG25" s="75"/>
      <c r="MDH25" s="75"/>
      <c r="MDI25" s="75"/>
      <c r="MDJ25" s="75"/>
      <c r="MDK25" s="75"/>
      <c r="MDL25" s="75"/>
      <c r="MDM25" s="75"/>
      <c r="MDN25" s="75"/>
      <c r="MDO25" s="75"/>
      <c r="MDP25" s="75"/>
      <c r="MDQ25" s="75"/>
      <c r="MDR25" s="75"/>
      <c r="MDS25" s="75"/>
      <c r="MDT25" s="75"/>
      <c r="MDU25" s="75"/>
      <c r="MDV25" s="75"/>
      <c r="MDW25" s="75"/>
      <c r="MDX25" s="75"/>
      <c r="MDY25" s="75"/>
      <c r="MDZ25" s="75"/>
      <c r="MEA25" s="75"/>
      <c r="MEB25" s="75"/>
      <c r="MEC25" s="75"/>
      <c r="MED25" s="75"/>
      <c r="MEE25" s="75"/>
      <c r="MEF25" s="75"/>
      <c r="MEG25" s="75"/>
      <c r="MEH25" s="75"/>
      <c r="MEI25" s="75"/>
      <c r="MEJ25" s="75"/>
      <c r="MEK25" s="75"/>
      <c r="MEL25" s="75"/>
      <c r="MEM25" s="75"/>
      <c r="MEN25" s="75"/>
      <c r="MEO25" s="75"/>
      <c r="MEP25" s="75"/>
      <c r="MEQ25" s="75"/>
      <c r="MER25" s="75"/>
      <c r="MES25" s="75"/>
      <c r="MET25" s="75"/>
      <c r="MEU25" s="75"/>
      <c r="MEV25" s="75"/>
      <c r="MEW25" s="75"/>
      <c r="MEX25" s="75"/>
      <c r="MEY25" s="75"/>
      <c r="MEZ25" s="75"/>
      <c r="MFA25" s="75"/>
      <c r="MFB25" s="75"/>
      <c r="MFC25" s="75"/>
      <c r="MFD25" s="75"/>
      <c r="MFE25" s="75"/>
      <c r="MFF25" s="75"/>
      <c r="MFG25" s="75"/>
      <c r="MFH25" s="75"/>
      <c r="MFI25" s="75"/>
      <c r="MFJ25" s="75"/>
      <c r="MFK25" s="75"/>
      <c r="MFL25" s="75"/>
      <c r="MFM25" s="75"/>
      <c r="MFN25" s="75"/>
      <c r="MFO25" s="75"/>
      <c r="MFP25" s="75"/>
      <c r="MFQ25" s="75"/>
      <c r="MFR25" s="75"/>
      <c r="MFS25" s="75"/>
      <c r="MFT25" s="75"/>
      <c r="MFU25" s="75"/>
      <c r="MFV25" s="75"/>
      <c r="MFW25" s="75"/>
      <c r="MFX25" s="75"/>
      <c r="MFY25" s="75"/>
      <c r="MFZ25" s="75"/>
      <c r="MGA25" s="75"/>
      <c r="MGB25" s="75"/>
      <c r="MGC25" s="75"/>
      <c r="MGD25" s="75"/>
      <c r="MGE25" s="75"/>
      <c r="MGF25" s="75"/>
      <c r="MGG25" s="75"/>
      <c r="MGH25" s="75"/>
      <c r="MGI25" s="75"/>
      <c r="MGJ25" s="75"/>
      <c r="MGK25" s="75"/>
      <c r="MGL25" s="75"/>
      <c r="MGM25" s="75"/>
      <c r="MGN25" s="75"/>
      <c r="MGO25" s="75"/>
      <c r="MGP25" s="75"/>
      <c r="MGQ25" s="75"/>
      <c r="MGR25" s="75"/>
      <c r="MGS25" s="75"/>
      <c r="MGT25" s="75"/>
      <c r="MGU25" s="75"/>
      <c r="MGV25" s="75"/>
      <c r="MGW25" s="75"/>
      <c r="MGX25" s="75"/>
      <c r="MGY25" s="75"/>
      <c r="MGZ25" s="75"/>
      <c r="MHA25" s="75"/>
      <c r="MHB25" s="75"/>
      <c r="MHC25" s="75"/>
      <c r="MHD25" s="75"/>
      <c r="MHE25" s="75"/>
      <c r="MHF25" s="75"/>
      <c r="MHG25" s="75"/>
      <c r="MHH25" s="75"/>
      <c r="MHI25" s="75"/>
      <c r="MHJ25" s="75"/>
      <c r="MHK25" s="75"/>
      <c r="MHL25" s="75"/>
      <c r="MHM25" s="75"/>
      <c r="MHN25" s="75"/>
      <c r="MHO25" s="75"/>
      <c r="MHP25" s="75"/>
      <c r="MHQ25" s="75"/>
      <c r="MHR25" s="75"/>
      <c r="MHS25" s="75"/>
      <c r="MHT25" s="75"/>
      <c r="MHU25" s="75"/>
      <c r="MHV25" s="75"/>
      <c r="MHW25" s="75"/>
      <c r="MHX25" s="75"/>
      <c r="MHY25" s="75"/>
      <c r="MHZ25" s="75"/>
      <c r="MIA25" s="75"/>
      <c r="MIB25" s="75"/>
      <c r="MIC25" s="75"/>
      <c r="MID25" s="75"/>
      <c r="MIE25" s="75"/>
      <c r="MIF25" s="75"/>
      <c r="MIG25" s="75"/>
      <c r="MIH25" s="75"/>
      <c r="MII25" s="75"/>
      <c r="MIJ25" s="75"/>
      <c r="MIK25" s="75"/>
      <c r="MIL25" s="75"/>
      <c r="MIM25" s="75"/>
      <c r="MIN25" s="75"/>
      <c r="MIO25" s="75"/>
      <c r="MIP25" s="75"/>
      <c r="MIQ25" s="75"/>
      <c r="MIR25" s="75"/>
      <c r="MIS25" s="75"/>
      <c r="MIT25" s="75"/>
      <c r="MIU25" s="75"/>
      <c r="MIV25" s="75"/>
      <c r="MIW25" s="75"/>
      <c r="MIX25" s="75"/>
      <c r="MIY25" s="75"/>
      <c r="MIZ25" s="75"/>
      <c r="MJA25" s="75"/>
      <c r="MJB25" s="75"/>
      <c r="MJC25" s="75"/>
      <c r="MJD25" s="75"/>
      <c r="MJE25" s="75"/>
      <c r="MJF25" s="75"/>
      <c r="MJG25" s="75"/>
      <c r="MJH25" s="75"/>
      <c r="MJI25" s="75"/>
      <c r="MJJ25" s="75"/>
      <c r="MJK25" s="75"/>
      <c r="MJL25" s="75"/>
      <c r="MJM25" s="75"/>
      <c r="MJN25" s="75"/>
      <c r="MJO25" s="75"/>
      <c r="MJP25" s="75"/>
      <c r="MJQ25" s="75"/>
      <c r="MJR25" s="75"/>
      <c r="MJS25" s="75"/>
      <c r="MJT25" s="75"/>
      <c r="MJU25" s="75"/>
      <c r="MJV25" s="75"/>
      <c r="MJW25" s="75"/>
      <c r="MJX25" s="75"/>
      <c r="MJY25" s="75"/>
      <c r="MJZ25" s="75"/>
      <c r="MKA25" s="75"/>
      <c r="MKB25" s="75"/>
      <c r="MKC25" s="75"/>
      <c r="MKD25" s="75"/>
      <c r="MKE25" s="75"/>
      <c r="MKF25" s="75"/>
      <c r="MKG25" s="75"/>
      <c r="MKH25" s="75"/>
      <c r="MKI25" s="75"/>
      <c r="MKJ25" s="75"/>
      <c r="MKK25" s="75"/>
      <c r="MKL25" s="75"/>
      <c r="MKM25" s="75"/>
      <c r="MKN25" s="75"/>
      <c r="MKO25" s="75"/>
      <c r="MKP25" s="75"/>
      <c r="MKQ25" s="75"/>
      <c r="MKR25" s="75"/>
      <c r="MKS25" s="75"/>
      <c r="MKT25" s="75"/>
      <c r="MKU25" s="75"/>
      <c r="MKV25" s="75"/>
      <c r="MKW25" s="75"/>
      <c r="MKX25" s="75"/>
      <c r="MKY25" s="75"/>
      <c r="MKZ25" s="75"/>
      <c r="MLA25" s="75"/>
      <c r="MLB25" s="75"/>
      <c r="MLC25" s="75"/>
      <c r="MLD25" s="75"/>
      <c r="MLE25" s="75"/>
      <c r="MLF25" s="75"/>
      <c r="MLG25" s="75"/>
      <c r="MLH25" s="75"/>
      <c r="MLI25" s="75"/>
      <c r="MLJ25" s="75"/>
      <c r="MLK25" s="75"/>
      <c r="MLL25" s="75"/>
      <c r="MLM25" s="75"/>
      <c r="MLN25" s="75"/>
      <c r="MLO25" s="75"/>
      <c r="MLP25" s="75"/>
      <c r="MLQ25" s="75"/>
      <c r="MLR25" s="75"/>
      <c r="MLS25" s="75"/>
      <c r="MLT25" s="75"/>
      <c r="MLU25" s="75"/>
      <c r="MLV25" s="75"/>
      <c r="MLW25" s="75"/>
      <c r="MLX25" s="75"/>
      <c r="MLY25" s="75"/>
      <c r="MLZ25" s="75"/>
      <c r="MMA25" s="75"/>
      <c r="MMB25" s="75"/>
      <c r="MMC25" s="75"/>
      <c r="MMD25" s="75"/>
      <c r="MME25" s="75"/>
      <c r="MMF25" s="75"/>
      <c r="MMG25" s="75"/>
      <c r="MMH25" s="75"/>
      <c r="MMI25" s="75"/>
      <c r="MMJ25" s="75"/>
      <c r="MMK25" s="75"/>
      <c r="MML25" s="75"/>
      <c r="MMM25" s="75"/>
      <c r="MMN25" s="75"/>
      <c r="MMO25" s="75"/>
      <c r="MMP25" s="75"/>
      <c r="MMQ25" s="75"/>
      <c r="MMR25" s="75"/>
      <c r="MMS25" s="75"/>
      <c r="MMT25" s="75"/>
      <c r="MMU25" s="75"/>
      <c r="MMV25" s="75"/>
      <c r="MMW25" s="75"/>
      <c r="MMX25" s="75"/>
      <c r="MMY25" s="75"/>
      <c r="MMZ25" s="75"/>
      <c r="MNA25" s="75"/>
      <c r="MNB25" s="75"/>
      <c r="MNC25" s="75"/>
      <c r="MND25" s="75"/>
      <c r="MNE25" s="75"/>
      <c r="MNF25" s="75"/>
      <c r="MNG25" s="75"/>
      <c r="MNH25" s="75"/>
      <c r="MNI25" s="75"/>
      <c r="MNJ25" s="75"/>
      <c r="MNK25" s="75"/>
      <c r="MNL25" s="75"/>
      <c r="MNM25" s="75"/>
      <c r="MNN25" s="75"/>
      <c r="MNO25" s="75"/>
      <c r="MNP25" s="75"/>
      <c r="MNQ25" s="75"/>
      <c r="MNR25" s="75"/>
      <c r="MNS25" s="75"/>
      <c r="MNT25" s="75"/>
      <c r="MNU25" s="75"/>
      <c r="MNV25" s="75"/>
      <c r="MNW25" s="75"/>
      <c r="MNX25" s="75"/>
      <c r="MNY25" s="75"/>
      <c r="MNZ25" s="75"/>
      <c r="MOA25" s="75"/>
      <c r="MOB25" s="75"/>
      <c r="MOC25" s="75"/>
      <c r="MOD25" s="75"/>
      <c r="MOE25" s="75"/>
      <c r="MOF25" s="75"/>
      <c r="MOG25" s="75"/>
      <c r="MOH25" s="75"/>
      <c r="MOI25" s="75"/>
      <c r="MOJ25" s="75"/>
      <c r="MOK25" s="75"/>
      <c r="MOL25" s="75"/>
      <c r="MOM25" s="75"/>
      <c r="MON25" s="75"/>
      <c r="MOO25" s="75"/>
      <c r="MOP25" s="75"/>
      <c r="MOQ25" s="75"/>
      <c r="MOR25" s="75"/>
      <c r="MOS25" s="75"/>
      <c r="MOT25" s="75"/>
      <c r="MOU25" s="75"/>
      <c r="MOV25" s="75"/>
      <c r="MOW25" s="75"/>
      <c r="MOX25" s="75"/>
      <c r="MOY25" s="75"/>
      <c r="MOZ25" s="75"/>
      <c r="MPA25" s="75"/>
      <c r="MPB25" s="75"/>
      <c r="MPC25" s="75"/>
      <c r="MPD25" s="75"/>
      <c r="MPE25" s="75"/>
      <c r="MPF25" s="75"/>
      <c r="MPG25" s="75"/>
      <c r="MPH25" s="75"/>
      <c r="MPI25" s="75"/>
      <c r="MPJ25" s="75"/>
      <c r="MPK25" s="75"/>
      <c r="MPL25" s="75"/>
      <c r="MPM25" s="75"/>
      <c r="MPN25" s="75"/>
      <c r="MPO25" s="75"/>
      <c r="MPP25" s="75"/>
      <c r="MPQ25" s="75"/>
      <c r="MPR25" s="75"/>
      <c r="MPS25" s="75"/>
      <c r="MPT25" s="75"/>
      <c r="MPU25" s="75"/>
      <c r="MPV25" s="75"/>
      <c r="MPW25" s="75"/>
      <c r="MPX25" s="75"/>
      <c r="MPY25" s="75"/>
      <c r="MPZ25" s="75"/>
      <c r="MQA25" s="75"/>
      <c r="MQB25" s="75"/>
      <c r="MQC25" s="75"/>
      <c r="MQD25" s="75"/>
      <c r="MQE25" s="75"/>
      <c r="MQF25" s="75"/>
      <c r="MQG25" s="75"/>
      <c r="MQH25" s="75"/>
      <c r="MQI25" s="75"/>
      <c r="MQJ25" s="75"/>
      <c r="MQK25" s="75"/>
      <c r="MQL25" s="75"/>
      <c r="MQM25" s="75"/>
      <c r="MQN25" s="75"/>
      <c r="MQO25" s="75"/>
      <c r="MQP25" s="75"/>
      <c r="MQQ25" s="75"/>
      <c r="MQR25" s="75"/>
      <c r="MQS25" s="75"/>
      <c r="MQT25" s="75"/>
      <c r="MQU25" s="75"/>
      <c r="MQV25" s="75"/>
      <c r="MQW25" s="75"/>
      <c r="MQX25" s="75"/>
      <c r="MQY25" s="75"/>
      <c r="MQZ25" s="75"/>
      <c r="MRA25" s="75"/>
      <c r="MRB25" s="75"/>
      <c r="MRC25" s="75"/>
      <c r="MRD25" s="75"/>
      <c r="MRE25" s="75"/>
      <c r="MRF25" s="75"/>
      <c r="MRG25" s="75"/>
      <c r="MRH25" s="75"/>
      <c r="MRI25" s="75"/>
      <c r="MRJ25" s="75"/>
      <c r="MRK25" s="75"/>
      <c r="MRL25" s="75"/>
      <c r="MRM25" s="75"/>
      <c r="MRN25" s="75"/>
      <c r="MRO25" s="75"/>
      <c r="MRP25" s="75"/>
      <c r="MRQ25" s="75"/>
      <c r="MRR25" s="75"/>
      <c r="MRS25" s="75"/>
      <c r="MRT25" s="75"/>
      <c r="MRU25" s="75"/>
      <c r="MRV25" s="75"/>
      <c r="MRW25" s="75"/>
      <c r="MRX25" s="75"/>
      <c r="MRY25" s="75"/>
      <c r="MRZ25" s="75"/>
      <c r="MSA25" s="75"/>
      <c r="MSB25" s="75"/>
      <c r="MSC25" s="75"/>
      <c r="MSD25" s="75"/>
      <c r="MSE25" s="75"/>
      <c r="MSF25" s="75"/>
      <c r="MSG25" s="75"/>
      <c r="MSH25" s="75"/>
      <c r="MSI25" s="75"/>
      <c r="MSJ25" s="75"/>
      <c r="MSK25" s="75"/>
      <c r="MSL25" s="75"/>
      <c r="MSM25" s="75"/>
      <c r="MSN25" s="75"/>
      <c r="MSO25" s="75"/>
      <c r="MSP25" s="75"/>
      <c r="MSQ25" s="75"/>
      <c r="MSR25" s="75"/>
      <c r="MSS25" s="75"/>
      <c r="MST25" s="75"/>
      <c r="MSU25" s="75"/>
      <c r="MSV25" s="75"/>
      <c r="MSW25" s="75"/>
      <c r="MSX25" s="75"/>
      <c r="MSY25" s="75"/>
      <c r="MSZ25" s="75"/>
      <c r="MTA25" s="75"/>
      <c r="MTB25" s="75"/>
      <c r="MTC25" s="75"/>
      <c r="MTD25" s="75"/>
      <c r="MTE25" s="75"/>
      <c r="MTF25" s="75"/>
      <c r="MTG25" s="75"/>
      <c r="MTH25" s="75"/>
      <c r="MTI25" s="75"/>
      <c r="MTJ25" s="75"/>
      <c r="MTK25" s="75"/>
      <c r="MTL25" s="75"/>
      <c r="MTM25" s="75"/>
      <c r="MTN25" s="75"/>
      <c r="MTO25" s="75"/>
      <c r="MTP25" s="75"/>
      <c r="MTQ25" s="75"/>
      <c r="MTR25" s="75"/>
      <c r="MTS25" s="75"/>
      <c r="MTT25" s="75"/>
      <c r="MTU25" s="75"/>
      <c r="MTV25" s="75"/>
      <c r="MTW25" s="75"/>
      <c r="MTX25" s="75"/>
      <c r="MTY25" s="75"/>
      <c r="MTZ25" s="75"/>
      <c r="MUA25" s="75"/>
      <c r="MUB25" s="75"/>
      <c r="MUC25" s="75"/>
      <c r="MUD25" s="75"/>
      <c r="MUE25" s="75"/>
      <c r="MUF25" s="75"/>
      <c r="MUG25" s="75"/>
      <c r="MUH25" s="75"/>
      <c r="MUI25" s="75"/>
      <c r="MUJ25" s="75"/>
      <c r="MUK25" s="75"/>
      <c r="MUL25" s="75"/>
      <c r="MUM25" s="75"/>
      <c r="MUN25" s="75"/>
      <c r="MUO25" s="75"/>
      <c r="MUP25" s="75"/>
      <c r="MUQ25" s="75"/>
      <c r="MUR25" s="75"/>
      <c r="MUS25" s="75"/>
      <c r="MUT25" s="75"/>
      <c r="MUU25" s="75"/>
      <c r="MUV25" s="75"/>
      <c r="MUW25" s="75"/>
      <c r="MUX25" s="75"/>
      <c r="MUY25" s="75"/>
      <c r="MUZ25" s="75"/>
      <c r="MVA25" s="75"/>
      <c r="MVB25" s="75"/>
      <c r="MVC25" s="75"/>
      <c r="MVD25" s="75"/>
      <c r="MVE25" s="75"/>
      <c r="MVF25" s="75"/>
      <c r="MVG25" s="75"/>
      <c r="MVH25" s="75"/>
      <c r="MVI25" s="75"/>
      <c r="MVJ25" s="75"/>
      <c r="MVK25" s="75"/>
      <c r="MVL25" s="75"/>
      <c r="MVM25" s="75"/>
      <c r="MVN25" s="75"/>
      <c r="MVO25" s="75"/>
      <c r="MVP25" s="75"/>
      <c r="MVQ25" s="75"/>
      <c r="MVR25" s="75"/>
      <c r="MVS25" s="75"/>
      <c r="MVT25" s="75"/>
      <c r="MVU25" s="75"/>
      <c r="MVV25" s="75"/>
      <c r="MVW25" s="75"/>
      <c r="MVX25" s="75"/>
      <c r="MVY25" s="75"/>
      <c r="MVZ25" s="75"/>
      <c r="MWA25" s="75"/>
      <c r="MWB25" s="75"/>
      <c r="MWC25" s="75"/>
      <c r="MWD25" s="75"/>
      <c r="MWE25" s="75"/>
      <c r="MWF25" s="75"/>
      <c r="MWG25" s="75"/>
      <c r="MWH25" s="75"/>
      <c r="MWI25" s="75"/>
      <c r="MWJ25" s="75"/>
      <c r="MWK25" s="75"/>
      <c r="MWL25" s="75"/>
      <c r="MWM25" s="75"/>
      <c r="MWN25" s="75"/>
      <c r="MWO25" s="75"/>
      <c r="MWP25" s="75"/>
      <c r="MWQ25" s="75"/>
      <c r="MWR25" s="75"/>
      <c r="MWS25" s="75"/>
      <c r="MWT25" s="75"/>
      <c r="MWU25" s="75"/>
      <c r="MWV25" s="75"/>
      <c r="MWW25" s="75"/>
      <c r="MWX25" s="75"/>
      <c r="MWY25" s="75"/>
      <c r="MWZ25" s="75"/>
      <c r="MXA25" s="75"/>
      <c r="MXB25" s="75"/>
      <c r="MXC25" s="75"/>
      <c r="MXD25" s="75"/>
      <c r="MXE25" s="75"/>
      <c r="MXF25" s="75"/>
      <c r="MXG25" s="75"/>
      <c r="MXH25" s="75"/>
      <c r="MXI25" s="75"/>
      <c r="MXJ25" s="75"/>
      <c r="MXK25" s="75"/>
      <c r="MXL25" s="75"/>
      <c r="MXM25" s="75"/>
      <c r="MXN25" s="75"/>
      <c r="MXO25" s="75"/>
      <c r="MXP25" s="75"/>
      <c r="MXQ25" s="75"/>
      <c r="MXR25" s="75"/>
      <c r="MXS25" s="75"/>
      <c r="MXT25" s="75"/>
      <c r="MXU25" s="75"/>
      <c r="MXV25" s="75"/>
      <c r="MXW25" s="75"/>
      <c r="MXX25" s="75"/>
      <c r="MXY25" s="75"/>
      <c r="MXZ25" s="75"/>
      <c r="MYA25" s="75"/>
      <c r="MYB25" s="75"/>
      <c r="MYC25" s="75"/>
      <c r="MYD25" s="75"/>
      <c r="MYE25" s="75"/>
      <c r="MYF25" s="75"/>
      <c r="MYG25" s="75"/>
      <c r="MYH25" s="75"/>
      <c r="MYI25" s="75"/>
      <c r="MYJ25" s="75"/>
      <c r="MYK25" s="75"/>
      <c r="MYL25" s="75"/>
      <c r="MYM25" s="75"/>
      <c r="MYN25" s="75"/>
      <c r="MYO25" s="75"/>
      <c r="MYP25" s="75"/>
      <c r="MYQ25" s="75"/>
      <c r="MYR25" s="75"/>
      <c r="MYS25" s="75"/>
      <c r="MYT25" s="75"/>
      <c r="MYU25" s="75"/>
      <c r="MYV25" s="75"/>
      <c r="MYW25" s="75"/>
      <c r="MYX25" s="75"/>
      <c r="MYY25" s="75"/>
      <c r="MYZ25" s="75"/>
      <c r="MZA25" s="75"/>
      <c r="MZB25" s="75"/>
      <c r="MZC25" s="75"/>
      <c r="MZD25" s="75"/>
      <c r="MZE25" s="75"/>
      <c r="MZF25" s="75"/>
      <c r="MZG25" s="75"/>
      <c r="MZH25" s="75"/>
      <c r="MZI25" s="75"/>
      <c r="MZJ25" s="75"/>
      <c r="MZK25" s="75"/>
      <c r="MZL25" s="75"/>
      <c r="MZM25" s="75"/>
      <c r="MZN25" s="75"/>
      <c r="MZO25" s="75"/>
      <c r="MZP25" s="75"/>
      <c r="MZQ25" s="75"/>
      <c r="MZR25" s="75"/>
      <c r="MZS25" s="75"/>
      <c r="MZT25" s="75"/>
      <c r="MZU25" s="75"/>
      <c r="MZV25" s="75"/>
      <c r="MZW25" s="75"/>
      <c r="MZX25" s="75"/>
      <c r="MZY25" s="75"/>
      <c r="MZZ25" s="75"/>
      <c r="NAA25" s="75"/>
      <c r="NAB25" s="75"/>
      <c r="NAC25" s="75"/>
      <c r="NAD25" s="75"/>
      <c r="NAE25" s="75"/>
      <c r="NAF25" s="75"/>
      <c r="NAG25" s="75"/>
      <c r="NAH25" s="75"/>
      <c r="NAI25" s="75"/>
      <c r="NAJ25" s="75"/>
      <c r="NAK25" s="75"/>
      <c r="NAL25" s="75"/>
      <c r="NAM25" s="75"/>
      <c r="NAN25" s="75"/>
      <c r="NAO25" s="75"/>
      <c r="NAP25" s="75"/>
      <c r="NAQ25" s="75"/>
      <c r="NAR25" s="75"/>
      <c r="NAS25" s="75"/>
      <c r="NAT25" s="75"/>
      <c r="NAU25" s="75"/>
      <c r="NAV25" s="75"/>
      <c r="NAW25" s="75"/>
      <c r="NAX25" s="75"/>
      <c r="NAY25" s="75"/>
      <c r="NAZ25" s="75"/>
      <c r="NBA25" s="75"/>
      <c r="NBB25" s="75"/>
      <c r="NBC25" s="75"/>
      <c r="NBD25" s="75"/>
      <c r="NBE25" s="75"/>
      <c r="NBF25" s="75"/>
      <c r="NBG25" s="75"/>
      <c r="NBH25" s="75"/>
      <c r="NBI25" s="75"/>
      <c r="NBJ25" s="75"/>
      <c r="NBK25" s="75"/>
      <c r="NBL25" s="75"/>
      <c r="NBM25" s="75"/>
      <c r="NBN25" s="75"/>
      <c r="NBO25" s="75"/>
      <c r="NBP25" s="75"/>
      <c r="NBQ25" s="75"/>
      <c r="NBR25" s="75"/>
      <c r="NBS25" s="75"/>
      <c r="NBT25" s="75"/>
      <c r="NBU25" s="75"/>
      <c r="NBV25" s="75"/>
      <c r="NBW25" s="75"/>
      <c r="NBX25" s="75"/>
      <c r="NBY25" s="75"/>
      <c r="NBZ25" s="75"/>
      <c r="NCA25" s="75"/>
      <c r="NCB25" s="75"/>
      <c r="NCC25" s="75"/>
      <c r="NCD25" s="75"/>
      <c r="NCE25" s="75"/>
      <c r="NCF25" s="75"/>
      <c r="NCG25" s="75"/>
      <c r="NCH25" s="75"/>
      <c r="NCI25" s="75"/>
      <c r="NCJ25" s="75"/>
      <c r="NCK25" s="75"/>
      <c r="NCL25" s="75"/>
      <c r="NCM25" s="75"/>
      <c r="NCN25" s="75"/>
      <c r="NCO25" s="75"/>
      <c r="NCP25" s="75"/>
      <c r="NCQ25" s="75"/>
      <c r="NCR25" s="75"/>
      <c r="NCS25" s="75"/>
      <c r="NCT25" s="75"/>
      <c r="NCU25" s="75"/>
      <c r="NCV25" s="75"/>
      <c r="NCW25" s="75"/>
      <c r="NCX25" s="75"/>
      <c r="NCY25" s="75"/>
      <c r="NCZ25" s="75"/>
      <c r="NDA25" s="75"/>
      <c r="NDB25" s="75"/>
      <c r="NDC25" s="75"/>
      <c r="NDD25" s="75"/>
      <c r="NDE25" s="75"/>
      <c r="NDF25" s="75"/>
      <c r="NDG25" s="75"/>
      <c r="NDH25" s="75"/>
      <c r="NDI25" s="75"/>
      <c r="NDJ25" s="75"/>
      <c r="NDK25" s="75"/>
      <c r="NDL25" s="75"/>
      <c r="NDM25" s="75"/>
      <c r="NDN25" s="75"/>
      <c r="NDO25" s="75"/>
      <c r="NDP25" s="75"/>
      <c r="NDQ25" s="75"/>
      <c r="NDR25" s="75"/>
      <c r="NDS25" s="75"/>
      <c r="NDT25" s="75"/>
      <c r="NDU25" s="75"/>
      <c r="NDV25" s="75"/>
      <c r="NDW25" s="75"/>
      <c r="NDX25" s="75"/>
      <c r="NDY25" s="75"/>
      <c r="NDZ25" s="75"/>
      <c r="NEA25" s="75"/>
      <c r="NEB25" s="75"/>
      <c r="NEC25" s="75"/>
      <c r="NED25" s="75"/>
      <c r="NEE25" s="75"/>
      <c r="NEF25" s="75"/>
      <c r="NEG25" s="75"/>
      <c r="NEH25" s="75"/>
      <c r="NEI25" s="75"/>
      <c r="NEJ25" s="75"/>
      <c r="NEK25" s="75"/>
      <c r="NEL25" s="75"/>
      <c r="NEM25" s="75"/>
      <c r="NEN25" s="75"/>
      <c r="NEO25" s="75"/>
      <c r="NEP25" s="75"/>
      <c r="NEQ25" s="75"/>
      <c r="NER25" s="75"/>
      <c r="NES25" s="75"/>
      <c r="NET25" s="75"/>
      <c r="NEU25" s="75"/>
      <c r="NEV25" s="75"/>
      <c r="NEW25" s="75"/>
      <c r="NEX25" s="75"/>
      <c r="NEY25" s="75"/>
      <c r="NEZ25" s="75"/>
      <c r="NFA25" s="75"/>
      <c r="NFB25" s="75"/>
      <c r="NFC25" s="75"/>
      <c r="NFD25" s="75"/>
      <c r="NFE25" s="75"/>
      <c r="NFF25" s="75"/>
      <c r="NFG25" s="75"/>
      <c r="NFH25" s="75"/>
      <c r="NFI25" s="75"/>
      <c r="NFJ25" s="75"/>
      <c r="NFK25" s="75"/>
      <c r="NFL25" s="75"/>
      <c r="NFM25" s="75"/>
      <c r="NFN25" s="75"/>
      <c r="NFO25" s="75"/>
      <c r="NFP25" s="75"/>
      <c r="NFQ25" s="75"/>
      <c r="NFR25" s="75"/>
      <c r="NFS25" s="75"/>
      <c r="NFT25" s="75"/>
      <c r="NFU25" s="75"/>
      <c r="NFV25" s="75"/>
      <c r="NFW25" s="75"/>
      <c r="NFX25" s="75"/>
      <c r="NFY25" s="75"/>
      <c r="NFZ25" s="75"/>
      <c r="NGA25" s="75"/>
      <c r="NGB25" s="75"/>
      <c r="NGC25" s="75"/>
      <c r="NGD25" s="75"/>
      <c r="NGE25" s="75"/>
      <c r="NGF25" s="75"/>
      <c r="NGG25" s="75"/>
      <c r="NGH25" s="75"/>
      <c r="NGI25" s="75"/>
      <c r="NGJ25" s="75"/>
      <c r="NGK25" s="75"/>
      <c r="NGL25" s="75"/>
      <c r="NGM25" s="75"/>
      <c r="NGN25" s="75"/>
      <c r="NGO25" s="75"/>
      <c r="NGP25" s="75"/>
      <c r="NGQ25" s="75"/>
      <c r="NGR25" s="75"/>
      <c r="NGS25" s="75"/>
      <c r="NGT25" s="75"/>
      <c r="NGU25" s="75"/>
      <c r="NGV25" s="75"/>
      <c r="NGW25" s="75"/>
      <c r="NGX25" s="75"/>
      <c r="NGY25" s="75"/>
      <c r="NGZ25" s="75"/>
      <c r="NHA25" s="75"/>
      <c r="NHB25" s="75"/>
      <c r="NHC25" s="75"/>
      <c r="NHD25" s="75"/>
      <c r="NHE25" s="75"/>
      <c r="NHF25" s="75"/>
      <c r="NHG25" s="75"/>
      <c r="NHH25" s="75"/>
      <c r="NHI25" s="75"/>
      <c r="NHJ25" s="75"/>
      <c r="NHK25" s="75"/>
      <c r="NHL25" s="75"/>
      <c r="NHM25" s="75"/>
      <c r="NHN25" s="75"/>
      <c r="NHO25" s="75"/>
      <c r="NHP25" s="75"/>
      <c r="NHQ25" s="75"/>
      <c r="NHR25" s="75"/>
      <c r="NHS25" s="75"/>
      <c r="NHT25" s="75"/>
      <c r="NHU25" s="75"/>
      <c r="NHV25" s="75"/>
      <c r="NHW25" s="75"/>
      <c r="NHX25" s="75"/>
      <c r="NHY25" s="75"/>
      <c r="NHZ25" s="75"/>
      <c r="NIA25" s="75"/>
      <c r="NIB25" s="75"/>
      <c r="NIC25" s="75"/>
      <c r="NID25" s="75"/>
      <c r="NIE25" s="75"/>
      <c r="NIF25" s="75"/>
      <c r="NIG25" s="75"/>
      <c r="NIH25" s="75"/>
      <c r="NII25" s="75"/>
      <c r="NIJ25" s="75"/>
      <c r="NIK25" s="75"/>
      <c r="NIL25" s="75"/>
      <c r="NIM25" s="75"/>
      <c r="NIN25" s="75"/>
      <c r="NIO25" s="75"/>
      <c r="NIP25" s="75"/>
      <c r="NIQ25" s="75"/>
      <c r="NIR25" s="75"/>
      <c r="NIS25" s="75"/>
      <c r="NIT25" s="75"/>
      <c r="NIU25" s="75"/>
      <c r="NIV25" s="75"/>
      <c r="NIW25" s="75"/>
      <c r="NIX25" s="75"/>
      <c r="NIY25" s="75"/>
      <c r="NIZ25" s="75"/>
      <c r="NJA25" s="75"/>
      <c r="NJB25" s="75"/>
      <c r="NJC25" s="75"/>
      <c r="NJD25" s="75"/>
      <c r="NJE25" s="75"/>
      <c r="NJF25" s="75"/>
      <c r="NJG25" s="75"/>
      <c r="NJH25" s="75"/>
      <c r="NJI25" s="75"/>
      <c r="NJJ25" s="75"/>
      <c r="NJK25" s="75"/>
      <c r="NJL25" s="75"/>
      <c r="NJM25" s="75"/>
      <c r="NJN25" s="75"/>
      <c r="NJO25" s="75"/>
      <c r="NJP25" s="75"/>
      <c r="NJQ25" s="75"/>
      <c r="NJR25" s="75"/>
      <c r="NJS25" s="75"/>
      <c r="NJT25" s="75"/>
      <c r="NJU25" s="75"/>
      <c r="NJV25" s="75"/>
      <c r="NJW25" s="75"/>
      <c r="NJX25" s="75"/>
      <c r="NJY25" s="75"/>
      <c r="NJZ25" s="75"/>
      <c r="NKA25" s="75"/>
      <c r="NKB25" s="75"/>
      <c r="NKC25" s="75"/>
      <c r="NKD25" s="75"/>
      <c r="NKE25" s="75"/>
      <c r="NKF25" s="75"/>
      <c r="NKG25" s="75"/>
      <c r="NKH25" s="75"/>
      <c r="NKI25" s="75"/>
      <c r="NKJ25" s="75"/>
      <c r="NKK25" s="75"/>
      <c r="NKL25" s="75"/>
      <c r="NKM25" s="75"/>
      <c r="NKN25" s="75"/>
      <c r="NKO25" s="75"/>
      <c r="NKP25" s="75"/>
      <c r="NKQ25" s="75"/>
      <c r="NKR25" s="75"/>
      <c r="NKS25" s="75"/>
      <c r="NKT25" s="75"/>
      <c r="NKU25" s="75"/>
      <c r="NKV25" s="75"/>
      <c r="NKW25" s="75"/>
      <c r="NKX25" s="75"/>
      <c r="NKY25" s="75"/>
      <c r="NKZ25" s="75"/>
      <c r="NLA25" s="75"/>
      <c r="NLB25" s="75"/>
      <c r="NLC25" s="75"/>
      <c r="NLD25" s="75"/>
      <c r="NLE25" s="75"/>
      <c r="NLF25" s="75"/>
      <c r="NLG25" s="75"/>
      <c r="NLH25" s="75"/>
      <c r="NLI25" s="75"/>
      <c r="NLJ25" s="75"/>
      <c r="NLK25" s="75"/>
      <c r="NLL25" s="75"/>
      <c r="NLM25" s="75"/>
      <c r="NLN25" s="75"/>
      <c r="NLO25" s="75"/>
      <c r="NLP25" s="75"/>
      <c r="NLQ25" s="75"/>
      <c r="NLR25" s="75"/>
      <c r="NLS25" s="75"/>
      <c r="NLT25" s="75"/>
      <c r="NLU25" s="75"/>
      <c r="NLV25" s="75"/>
      <c r="NLW25" s="75"/>
      <c r="NLX25" s="75"/>
      <c r="NLY25" s="75"/>
      <c r="NLZ25" s="75"/>
      <c r="NMA25" s="75"/>
      <c r="NMB25" s="75"/>
      <c r="NMC25" s="75"/>
      <c r="NMD25" s="75"/>
      <c r="NME25" s="75"/>
      <c r="NMF25" s="75"/>
      <c r="NMG25" s="75"/>
      <c r="NMH25" s="75"/>
      <c r="NMI25" s="75"/>
      <c r="NMJ25" s="75"/>
      <c r="NMK25" s="75"/>
      <c r="NML25" s="75"/>
      <c r="NMM25" s="75"/>
      <c r="NMN25" s="75"/>
      <c r="NMO25" s="75"/>
      <c r="NMP25" s="75"/>
      <c r="NMQ25" s="75"/>
      <c r="NMR25" s="75"/>
      <c r="NMS25" s="75"/>
      <c r="NMT25" s="75"/>
      <c r="NMU25" s="75"/>
      <c r="NMV25" s="75"/>
      <c r="NMW25" s="75"/>
      <c r="NMX25" s="75"/>
      <c r="NMY25" s="75"/>
      <c r="NMZ25" s="75"/>
      <c r="NNA25" s="75"/>
      <c r="NNB25" s="75"/>
      <c r="NNC25" s="75"/>
      <c r="NND25" s="75"/>
      <c r="NNE25" s="75"/>
      <c r="NNF25" s="75"/>
      <c r="NNG25" s="75"/>
      <c r="NNH25" s="75"/>
      <c r="NNI25" s="75"/>
      <c r="NNJ25" s="75"/>
      <c r="NNK25" s="75"/>
      <c r="NNL25" s="75"/>
      <c r="NNM25" s="75"/>
      <c r="NNN25" s="75"/>
      <c r="NNO25" s="75"/>
      <c r="NNP25" s="75"/>
      <c r="NNQ25" s="75"/>
      <c r="NNR25" s="75"/>
      <c r="NNS25" s="75"/>
      <c r="NNT25" s="75"/>
      <c r="NNU25" s="75"/>
      <c r="NNV25" s="75"/>
      <c r="NNW25" s="75"/>
      <c r="NNX25" s="75"/>
      <c r="NNY25" s="75"/>
      <c r="NNZ25" s="75"/>
      <c r="NOA25" s="75"/>
      <c r="NOB25" s="75"/>
      <c r="NOC25" s="75"/>
      <c r="NOD25" s="75"/>
      <c r="NOE25" s="75"/>
      <c r="NOF25" s="75"/>
      <c r="NOG25" s="75"/>
      <c r="NOH25" s="75"/>
      <c r="NOI25" s="75"/>
      <c r="NOJ25" s="75"/>
      <c r="NOK25" s="75"/>
      <c r="NOL25" s="75"/>
      <c r="NOM25" s="75"/>
      <c r="NON25" s="75"/>
      <c r="NOO25" s="75"/>
      <c r="NOP25" s="75"/>
      <c r="NOQ25" s="75"/>
      <c r="NOR25" s="75"/>
      <c r="NOS25" s="75"/>
      <c r="NOT25" s="75"/>
      <c r="NOU25" s="75"/>
      <c r="NOV25" s="75"/>
      <c r="NOW25" s="75"/>
      <c r="NOX25" s="75"/>
      <c r="NOY25" s="75"/>
      <c r="NOZ25" s="75"/>
      <c r="NPA25" s="75"/>
      <c r="NPB25" s="75"/>
      <c r="NPC25" s="75"/>
      <c r="NPD25" s="75"/>
      <c r="NPE25" s="75"/>
      <c r="NPF25" s="75"/>
      <c r="NPG25" s="75"/>
      <c r="NPH25" s="75"/>
      <c r="NPI25" s="75"/>
      <c r="NPJ25" s="75"/>
      <c r="NPK25" s="75"/>
      <c r="NPL25" s="75"/>
      <c r="NPM25" s="75"/>
      <c r="NPN25" s="75"/>
      <c r="NPO25" s="75"/>
      <c r="NPP25" s="75"/>
      <c r="NPQ25" s="75"/>
      <c r="NPR25" s="75"/>
      <c r="NPS25" s="75"/>
      <c r="NPT25" s="75"/>
      <c r="NPU25" s="75"/>
      <c r="NPV25" s="75"/>
      <c r="NPW25" s="75"/>
      <c r="NPX25" s="75"/>
      <c r="NPY25" s="75"/>
      <c r="NPZ25" s="75"/>
      <c r="NQA25" s="75"/>
      <c r="NQB25" s="75"/>
      <c r="NQC25" s="75"/>
      <c r="NQD25" s="75"/>
      <c r="NQE25" s="75"/>
      <c r="NQF25" s="75"/>
      <c r="NQG25" s="75"/>
      <c r="NQH25" s="75"/>
      <c r="NQI25" s="75"/>
      <c r="NQJ25" s="75"/>
      <c r="NQK25" s="75"/>
      <c r="NQL25" s="75"/>
      <c r="NQM25" s="75"/>
      <c r="NQN25" s="75"/>
      <c r="NQO25" s="75"/>
      <c r="NQP25" s="75"/>
      <c r="NQQ25" s="75"/>
      <c r="NQR25" s="75"/>
      <c r="NQS25" s="75"/>
      <c r="NQT25" s="75"/>
      <c r="NQU25" s="75"/>
      <c r="NQV25" s="75"/>
      <c r="NQW25" s="75"/>
      <c r="NQX25" s="75"/>
      <c r="NQY25" s="75"/>
      <c r="NQZ25" s="75"/>
      <c r="NRA25" s="75"/>
      <c r="NRB25" s="75"/>
      <c r="NRC25" s="75"/>
      <c r="NRD25" s="75"/>
      <c r="NRE25" s="75"/>
      <c r="NRF25" s="75"/>
      <c r="NRG25" s="75"/>
      <c r="NRH25" s="75"/>
      <c r="NRI25" s="75"/>
      <c r="NRJ25" s="75"/>
      <c r="NRK25" s="75"/>
      <c r="NRL25" s="75"/>
      <c r="NRM25" s="75"/>
      <c r="NRN25" s="75"/>
      <c r="NRO25" s="75"/>
      <c r="NRP25" s="75"/>
      <c r="NRQ25" s="75"/>
      <c r="NRR25" s="75"/>
      <c r="NRS25" s="75"/>
      <c r="NRT25" s="75"/>
      <c r="NRU25" s="75"/>
      <c r="NRV25" s="75"/>
      <c r="NRW25" s="75"/>
      <c r="NRX25" s="75"/>
      <c r="NRY25" s="75"/>
      <c r="NRZ25" s="75"/>
      <c r="NSA25" s="75"/>
      <c r="NSB25" s="75"/>
      <c r="NSC25" s="75"/>
      <c r="NSD25" s="75"/>
      <c r="NSE25" s="75"/>
      <c r="NSF25" s="75"/>
      <c r="NSG25" s="75"/>
      <c r="NSH25" s="75"/>
      <c r="NSI25" s="75"/>
      <c r="NSJ25" s="75"/>
      <c r="NSK25" s="75"/>
      <c r="NSL25" s="75"/>
      <c r="NSM25" s="75"/>
      <c r="NSN25" s="75"/>
      <c r="NSO25" s="75"/>
      <c r="NSP25" s="75"/>
      <c r="NSQ25" s="75"/>
      <c r="NSR25" s="75"/>
      <c r="NSS25" s="75"/>
      <c r="NST25" s="75"/>
      <c r="NSU25" s="75"/>
      <c r="NSV25" s="75"/>
      <c r="NSW25" s="75"/>
      <c r="NSX25" s="75"/>
      <c r="NSY25" s="75"/>
      <c r="NSZ25" s="75"/>
      <c r="NTA25" s="75"/>
      <c r="NTB25" s="75"/>
      <c r="NTC25" s="75"/>
      <c r="NTD25" s="75"/>
      <c r="NTE25" s="75"/>
      <c r="NTF25" s="75"/>
      <c r="NTG25" s="75"/>
      <c r="NTH25" s="75"/>
      <c r="NTI25" s="75"/>
      <c r="NTJ25" s="75"/>
      <c r="NTK25" s="75"/>
      <c r="NTL25" s="75"/>
      <c r="NTM25" s="75"/>
      <c r="NTN25" s="75"/>
      <c r="NTO25" s="75"/>
      <c r="NTP25" s="75"/>
      <c r="NTQ25" s="75"/>
      <c r="NTR25" s="75"/>
      <c r="NTS25" s="75"/>
      <c r="NTT25" s="75"/>
      <c r="NTU25" s="75"/>
      <c r="NTV25" s="75"/>
      <c r="NTW25" s="75"/>
      <c r="NTX25" s="75"/>
      <c r="NTY25" s="75"/>
      <c r="NTZ25" s="75"/>
      <c r="NUA25" s="75"/>
      <c r="NUB25" s="75"/>
      <c r="NUC25" s="75"/>
      <c r="NUD25" s="75"/>
      <c r="NUE25" s="75"/>
      <c r="NUF25" s="75"/>
      <c r="NUG25" s="75"/>
      <c r="NUH25" s="75"/>
      <c r="NUI25" s="75"/>
      <c r="NUJ25" s="75"/>
      <c r="NUK25" s="75"/>
      <c r="NUL25" s="75"/>
      <c r="NUM25" s="75"/>
      <c r="NUN25" s="75"/>
      <c r="NUO25" s="75"/>
      <c r="NUP25" s="75"/>
      <c r="NUQ25" s="75"/>
      <c r="NUR25" s="75"/>
      <c r="NUS25" s="75"/>
      <c r="NUT25" s="75"/>
      <c r="NUU25" s="75"/>
      <c r="NUV25" s="75"/>
      <c r="NUW25" s="75"/>
      <c r="NUX25" s="75"/>
      <c r="NUY25" s="75"/>
      <c r="NUZ25" s="75"/>
      <c r="NVA25" s="75"/>
      <c r="NVB25" s="75"/>
      <c r="NVC25" s="75"/>
      <c r="NVD25" s="75"/>
      <c r="NVE25" s="75"/>
      <c r="NVF25" s="75"/>
      <c r="NVG25" s="75"/>
      <c r="NVH25" s="75"/>
      <c r="NVI25" s="75"/>
      <c r="NVJ25" s="75"/>
      <c r="NVK25" s="75"/>
      <c r="NVL25" s="75"/>
      <c r="NVM25" s="75"/>
      <c r="NVN25" s="75"/>
      <c r="NVO25" s="75"/>
      <c r="NVP25" s="75"/>
      <c r="NVQ25" s="75"/>
      <c r="NVR25" s="75"/>
      <c r="NVS25" s="75"/>
      <c r="NVT25" s="75"/>
      <c r="NVU25" s="75"/>
      <c r="NVV25" s="75"/>
      <c r="NVW25" s="75"/>
      <c r="NVX25" s="75"/>
      <c r="NVY25" s="75"/>
      <c r="NVZ25" s="75"/>
      <c r="NWA25" s="75"/>
      <c r="NWB25" s="75"/>
      <c r="NWC25" s="75"/>
      <c r="NWD25" s="75"/>
      <c r="NWE25" s="75"/>
      <c r="NWF25" s="75"/>
      <c r="NWG25" s="75"/>
      <c r="NWH25" s="75"/>
      <c r="NWI25" s="75"/>
      <c r="NWJ25" s="75"/>
      <c r="NWK25" s="75"/>
      <c r="NWL25" s="75"/>
      <c r="NWM25" s="75"/>
      <c r="NWN25" s="75"/>
      <c r="NWO25" s="75"/>
      <c r="NWP25" s="75"/>
      <c r="NWQ25" s="75"/>
      <c r="NWR25" s="75"/>
      <c r="NWS25" s="75"/>
      <c r="NWT25" s="75"/>
      <c r="NWU25" s="75"/>
      <c r="NWV25" s="75"/>
      <c r="NWW25" s="75"/>
      <c r="NWX25" s="75"/>
      <c r="NWY25" s="75"/>
      <c r="NWZ25" s="75"/>
      <c r="NXA25" s="75"/>
      <c r="NXB25" s="75"/>
      <c r="NXC25" s="75"/>
      <c r="NXD25" s="75"/>
      <c r="NXE25" s="75"/>
      <c r="NXF25" s="75"/>
      <c r="NXG25" s="75"/>
      <c r="NXH25" s="75"/>
      <c r="NXI25" s="75"/>
      <c r="NXJ25" s="75"/>
      <c r="NXK25" s="75"/>
      <c r="NXL25" s="75"/>
      <c r="NXM25" s="75"/>
      <c r="NXN25" s="75"/>
      <c r="NXO25" s="75"/>
      <c r="NXP25" s="75"/>
      <c r="NXQ25" s="75"/>
      <c r="NXR25" s="75"/>
      <c r="NXS25" s="75"/>
      <c r="NXT25" s="75"/>
      <c r="NXU25" s="75"/>
      <c r="NXV25" s="75"/>
      <c r="NXW25" s="75"/>
      <c r="NXX25" s="75"/>
      <c r="NXY25" s="75"/>
      <c r="NXZ25" s="75"/>
      <c r="NYA25" s="75"/>
      <c r="NYB25" s="75"/>
      <c r="NYC25" s="75"/>
      <c r="NYD25" s="75"/>
      <c r="NYE25" s="75"/>
      <c r="NYF25" s="75"/>
      <c r="NYG25" s="75"/>
      <c r="NYH25" s="75"/>
      <c r="NYI25" s="75"/>
      <c r="NYJ25" s="75"/>
      <c r="NYK25" s="75"/>
      <c r="NYL25" s="75"/>
      <c r="NYM25" s="75"/>
      <c r="NYN25" s="75"/>
      <c r="NYO25" s="75"/>
      <c r="NYP25" s="75"/>
      <c r="NYQ25" s="75"/>
      <c r="NYR25" s="75"/>
      <c r="NYS25" s="75"/>
      <c r="NYT25" s="75"/>
      <c r="NYU25" s="75"/>
      <c r="NYV25" s="75"/>
      <c r="NYW25" s="75"/>
      <c r="NYX25" s="75"/>
      <c r="NYY25" s="75"/>
      <c r="NYZ25" s="75"/>
      <c r="NZA25" s="75"/>
      <c r="NZB25" s="75"/>
      <c r="NZC25" s="75"/>
      <c r="NZD25" s="75"/>
      <c r="NZE25" s="75"/>
      <c r="NZF25" s="75"/>
      <c r="NZG25" s="75"/>
      <c r="NZH25" s="75"/>
      <c r="NZI25" s="75"/>
      <c r="NZJ25" s="75"/>
      <c r="NZK25" s="75"/>
      <c r="NZL25" s="75"/>
      <c r="NZM25" s="75"/>
      <c r="NZN25" s="75"/>
      <c r="NZO25" s="75"/>
      <c r="NZP25" s="75"/>
      <c r="NZQ25" s="75"/>
      <c r="NZR25" s="75"/>
      <c r="NZS25" s="75"/>
      <c r="NZT25" s="75"/>
      <c r="NZU25" s="75"/>
      <c r="NZV25" s="75"/>
      <c r="NZW25" s="75"/>
      <c r="NZX25" s="75"/>
      <c r="NZY25" s="75"/>
      <c r="NZZ25" s="75"/>
      <c r="OAA25" s="75"/>
      <c r="OAB25" s="75"/>
      <c r="OAC25" s="75"/>
      <c r="OAD25" s="75"/>
      <c r="OAE25" s="75"/>
      <c r="OAF25" s="75"/>
      <c r="OAG25" s="75"/>
      <c r="OAH25" s="75"/>
      <c r="OAI25" s="75"/>
      <c r="OAJ25" s="75"/>
      <c r="OAK25" s="75"/>
      <c r="OAL25" s="75"/>
      <c r="OAM25" s="75"/>
      <c r="OAN25" s="75"/>
      <c r="OAO25" s="75"/>
      <c r="OAP25" s="75"/>
      <c r="OAQ25" s="75"/>
      <c r="OAR25" s="75"/>
      <c r="OAS25" s="75"/>
      <c r="OAT25" s="75"/>
      <c r="OAU25" s="75"/>
      <c r="OAV25" s="75"/>
      <c r="OAW25" s="75"/>
      <c r="OAX25" s="75"/>
      <c r="OAY25" s="75"/>
      <c r="OAZ25" s="75"/>
      <c r="OBA25" s="75"/>
      <c r="OBB25" s="75"/>
      <c r="OBC25" s="75"/>
      <c r="OBD25" s="75"/>
      <c r="OBE25" s="75"/>
      <c r="OBF25" s="75"/>
      <c r="OBG25" s="75"/>
      <c r="OBH25" s="75"/>
      <c r="OBI25" s="75"/>
      <c r="OBJ25" s="75"/>
      <c r="OBK25" s="75"/>
      <c r="OBL25" s="75"/>
      <c r="OBM25" s="75"/>
      <c r="OBN25" s="75"/>
      <c r="OBO25" s="75"/>
      <c r="OBP25" s="75"/>
      <c r="OBQ25" s="75"/>
      <c r="OBR25" s="75"/>
      <c r="OBS25" s="75"/>
      <c r="OBT25" s="75"/>
      <c r="OBU25" s="75"/>
      <c r="OBV25" s="75"/>
      <c r="OBW25" s="75"/>
      <c r="OBX25" s="75"/>
      <c r="OBY25" s="75"/>
      <c r="OBZ25" s="75"/>
      <c r="OCA25" s="75"/>
      <c r="OCB25" s="75"/>
      <c r="OCC25" s="75"/>
      <c r="OCD25" s="75"/>
      <c r="OCE25" s="75"/>
      <c r="OCF25" s="75"/>
      <c r="OCG25" s="75"/>
      <c r="OCH25" s="75"/>
      <c r="OCI25" s="75"/>
      <c r="OCJ25" s="75"/>
      <c r="OCK25" s="75"/>
      <c r="OCL25" s="75"/>
      <c r="OCM25" s="75"/>
      <c r="OCN25" s="75"/>
      <c r="OCO25" s="75"/>
      <c r="OCP25" s="75"/>
      <c r="OCQ25" s="75"/>
      <c r="OCR25" s="75"/>
      <c r="OCS25" s="75"/>
      <c r="OCT25" s="75"/>
      <c r="OCU25" s="75"/>
      <c r="OCV25" s="75"/>
      <c r="OCW25" s="75"/>
      <c r="OCX25" s="75"/>
      <c r="OCY25" s="75"/>
      <c r="OCZ25" s="75"/>
      <c r="ODA25" s="75"/>
      <c r="ODB25" s="75"/>
      <c r="ODC25" s="75"/>
      <c r="ODD25" s="75"/>
      <c r="ODE25" s="75"/>
      <c r="ODF25" s="75"/>
      <c r="ODG25" s="75"/>
      <c r="ODH25" s="75"/>
      <c r="ODI25" s="75"/>
      <c r="ODJ25" s="75"/>
      <c r="ODK25" s="75"/>
      <c r="ODL25" s="75"/>
      <c r="ODM25" s="75"/>
      <c r="ODN25" s="75"/>
      <c r="ODO25" s="75"/>
      <c r="ODP25" s="75"/>
      <c r="ODQ25" s="75"/>
      <c r="ODR25" s="75"/>
      <c r="ODS25" s="75"/>
      <c r="ODT25" s="75"/>
      <c r="ODU25" s="75"/>
      <c r="ODV25" s="75"/>
      <c r="ODW25" s="75"/>
      <c r="ODX25" s="75"/>
      <c r="ODY25" s="75"/>
      <c r="ODZ25" s="75"/>
      <c r="OEA25" s="75"/>
      <c r="OEB25" s="75"/>
      <c r="OEC25" s="75"/>
      <c r="OED25" s="75"/>
      <c r="OEE25" s="75"/>
      <c r="OEF25" s="75"/>
      <c r="OEG25" s="75"/>
      <c r="OEH25" s="75"/>
      <c r="OEI25" s="75"/>
      <c r="OEJ25" s="75"/>
      <c r="OEK25" s="75"/>
      <c r="OEL25" s="75"/>
      <c r="OEM25" s="75"/>
      <c r="OEN25" s="75"/>
      <c r="OEO25" s="75"/>
      <c r="OEP25" s="75"/>
      <c r="OEQ25" s="75"/>
      <c r="OER25" s="75"/>
      <c r="OES25" s="75"/>
      <c r="OET25" s="75"/>
      <c r="OEU25" s="75"/>
      <c r="OEV25" s="75"/>
      <c r="OEW25" s="75"/>
      <c r="OEX25" s="75"/>
      <c r="OEY25" s="75"/>
      <c r="OEZ25" s="75"/>
      <c r="OFA25" s="75"/>
      <c r="OFB25" s="75"/>
      <c r="OFC25" s="75"/>
      <c r="OFD25" s="75"/>
      <c r="OFE25" s="75"/>
      <c r="OFF25" s="75"/>
      <c r="OFG25" s="75"/>
      <c r="OFH25" s="75"/>
      <c r="OFI25" s="75"/>
      <c r="OFJ25" s="75"/>
      <c r="OFK25" s="75"/>
      <c r="OFL25" s="75"/>
      <c r="OFM25" s="75"/>
      <c r="OFN25" s="75"/>
      <c r="OFO25" s="75"/>
      <c r="OFP25" s="75"/>
      <c r="OFQ25" s="75"/>
      <c r="OFR25" s="75"/>
      <c r="OFS25" s="75"/>
      <c r="OFT25" s="75"/>
      <c r="OFU25" s="75"/>
      <c r="OFV25" s="75"/>
      <c r="OFW25" s="75"/>
      <c r="OFX25" s="75"/>
      <c r="OFY25" s="75"/>
      <c r="OFZ25" s="75"/>
      <c r="OGA25" s="75"/>
      <c r="OGB25" s="75"/>
      <c r="OGC25" s="75"/>
      <c r="OGD25" s="75"/>
      <c r="OGE25" s="75"/>
      <c r="OGF25" s="75"/>
      <c r="OGG25" s="75"/>
      <c r="OGH25" s="75"/>
      <c r="OGI25" s="75"/>
      <c r="OGJ25" s="75"/>
      <c r="OGK25" s="75"/>
      <c r="OGL25" s="75"/>
      <c r="OGM25" s="75"/>
      <c r="OGN25" s="75"/>
      <c r="OGO25" s="75"/>
      <c r="OGP25" s="75"/>
      <c r="OGQ25" s="75"/>
      <c r="OGR25" s="75"/>
      <c r="OGS25" s="75"/>
      <c r="OGT25" s="75"/>
      <c r="OGU25" s="75"/>
      <c r="OGV25" s="75"/>
      <c r="OGW25" s="75"/>
      <c r="OGX25" s="75"/>
      <c r="OGY25" s="75"/>
      <c r="OGZ25" s="75"/>
      <c r="OHA25" s="75"/>
      <c r="OHB25" s="75"/>
      <c r="OHC25" s="75"/>
      <c r="OHD25" s="75"/>
      <c r="OHE25" s="75"/>
      <c r="OHF25" s="75"/>
      <c r="OHG25" s="75"/>
      <c r="OHH25" s="75"/>
      <c r="OHI25" s="75"/>
      <c r="OHJ25" s="75"/>
      <c r="OHK25" s="75"/>
      <c r="OHL25" s="75"/>
      <c r="OHM25" s="75"/>
      <c r="OHN25" s="75"/>
      <c r="OHO25" s="75"/>
      <c r="OHP25" s="75"/>
      <c r="OHQ25" s="75"/>
      <c r="OHR25" s="75"/>
      <c r="OHS25" s="75"/>
      <c r="OHT25" s="75"/>
      <c r="OHU25" s="75"/>
      <c r="OHV25" s="75"/>
      <c r="OHW25" s="75"/>
      <c r="OHX25" s="75"/>
      <c r="OHY25" s="75"/>
      <c r="OHZ25" s="75"/>
      <c r="OIA25" s="75"/>
      <c r="OIB25" s="75"/>
      <c r="OIC25" s="75"/>
      <c r="OID25" s="75"/>
      <c r="OIE25" s="75"/>
      <c r="OIF25" s="75"/>
      <c r="OIG25" s="75"/>
      <c r="OIH25" s="75"/>
      <c r="OII25" s="75"/>
      <c r="OIJ25" s="75"/>
      <c r="OIK25" s="75"/>
      <c r="OIL25" s="75"/>
      <c r="OIM25" s="75"/>
      <c r="OIN25" s="75"/>
      <c r="OIO25" s="75"/>
      <c r="OIP25" s="75"/>
      <c r="OIQ25" s="75"/>
      <c r="OIR25" s="75"/>
      <c r="OIS25" s="75"/>
      <c r="OIT25" s="75"/>
      <c r="OIU25" s="75"/>
      <c r="OIV25" s="75"/>
      <c r="OIW25" s="75"/>
      <c r="OIX25" s="75"/>
      <c r="OIY25" s="75"/>
      <c r="OIZ25" s="75"/>
      <c r="OJA25" s="75"/>
      <c r="OJB25" s="75"/>
      <c r="OJC25" s="75"/>
      <c r="OJD25" s="75"/>
      <c r="OJE25" s="75"/>
      <c r="OJF25" s="75"/>
      <c r="OJG25" s="75"/>
      <c r="OJH25" s="75"/>
      <c r="OJI25" s="75"/>
      <c r="OJJ25" s="75"/>
      <c r="OJK25" s="75"/>
      <c r="OJL25" s="75"/>
      <c r="OJM25" s="75"/>
      <c r="OJN25" s="75"/>
      <c r="OJO25" s="75"/>
      <c r="OJP25" s="75"/>
      <c r="OJQ25" s="75"/>
      <c r="OJR25" s="75"/>
      <c r="OJS25" s="75"/>
      <c r="OJT25" s="75"/>
      <c r="OJU25" s="75"/>
      <c r="OJV25" s="75"/>
      <c r="OJW25" s="75"/>
      <c r="OJX25" s="75"/>
      <c r="OJY25" s="75"/>
      <c r="OJZ25" s="75"/>
      <c r="OKA25" s="75"/>
      <c r="OKB25" s="75"/>
      <c r="OKC25" s="75"/>
      <c r="OKD25" s="75"/>
      <c r="OKE25" s="75"/>
      <c r="OKF25" s="75"/>
      <c r="OKG25" s="75"/>
      <c r="OKH25" s="75"/>
      <c r="OKI25" s="75"/>
      <c r="OKJ25" s="75"/>
      <c r="OKK25" s="75"/>
      <c r="OKL25" s="75"/>
      <c r="OKM25" s="75"/>
      <c r="OKN25" s="75"/>
      <c r="OKO25" s="75"/>
      <c r="OKP25" s="75"/>
      <c r="OKQ25" s="75"/>
      <c r="OKR25" s="75"/>
      <c r="OKS25" s="75"/>
      <c r="OKT25" s="75"/>
      <c r="OKU25" s="75"/>
      <c r="OKV25" s="75"/>
      <c r="OKW25" s="75"/>
      <c r="OKX25" s="75"/>
      <c r="OKY25" s="75"/>
      <c r="OKZ25" s="75"/>
      <c r="OLA25" s="75"/>
      <c r="OLB25" s="75"/>
      <c r="OLC25" s="75"/>
      <c r="OLD25" s="75"/>
      <c r="OLE25" s="75"/>
      <c r="OLF25" s="75"/>
      <c r="OLG25" s="75"/>
      <c r="OLH25" s="75"/>
      <c r="OLI25" s="75"/>
      <c r="OLJ25" s="75"/>
      <c r="OLK25" s="75"/>
      <c r="OLL25" s="75"/>
      <c r="OLM25" s="75"/>
      <c r="OLN25" s="75"/>
      <c r="OLO25" s="75"/>
      <c r="OLP25" s="75"/>
      <c r="OLQ25" s="75"/>
      <c r="OLR25" s="75"/>
      <c r="OLS25" s="75"/>
      <c r="OLT25" s="75"/>
      <c r="OLU25" s="75"/>
      <c r="OLV25" s="75"/>
      <c r="OLW25" s="75"/>
      <c r="OLX25" s="75"/>
      <c r="OLY25" s="75"/>
      <c r="OLZ25" s="75"/>
      <c r="OMA25" s="75"/>
      <c r="OMB25" s="75"/>
      <c r="OMC25" s="75"/>
      <c r="OMD25" s="75"/>
      <c r="OME25" s="75"/>
      <c r="OMF25" s="75"/>
      <c r="OMG25" s="75"/>
      <c r="OMH25" s="75"/>
      <c r="OMI25" s="75"/>
      <c r="OMJ25" s="75"/>
      <c r="OMK25" s="75"/>
      <c r="OML25" s="75"/>
      <c r="OMM25" s="75"/>
      <c r="OMN25" s="75"/>
      <c r="OMO25" s="75"/>
      <c r="OMP25" s="75"/>
      <c r="OMQ25" s="75"/>
      <c r="OMR25" s="75"/>
      <c r="OMS25" s="75"/>
      <c r="OMT25" s="75"/>
      <c r="OMU25" s="75"/>
      <c r="OMV25" s="75"/>
      <c r="OMW25" s="75"/>
      <c r="OMX25" s="75"/>
      <c r="OMY25" s="75"/>
      <c r="OMZ25" s="75"/>
      <c r="ONA25" s="75"/>
      <c r="ONB25" s="75"/>
      <c r="ONC25" s="75"/>
      <c r="OND25" s="75"/>
      <c r="ONE25" s="75"/>
      <c r="ONF25" s="75"/>
      <c r="ONG25" s="75"/>
      <c r="ONH25" s="75"/>
      <c r="ONI25" s="75"/>
      <c r="ONJ25" s="75"/>
      <c r="ONK25" s="75"/>
      <c r="ONL25" s="75"/>
      <c r="ONM25" s="75"/>
      <c r="ONN25" s="75"/>
      <c r="ONO25" s="75"/>
      <c r="ONP25" s="75"/>
      <c r="ONQ25" s="75"/>
      <c r="ONR25" s="75"/>
      <c r="ONS25" s="75"/>
      <c r="ONT25" s="75"/>
      <c r="ONU25" s="75"/>
      <c r="ONV25" s="75"/>
      <c r="ONW25" s="75"/>
      <c r="ONX25" s="75"/>
      <c r="ONY25" s="75"/>
      <c r="ONZ25" s="75"/>
      <c r="OOA25" s="75"/>
      <c r="OOB25" s="75"/>
      <c r="OOC25" s="75"/>
      <c r="OOD25" s="75"/>
      <c r="OOE25" s="75"/>
      <c r="OOF25" s="75"/>
      <c r="OOG25" s="75"/>
      <c r="OOH25" s="75"/>
      <c r="OOI25" s="75"/>
      <c r="OOJ25" s="75"/>
      <c r="OOK25" s="75"/>
      <c r="OOL25" s="75"/>
      <c r="OOM25" s="75"/>
      <c r="OON25" s="75"/>
      <c r="OOO25" s="75"/>
      <c r="OOP25" s="75"/>
      <c r="OOQ25" s="75"/>
      <c r="OOR25" s="75"/>
      <c r="OOS25" s="75"/>
      <c r="OOT25" s="75"/>
      <c r="OOU25" s="75"/>
      <c r="OOV25" s="75"/>
      <c r="OOW25" s="75"/>
      <c r="OOX25" s="75"/>
      <c r="OOY25" s="75"/>
      <c r="OOZ25" s="75"/>
      <c r="OPA25" s="75"/>
      <c r="OPB25" s="75"/>
      <c r="OPC25" s="75"/>
      <c r="OPD25" s="75"/>
      <c r="OPE25" s="75"/>
      <c r="OPF25" s="75"/>
      <c r="OPG25" s="75"/>
      <c r="OPH25" s="75"/>
      <c r="OPI25" s="75"/>
      <c r="OPJ25" s="75"/>
      <c r="OPK25" s="75"/>
      <c r="OPL25" s="75"/>
      <c r="OPM25" s="75"/>
      <c r="OPN25" s="75"/>
      <c r="OPO25" s="75"/>
      <c r="OPP25" s="75"/>
      <c r="OPQ25" s="75"/>
      <c r="OPR25" s="75"/>
      <c r="OPS25" s="75"/>
      <c r="OPT25" s="75"/>
      <c r="OPU25" s="75"/>
      <c r="OPV25" s="75"/>
      <c r="OPW25" s="75"/>
      <c r="OPX25" s="75"/>
      <c r="OPY25" s="75"/>
      <c r="OPZ25" s="75"/>
      <c r="OQA25" s="75"/>
      <c r="OQB25" s="75"/>
      <c r="OQC25" s="75"/>
      <c r="OQD25" s="75"/>
      <c r="OQE25" s="75"/>
      <c r="OQF25" s="75"/>
      <c r="OQG25" s="75"/>
      <c r="OQH25" s="75"/>
      <c r="OQI25" s="75"/>
      <c r="OQJ25" s="75"/>
      <c r="OQK25" s="75"/>
      <c r="OQL25" s="75"/>
      <c r="OQM25" s="75"/>
      <c r="OQN25" s="75"/>
      <c r="OQO25" s="75"/>
      <c r="OQP25" s="75"/>
      <c r="OQQ25" s="75"/>
      <c r="OQR25" s="75"/>
      <c r="OQS25" s="75"/>
      <c r="OQT25" s="75"/>
      <c r="OQU25" s="75"/>
      <c r="OQV25" s="75"/>
      <c r="OQW25" s="75"/>
      <c r="OQX25" s="75"/>
      <c r="OQY25" s="75"/>
      <c r="OQZ25" s="75"/>
      <c r="ORA25" s="75"/>
      <c r="ORB25" s="75"/>
      <c r="ORC25" s="75"/>
      <c r="ORD25" s="75"/>
      <c r="ORE25" s="75"/>
      <c r="ORF25" s="75"/>
      <c r="ORG25" s="75"/>
      <c r="ORH25" s="75"/>
      <c r="ORI25" s="75"/>
      <c r="ORJ25" s="75"/>
      <c r="ORK25" s="75"/>
      <c r="ORL25" s="75"/>
      <c r="ORM25" s="75"/>
      <c r="ORN25" s="75"/>
      <c r="ORO25" s="75"/>
      <c r="ORP25" s="75"/>
      <c r="ORQ25" s="75"/>
      <c r="ORR25" s="75"/>
      <c r="ORS25" s="75"/>
      <c r="ORT25" s="75"/>
      <c r="ORU25" s="75"/>
      <c r="ORV25" s="75"/>
      <c r="ORW25" s="75"/>
      <c r="ORX25" s="75"/>
      <c r="ORY25" s="75"/>
      <c r="ORZ25" s="75"/>
      <c r="OSA25" s="75"/>
      <c r="OSB25" s="75"/>
      <c r="OSC25" s="75"/>
      <c r="OSD25" s="75"/>
      <c r="OSE25" s="75"/>
      <c r="OSF25" s="75"/>
      <c r="OSG25" s="75"/>
      <c r="OSH25" s="75"/>
      <c r="OSI25" s="75"/>
      <c r="OSJ25" s="75"/>
      <c r="OSK25" s="75"/>
      <c r="OSL25" s="75"/>
      <c r="OSM25" s="75"/>
      <c r="OSN25" s="75"/>
      <c r="OSO25" s="75"/>
      <c r="OSP25" s="75"/>
      <c r="OSQ25" s="75"/>
      <c r="OSR25" s="75"/>
      <c r="OSS25" s="75"/>
      <c r="OST25" s="75"/>
      <c r="OSU25" s="75"/>
      <c r="OSV25" s="75"/>
      <c r="OSW25" s="75"/>
      <c r="OSX25" s="75"/>
      <c r="OSY25" s="75"/>
      <c r="OSZ25" s="75"/>
      <c r="OTA25" s="75"/>
      <c r="OTB25" s="75"/>
      <c r="OTC25" s="75"/>
      <c r="OTD25" s="75"/>
      <c r="OTE25" s="75"/>
      <c r="OTF25" s="75"/>
      <c r="OTG25" s="75"/>
      <c r="OTH25" s="75"/>
      <c r="OTI25" s="75"/>
      <c r="OTJ25" s="75"/>
      <c r="OTK25" s="75"/>
      <c r="OTL25" s="75"/>
      <c r="OTM25" s="75"/>
      <c r="OTN25" s="75"/>
      <c r="OTO25" s="75"/>
      <c r="OTP25" s="75"/>
      <c r="OTQ25" s="75"/>
      <c r="OTR25" s="75"/>
      <c r="OTS25" s="75"/>
      <c r="OTT25" s="75"/>
      <c r="OTU25" s="75"/>
      <c r="OTV25" s="75"/>
      <c r="OTW25" s="75"/>
      <c r="OTX25" s="75"/>
      <c r="OTY25" s="75"/>
      <c r="OTZ25" s="75"/>
      <c r="OUA25" s="75"/>
      <c r="OUB25" s="75"/>
      <c r="OUC25" s="75"/>
      <c r="OUD25" s="75"/>
      <c r="OUE25" s="75"/>
      <c r="OUF25" s="75"/>
      <c r="OUG25" s="75"/>
      <c r="OUH25" s="75"/>
      <c r="OUI25" s="75"/>
      <c r="OUJ25" s="75"/>
      <c r="OUK25" s="75"/>
      <c r="OUL25" s="75"/>
      <c r="OUM25" s="75"/>
      <c r="OUN25" s="75"/>
      <c r="OUO25" s="75"/>
      <c r="OUP25" s="75"/>
      <c r="OUQ25" s="75"/>
      <c r="OUR25" s="75"/>
      <c r="OUS25" s="75"/>
      <c r="OUT25" s="75"/>
      <c r="OUU25" s="75"/>
      <c r="OUV25" s="75"/>
      <c r="OUW25" s="75"/>
      <c r="OUX25" s="75"/>
      <c r="OUY25" s="75"/>
      <c r="OUZ25" s="75"/>
      <c r="OVA25" s="75"/>
      <c r="OVB25" s="75"/>
      <c r="OVC25" s="75"/>
      <c r="OVD25" s="75"/>
      <c r="OVE25" s="75"/>
      <c r="OVF25" s="75"/>
      <c r="OVG25" s="75"/>
      <c r="OVH25" s="75"/>
      <c r="OVI25" s="75"/>
      <c r="OVJ25" s="75"/>
      <c r="OVK25" s="75"/>
      <c r="OVL25" s="75"/>
      <c r="OVM25" s="75"/>
      <c r="OVN25" s="75"/>
      <c r="OVO25" s="75"/>
      <c r="OVP25" s="75"/>
      <c r="OVQ25" s="75"/>
      <c r="OVR25" s="75"/>
      <c r="OVS25" s="75"/>
      <c r="OVT25" s="75"/>
      <c r="OVU25" s="75"/>
      <c r="OVV25" s="75"/>
      <c r="OVW25" s="75"/>
      <c r="OVX25" s="75"/>
      <c r="OVY25" s="75"/>
      <c r="OVZ25" s="75"/>
      <c r="OWA25" s="75"/>
      <c r="OWB25" s="75"/>
      <c r="OWC25" s="75"/>
      <c r="OWD25" s="75"/>
      <c r="OWE25" s="75"/>
      <c r="OWF25" s="75"/>
      <c r="OWG25" s="75"/>
      <c r="OWH25" s="75"/>
      <c r="OWI25" s="75"/>
      <c r="OWJ25" s="75"/>
      <c r="OWK25" s="75"/>
      <c r="OWL25" s="75"/>
      <c r="OWM25" s="75"/>
      <c r="OWN25" s="75"/>
      <c r="OWO25" s="75"/>
      <c r="OWP25" s="75"/>
      <c r="OWQ25" s="75"/>
      <c r="OWR25" s="75"/>
      <c r="OWS25" s="75"/>
      <c r="OWT25" s="75"/>
      <c r="OWU25" s="75"/>
      <c r="OWV25" s="75"/>
      <c r="OWW25" s="75"/>
      <c r="OWX25" s="75"/>
      <c r="OWY25" s="75"/>
      <c r="OWZ25" s="75"/>
      <c r="OXA25" s="75"/>
      <c r="OXB25" s="75"/>
      <c r="OXC25" s="75"/>
      <c r="OXD25" s="75"/>
      <c r="OXE25" s="75"/>
      <c r="OXF25" s="75"/>
      <c r="OXG25" s="75"/>
      <c r="OXH25" s="75"/>
      <c r="OXI25" s="75"/>
      <c r="OXJ25" s="75"/>
      <c r="OXK25" s="75"/>
      <c r="OXL25" s="75"/>
      <c r="OXM25" s="75"/>
      <c r="OXN25" s="75"/>
      <c r="OXO25" s="75"/>
      <c r="OXP25" s="75"/>
      <c r="OXQ25" s="75"/>
      <c r="OXR25" s="75"/>
      <c r="OXS25" s="75"/>
      <c r="OXT25" s="75"/>
      <c r="OXU25" s="75"/>
      <c r="OXV25" s="75"/>
      <c r="OXW25" s="75"/>
      <c r="OXX25" s="75"/>
      <c r="OXY25" s="75"/>
      <c r="OXZ25" s="75"/>
      <c r="OYA25" s="75"/>
      <c r="OYB25" s="75"/>
      <c r="OYC25" s="75"/>
      <c r="OYD25" s="75"/>
      <c r="OYE25" s="75"/>
      <c r="OYF25" s="75"/>
      <c r="OYG25" s="75"/>
      <c r="OYH25" s="75"/>
      <c r="OYI25" s="75"/>
      <c r="OYJ25" s="75"/>
      <c r="OYK25" s="75"/>
      <c r="OYL25" s="75"/>
      <c r="OYM25" s="75"/>
      <c r="OYN25" s="75"/>
      <c r="OYO25" s="75"/>
      <c r="OYP25" s="75"/>
      <c r="OYQ25" s="75"/>
      <c r="OYR25" s="75"/>
      <c r="OYS25" s="75"/>
      <c r="OYT25" s="75"/>
      <c r="OYU25" s="75"/>
      <c r="OYV25" s="75"/>
      <c r="OYW25" s="75"/>
      <c r="OYX25" s="75"/>
      <c r="OYY25" s="75"/>
      <c r="OYZ25" s="75"/>
      <c r="OZA25" s="75"/>
      <c r="OZB25" s="75"/>
      <c r="OZC25" s="75"/>
      <c r="OZD25" s="75"/>
      <c r="OZE25" s="75"/>
      <c r="OZF25" s="75"/>
      <c r="OZG25" s="75"/>
      <c r="OZH25" s="75"/>
      <c r="OZI25" s="75"/>
      <c r="OZJ25" s="75"/>
      <c r="OZK25" s="75"/>
      <c r="OZL25" s="75"/>
      <c r="OZM25" s="75"/>
      <c r="OZN25" s="75"/>
      <c r="OZO25" s="75"/>
      <c r="OZP25" s="75"/>
      <c r="OZQ25" s="75"/>
      <c r="OZR25" s="75"/>
      <c r="OZS25" s="75"/>
      <c r="OZT25" s="75"/>
      <c r="OZU25" s="75"/>
      <c r="OZV25" s="75"/>
      <c r="OZW25" s="75"/>
      <c r="OZX25" s="75"/>
      <c r="OZY25" s="75"/>
      <c r="OZZ25" s="75"/>
      <c r="PAA25" s="75"/>
      <c r="PAB25" s="75"/>
      <c r="PAC25" s="75"/>
      <c r="PAD25" s="75"/>
      <c r="PAE25" s="75"/>
      <c r="PAF25" s="75"/>
      <c r="PAG25" s="75"/>
      <c r="PAH25" s="75"/>
      <c r="PAI25" s="75"/>
      <c r="PAJ25" s="75"/>
      <c r="PAK25" s="75"/>
      <c r="PAL25" s="75"/>
      <c r="PAM25" s="75"/>
      <c r="PAN25" s="75"/>
      <c r="PAO25" s="75"/>
      <c r="PAP25" s="75"/>
      <c r="PAQ25" s="75"/>
      <c r="PAR25" s="75"/>
      <c r="PAS25" s="75"/>
      <c r="PAT25" s="75"/>
      <c r="PAU25" s="75"/>
      <c r="PAV25" s="75"/>
      <c r="PAW25" s="75"/>
      <c r="PAX25" s="75"/>
      <c r="PAY25" s="75"/>
      <c r="PAZ25" s="75"/>
      <c r="PBA25" s="75"/>
      <c r="PBB25" s="75"/>
      <c r="PBC25" s="75"/>
      <c r="PBD25" s="75"/>
      <c r="PBE25" s="75"/>
      <c r="PBF25" s="75"/>
      <c r="PBG25" s="75"/>
      <c r="PBH25" s="75"/>
      <c r="PBI25" s="75"/>
      <c r="PBJ25" s="75"/>
      <c r="PBK25" s="75"/>
      <c r="PBL25" s="75"/>
      <c r="PBM25" s="75"/>
      <c r="PBN25" s="75"/>
      <c r="PBO25" s="75"/>
      <c r="PBP25" s="75"/>
      <c r="PBQ25" s="75"/>
      <c r="PBR25" s="75"/>
      <c r="PBS25" s="75"/>
      <c r="PBT25" s="75"/>
      <c r="PBU25" s="75"/>
      <c r="PBV25" s="75"/>
      <c r="PBW25" s="75"/>
      <c r="PBX25" s="75"/>
      <c r="PBY25" s="75"/>
      <c r="PBZ25" s="75"/>
      <c r="PCA25" s="75"/>
      <c r="PCB25" s="75"/>
      <c r="PCC25" s="75"/>
      <c r="PCD25" s="75"/>
      <c r="PCE25" s="75"/>
      <c r="PCF25" s="75"/>
      <c r="PCG25" s="75"/>
      <c r="PCH25" s="75"/>
      <c r="PCI25" s="75"/>
      <c r="PCJ25" s="75"/>
      <c r="PCK25" s="75"/>
      <c r="PCL25" s="75"/>
      <c r="PCM25" s="75"/>
      <c r="PCN25" s="75"/>
      <c r="PCO25" s="75"/>
      <c r="PCP25" s="75"/>
      <c r="PCQ25" s="75"/>
      <c r="PCR25" s="75"/>
      <c r="PCS25" s="75"/>
      <c r="PCT25" s="75"/>
      <c r="PCU25" s="75"/>
      <c r="PCV25" s="75"/>
      <c r="PCW25" s="75"/>
      <c r="PCX25" s="75"/>
      <c r="PCY25" s="75"/>
      <c r="PCZ25" s="75"/>
      <c r="PDA25" s="75"/>
      <c r="PDB25" s="75"/>
      <c r="PDC25" s="75"/>
      <c r="PDD25" s="75"/>
      <c r="PDE25" s="75"/>
      <c r="PDF25" s="75"/>
      <c r="PDG25" s="75"/>
      <c r="PDH25" s="75"/>
      <c r="PDI25" s="75"/>
      <c r="PDJ25" s="75"/>
      <c r="PDK25" s="75"/>
      <c r="PDL25" s="75"/>
      <c r="PDM25" s="75"/>
      <c r="PDN25" s="75"/>
      <c r="PDO25" s="75"/>
      <c r="PDP25" s="75"/>
      <c r="PDQ25" s="75"/>
      <c r="PDR25" s="75"/>
      <c r="PDS25" s="75"/>
      <c r="PDT25" s="75"/>
      <c r="PDU25" s="75"/>
      <c r="PDV25" s="75"/>
      <c r="PDW25" s="75"/>
      <c r="PDX25" s="75"/>
      <c r="PDY25" s="75"/>
      <c r="PDZ25" s="75"/>
      <c r="PEA25" s="75"/>
      <c r="PEB25" s="75"/>
      <c r="PEC25" s="75"/>
      <c r="PED25" s="75"/>
      <c r="PEE25" s="75"/>
      <c r="PEF25" s="75"/>
      <c r="PEG25" s="75"/>
      <c r="PEH25" s="75"/>
      <c r="PEI25" s="75"/>
      <c r="PEJ25" s="75"/>
      <c r="PEK25" s="75"/>
      <c r="PEL25" s="75"/>
      <c r="PEM25" s="75"/>
      <c r="PEN25" s="75"/>
      <c r="PEO25" s="75"/>
      <c r="PEP25" s="75"/>
      <c r="PEQ25" s="75"/>
      <c r="PER25" s="75"/>
      <c r="PES25" s="75"/>
      <c r="PET25" s="75"/>
      <c r="PEU25" s="75"/>
      <c r="PEV25" s="75"/>
      <c r="PEW25" s="75"/>
      <c r="PEX25" s="75"/>
      <c r="PEY25" s="75"/>
      <c r="PEZ25" s="75"/>
      <c r="PFA25" s="75"/>
      <c r="PFB25" s="75"/>
      <c r="PFC25" s="75"/>
      <c r="PFD25" s="75"/>
      <c r="PFE25" s="75"/>
      <c r="PFF25" s="75"/>
      <c r="PFG25" s="75"/>
      <c r="PFH25" s="75"/>
      <c r="PFI25" s="75"/>
      <c r="PFJ25" s="75"/>
      <c r="PFK25" s="75"/>
      <c r="PFL25" s="75"/>
      <c r="PFM25" s="75"/>
      <c r="PFN25" s="75"/>
      <c r="PFO25" s="75"/>
      <c r="PFP25" s="75"/>
      <c r="PFQ25" s="75"/>
      <c r="PFR25" s="75"/>
      <c r="PFS25" s="75"/>
      <c r="PFT25" s="75"/>
      <c r="PFU25" s="75"/>
      <c r="PFV25" s="75"/>
      <c r="PFW25" s="75"/>
      <c r="PFX25" s="75"/>
      <c r="PFY25" s="75"/>
      <c r="PFZ25" s="75"/>
      <c r="PGA25" s="75"/>
      <c r="PGB25" s="75"/>
      <c r="PGC25" s="75"/>
      <c r="PGD25" s="75"/>
      <c r="PGE25" s="75"/>
      <c r="PGF25" s="75"/>
      <c r="PGG25" s="75"/>
      <c r="PGH25" s="75"/>
      <c r="PGI25" s="75"/>
      <c r="PGJ25" s="75"/>
      <c r="PGK25" s="75"/>
      <c r="PGL25" s="75"/>
      <c r="PGM25" s="75"/>
      <c r="PGN25" s="75"/>
      <c r="PGO25" s="75"/>
      <c r="PGP25" s="75"/>
      <c r="PGQ25" s="75"/>
      <c r="PGR25" s="75"/>
      <c r="PGS25" s="75"/>
      <c r="PGT25" s="75"/>
      <c r="PGU25" s="75"/>
      <c r="PGV25" s="75"/>
      <c r="PGW25" s="75"/>
      <c r="PGX25" s="75"/>
      <c r="PGY25" s="75"/>
      <c r="PGZ25" s="75"/>
      <c r="PHA25" s="75"/>
      <c r="PHB25" s="75"/>
      <c r="PHC25" s="75"/>
      <c r="PHD25" s="75"/>
      <c r="PHE25" s="75"/>
      <c r="PHF25" s="75"/>
      <c r="PHG25" s="75"/>
      <c r="PHH25" s="75"/>
      <c r="PHI25" s="75"/>
      <c r="PHJ25" s="75"/>
      <c r="PHK25" s="75"/>
      <c r="PHL25" s="75"/>
      <c r="PHM25" s="75"/>
      <c r="PHN25" s="75"/>
      <c r="PHO25" s="75"/>
      <c r="PHP25" s="75"/>
      <c r="PHQ25" s="75"/>
      <c r="PHR25" s="75"/>
      <c r="PHS25" s="75"/>
      <c r="PHT25" s="75"/>
      <c r="PHU25" s="75"/>
      <c r="PHV25" s="75"/>
      <c r="PHW25" s="75"/>
      <c r="PHX25" s="75"/>
      <c r="PHY25" s="75"/>
      <c r="PHZ25" s="75"/>
      <c r="PIA25" s="75"/>
      <c r="PIB25" s="75"/>
      <c r="PIC25" s="75"/>
      <c r="PID25" s="75"/>
      <c r="PIE25" s="75"/>
      <c r="PIF25" s="75"/>
      <c r="PIG25" s="75"/>
      <c r="PIH25" s="75"/>
      <c r="PII25" s="75"/>
      <c r="PIJ25" s="75"/>
      <c r="PIK25" s="75"/>
      <c r="PIL25" s="75"/>
      <c r="PIM25" s="75"/>
      <c r="PIN25" s="75"/>
      <c r="PIO25" s="75"/>
      <c r="PIP25" s="75"/>
      <c r="PIQ25" s="75"/>
      <c r="PIR25" s="75"/>
      <c r="PIS25" s="75"/>
      <c r="PIT25" s="75"/>
      <c r="PIU25" s="75"/>
      <c r="PIV25" s="75"/>
      <c r="PIW25" s="75"/>
      <c r="PIX25" s="75"/>
      <c r="PIY25" s="75"/>
      <c r="PIZ25" s="75"/>
      <c r="PJA25" s="75"/>
      <c r="PJB25" s="75"/>
      <c r="PJC25" s="75"/>
      <c r="PJD25" s="75"/>
      <c r="PJE25" s="75"/>
      <c r="PJF25" s="75"/>
      <c r="PJG25" s="75"/>
      <c r="PJH25" s="75"/>
      <c r="PJI25" s="75"/>
      <c r="PJJ25" s="75"/>
      <c r="PJK25" s="75"/>
      <c r="PJL25" s="75"/>
      <c r="PJM25" s="75"/>
      <c r="PJN25" s="75"/>
      <c r="PJO25" s="75"/>
      <c r="PJP25" s="75"/>
      <c r="PJQ25" s="75"/>
      <c r="PJR25" s="75"/>
      <c r="PJS25" s="75"/>
      <c r="PJT25" s="75"/>
      <c r="PJU25" s="75"/>
      <c r="PJV25" s="75"/>
      <c r="PJW25" s="75"/>
      <c r="PJX25" s="75"/>
      <c r="PJY25" s="75"/>
      <c r="PJZ25" s="75"/>
      <c r="PKA25" s="75"/>
      <c r="PKB25" s="75"/>
      <c r="PKC25" s="75"/>
      <c r="PKD25" s="75"/>
      <c r="PKE25" s="75"/>
      <c r="PKF25" s="75"/>
      <c r="PKG25" s="75"/>
      <c r="PKH25" s="75"/>
      <c r="PKI25" s="75"/>
      <c r="PKJ25" s="75"/>
      <c r="PKK25" s="75"/>
      <c r="PKL25" s="75"/>
      <c r="PKM25" s="75"/>
      <c r="PKN25" s="75"/>
      <c r="PKO25" s="75"/>
      <c r="PKP25" s="75"/>
      <c r="PKQ25" s="75"/>
      <c r="PKR25" s="75"/>
      <c r="PKS25" s="75"/>
      <c r="PKT25" s="75"/>
      <c r="PKU25" s="75"/>
      <c r="PKV25" s="75"/>
      <c r="PKW25" s="75"/>
      <c r="PKX25" s="75"/>
      <c r="PKY25" s="75"/>
      <c r="PKZ25" s="75"/>
      <c r="PLA25" s="75"/>
      <c r="PLB25" s="75"/>
      <c r="PLC25" s="75"/>
      <c r="PLD25" s="75"/>
      <c r="PLE25" s="75"/>
      <c r="PLF25" s="75"/>
      <c r="PLG25" s="75"/>
      <c r="PLH25" s="75"/>
      <c r="PLI25" s="75"/>
      <c r="PLJ25" s="75"/>
      <c r="PLK25" s="75"/>
      <c r="PLL25" s="75"/>
      <c r="PLM25" s="75"/>
      <c r="PLN25" s="75"/>
      <c r="PLO25" s="75"/>
      <c r="PLP25" s="75"/>
      <c r="PLQ25" s="75"/>
      <c r="PLR25" s="75"/>
      <c r="PLS25" s="75"/>
      <c r="PLT25" s="75"/>
      <c r="PLU25" s="75"/>
      <c r="PLV25" s="75"/>
      <c r="PLW25" s="75"/>
      <c r="PLX25" s="75"/>
      <c r="PLY25" s="75"/>
      <c r="PLZ25" s="75"/>
      <c r="PMA25" s="75"/>
      <c r="PMB25" s="75"/>
      <c r="PMC25" s="75"/>
      <c r="PMD25" s="75"/>
      <c r="PME25" s="75"/>
      <c r="PMF25" s="75"/>
      <c r="PMG25" s="75"/>
      <c r="PMH25" s="75"/>
      <c r="PMI25" s="75"/>
      <c r="PMJ25" s="75"/>
      <c r="PMK25" s="75"/>
      <c r="PML25" s="75"/>
      <c r="PMM25" s="75"/>
      <c r="PMN25" s="75"/>
      <c r="PMO25" s="75"/>
      <c r="PMP25" s="75"/>
      <c r="PMQ25" s="75"/>
      <c r="PMR25" s="75"/>
      <c r="PMS25" s="75"/>
      <c r="PMT25" s="75"/>
      <c r="PMU25" s="75"/>
      <c r="PMV25" s="75"/>
      <c r="PMW25" s="75"/>
      <c r="PMX25" s="75"/>
      <c r="PMY25" s="75"/>
      <c r="PMZ25" s="75"/>
      <c r="PNA25" s="75"/>
      <c r="PNB25" s="75"/>
      <c r="PNC25" s="75"/>
      <c r="PND25" s="75"/>
      <c r="PNE25" s="75"/>
      <c r="PNF25" s="75"/>
      <c r="PNG25" s="75"/>
      <c r="PNH25" s="75"/>
      <c r="PNI25" s="75"/>
      <c r="PNJ25" s="75"/>
      <c r="PNK25" s="75"/>
      <c r="PNL25" s="75"/>
      <c r="PNM25" s="75"/>
      <c r="PNN25" s="75"/>
      <c r="PNO25" s="75"/>
      <c r="PNP25" s="75"/>
      <c r="PNQ25" s="75"/>
      <c r="PNR25" s="75"/>
      <c r="PNS25" s="75"/>
      <c r="PNT25" s="75"/>
      <c r="PNU25" s="75"/>
      <c r="PNV25" s="75"/>
      <c r="PNW25" s="75"/>
      <c r="PNX25" s="75"/>
      <c r="PNY25" s="75"/>
      <c r="PNZ25" s="75"/>
      <c r="POA25" s="75"/>
      <c r="POB25" s="75"/>
      <c r="POC25" s="75"/>
      <c r="POD25" s="75"/>
      <c r="POE25" s="75"/>
      <c r="POF25" s="75"/>
      <c r="POG25" s="75"/>
      <c r="POH25" s="75"/>
      <c r="POI25" s="75"/>
      <c r="POJ25" s="75"/>
      <c r="POK25" s="75"/>
      <c r="POL25" s="75"/>
      <c r="POM25" s="75"/>
      <c r="PON25" s="75"/>
      <c r="POO25" s="75"/>
      <c r="POP25" s="75"/>
      <c r="POQ25" s="75"/>
      <c r="POR25" s="75"/>
      <c r="POS25" s="75"/>
      <c r="POT25" s="75"/>
      <c r="POU25" s="75"/>
      <c r="POV25" s="75"/>
      <c r="POW25" s="75"/>
      <c r="POX25" s="75"/>
      <c r="POY25" s="75"/>
      <c r="POZ25" s="75"/>
      <c r="PPA25" s="75"/>
      <c r="PPB25" s="75"/>
      <c r="PPC25" s="75"/>
      <c r="PPD25" s="75"/>
      <c r="PPE25" s="75"/>
      <c r="PPF25" s="75"/>
      <c r="PPG25" s="75"/>
      <c r="PPH25" s="75"/>
      <c r="PPI25" s="75"/>
      <c r="PPJ25" s="75"/>
      <c r="PPK25" s="75"/>
      <c r="PPL25" s="75"/>
      <c r="PPM25" s="75"/>
      <c r="PPN25" s="75"/>
      <c r="PPO25" s="75"/>
      <c r="PPP25" s="75"/>
      <c r="PPQ25" s="75"/>
      <c r="PPR25" s="75"/>
      <c r="PPS25" s="75"/>
      <c r="PPT25" s="75"/>
      <c r="PPU25" s="75"/>
      <c r="PPV25" s="75"/>
      <c r="PPW25" s="75"/>
      <c r="PPX25" s="75"/>
      <c r="PPY25" s="75"/>
      <c r="PPZ25" s="75"/>
      <c r="PQA25" s="75"/>
      <c r="PQB25" s="75"/>
      <c r="PQC25" s="75"/>
      <c r="PQD25" s="75"/>
      <c r="PQE25" s="75"/>
      <c r="PQF25" s="75"/>
      <c r="PQG25" s="75"/>
      <c r="PQH25" s="75"/>
      <c r="PQI25" s="75"/>
      <c r="PQJ25" s="75"/>
      <c r="PQK25" s="75"/>
      <c r="PQL25" s="75"/>
      <c r="PQM25" s="75"/>
      <c r="PQN25" s="75"/>
      <c r="PQO25" s="75"/>
      <c r="PQP25" s="75"/>
      <c r="PQQ25" s="75"/>
      <c r="PQR25" s="75"/>
      <c r="PQS25" s="75"/>
      <c r="PQT25" s="75"/>
      <c r="PQU25" s="75"/>
      <c r="PQV25" s="75"/>
      <c r="PQW25" s="75"/>
      <c r="PQX25" s="75"/>
      <c r="PQY25" s="75"/>
      <c r="PQZ25" s="75"/>
      <c r="PRA25" s="75"/>
      <c r="PRB25" s="75"/>
      <c r="PRC25" s="75"/>
      <c r="PRD25" s="75"/>
      <c r="PRE25" s="75"/>
      <c r="PRF25" s="75"/>
      <c r="PRG25" s="75"/>
      <c r="PRH25" s="75"/>
      <c r="PRI25" s="75"/>
      <c r="PRJ25" s="75"/>
      <c r="PRK25" s="75"/>
      <c r="PRL25" s="75"/>
      <c r="PRM25" s="75"/>
      <c r="PRN25" s="75"/>
      <c r="PRO25" s="75"/>
      <c r="PRP25" s="75"/>
      <c r="PRQ25" s="75"/>
      <c r="PRR25" s="75"/>
      <c r="PRS25" s="75"/>
      <c r="PRT25" s="75"/>
      <c r="PRU25" s="75"/>
      <c r="PRV25" s="75"/>
      <c r="PRW25" s="75"/>
      <c r="PRX25" s="75"/>
      <c r="PRY25" s="75"/>
      <c r="PRZ25" s="75"/>
      <c r="PSA25" s="75"/>
      <c r="PSB25" s="75"/>
      <c r="PSC25" s="75"/>
      <c r="PSD25" s="75"/>
      <c r="PSE25" s="75"/>
      <c r="PSF25" s="75"/>
      <c r="PSG25" s="75"/>
      <c r="PSH25" s="75"/>
      <c r="PSI25" s="75"/>
      <c r="PSJ25" s="75"/>
      <c r="PSK25" s="75"/>
      <c r="PSL25" s="75"/>
      <c r="PSM25" s="75"/>
      <c r="PSN25" s="75"/>
      <c r="PSO25" s="75"/>
      <c r="PSP25" s="75"/>
      <c r="PSQ25" s="75"/>
      <c r="PSR25" s="75"/>
      <c r="PSS25" s="75"/>
      <c r="PST25" s="75"/>
      <c r="PSU25" s="75"/>
      <c r="PSV25" s="75"/>
      <c r="PSW25" s="75"/>
      <c r="PSX25" s="75"/>
      <c r="PSY25" s="75"/>
      <c r="PSZ25" s="75"/>
      <c r="PTA25" s="75"/>
      <c r="PTB25" s="75"/>
      <c r="PTC25" s="75"/>
      <c r="PTD25" s="75"/>
      <c r="PTE25" s="75"/>
      <c r="PTF25" s="75"/>
      <c r="PTG25" s="75"/>
      <c r="PTH25" s="75"/>
      <c r="PTI25" s="75"/>
      <c r="PTJ25" s="75"/>
      <c r="PTK25" s="75"/>
      <c r="PTL25" s="75"/>
      <c r="PTM25" s="75"/>
      <c r="PTN25" s="75"/>
      <c r="PTO25" s="75"/>
      <c r="PTP25" s="75"/>
      <c r="PTQ25" s="75"/>
      <c r="PTR25" s="75"/>
      <c r="PTS25" s="75"/>
      <c r="PTT25" s="75"/>
      <c r="PTU25" s="75"/>
      <c r="PTV25" s="75"/>
      <c r="PTW25" s="75"/>
      <c r="PTX25" s="75"/>
      <c r="PTY25" s="75"/>
      <c r="PTZ25" s="75"/>
      <c r="PUA25" s="75"/>
      <c r="PUB25" s="75"/>
      <c r="PUC25" s="75"/>
      <c r="PUD25" s="75"/>
      <c r="PUE25" s="75"/>
      <c r="PUF25" s="75"/>
      <c r="PUG25" s="75"/>
      <c r="PUH25" s="75"/>
      <c r="PUI25" s="75"/>
      <c r="PUJ25" s="75"/>
      <c r="PUK25" s="75"/>
      <c r="PUL25" s="75"/>
      <c r="PUM25" s="75"/>
      <c r="PUN25" s="75"/>
      <c r="PUO25" s="75"/>
      <c r="PUP25" s="75"/>
      <c r="PUQ25" s="75"/>
      <c r="PUR25" s="75"/>
      <c r="PUS25" s="75"/>
      <c r="PUT25" s="75"/>
      <c r="PUU25" s="75"/>
      <c r="PUV25" s="75"/>
      <c r="PUW25" s="75"/>
      <c r="PUX25" s="75"/>
      <c r="PUY25" s="75"/>
      <c r="PUZ25" s="75"/>
      <c r="PVA25" s="75"/>
      <c r="PVB25" s="75"/>
      <c r="PVC25" s="75"/>
      <c r="PVD25" s="75"/>
      <c r="PVE25" s="75"/>
      <c r="PVF25" s="75"/>
      <c r="PVG25" s="75"/>
      <c r="PVH25" s="75"/>
      <c r="PVI25" s="75"/>
      <c r="PVJ25" s="75"/>
      <c r="PVK25" s="75"/>
      <c r="PVL25" s="75"/>
      <c r="PVM25" s="75"/>
      <c r="PVN25" s="75"/>
      <c r="PVO25" s="75"/>
      <c r="PVP25" s="75"/>
      <c r="PVQ25" s="75"/>
      <c r="PVR25" s="75"/>
      <c r="PVS25" s="75"/>
      <c r="PVT25" s="75"/>
      <c r="PVU25" s="75"/>
      <c r="PVV25" s="75"/>
      <c r="PVW25" s="75"/>
      <c r="PVX25" s="75"/>
      <c r="PVY25" s="75"/>
      <c r="PVZ25" s="75"/>
      <c r="PWA25" s="75"/>
      <c r="PWB25" s="75"/>
      <c r="PWC25" s="75"/>
      <c r="PWD25" s="75"/>
      <c r="PWE25" s="75"/>
      <c r="PWF25" s="75"/>
      <c r="PWG25" s="75"/>
      <c r="PWH25" s="75"/>
      <c r="PWI25" s="75"/>
      <c r="PWJ25" s="75"/>
      <c r="PWK25" s="75"/>
      <c r="PWL25" s="75"/>
      <c r="PWM25" s="75"/>
      <c r="PWN25" s="75"/>
      <c r="PWO25" s="75"/>
      <c r="PWP25" s="75"/>
      <c r="PWQ25" s="75"/>
      <c r="PWR25" s="75"/>
      <c r="PWS25" s="75"/>
      <c r="PWT25" s="75"/>
      <c r="PWU25" s="75"/>
      <c r="PWV25" s="75"/>
      <c r="PWW25" s="75"/>
      <c r="PWX25" s="75"/>
      <c r="PWY25" s="75"/>
      <c r="PWZ25" s="75"/>
      <c r="PXA25" s="75"/>
      <c r="PXB25" s="75"/>
      <c r="PXC25" s="75"/>
      <c r="PXD25" s="75"/>
      <c r="PXE25" s="75"/>
      <c r="PXF25" s="75"/>
      <c r="PXG25" s="75"/>
      <c r="PXH25" s="75"/>
      <c r="PXI25" s="75"/>
      <c r="PXJ25" s="75"/>
      <c r="PXK25" s="75"/>
      <c r="PXL25" s="75"/>
      <c r="PXM25" s="75"/>
      <c r="PXN25" s="75"/>
      <c r="PXO25" s="75"/>
      <c r="PXP25" s="75"/>
      <c r="PXQ25" s="75"/>
      <c r="PXR25" s="75"/>
      <c r="PXS25" s="75"/>
      <c r="PXT25" s="75"/>
      <c r="PXU25" s="75"/>
      <c r="PXV25" s="75"/>
      <c r="PXW25" s="75"/>
      <c r="PXX25" s="75"/>
      <c r="PXY25" s="75"/>
      <c r="PXZ25" s="75"/>
      <c r="PYA25" s="75"/>
      <c r="PYB25" s="75"/>
      <c r="PYC25" s="75"/>
      <c r="PYD25" s="75"/>
      <c r="PYE25" s="75"/>
      <c r="PYF25" s="75"/>
      <c r="PYG25" s="75"/>
      <c r="PYH25" s="75"/>
      <c r="PYI25" s="75"/>
      <c r="PYJ25" s="75"/>
      <c r="PYK25" s="75"/>
      <c r="PYL25" s="75"/>
      <c r="PYM25" s="75"/>
      <c r="PYN25" s="75"/>
      <c r="PYO25" s="75"/>
      <c r="PYP25" s="75"/>
      <c r="PYQ25" s="75"/>
      <c r="PYR25" s="75"/>
      <c r="PYS25" s="75"/>
      <c r="PYT25" s="75"/>
      <c r="PYU25" s="75"/>
      <c r="PYV25" s="75"/>
      <c r="PYW25" s="75"/>
      <c r="PYX25" s="75"/>
      <c r="PYY25" s="75"/>
      <c r="PYZ25" s="75"/>
      <c r="PZA25" s="75"/>
      <c r="PZB25" s="75"/>
      <c r="PZC25" s="75"/>
      <c r="PZD25" s="75"/>
      <c r="PZE25" s="75"/>
      <c r="PZF25" s="75"/>
      <c r="PZG25" s="75"/>
      <c r="PZH25" s="75"/>
      <c r="PZI25" s="75"/>
      <c r="PZJ25" s="75"/>
      <c r="PZK25" s="75"/>
      <c r="PZL25" s="75"/>
      <c r="PZM25" s="75"/>
      <c r="PZN25" s="75"/>
      <c r="PZO25" s="75"/>
      <c r="PZP25" s="75"/>
      <c r="PZQ25" s="75"/>
      <c r="PZR25" s="75"/>
      <c r="PZS25" s="75"/>
      <c r="PZT25" s="75"/>
      <c r="PZU25" s="75"/>
      <c r="PZV25" s="75"/>
      <c r="PZW25" s="75"/>
      <c r="PZX25" s="75"/>
      <c r="PZY25" s="75"/>
      <c r="PZZ25" s="75"/>
      <c r="QAA25" s="75"/>
      <c r="QAB25" s="75"/>
      <c r="QAC25" s="75"/>
      <c r="QAD25" s="75"/>
      <c r="QAE25" s="75"/>
      <c r="QAF25" s="75"/>
      <c r="QAG25" s="75"/>
      <c r="QAH25" s="75"/>
      <c r="QAI25" s="75"/>
      <c r="QAJ25" s="75"/>
      <c r="QAK25" s="75"/>
      <c r="QAL25" s="75"/>
      <c r="QAM25" s="75"/>
      <c r="QAN25" s="75"/>
      <c r="QAO25" s="75"/>
      <c r="QAP25" s="75"/>
      <c r="QAQ25" s="75"/>
      <c r="QAR25" s="75"/>
      <c r="QAS25" s="75"/>
      <c r="QAT25" s="75"/>
      <c r="QAU25" s="75"/>
      <c r="QAV25" s="75"/>
      <c r="QAW25" s="75"/>
      <c r="QAX25" s="75"/>
      <c r="QAY25" s="75"/>
      <c r="QAZ25" s="75"/>
      <c r="QBA25" s="75"/>
      <c r="QBB25" s="75"/>
      <c r="QBC25" s="75"/>
      <c r="QBD25" s="75"/>
      <c r="QBE25" s="75"/>
      <c r="QBF25" s="75"/>
      <c r="QBG25" s="75"/>
      <c r="QBH25" s="75"/>
      <c r="QBI25" s="75"/>
      <c r="QBJ25" s="75"/>
      <c r="QBK25" s="75"/>
      <c r="QBL25" s="75"/>
      <c r="QBM25" s="75"/>
      <c r="QBN25" s="75"/>
      <c r="QBO25" s="75"/>
      <c r="QBP25" s="75"/>
      <c r="QBQ25" s="75"/>
      <c r="QBR25" s="75"/>
      <c r="QBS25" s="75"/>
      <c r="QBT25" s="75"/>
      <c r="QBU25" s="75"/>
      <c r="QBV25" s="75"/>
      <c r="QBW25" s="75"/>
      <c r="QBX25" s="75"/>
      <c r="QBY25" s="75"/>
      <c r="QBZ25" s="75"/>
      <c r="QCA25" s="75"/>
      <c r="QCB25" s="75"/>
      <c r="QCC25" s="75"/>
      <c r="QCD25" s="75"/>
      <c r="QCE25" s="75"/>
      <c r="QCF25" s="75"/>
      <c r="QCG25" s="75"/>
      <c r="QCH25" s="75"/>
      <c r="QCI25" s="75"/>
      <c r="QCJ25" s="75"/>
      <c r="QCK25" s="75"/>
      <c r="QCL25" s="75"/>
      <c r="QCM25" s="75"/>
      <c r="QCN25" s="75"/>
      <c r="QCO25" s="75"/>
      <c r="QCP25" s="75"/>
      <c r="QCQ25" s="75"/>
      <c r="QCR25" s="75"/>
      <c r="QCS25" s="75"/>
      <c r="QCT25" s="75"/>
      <c r="QCU25" s="75"/>
      <c r="QCV25" s="75"/>
      <c r="QCW25" s="75"/>
      <c r="QCX25" s="75"/>
      <c r="QCY25" s="75"/>
      <c r="QCZ25" s="75"/>
      <c r="QDA25" s="75"/>
      <c r="QDB25" s="75"/>
      <c r="QDC25" s="75"/>
      <c r="QDD25" s="75"/>
      <c r="QDE25" s="75"/>
      <c r="QDF25" s="75"/>
      <c r="QDG25" s="75"/>
      <c r="QDH25" s="75"/>
      <c r="QDI25" s="75"/>
      <c r="QDJ25" s="75"/>
      <c r="QDK25" s="75"/>
      <c r="QDL25" s="75"/>
      <c r="QDM25" s="75"/>
      <c r="QDN25" s="75"/>
      <c r="QDO25" s="75"/>
      <c r="QDP25" s="75"/>
      <c r="QDQ25" s="75"/>
      <c r="QDR25" s="75"/>
      <c r="QDS25" s="75"/>
      <c r="QDT25" s="75"/>
      <c r="QDU25" s="75"/>
      <c r="QDV25" s="75"/>
      <c r="QDW25" s="75"/>
      <c r="QDX25" s="75"/>
      <c r="QDY25" s="75"/>
      <c r="QDZ25" s="75"/>
      <c r="QEA25" s="75"/>
      <c r="QEB25" s="75"/>
      <c r="QEC25" s="75"/>
      <c r="QED25" s="75"/>
      <c r="QEE25" s="75"/>
      <c r="QEF25" s="75"/>
      <c r="QEG25" s="75"/>
      <c r="QEH25" s="75"/>
      <c r="QEI25" s="75"/>
      <c r="QEJ25" s="75"/>
      <c r="QEK25" s="75"/>
      <c r="QEL25" s="75"/>
      <c r="QEM25" s="75"/>
      <c r="QEN25" s="75"/>
      <c r="QEO25" s="75"/>
      <c r="QEP25" s="75"/>
      <c r="QEQ25" s="75"/>
      <c r="QER25" s="75"/>
      <c r="QES25" s="75"/>
      <c r="QET25" s="75"/>
      <c r="QEU25" s="75"/>
      <c r="QEV25" s="75"/>
      <c r="QEW25" s="75"/>
      <c r="QEX25" s="75"/>
      <c r="QEY25" s="75"/>
      <c r="QEZ25" s="75"/>
      <c r="QFA25" s="75"/>
      <c r="QFB25" s="75"/>
      <c r="QFC25" s="75"/>
      <c r="QFD25" s="75"/>
      <c r="QFE25" s="75"/>
      <c r="QFF25" s="75"/>
      <c r="QFG25" s="75"/>
      <c r="QFH25" s="75"/>
      <c r="QFI25" s="75"/>
      <c r="QFJ25" s="75"/>
      <c r="QFK25" s="75"/>
      <c r="QFL25" s="75"/>
      <c r="QFM25" s="75"/>
      <c r="QFN25" s="75"/>
      <c r="QFO25" s="75"/>
      <c r="QFP25" s="75"/>
      <c r="QFQ25" s="75"/>
      <c r="QFR25" s="75"/>
      <c r="QFS25" s="75"/>
      <c r="QFT25" s="75"/>
      <c r="QFU25" s="75"/>
      <c r="QFV25" s="75"/>
      <c r="QFW25" s="75"/>
      <c r="QFX25" s="75"/>
      <c r="QFY25" s="75"/>
      <c r="QFZ25" s="75"/>
      <c r="QGA25" s="75"/>
      <c r="QGB25" s="75"/>
      <c r="QGC25" s="75"/>
      <c r="QGD25" s="75"/>
      <c r="QGE25" s="75"/>
      <c r="QGF25" s="75"/>
      <c r="QGG25" s="75"/>
      <c r="QGH25" s="75"/>
      <c r="QGI25" s="75"/>
      <c r="QGJ25" s="75"/>
      <c r="QGK25" s="75"/>
      <c r="QGL25" s="75"/>
      <c r="QGM25" s="75"/>
      <c r="QGN25" s="75"/>
      <c r="QGO25" s="75"/>
      <c r="QGP25" s="75"/>
      <c r="QGQ25" s="75"/>
      <c r="QGR25" s="75"/>
      <c r="QGS25" s="75"/>
      <c r="QGT25" s="75"/>
      <c r="QGU25" s="75"/>
      <c r="QGV25" s="75"/>
      <c r="QGW25" s="75"/>
      <c r="QGX25" s="75"/>
      <c r="QGY25" s="75"/>
      <c r="QGZ25" s="75"/>
      <c r="QHA25" s="75"/>
      <c r="QHB25" s="75"/>
      <c r="QHC25" s="75"/>
      <c r="QHD25" s="75"/>
      <c r="QHE25" s="75"/>
      <c r="QHF25" s="75"/>
      <c r="QHG25" s="75"/>
      <c r="QHH25" s="75"/>
      <c r="QHI25" s="75"/>
      <c r="QHJ25" s="75"/>
      <c r="QHK25" s="75"/>
      <c r="QHL25" s="75"/>
      <c r="QHM25" s="75"/>
      <c r="QHN25" s="75"/>
      <c r="QHO25" s="75"/>
      <c r="QHP25" s="75"/>
      <c r="QHQ25" s="75"/>
      <c r="QHR25" s="75"/>
      <c r="QHS25" s="75"/>
      <c r="QHT25" s="75"/>
      <c r="QHU25" s="75"/>
      <c r="QHV25" s="75"/>
      <c r="QHW25" s="75"/>
      <c r="QHX25" s="75"/>
      <c r="QHY25" s="75"/>
      <c r="QHZ25" s="75"/>
      <c r="QIA25" s="75"/>
      <c r="QIB25" s="75"/>
      <c r="QIC25" s="75"/>
      <c r="QID25" s="75"/>
      <c r="QIE25" s="75"/>
      <c r="QIF25" s="75"/>
      <c r="QIG25" s="75"/>
      <c r="QIH25" s="75"/>
      <c r="QII25" s="75"/>
      <c r="QIJ25" s="75"/>
      <c r="QIK25" s="75"/>
      <c r="QIL25" s="75"/>
      <c r="QIM25" s="75"/>
      <c r="QIN25" s="75"/>
      <c r="QIO25" s="75"/>
      <c r="QIP25" s="75"/>
      <c r="QIQ25" s="75"/>
      <c r="QIR25" s="75"/>
      <c r="QIS25" s="75"/>
      <c r="QIT25" s="75"/>
      <c r="QIU25" s="75"/>
      <c r="QIV25" s="75"/>
      <c r="QIW25" s="75"/>
      <c r="QIX25" s="75"/>
      <c r="QIY25" s="75"/>
      <c r="QIZ25" s="75"/>
      <c r="QJA25" s="75"/>
      <c r="QJB25" s="75"/>
      <c r="QJC25" s="75"/>
      <c r="QJD25" s="75"/>
      <c r="QJE25" s="75"/>
      <c r="QJF25" s="75"/>
      <c r="QJG25" s="75"/>
      <c r="QJH25" s="75"/>
      <c r="QJI25" s="75"/>
      <c r="QJJ25" s="75"/>
      <c r="QJK25" s="75"/>
      <c r="QJL25" s="75"/>
      <c r="QJM25" s="75"/>
      <c r="QJN25" s="75"/>
      <c r="QJO25" s="75"/>
      <c r="QJP25" s="75"/>
      <c r="QJQ25" s="75"/>
      <c r="QJR25" s="75"/>
      <c r="QJS25" s="75"/>
      <c r="QJT25" s="75"/>
      <c r="QJU25" s="75"/>
      <c r="QJV25" s="75"/>
      <c r="QJW25" s="75"/>
      <c r="QJX25" s="75"/>
      <c r="QJY25" s="75"/>
      <c r="QJZ25" s="75"/>
      <c r="QKA25" s="75"/>
      <c r="QKB25" s="75"/>
      <c r="QKC25" s="75"/>
      <c r="QKD25" s="75"/>
      <c r="QKE25" s="75"/>
      <c r="QKF25" s="75"/>
      <c r="QKG25" s="75"/>
      <c r="QKH25" s="75"/>
      <c r="QKI25" s="75"/>
      <c r="QKJ25" s="75"/>
      <c r="QKK25" s="75"/>
      <c r="QKL25" s="75"/>
      <c r="QKM25" s="75"/>
      <c r="QKN25" s="75"/>
      <c r="QKO25" s="75"/>
      <c r="QKP25" s="75"/>
      <c r="QKQ25" s="75"/>
      <c r="QKR25" s="75"/>
      <c r="QKS25" s="75"/>
      <c r="QKT25" s="75"/>
      <c r="QKU25" s="75"/>
      <c r="QKV25" s="75"/>
      <c r="QKW25" s="75"/>
      <c r="QKX25" s="75"/>
      <c r="QKY25" s="75"/>
      <c r="QKZ25" s="75"/>
      <c r="QLA25" s="75"/>
      <c r="QLB25" s="75"/>
      <c r="QLC25" s="75"/>
      <c r="QLD25" s="75"/>
      <c r="QLE25" s="75"/>
      <c r="QLF25" s="75"/>
      <c r="QLG25" s="75"/>
      <c r="QLH25" s="75"/>
      <c r="QLI25" s="75"/>
      <c r="QLJ25" s="75"/>
      <c r="QLK25" s="75"/>
      <c r="QLL25" s="75"/>
      <c r="QLM25" s="75"/>
      <c r="QLN25" s="75"/>
      <c r="QLO25" s="75"/>
      <c r="QLP25" s="75"/>
      <c r="QLQ25" s="75"/>
      <c r="QLR25" s="75"/>
      <c r="QLS25" s="75"/>
      <c r="QLT25" s="75"/>
      <c r="QLU25" s="75"/>
      <c r="QLV25" s="75"/>
      <c r="QLW25" s="75"/>
      <c r="QLX25" s="75"/>
      <c r="QLY25" s="75"/>
      <c r="QLZ25" s="75"/>
      <c r="QMA25" s="75"/>
      <c r="QMB25" s="75"/>
      <c r="QMC25" s="75"/>
      <c r="QMD25" s="75"/>
      <c r="QME25" s="75"/>
      <c r="QMF25" s="75"/>
      <c r="QMG25" s="75"/>
      <c r="QMH25" s="75"/>
      <c r="QMI25" s="75"/>
      <c r="QMJ25" s="75"/>
      <c r="QMK25" s="75"/>
      <c r="QML25" s="75"/>
      <c r="QMM25" s="75"/>
      <c r="QMN25" s="75"/>
      <c r="QMO25" s="75"/>
      <c r="QMP25" s="75"/>
      <c r="QMQ25" s="75"/>
      <c r="QMR25" s="75"/>
      <c r="QMS25" s="75"/>
      <c r="QMT25" s="75"/>
      <c r="QMU25" s="75"/>
      <c r="QMV25" s="75"/>
      <c r="QMW25" s="75"/>
      <c r="QMX25" s="75"/>
      <c r="QMY25" s="75"/>
      <c r="QMZ25" s="75"/>
      <c r="QNA25" s="75"/>
      <c r="QNB25" s="75"/>
      <c r="QNC25" s="75"/>
      <c r="QND25" s="75"/>
      <c r="QNE25" s="75"/>
      <c r="QNF25" s="75"/>
      <c r="QNG25" s="75"/>
      <c r="QNH25" s="75"/>
      <c r="QNI25" s="75"/>
      <c r="QNJ25" s="75"/>
      <c r="QNK25" s="75"/>
      <c r="QNL25" s="75"/>
      <c r="QNM25" s="75"/>
      <c r="QNN25" s="75"/>
      <c r="QNO25" s="75"/>
      <c r="QNP25" s="75"/>
      <c r="QNQ25" s="75"/>
      <c r="QNR25" s="75"/>
      <c r="QNS25" s="75"/>
      <c r="QNT25" s="75"/>
      <c r="QNU25" s="75"/>
      <c r="QNV25" s="75"/>
      <c r="QNW25" s="75"/>
      <c r="QNX25" s="75"/>
      <c r="QNY25" s="75"/>
      <c r="QNZ25" s="75"/>
      <c r="QOA25" s="75"/>
      <c r="QOB25" s="75"/>
      <c r="QOC25" s="75"/>
      <c r="QOD25" s="75"/>
      <c r="QOE25" s="75"/>
      <c r="QOF25" s="75"/>
      <c r="QOG25" s="75"/>
      <c r="QOH25" s="75"/>
      <c r="QOI25" s="75"/>
      <c r="QOJ25" s="75"/>
      <c r="QOK25" s="75"/>
      <c r="QOL25" s="75"/>
      <c r="QOM25" s="75"/>
      <c r="QON25" s="75"/>
      <c r="QOO25" s="75"/>
      <c r="QOP25" s="75"/>
      <c r="QOQ25" s="75"/>
      <c r="QOR25" s="75"/>
      <c r="QOS25" s="75"/>
      <c r="QOT25" s="75"/>
      <c r="QOU25" s="75"/>
      <c r="QOV25" s="75"/>
      <c r="QOW25" s="75"/>
      <c r="QOX25" s="75"/>
      <c r="QOY25" s="75"/>
      <c r="QOZ25" s="75"/>
      <c r="QPA25" s="75"/>
      <c r="QPB25" s="75"/>
      <c r="QPC25" s="75"/>
      <c r="QPD25" s="75"/>
      <c r="QPE25" s="75"/>
      <c r="QPF25" s="75"/>
      <c r="QPG25" s="75"/>
      <c r="QPH25" s="75"/>
      <c r="QPI25" s="75"/>
      <c r="QPJ25" s="75"/>
      <c r="QPK25" s="75"/>
      <c r="QPL25" s="75"/>
      <c r="QPM25" s="75"/>
      <c r="QPN25" s="75"/>
      <c r="QPO25" s="75"/>
      <c r="QPP25" s="75"/>
      <c r="QPQ25" s="75"/>
      <c r="QPR25" s="75"/>
      <c r="QPS25" s="75"/>
      <c r="QPT25" s="75"/>
      <c r="QPU25" s="75"/>
      <c r="QPV25" s="75"/>
      <c r="QPW25" s="75"/>
      <c r="QPX25" s="75"/>
      <c r="QPY25" s="75"/>
      <c r="QPZ25" s="75"/>
      <c r="QQA25" s="75"/>
      <c r="QQB25" s="75"/>
      <c r="QQC25" s="75"/>
      <c r="QQD25" s="75"/>
      <c r="QQE25" s="75"/>
      <c r="QQF25" s="75"/>
      <c r="QQG25" s="75"/>
      <c r="QQH25" s="75"/>
      <c r="QQI25" s="75"/>
      <c r="QQJ25" s="75"/>
      <c r="QQK25" s="75"/>
      <c r="QQL25" s="75"/>
      <c r="QQM25" s="75"/>
      <c r="QQN25" s="75"/>
      <c r="QQO25" s="75"/>
      <c r="QQP25" s="75"/>
      <c r="QQQ25" s="75"/>
      <c r="QQR25" s="75"/>
      <c r="QQS25" s="75"/>
      <c r="QQT25" s="75"/>
      <c r="QQU25" s="75"/>
      <c r="QQV25" s="75"/>
      <c r="QQW25" s="75"/>
      <c r="QQX25" s="75"/>
      <c r="QQY25" s="75"/>
      <c r="QQZ25" s="75"/>
      <c r="QRA25" s="75"/>
      <c r="QRB25" s="75"/>
      <c r="QRC25" s="75"/>
      <c r="QRD25" s="75"/>
      <c r="QRE25" s="75"/>
      <c r="QRF25" s="75"/>
      <c r="QRG25" s="75"/>
      <c r="QRH25" s="75"/>
      <c r="QRI25" s="75"/>
      <c r="QRJ25" s="75"/>
      <c r="QRK25" s="75"/>
      <c r="QRL25" s="75"/>
      <c r="QRM25" s="75"/>
      <c r="QRN25" s="75"/>
      <c r="QRO25" s="75"/>
      <c r="QRP25" s="75"/>
      <c r="QRQ25" s="75"/>
      <c r="QRR25" s="75"/>
      <c r="QRS25" s="75"/>
      <c r="QRT25" s="75"/>
      <c r="QRU25" s="75"/>
      <c r="QRV25" s="75"/>
      <c r="QRW25" s="75"/>
      <c r="QRX25" s="75"/>
      <c r="QRY25" s="75"/>
      <c r="QRZ25" s="75"/>
      <c r="QSA25" s="75"/>
      <c r="QSB25" s="75"/>
      <c r="QSC25" s="75"/>
      <c r="QSD25" s="75"/>
      <c r="QSE25" s="75"/>
      <c r="QSF25" s="75"/>
      <c r="QSG25" s="75"/>
      <c r="QSH25" s="75"/>
      <c r="QSI25" s="75"/>
      <c r="QSJ25" s="75"/>
      <c r="QSK25" s="75"/>
      <c r="QSL25" s="75"/>
      <c r="QSM25" s="75"/>
      <c r="QSN25" s="75"/>
      <c r="QSO25" s="75"/>
      <c r="QSP25" s="75"/>
      <c r="QSQ25" s="75"/>
      <c r="QSR25" s="75"/>
      <c r="QSS25" s="75"/>
      <c r="QST25" s="75"/>
      <c r="QSU25" s="75"/>
      <c r="QSV25" s="75"/>
      <c r="QSW25" s="75"/>
      <c r="QSX25" s="75"/>
      <c r="QSY25" s="75"/>
      <c r="QSZ25" s="75"/>
      <c r="QTA25" s="75"/>
      <c r="QTB25" s="75"/>
      <c r="QTC25" s="75"/>
      <c r="QTD25" s="75"/>
      <c r="QTE25" s="75"/>
      <c r="QTF25" s="75"/>
      <c r="QTG25" s="75"/>
      <c r="QTH25" s="75"/>
      <c r="QTI25" s="75"/>
      <c r="QTJ25" s="75"/>
      <c r="QTK25" s="75"/>
      <c r="QTL25" s="75"/>
      <c r="QTM25" s="75"/>
      <c r="QTN25" s="75"/>
      <c r="QTO25" s="75"/>
      <c r="QTP25" s="75"/>
      <c r="QTQ25" s="75"/>
      <c r="QTR25" s="75"/>
      <c r="QTS25" s="75"/>
      <c r="QTT25" s="75"/>
      <c r="QTU25" s="75"/>
      <c r="QTV25" s="75"/>
      <c r="QTW25" s="75"/>
      <c r="QTX25" s="75"/>
      <c r="QTY25" s="75"/>
      <c r="QTZ25" s="75"/>
      <c r="QUA25" s="75"/>
      <c r="QUB25" s="75"/>
      <c r="QUC25" s="75"/>
      <c r="QUD25" s="75"/>
      <c r="QUE25" s="75"/>
      <c r="QUF25" s="75"/>
      <c r="QUG25" s="75"/>
      <c r="QUH25" s="75"/>
      <c r="QUI25" s="75"/>
      <c r="QUJ25" s="75"/>
      <c r="QUK25" s="75"/>
      <c r="QUL25" s="75"/>
      <c r="QUM25" s="75"/>
      <c r="QUN25" s="75"/>
      <c r="QUO25" s="75"/>
      <c r="QUP25" s="75"/>
      <c r="QUQ25" s="75"/>
      <c r="QUR25" s="75"/>
      <c r="QUS25" s="75"/>
      <c r="QUT25" s="75"/>
      <c r="QUU25" s="75"/>
      <c r="QUV25" s="75"/>
      <c r="QUW25" s="75"/>
      <c r="QUX25" s="75"/>
      <c r="QUY25" s="75"/>
      <c r="QUZ25" s="75"/>
      <c r="QVA25" s="75"/>
      <c r="QVB25" s="75"/>
      <c r="QVC25" s="75"/>
      <c r="QVD25" s="75"/>
      <c r="QVE25" s="75"/>
      <c r="QVF25" s="75"/>
      <c r="QVG25" s="75"/>
      <c r="QVH25" s="75"/>
      <c r="QVI25" s="75"/>
      <c r="QVJ25" s="75"/>
      <c r="QVK25" s="75"/>
      <c r="QVL25" s="75"/>
      <c r="QVM25" s="75"/>
      <c r="QVN25" s="75"/>
      <c r="QVO25" s="75"/>
      <c r="QVP25" s="75"/>
      <c r="QVQ25" s="75"/>
      <c r="QVR25" s="75"/>
      <c r="QVS25" s="75"/>
      <c r="QVT25" s="75"/>
      <c r="QVU25" s="75"/>
      <c r="QVV25" s="75"/>
      <c r="QVW25" s="75"/>
      <c r="QVX25" s="75"/>
      <c r="QVY25" s="75"/>
      <c r="QVZ25" s="75"/>
      <c r="QWA25" s="75"/>
      <c r="QWB25" s="75"/>
      <c r="QWC25" s="75"/>
      <c r="QWD25" s="75"/>
      <c r="QWE25" s="75"/>
      <c r="QWF25" s="75"/>
      <c r="QWG25" s="75"/>
      <c r="QWH25" s="75"/>
      <c r="QWI25" s="75"/>
      <c r="QWJ25" s="75"/>
      <c r="QWK25" s="75"/>
      <c r="QWL25" s="75"/>
      <c r="QWM25" s="75"/>
      <c r="QWN25" s="75"/>
      <c r="QWO25" s="75"/>
      <c r="QWP25" s="75"/>
      <c r="QWQ25" s="75"/>
      <c r="QWR25" s="75"/>
      <c r="QWS25" s="75"/>
      <c r="QWT25" s="75"/>
      <c r="QWU25" s="75"/>
      <c r="QWV25" s="75"/>
      <c r="QWW25" s="75"/>
      <c r="QWX25" s="75"/>
      <c r="QWY25" s="75"/>
      <c r="QWZ25" s="75"/>
      <c r="QXA25" s="75"/>
      <c r="QXB25" s="75"/>
      <c r="QXC25" s="75"/>
      <c r="QXD25" s="75"/>
      <c r="QXE25" s="75"/>
      <c r="QXF25" s="75"/>
      <c r="QXG25" s="75"/>
      <c r="QXH25" s="75"/>
      <c r="QXI25" s="75"/>
      <c r="QXJ25" s="75"/>
      <c r="QXK25" s="75"/>
      <c r="QXL25" s="75"/>
      <c r="QXM25" s="75"/>
      <c r="QXN25" s="75"/>
      <c r="QXO25" s="75"/>
      <c r="QXP25" s="75"/>
      <c r="QXQ25" s="75"/>
      <c r="QXR25" s="75"/>
      <c r="QXS25" s="75"/>
      <c r="QXT25" s="75"/>
      <c r="QXU25" s="75"/>
      <c r="QXV25" s="75"/>
      <c r="QXW25" s="75"/>
      <c r="QXX25" s="75"/>
      <c r="QXY25" s="75"/>
      <c r="QXZ25" s="75"/>
      <c r="QYA25" s="75"/>
      <c r="QYB25" s="75"/>
      <c r="QYC25" s="75"/>
      <c r="QYD25" s="75"/>
      <c r="QYE25" s="75"/>
      <c r="QYF25" s="75"/>
      <c r="QYG25" s="75"/>
      <c r="QYH25" s="75"/>
      <c r="QYI25" s="75"/>
      <c r="QYJ25" s="75"/>
      <c r="QYK25" s="75"/>
      <c r="QYL25" s="75"/>
      <c r="QYM25" s="75"/>
      <c r="QYN25" s="75"/>
      <c r="QYO25" s="75"/>
      <c r="QYP25" s="75"/>
      <c r="QYQ25" s="75"/>
      <c r="QYR25" s="75"/>
      <c r="QYS25" s="75"/>
      <c r="QYT25" s="75"/>
      <c r="QYU25" s="75"/>
      <c r="QYV25" s="75"/>
      <c r="QYW25" s="75"/>
      <c r="QYX25" s="75"/>
      <c r="QYY25" s="75"/>
      <c r="QYZ25" s="75"/>
      <c r="QZA25" s="75"/>
      <c r="QZB25" s="75"/>
      <c r="QZC25" s="75"/>
      <c r="QZD25" s="75"/>
      <c r="QZE25" s="75"/>
      <c r="QZF25" s="75"/>
      <c r="QZG25" s="75"/>
      <c r="QZH25" s="75"/>
      <c r="QZI25" s="75"/>
      <c r="QZJ25" s="75"/>
      <c r="QZK25" s="75"/>
      <c r="QZL25" s="75"/>
      <c r="QZM25" s="75"/>
      <c r="QZN25" s="75"/>
      <c r="QZO25" s="75"/>
      <c r="QZP25" s="75"/>
      <c r="QZQ25" s="75"/>
      <c r="QZR25" s="75"/>
      <c r="QZS25" s="75"/>
      <c r="QZT25" s="75"/>
      <c r="QZU25" s="75"/>
      <c r="QZV25" s="75"/>
      <c r="QZW25" s="75"/>
      <c r="QZX25" s="75"/>
      <c r="QZY25" s="75"/>
      <c r="QZZ25" s="75"/>
      <c r="RAA25" s="75"/>
      <c r="RAB25" s="75"/>
      <c r="RAC25" s="75"/>
      <c r="RAD25" s="75"/>
      <c r="RAE25" s="75"/>
      <c r="RAF25" s="75"/>
      <c r="RAG25" s="75"/>
      <c r="RAH25" s="75"/>
      <c r="RAI25" s="75"/>
      <c r="RAJ25" s="75"/>
      <c r="RAK25" s="75"/>
      <c r="RAL25" s="75"/>
      <c r="RAM25" s="75"/>
      <c r="RAN25" s="75"/>
      <c r="RAO25" s="75"/>
      <c r="RAP25" s="75"/>
      <c r="RAQ25" s="75"/>
      <c r="RAR25" s="75"/>
      <c r="RAS25" s="75"/>
      <c r="RAT25" s="75"/>
      <c r="RAU25" s="75"/>
      <c r="RAV25" s="75"/>
      <c r="RAW25" s="75"/>
      <c r="RAX25" s="75"/>
      <c r="RAY25" s="75"/>
      <c r="RAZ25" s="75"/>
      <c r="RBA25" s="75"/>
      <c r="RBB25" s="75"/>
      <c r="RBC25" s="75"/>
      <c r="RBD25" s="75"/>
      <c r="RBE25" s="75"/>
      <c r="RBF25" s="75"/>
      <c r="RBG25" s="75"/>
      <c r="RBH25" s="75"/>
      <c r="RBI25" s="75"/>
      <c r="RBJ25" s="75"/>
      <c r="RBK25" s="75"/>
      <c r="RBL25" s="75"/>
      <c r="RBM25" s="75"/>
      <c r="RBN25" s="75"/>
      <c r="RBO25" s="75"/>
      <c r="RBP25" s="75"/>
      <c r="RBQ25" s="75"/>
      <c r="RBR25" s="75"/>
      <c r="RBS25" s="75"/>
      <c r="RBT25" s="75"/>
      <c r="RBU25" s="75"/>
      <c r="RBV25" s="75"/>
      <c r="RBW25" s="75"/>
      <c r="RBX25" s="75"/>
      <c r="RBY25" s="75"/>
      <c r="RBZ25" s="75"/>
      <c r="RCA25" s="75"/>
      <c r="RCB25" s="75"/>
      <c r="RCC25" s="75"/>
      <c r="RCD25" s="75"/>
      <c r="RCE25" s="75"/>
      <c r="RCF25" s="75"/>
      <c r="RCG25" s="75"/>
      <c r="RCH25" s="75"/>
      <c r="RCI25" s="75"/>
      <c r="RCJ25" s="75"/>
      <c r="RCK25" s="75"/>
      <c r="RCL25" s="75"/>
      <c r="RCM25" s="75"/>
      <c r="RCN25" s="75"/>
      <c r="RCO25" s="75"/>
      <c r="RCP25" s="75"/>
      <c r="RCQ25" s="75"/>
      <c r="RCR25" s="75"/>
      <c r="RCS25" s="75"/>
      <c r="RCT25" s="75"/>
      <c r="RCU25" s="75"/>
      <c r="RCV25" s="75"/>
      <c r="RCW25" s="75"/>
      <c r="RCX25" s="75"/>
      <c r="RCY25" s="75"/>
      <c r="RCZ25" s="75"/>
      <c r="RDA25" s="75"/>
      <c r="RDB25" s="75"/>
      <c r="RDC25" s="75"/>
      <c r="RDD25" s="75"/>
      <c r="RDE25" s="75"/>
      <c r="RDF25" s="75"/>
      <c r="RDG25" s="75"/>
      <c r="RDH25" s="75"/>
      <c r="RDI25" s="75"/>
      <c r="RDJ25" s="75"/>
      <c r="RDK25" s="75"/>
      <c r="RDL25" s="75"/>
      <c r="RDM25" s="75"/>
      <c r="RDN25" s="75"/>
      <c r="RDO25" s="75"/>
      <c r="RDP25" s="75"/>
      <c r="RDQ25" s="75"/>
      <c r="RDR25" s="75"/>
      <c r="RDS25" s="75"/>
      <c r="RDT25" s="75"/>
      <c r="RDU25" s="75"/>
      <c r="RDV25" s="75"/>
      <c r="RDW25" s="75"/>
      <c r="RDX25" s="75"/>
      <c r="RDY25" s="75"/>
      <c r="RDZ25" s="75"/>
      <c r="REA25" s="75"/>
      <c r="REB25" s="75"/>
      <c r="REC25" s="75"/>
      <c r="RED25" s="75"/>
      <c r="REE25" s="75"/>
      <c r="REF25" s="75"/>
      <c r="REG25" s="75"/>
      <c r="REH25" s="75"/>
      <c r="REI25" s="75"/>
      <c r="REJ25" s="75"/>
      <c r="REK25" s="75"/>
      <c r="REL25" s="75"/>
      <c r="REM25" s="75"/>
      <c r="REN25" s="75"/>
      <c r="REO25" s="75"/>
      <c r="REP25" s="75"/>
      <c r="REQ25" s="75"/>
      <c r="RER25" s="75"/>
      <c r="RES25" s="75"/>
      <c r="RET25" s="75"/>
      <c r="REU25" s="75"/>
      <c r="REV25" s="75"/>
      <c r="REW25" s="75"/>
      <c r="REX25" s="75"/>
      <c r="REY25" s="75"/>
      <c r="REZ25" s="75"/>
      <c r="RFA25" s="75"/>
      <c r="RFB25" s="75"/>
      <c r="RFC25" s="75"/>
      <c r="RFD25" s="75"/>
      <c r="RFE25" s="75"/>
      <c r="RFF25" s="75"/>
      <c r="RFG25" s="75"/>
      <c r="RFH25" s="75"/>
      <c r="RFI25" s="75"/>
      <c r="RFJ25" s="75"/>
      <c r="RFK25" s="75"/>
      <c r="RFL25" s="75"/>
      <c r="RFM25" s="75"/>
      <c r="RFN25" s="75"/>
      <c r="RFO25" s="75"/>
      <c r="RFP25" s="75"/>
      <c r="RFQ25" s="75"/>
      <c r="RFR25" s="75"/>
      <c r="RFS25" s="75"/>
      <c r="RFT25" s="75"/>
      <c r="RFU25" s="75"/>
      <c r="RFV25" s="75"/>
      <c r="RFW25" s="75"/>
      <c r="RFX25" s="75"/>
      <c r="RFY25" s="75"/>
      <c r="RFZ25" s="75"/>
      <c r="RGA25" s="75"/>
      <c r="RGB25" s="75"/>
      <c r="RGC25" s="75"/>
      <c r="RGD25" s="75"/>
      <c r="RGE25" s="75"/>
      <c r="RGF25" s="75"/>
      <c r="RGG25" s="75"/>
      <c r="RGH25" s="75"/>
      <c r="RGI25" s="75"/>
      <c r="RGJ25" s="75"/>
      <c r="RGK25" s="75"/>
      <c r="RGL25" s="75"/>
      <c r="RGM25" s="75"/>
      <c r="RGN25" s="75"/>
      <c r="RGO25" s="75"/>
      <c r="RGP25" s="75"/>
      <c r="RGQ25" s="75"/>
      <c r="RGR25" s="75"/>
      <c r="RGS25" s="75"/>
      <c r="RGT25" s="75"/>
      <c r="RGU25" s="75"/>
      <c r="RGV25" s="75"/>
      <c r="RGW25" s="75"/>
      <c r="RGX25" s="75"/>
      <c r="RGY25" s="75"/>
      <c r="RGZ25" s="75"/>
      <c r="RHA25" s="75"/>
      <c r="RHB25" s="75"/>
      <c r="RHC25" s="75"/>
      <c r="RHD25" s="75"/>
      <c r="RHE25" s="75"/>
      <c r="RHF25" s="75"/>
      <c r="RHG25" s="75"/>
      <c r="RHH25" s="75"/>
      <c r="RHI25" s="75"/>
      <c r="RHJ25" s="75"/>
      <c r="RHK25" s="75"/>
      <c r="RHL25" s="75"/>
      <c r="RHM25" s="75"/>
      <c r="RHN25" s="75"/>
      <c r="RHO25" s="75"/>
      <c r="RHP25" s="75"/>
      <c r="RHQ25" s="75"/>
      <c r="RHR25" s="75"/>
      <c r="RHS25" s="75"/>
      <c r="RHT25" s="75"/>
      <c r="RHU25" s="75"/>
      <c r="RHV25" s="75"/>
      <c r="RHW25" s="75"/>
      <c r="RHX25" s="75"/>
      <c r="RHY25" s="75"/>
      <c r="RHZ25" s="75"/>
      <c r="RIA25" s="75"/>
      <c r="RIB25" s="75"/>
      <c r="RIC25" s="75"/>
      <c r="RID25" s="75"/>
      <c r="RIE25" s="75"/>
      <c r="RIF25" s="75"/>
      <c r="RIG25" s="75"/>
      <c r="RIH25" s="75"/>
      <c r="RII25" s="75"/>
      <c r="RIJ25" s="75"/>
      <c r="RIK25" s="75"/>
      <c r="RIL25" s="75"/>
      <c r="RIM25" s="75"/>
      <c r="RIN25" s="75"/>
      <c r="RIO25" s="75"/>
      <c r="RIP25" s="75"/>
      <c r="RIQ25" s="75"/>
      <c r="RIR25" s="75"/>
      <c r="RIS25" s="75"/>
      <c r="RIT25" s="75"/>
      <c r="RIU25" s="75"/>
      <c r="RIV25" s="75"/>
      <c r="RIW25" s="75"/>
      <c r="RIX25" s="75"/>
      <c r="RIY25" s="75"/>
      <c r="RIZ25" s="75"/>
      <c r="RJA25" s="75"/>
      <c r="RJB25" s="75"/>
      <c r="RJC25" s="75"/>
      <c r="RJD25" s="75"/>
      <c r="RJE25" s="75"/>
      <c r="RJF25" s="75"/>
      <c r="RJG25" s="75"/>
      <c r="RJH25" s="75"/>
      <c r="RJI25" s="75"/>
      <c r="RJJ25" s="75"/>
      <c r="RJK25" s="75"/>
      <c r="RJL25" s="75"/>
      <c r="RJM25" s="75"/>
      <c r="RJN25" s="75"/>
      <c r="RJO25" s="75"/>
      <c r="RJP25" s="75"/>
      <c r="RJQ25" s="75"/>
      <c r="RJR25" s="75"/>
      <c r="RJS25" s="75"/>
      <c r="RJT25" s="75"/>
      <c r="RJU25" s="75"/>
      <c r="RJV25" s="75"/>
      <c r="RJW25" s="75"/>
      <c r="RJX25" s="75"/>
      <c r="RJY25" s="75"/>
      <c r="RJZ25" s="75"/>
      <c r="RKA25" s="75"/>
      <c r="RKB25" s="75"/>
      <c r="RKC25" s="75"/>
      <c r="RKD25" s="75"/>
      <c r="RKE25" s="75"/>
      <c r="RKF25" s="75"/>
      <c r="RKG25" s="75"/>
      <c r="RKH25" s="75"/>
      <c r="RKI25" s="75"/>
      <c r="RKJ25" s="75"/>
      <c r="RKK25" s="75"/>
      <c r="RKL25" s="75"/>
      <c r="RKM25" s="75"/>
      <c r="RKN25" s="75"/>
      <c r="RKO25" s="75"/>
      <c r="RKP25" s="75"/>
      <c r="RKQ25" s="75"/>
      <c r="RKR25" s="75"/>
      <c r="RKS25" s="75"/>
      <c r="RKT25" s="75"/>
      <c r="RKU25" s="75"/>
      <c r="RKV25" s="75"/>
      <c r="RKW25" s="75"/>
      <c r="RKX25" s="75"/>
      <c r="RKY25" s="75"/>
      <c r="RKZ25" s="75"/>
      <c r="RLA25" s="75"/>
      <c r="RLB25" s="75"/>
      <c r="RLC25" s="75"/>
      <c r="RLD25" s="75"/>
      <c r="RLE25" s="75"/>
      <c r="RLF25" s="75"/>
      <c r="RLG25" s="75"/>
      <c r="RLH25" s="75"/>
      <c r="RLI25" s="75"/>
      <c r="RLJ25" s="75"/>
      <c r="RLK25" s="75"/>
      <c r="RLL25" s="75"/>
      <c r="RLM25" s="75"/>
      <c r="RLN25" s="75"/>
      <c r="RLO25" s="75"/>
      <c r="RLP25" s="75"/>
      <c r="RLQ25" s="75"/>
      <c r="RLR25" s="75"/>
      <c r="RLS25" s="75"/>
      <c r="RLT25" s="75"/>
      <c r="RLU25" s="75"/>
      <c r="RLV25" s="75"/>
      <c r="RLW25" s="75"/>
      <c r="RLX25" s="75"/>
      <c r="RLY25" s="75"/>
      <c r="RLZ25" s="75"/>
      <c r="RMA25" s="75"/>
      <c r="RMB25" s="75"/>
      <c r="RMC25" s="75"/>
      <c r="RMD25" s="75"/>
      <c r="RME25" s="75"/>
      <c r="RMF25" s="75"/>
      <c r="RMG25" s="75"/>
      <c r="RMH25" s="75"/>
      <c r="RMI25" s="75"/>
      <c r="RMJ25" s="75"/>
      <c r="RMK25" s="75"/>
      <c r="RML25" s="75"/>
      <c r="RMM25" s="75"/>
      <c r="RMN25" s="75"/>
      <c r="RMO25" s="75"/>
      <c r="RMP25" s="75"/>
      <c r="RMQ25" s="75"/>
      <c r="RMR25" s="75"/>
      <c r="RMS25" s="75"/>
      <c r="RMT25" s="75"/>
      <c r="RMU25" s="75"/>
      <c r="RMV25" s="75"/>
      <c r="RMW25" s="75"/>
      <c r="RMX25" s="75"/>
      <c r="RMY25" s="75"/>
      <c r="RMZ25" s="75"/>
      <c r="RNA25" s="75"/>
      <c r="RNB25" s="75"/>
      <c r="RNC25" s="75"/>
      <c r="RND25" s="75"/>
      <c r="RNE25" s="75"/>
      <c r="RNF25" s="75"/>
      <c r="RNG25" s="75"/>
      <c r="RNH25" s="75"/>
      <c r="RNI25" s="75"/>
      <c r="RNJ25" s="75"/>
      <c r="RNK25" s="75"/>
      <c r="RNL25" s="75"/>
      <c r="RNM25" s="75"/>
      <c r="RNN25" s="75"/>
      <c r="RNO25" s="75"/>
      <c r="RNP25" s="75"/>
      <c r="RNQ25" s="75"/>
      <c r="RNR25" s="75"/>
      <c r="RNS25" s="75"/>
      <c r="RNT25" s="75"/>
      <c r="RNU25" s="75"/>
      <c r="RNV25" s="75"/>
      <c r="RNW25" s="75"/>
      <c r="RNX25" s="75"/>
      <c r="RNY25" s="75"/>
      <c r="RNZ25" s="75"/>
      <c r="ROA25" s="75"/>
      <c r="ROB25" s="75"/>
      <c r="ROC25" s="75"/>
      <c r="ROD25" s="75"/>
      <c r="ROE25" s="75"/>
      <c r="ROF25" s="75"/>
      <c r="ROG25" s="75"/>
      <c r="ROH25" s="75"/>
      <c r="ROI25" s="75"/>
      <c r="ROJ25" s="75"/>
      <c r="ROK25" s="75"/>
      <c r="ROL25" s="75"/>
      <c r="ROM25" s="75"/>
      <c r="RON25" s="75"/>
      <c r="ROO25" s="75"/>
      <c r="ROP25" s="75"/>
      <c r="ROQ25" s="75"/>
      <c r="ROR25" s="75"/>
      <c r="ROS25" s="75"/>
      <c r="ROT25" s="75"/>
      <c r="ROU25" s="75"/>
      <c r="ROV25" s="75"/>
      <c r="ROW25" s="75"/>
      <c r="ROX25" s="75"/>
      <c r="ROY25" s="75"/>
      <c r="ROZ25" s="75"/>
      <c r="RPA25" s="75"/>
      <c r="RPB25" s="75"/>
      <c r="RPC25" s="75"/>
      <c r="RPD25" s="75"/>
      <c r="RPE25" s="75"/>
      <c r="RPF25" s="75"/>
      <c r="RPG25" s="75"/>
      <c r="RPH25" s="75"/>
      <c r="RPI25" s="75"/>
      <c r="RPJ25" s="75"/>
      <c r="RPK25" s="75"/>
      <c r="RPL25" s="75"/>
      <c r="RPM25" s="75"/>
      <c r="RPN25" s="75"/>
      <c r="RPO25" s="75"/>
      <c r="RPP25" s="75"/>
      <c r="RPQ25" s="75"/>
      <c r="RPR25" s="75"/>
      <c r="RPS25" s="75"/>
      <c r="RPT25" s="75"/>
      <c r="RPU25" s="75"/>
      <c r="RPV25" s="75"/>
      <c r="RPW25" s="75"/>
      <c r="RPX25" s="75"/>
      <c r="RPY25" s="75"/>
      <c r="RPZ25" s="75"/>
      <c r="RQA25" s="75"/>
      <c r="RQB25" s="75"/>
      <c r="RQC25" s="75"/>
      <c r="RQD25" s="75"/>
      <c r="RQE25" s="75"/>
      <c r="RQF25" s="75"/>
      <c r="RQG25" s="75"/>
      <c r="RQH25" s="75"/>
      <c r="RQI25" s="75"/>
      <c r="RQJ25" s="75"/>
      <c r="RQK25" s="75"/>
      <c r="RQL25" s="75"/>
      <c r="RQM25" s="75"/>
      <c r="RQN25" s="75"/>
      <c r="RQO25" s="75"/>
      <c r="RQP25" s="75"/>
      <c r="RQQ25" s="75"/>
      <c r="RQR25" s="75"/>
      <c r="RQS25" s="75"/>
      <c r="RQT25" s="75"/>
      <c r="RQU25" s="75"/>
      <c r="RQV25" s="75"/>
      <c r="RQW25" s="75"/>
      <c r="RQX25" s="75"/>
      <c r="RQY25" s="75"/>
      <c r="RQZ25" s="75"/>
      <c r="RRA25" s="75"/>
      <c r="RRB25" s="75"/>
      <c r="RRC25" s="75"/>
      <c r="RRD25" s="75"/>
      <c r="RRE25" s="75"/>
      <c r="RRF25" s="75"/>
      <c r="RRG25" s="75"/>
      <c r="RRH25" s="75"/>
      <c r="RRI25" s="75"/>
      <c r="RRJ25" s="75"/>
      <c r="RRK25" s="75"/>
      <c r="RRL25" s="75"/>
      <c r="RRM25" s="75"/>
      <c r="RRN25" s="75"/>
      <c r="RRO25" s="75"/>
      <c r="RRP25" s="75"/>
      <c r="RRQ25" s="75"/>
      <c r="RRR25" s="75"/>
      <c r="RRS25" s="75"/>
      <c r="RRT25" s="75"/>
      <c r="RRU25" s="75"/>
      <c r="RRV25" s="75"/>
      <c r="RRW25" s="75"/>
      <c r="RRX25" s="75"/>
      <c r="RRY25" s="75"/>
      <c r="RRZ25" s="75"/>
      <c r="RSA25" s="75"/>
      <c r="RSB25" s="75"/>
      <c r="RSC25" s="75"/>
      <c r="RSD25" s="75"/>
      <c r="RSE25" s="75"/>
      <c r="RSF25" s="75"/>
      <c r="RSG25" s="75"/>
      <c r="RSH25" s="75"/>
      <c r="RSI25" s="75"/>
      <c r="RSJ25" s="75"/>
      <c r="RSK25" s="75"/>
      <c r="RSL25" s="75"/>
      <c r="RSM25" s="75"/>
      <c r="RSN25" s="75"/>
      <c r="RSO25" s="75"/>
      <c r="RSP25" s="75"/>
      <c r="RSQ25" s="75"/>
      <c r="RSR25" s="75"/>
      <c r="RSS25" s="75"/>
      <c r="RST25" s="75"/>
      <c r="RSU25" s="75"/>
      <c r="RSV25" s="75"/>
      <c r="RSW25" s="75"/>
      <c r="RSX25" s="75"/>
      <c r="RSY25" s="75"/>
      <c r="RSZ25" s="75"/>
      <c r="RTA25" s="75"/>
      <c r="RTB25" s="75"/>
      <c r="RTC25" s="75"/>
      <c r="RTD25" s="75"/>
      <c r="RTE25" s="75"/>
      <c r="RTF25" s="75"/>
      <c r="RTG25" s="75"/>
      <c r="RTH25" s="75"/>
      <c r="RTI25" s="75"/>
      <c r="RTJ25" s="75"/>
      <c r="RTK25" s="75"/>
      <c r="RTL25" s="75"/>
      <c r="RTM25" s="75"/>
      <c r="RTN25" s="75"/>
      <c r="RTO25" s="75"/>
      <c r="RTP25" s="75"/>
      <c r="RTQ25" s="75"/>
      <c r="RTR25" s="75"/>
      <c r="RTS25" s="75"/>
      <c r="RTT25" s="75"/>
      <c r="RTU25" s="75"/>
      <c r="RTV25" s="75"/>
      <c r="RTW25" s="75"/>
      <c r="RTX25" s="75"/>
      <c r="RTY25" s="75"/>
      <c r="RTZ25" s="75"/>
      <c r="RUA25" s="75"/>
      <c r="RUB25" s="75"/>
      <c r="RUC25" s="75"/>
      <c r="RUD25" s="75"/>
      <c r="RUE25" s="75"/>
      <c r="RUF25" s="75"/>
      <c r="RUG25" s="75"/>
      <c r="RUH25" s="75"/>
      <c r="RUI25" s="75"/>
      <c r="RUJ25" s="75"/>
      <c r="RUK25" s="75"/>
      <c r="RUL25" s="75"/>
      <c r="RUM25" s="75"/>
      <c r="RUN25" s="75"/>
      <c r="RUO25" s="75"/>
      <c r="RUP25" s="75"/>
      <c r="RUQ25" s="75"/>
      <c r="RUR25" s="75"/>
      <c r="RUS25" s="75"/>
      <c r="RUT25" s="75"/>
      <c r="RUU25" s="75"/>
      <c r="RUV25" s="75"/>
      <c r="RUW25" s="75"/>
      <c r="RUX25" s="75"/>
      <c r="RUY25" s="75"/>
      <c r="RUZ25" s="75"/>
      <c r="RVA25" s="75"/>
      <c r="RVB25" s="75"/>
      <c r="RVC25" s="75"/>
      <c r="RVD25" s="75"/>
      <c r="RVE25" s="75"/>
      <c r="RVF25" s="75"/>
      <c r="RVG25" s="75"/>
      <c r="RVH25" s="75"/>
      <c r="RVI25" s="75"/>
      <c r="RVJ25" s="75"/>
      <c r="RVK25" s="75"/>
      <c r="RVL25" s="75"/>
      <c r="RVM25" s="75"/>
      <c r="RVN25" s="75"/>
      <c r="RVO25" s="75"/>
      <c r="RVP25" s="75"/>
      <c r="RVQ25" s="75"/>
      <c r="RVR25" s="75"/>
      <c r="RVS25" s="75"/>
      <c r="RVT25" s="75"/>
      <c r="RVU25" s="75"/>
      <c r="RVV25" s="75"/>
      <c r="RVW25" s="75"/>
      <c r="RVX25" s="75"/>
      <c r="RVY25" s="75"/>
      <c r="RVZ25" s="75"/>
      <c r="RWA25" s="75"/>
      <c r="RWB25" s="75"/>
      <c r="RWC25" s="75"/>
      <c r="RWD25" s="75"/>
      <c r="RWE25" s="75"/>
      <c r="RWF25" s="75"/>
      <c r="RWG25" s="75"/>
      <c r="RWH25" s="75"/>
      <c r="RWI25" s="75"/>
      <c r="RWJ25" s="75"/>
      <c r="RWK25" s="75"/>
      <c r="RWL25" s="75"/>
      <c r="RWM25" s="75"/>
      <c r="RWN25" s="75"/>
      <c r="RWO25" s="75"/>
      <c r="RWP25" s="75"/>
      <c r="RWQ25" s="75"/>
      <c r="RWR25" s="75"/>
      <c r="RWS25" s="75"/>
      <c r="RWT25" s="75"/>
      <c r="RWU25" s="75"/>
      <c r="RWV25" s="75"/>
      <c r="RWW25" s="75"/>
      <c r="RWX25" s="75"/>
      <c r="RWY25" s="75"/>
      <c r="RWZ25" s="75"/>
      <c r="RXA25" s="75"/>
      <c r="RXB25" s="75"/>
      <c r="RXC25" s="75"/>
      <c r="RXD25" s="75"/>
      <c r="RXE25" s="75"/>
      <c r="RXF25" s="75"/>
      <c r="RXG25" s="75"/>
      <c r="RXH25" s="75"/>
      <c r="RXI25" s="75"/>
      <c r="RXJ25" s="75"/>
      <c r="RXK25" s="75"/>
      <c r="RXL25" s="75"/>
      <c r="RXM25" s="75"/>
      <c r="RXN25" s="75"/>
      <c r="RXO25" s="75"/>
      <c r="RXP25" s="75"/>
      <c r="RXQ25" s="75"/>
      <c r="RXR25" s="75"/>
      <c r="RXS25" s="75"/>
      <c r="RXT25" s="75"/>
      <c r="RXU25" s="75"/>
      <c r="RXV25" s="75"/>
      <c r="RXW25" s="75"/>
      <c r="RXX25" s="75"/>
      <c r="RXY25" s="75"/>
      <c r="RXZ25" s="75"/>
      <c r="RYA25" s="75"/>
      <c r="RYB25" s="75"/>
      <c r="RYC25" s="75"/>
      <c r="RYD25" s="75"/>
      <c r="RYE25" s="75"/>
      <c r="RYF25" s="75"/>
      <c r="RYG25" s="75"/>
      <c r="RYH25" s="75"/>
      <c r="RYI25" s="75"/>
      <c r="RYJ25" s="75"/>
      <c r="RYK25" s="75"/>
      <c r="RYL25" s="75"/>
      <c r="RYM25" s="75"/>
      <c r="RYN25" s="75"/>
      <c r="RYO25" s="75"/>
      <c r="RYP25" s="75"/>
      <c r="RYQ25" s="75"/>
      <c r="RYR25" s="75"/>
      <c r="RYS25" s="75"/>
      <c r="RYT25" s="75"/>
      <c r="RYU25" s="75"/>
      <c r="RYV25" s="75"/>
      <c r="RYW25" s="75"/>
      <c r="RYX25" s="75"/>
      <c r="RYY25" s="75"/>
      <c r="RYZ25" s="75"/>
      <c r="RZA25" s="75"/>
      <c r="RZB25" s="75"/>
      <c r="RZC25" s="75"/>
      <c r="RZD25" s="75"/>
      <c r="RZE25" s="75"/>
      <c r="RZF25" s="75"/>
      <c r="RZG25" s="75"/>
      <c r="RZH25" s="75"/>
      <c r="RZI25" s="75"/>
      <c r="RZJ25" s="75"/>
      <c r="RZK25" s="75"/>
      <c r="RZL25" s="75"/>
      <c r="RZM25" s="75"/>
      <c r="RZN25" s="75"/>
      <c r="RZO25" s="75"/>
      <c r="RZP25" s="75"/>
      <c r="RZQ25" s="75"/>
      <c r="RZR25" s="75"/>
      <c r="RZS25" s="75"/>
      <c r="RZT25" s="75"/>
      <c r="RZU25" s="75"/>
      <c r="RZV25" s="75"/>
      <c r="RZW25" s="75"/>
      <c r="RZX25" s="75"/>
      <c r="RZY25" s="75"/>
      <c r="RZZ25" s="75"/>
      <c r="SAA25" s="75"/>
      <c r="SAB25" s="75"/>
      <c r="SAC25" s="75"/>
      <c r="SAD25" s="75"/>
      <c r="SAE25" s="75"/>
      <c r="SAF25" s="75"/>
      <c r="SAG25" s="75"/>
      <c r="SAH25" s="75"/>
      <c r="SAI25" s="75"/>
      <c r="SAJ25" s="75"/>
      <c r="SAK25" s="75"/>
      <c r="SAL25" s="75"/>
      <c r="SAM25" s="75"/>
      <c r="SAN25" s="75"/>
      <c r="SAO25" s="75"/>
      <c r="SAP25" s="75"/>
      <c r="SAQ25" s="75"/>
      <c r="SAR25" s="75"/>
      <c r="SAS25" s="75"/>
      <c r="SAT25" s="75"/>
      <c r="SAU25" s="75"/>
      <c r="SAV25" s="75"/>
      <c r="SAW25" s="75"/>
      <c r="SAX25" s="75"/>
      <c r="SAY25" s="75"/>
      <c r="SAZ25" s="75"/>
      <c r="SBA25" s="75"/>
      <c r="SBB25" s="75"/>
      <c r="SBC25" s="75"/>
      <c r="SBD25" s="75"/>
      <c r="SBE25" s="75"/>
      <c r="SBF25" s="75"/>
      <c r="SBG25" s="75"/>
      <c r="SBH25" s="75"/>
      <c r="SBI25" s="75"/>
      <c r="SBJ25" s="75"/>
      <c r="SBK25" s="75"/>
      <c r="SBL25" s="75"/>
      <c r="SBM25" s="75"/>
      <c r="SBN25" s="75"/>
      <c r="SBO25" s="75"/>
      <c r="SBP25" s="75"/>
      <c r="SBQ25" s="75"/>
      <c r="SBR25" s="75"/>
      <c r="SBS25" s="75"/>
      <c r="SBT25" s="75"/>
      <c r="SBU25" s="75"/>
      <c r="SBV25" s="75"/>
      <c r="SBW25" s="75"/>
      <c r="SBX25" s="75"/>
      <c r="SBY25" s="75"/>
      <c r="SBZ25" s="75"/>
      <c r="SCA25" s="75"/>
      <c r="SCB25" s="75"/>
      <c r="SCC25" s="75"/>
      <c r="SCD25" s="75"/>
      <c r="SCE25" s="75"/>
      <c r="SCF25" s="75"/>
      <c r="SCG25" s="75"/>
      <c r="SCH25" s="75"/>
      <c r="SCI25" s="75"/>
      <c r="SCJ25" s="75"/>
      <c r="SCK25" s="75"/>
      <c r="SCL25" s="75"/>
      <c r="SCM25" s="75"/>
      <c r="SCN25" s="75"/>
      <c r="SCO25" s="75"/>
      <c r="SCP25" s="75"/>
      <c r="SCQ25" s="75"/>
      <c r="SCR25" s="75"/>
      <c r="SCS25" s="75"/>
      <c r="SCT25" s="75"/>
      <c r="SCU25" s="75"/>
      <c r="SCV25" s="75"/>
      <c r="SCW25" s="75"/>
      <c r="SCX25" s="75"/>
      <c r="SCY25" s="75"/>
      <c r="SCZ25" s="75"/>
      <c r="SDA25" s="75"/>
      <c r="SDB25" s="75"/>
      <c r="SDC25" s="75"/>
      <c r="SDD25" s="75"/>
      <c r="SDE25" s="75"/>
      <c r="SDF25" s="75"/>
      <c r="SDG25" s="75"/>
      <c r="SDH25" s="75"/>
      <c r="SDI25" s="75"/>
      <c r="SDJ25" s="75"/>
      <c r="SDK25" s="75"/>
      <c r="SDL25" s="75"/>
      <c r="SDM25" s="75"/>
      <c r="SDN25" s="75"/>
      <c r="SDO25" s="75"/>
      <c r="SDP25" s="75"/>
      <c r="SDQ25" s="75"/>
      <c r="SDR25" s="75"/>
      <c r="SDS25" s="75"/>
      <c r="SDT25" s="75"/>
      <c r="SDU25" s="75"/>
      <c r="SDV25" s="75"/>
      <c r="SDW25" s="75"/>
      <c r="SDX25" s="75"/>
      <c r="SDY25" s="75"/>
      <c r="SDZ25" s="75"/>
      <c r="SEA25" s="75"/>
      <c r="SEB25" s="75"/>
      <c r="SEC25" s="75"/>
      <c r="SED25" s="75"/>
      <c r="SEE25" s="75"/>
      <c r="SEF25" s="75"/>
      <c r="SEG25" s="75"/>
      <c r="SEH25" s="75"/>
      <c r="SEI25" s="75"/>
      <c r="SEJ25" s="75"/>
      <c r="SEK25" s="75"/>
      <c r="SEL25" s="75"/>
      <c r="SEM25" s="75"/>
      <c r="SEN25" s="75"/>
      <c r="SEO25" s="75"/>
      <c r="SEP25" s="75"/>
      <c r="SEQ25" s="75"/>
      <c r="SER25" s="75"/>
      <c r="SES25" s="75"/>
      <c r="SET25" s="75"/>
      <c r="SEU25" s="75"/>
      <c r="SEV25" s="75"/>
      <c r="SEW25" s="75"/>
      <c r="SEX25" s="75"/>
      <c r="SEY25" s="75"/>
      <c r="SEZ25" s="75"/>
      <c r="SFA25" s="75"/>
      <c r="SFB25" s="75"/>
      <c r="SFC25" s="75"/>
      <c r="SFD25" s="75"/>
      <c r="SFE25" s="75"/>
      <c r="SFF25" s="75"/>
      <c r="SFG25" s="75"/>
      <c r="SFH25" s="75"/>
      <c r="SFI25" s="75"/>
      <c r="SFJ25" s="75"/>
      <c r="SFK25" s="75"/>
      <c r="SFL25" s="75"/>
      <c r="SFM25" s="75"/>
      <c r="SFN25" s="75"/>
      <c r="SFO25" s="75"/>
      <c r="SFP25" s="75"/>
      <c r="SFQ25" s="75"/>
      <c r="SFR25" s="75"/>
      <c r="SFS25" s="75"/>
      <c r="SFT25" s="75"/>
      <c r="SFU25" s="75"/>
      <c r="SFV25" s="75"/>
      <c r="SFW25" s="75"/>
      <c r="SFX25" s="75"/>
      <c r="SFY25" s="75"/>
      <c r="SFZ25" s="75"/>
      <c r="SGA25" s="75"/>
      <c r="SGB25" s="75"/>
      <c r="SGC25" s="75"/>
      <c r="SGD25" s="75"/>
      <c r="SGE25" s="75"/>
      <c r="SGF25" s="75"/>
      <c r="SGG25" s="75"/>
      <c r="SGH25" s="75"/>
      <c r="SGI25" s="75"/>
      <c r="SGJ25" s="75"/>
      <c r="SGK25" s="75"/>
      <c r="SGL25" s="75"/>
      <c r="SGM25" s="75"/>
      <c r="SGN25" s="75"/>
      <c r="SGO25" s="75"/>
      <c r="SGP25" s="75"/>
      <c r="SGQ25" s="75"/>
      <c r="SGR25" s="75"/>
      <c r="SGS25" s="75"/>
      <c r="SGT25" s="75"/>
      <c r="SGU25" s="75"/>
      <c r="SGV25" s="75"/>
      <c r="SGW25" s="75"/>
      <c r="SGX25" s="75"/>
      <c r="SGY25" s="75"/>
      <c r="SGZ25" s="75"/>
      <c r="SHA25" s="75"/>
      <c r="SHB25" s="75"/>
      <c r="SHC25" s="75"/>
      <c r="SHD25" s="75"/>
      <c r="SHE25" s="75"/>
      <c r="SHF25" s="75"/>
      <c r="SHG25" s="75"/>
      <c r="SHH25" s="75"/>
      <c r="SHI25" s="75"/>
      <c r="SHJ25" s="75"/>
      <c r="SHK25" s="75"/>
      <c r="SHL25" s="75"/>
      <c r="SHM25" s="75"/>
      <c r="SHN25" s="75"/>
      <c r="SHO25" s="75"/>
      <c r="SHP25" s="75"/>
      <c r="SHQ25" s="75"/>
      <c r="SHR25" s="75"/>
      <c r="SHS25" s="75"/>
      <c r="SHT25" s="75"/>
      <c r="SHU25" s="75"/>
      <c r="SHV25" s="75"/>
      <c r="SHW25" s="75"/>
      <c r="SHX25" s="75"/>
      <c r="SHY25" s="75"/>
      <c r="SHZ25" s="75"/>
      <c r="SIA25" s="75"/>
      <c r="SIB25" s="75"/>
      <c r="SIC25" s="75"/>
      <c r="SID25" s="75"/>
      <c r="SIE25" s="75"/>
      <c r="SIF25" s="75"/>
      <c r="SIG25" s="75"/>
      <c r="SIH25" s="75"/>
      <c r="SII25" s="75"/>
      <c r="SIJ25" s="75"/>
      <c r="SIK25" s="75"/>
      <c r="SIL25" s="75"/>
      <c r="SIM25" s="75"/>
      <c r="SIN25" s="75"/>
      <c r="SIO25" s="75"/>
      <c r="SIP25" s="75"/>
      <c r="SIQ25" s="75"/>
      <c r="SIR25" s="75"/>
      <c r="SIS25" s="75"/>
      <c r="SIT25" s="75"/>
      <c r="SIU25" s="75"/>
      <c r="SIV25" s="75"/>
      <c r="SIW25" s="75"/>
      <c r="SIX25" s="75"/>
      <c r="SIY25" s="75"/>
      <c r="SIZ25" s="75"/>
      <c r="SJA25" s="75"/>
      <c r="SJB25" s="75"/>
      <c r="SJC25" s="75"/>
      <c r="SJD25" s="75"/>
      <c r="SJE25" s="75"/>
      <c r="SJF25" s="75"/>
      <c r="SJG25" s="75"/>
      <c r="SJH25" s="75"/>
      <c r="SJI25" s="75"/>
      <c r="SJJ25" s="75"/>
      <c r="SJK25" s="75"/>
      <c r="SJL25" s="75"/>
      <c r="SJM25" s="75"/>
      <c r="SJN25" s="75"/>
      <c r="SJO25" s="75"/>
      <c r="SJP25" s="75"/>
      <c r="SJQ25" s="75"/>
      <c r="SJR25" s="75"/>
      <c r="SJS25" s="75"/>
      <c r="SJT25" s="75"/>
      <c r="SJU25" s="75"/>
      <c r="SJV25" s="75"/>
      <c r="SJW25" s="75"/>
      <c r="SJX25" s="75"/>
      <c r="SJY25" s="75"/>
      <c r="SJZ25" s="75"/>
      <c r="SKA25" s="75"/>
      <c r="SKB25" s="75"/>
      <c r="SKC25" s="75"/>
      <c r="SKD25" s="75"/>
      <c r="SKE25" s="75"/>
      <c r="SKF25" s="75"/>
      <c r="SKG25" s="75"/>
      <c r="SKH25" s="75"/>
      <c r="SKI25" s="75"/>
      <c r="SKJ25" s="75"/>
      <c r="SKK25" s="75"/>
      <c r="SKL25" s="75"/>
      <c r="SKM25" s="75"/>
      <c r="SKN25" s="75"/>
      <c r="SKO25" s="75"/>
      <c r="SKP25" s="75"/>
      <c r="SKQ25" s="75"/>
      <c r="SKR25" s="75"/>
      <c r="SKS25" s="75"/>
      <c r="SKT25" s="75"/>
      <c r="SKU25" s="75"/>
      <c r="SKV25" s="75"/>
      <c r="SKW25" s="75"/>
      <c r="SKX25" s="75"/>
      <c r="SKY25" s="75"/>
      <c r="SKZ25" s="75"/>
      <c r="SLA25" s="75"/>
      <c r="SLB25" s="75"/>
      <c r="SLC25" s="75"/>
      <c r="SLD25" s="75"/>
      <c r="SLE25" s="75"/>
      <c r="SLF25" s="75"/>
      <c r="SLG25" s="75"/>
      <c r="SLH25" s="75"/>
      <c r="SLI25" s="75"/>
      <c r="SLJ25" s="75"/>
      <c r="SLK25" s="75"/>
      <c r="SLL25" s="75"/>
      <c r="SLM25" s="75"/>
      <c r="SLN25" s="75"/>
      <c r="SLO25" s="75"/>
      <c r="SLP25" s="75"/>
      <c r="SLQ25" s="75"/>
      <c r="SLR25" s="75"/>
      <c r="SLS25" s="75"/>
      <c r="SLT25" s="75"/>
      <c r="SLU25" s="75"/>
      <c r="SLV25" s="75"/>
      <c r="SLW25" s="75"/>
      <c r="SLX25" s="75"/>
      <c r="SLY25" s="75"/>
      <c r="SLZ25" s="75"/>
      <c r="SMA25" s="75"/>
      <c r="SMB25" s="75"/>
      <c r="SMC25" s="75"/>
      <c r="SMD25" s="75"/>
      <c r="SME25" s="75"/>
      <c r="SMF25" s="75"/>
      <c r="SMG25" s="75"/>
      <c r="SMH25" s="75"/>
      <c r="SMI25" s="75"/>
      <c r="SMJ25" s="75"/>
      <c r="SMK25" s="75"/>
      <c r="SML25" s="75"/>
      <c r="SMM25" s="75"/>
      <c r="SMN25" s="75"/>
      <c r="SMO25" s="75"/>
      <c r="SMP25" s="75"/>
      <c r="SMQ25" s="75"/>
      <c r="SMR25" s="75"/>
      <c r="SMS25" s="75"/>
      <c r="SMT25" s="75"/>
      <c r="SMU25" s="75"/>
      <c r="SMV25" s="75"/>
      <c r="SMW25" s="75"/>
      <c r="SMX25" s="75"/>
      <c r="SMY25" s="75"/>
      <c r="SMZ25" s="75"/>
      <c r="SNA25" s="75"/>
      <c r="SNB25" s="75"/>
      <c r="SNC25" s="75"/>
      <c r="SND25" s="75"/>
      <c r="SNE25" s="75"/>
      <c r="SNF25" s="75"/>
      <c r="SNG25" s="75"/>
      <c r="SNH25" s="75"/>
      <c r="SNI25" s="75"/>
      <c r="SNJ25" s="75"/>
      <c r="SNK25" s="75"/>
      <c r="SNL25" s="75"/>
      <c r="SNM25" s="75"/>
      <c r="SNN25" s="75"/>
      <c r="SNO25" s="75"/>
      <c r="SNP25" s="75"/>
      <c r="SNQ25" s="75"/>
      <c r="SNR25" s="75"/>
      <c r="SNS25" s="75"/>
      <c r="SNT25" s="75"/>
      <c r="SNU25" s="75"/>
      <c r="SNV25" s="75"/>
      <c r="SNW25" s="75"/>
      <c r="SNX25" s="75"/>
      <c r="SNY25" s="75"/>
      <c r="SNZ25" s="75"/>
      <c r="SOA25" s="75"/>
      <c r="SOB25" s="75"/>
      <c r="SOC25" s="75"/>
      <c r="SOD25" s="75"/>
      <c r="SOE25" s="75"/>
      <c r="SOF25" s="75"/>
      <c r="SOG25" s="75"/>
      <c r="SOH25" s="75"/>
      <c r="SOI25" s="75"/>
      <c r="SOJ25" s="75"/>
      <c r="SOK25" s="75"/>
      <c r="SOL25" s="75"/>
      <c r="SOM25" s="75"/>
      <c r="SON25" s="75"/>
      <c r="SOO25" s="75"/>
      <c r="SOP25" s="75"/>
      <c r="SOQ25" s="75"/>
      <c r="SOR25" s="75"/>
      <c r="SOS25" s="75"/>
      <c r="SOT25" s="75"/>
      <c r="SOU25" s="75"/>
      <c r="SOV25" s="75"/>
      <c r="SOW25" s="75"/>
      <c r="SOX25" s="75"/>
      <c r="SOY25" s="75"/>
      <c r="SOZ25" s="75"/>
      <c r="SPA25" s="75"/>
      <c r="SPB25" s="75"/>
      <c r="SPC25" s="75"/>
      <c r="SPD25" s="75"/>
      <c r="SPE25" s="75"/>
      <c r="SPF25" s="75"/>
      <c r="SPG25" s="75"/>
      <c r="SPH25" s="75"/>
      <c r="SPI25" s="75"/>
      <c r="SPJ25" s="75"/>
      <c r="SPK25" s="75"/>
      <c r="SPL25" s="75"/>
      <c r="SPM25" s="75"/>
      <c r="SPN25" s="75"/>
      <c r="SPO25" s="75"/>
      <c r="SPP25" s="75"/>
      <c r="SPQ25" s="75"/>
      <c r="SPR25" s="75"/>
      <c r="SPS25" s="75"/>
      <c r="SPT25" s="75"/>
      <c r="SPU25" s="75"/>
      <c r="SPV25" s="75"/>
      <c r="SPW25" s="75"/>
      <c r="SPX25" s="75"/>
      <c r="SPY25" s="75"/>
      <c r="SPZ25" s="75"/>
      <c r="SQA25" s="75"/>
      <c r="SQB25" s="75"/>
      <c r="SQC25" s="75"/>
      <c r="SQD25" s="75"/>
      <c r="SQE25" s="75"/>
      <c r="SQF25" s="75"/>
      <c r="SQG25" s="75"/>
      <c r="SQH25" s="75"/>
      <c r="SQI25" s="75"/>
      <c r="SQJ25" s="75"/>
      <c r="SQK25" s="75"/>
      <c r="SQL25" s="75"/>
      <c r="SQM25" s="75"/>
      <c r="SQN25" s="75"/>
      <c r="SQO25" s="75"/>
      <c r="SQP25" s="75"/>
      <c r="SQQ25" s="75"/>
      <c r="SQR25" s="75"/>
      <c r="SQS25" s="75"/>
      <c r="SQT25" s="75"/>
      <c r="SQU25" s="75"/>
      <c r="SQV25" s="75"/>
      <c r="SQW25" s="75"/>
      <c r="SQX25" s="75"/>
      <c r="SQY25" s="75"/>
      <c r="SQZ25" s="75"/>
      <c r="SRA25" s="75"/>
      <c r="SRB25" s="75"/>
      <c r="SRC25" s="75"/>
      <c r="SRD25" s="75"/>
      <c r="SRE25" s="75"/>
      <c r="SRF25" s="75"/>
      <c r="SRG25" s="75"/>
      <c r="SRH25" s="75"/>
      <c r="SRI25" s="75"/>
      <c r="SRJ25" s="75"/>
      <c r="SRK25" s="75"/>
      <c r="SRL25" s="75"/>
      <c r="SRM25" s="75"/>
      <c r="SRN25" s="75"/>
      <c r="SRO25" s="75"/>
      <c r="SRP25" s="75"/>
      <c r="SRQ25" s="75"/>
      <c r="SRR25" s="75"/>
      <c r="SRS25" s="75"/>
      <c r="SRT25" s="75"/>
      <c r="SRU25" s="75"/>
      <c r="SRV25" s="75"/>
      <c r="SRW25" s="75"/>
      <c r="SRX25" s="75"/>
      <c r="SRY25" s="75"/>
      <c r="SRZ25" s="75"/>
      <c r="SSA25" s="75"/>
      <c r="SSB25" s="75"/>
      <c r="SSC25" s="75"/>
      <c r="SSD25" s="75"/>
      <c r="SSE25" s="75"/>
      <c r="SSF25" s="75"/>
      <c r="SSG25" s="75"/>
      <c r="SSH25" s="75"/>
      <c r="SSI25" s="75"/>
      <c r="SSJ25" s="75"/>
      <c r="SSK25" s="75"/>
      <c r="SSL25" s="75"/>
      <c r="SSM25" s="75"/>
      <c r="SSN25" s="75"/>
      <c r="SSO25" s="75"/>
      <c r="SSP25" s="75"/>
      <c r="SSQ25" s="75"/>
      <c r="SSR25" s="75"/>
      <c r="SSS25" s="75"/>
      <c r="SST25" s="75"/>
      <c r="SSU25" s="75"/>
      <c r="SSV25" s="75"/>
      <c r="SSW25" s="75"/>
      <c r="SSX25" s="75"/>
      <c r="SSY25" s="75"/>
      <c r="SSZ25" s="75"/>
      <c r="STA25" s="75"/>
      <c r="STB25" s="75"/>
      <c r="STC25" s="75"/>
      <c r="STD25" s="75"/>
      <c r="STE25" s="75"/>
      <c r="STF25" s="75"/>
      <c r="STG25" s="75"/>
      <c r="STH25" s="75"/>
      <c r="STI25" s="75"/>
      <c r="STJ25" s="75"/>
      <c r="STK25" s="75"/>
      <c r="STL25" s="75"/>
      <c r="STM25" s="75"/>
      <c r="STN25" s="75"/>
      <c r="STO25" s="75"/>
      <c r="STP25" s="75"/>
      <c r="STQ25" s="75"/>
      <c r="STR25" s="75"/>
      <c r="STS25" s="75"/>
      <c r="STT25" s="75"/>
      <c r="STU25" s="75"/>
      <c r="STV25" s="75"/>
      <c r="STW25" s="75"/>
      <c r="STX25" s="75"/>
      <c r="STY25" s="75"/>
      <c r="STZ25" s="75"/>
      <c r="SUA25" s="75"/>
      <c r="SUB25" s="75"/>
      <c r="SUC25" s="75"/>
      <c r="SUD25" s="75"/>
      <c r="SUE25" s="75"/>
      <c r="SUF25" s="75"/>
      <c r="SUG25" s="75"/>
      <c r="SUH25" s="75"/>
      <c r="SUI25" s="75"/>
      <c r="SUJ25" s="75"/>
      <c r="SUK25" s="75"/>
      <c r="SUL25" s="75"/>
      <c r="SUM25" s="75"/>
      <c r="SUN25" s="75"/>
      <c r="SUO25" s="75"/>
      <c r="SUP25" s="75"/>
      <c r="SUQ25" s="75"/>
      <c r="SUR25" s="75"/>
      <c r="SUS25" s="75"/>
      <c r="SUT25" s="75"/>
      <c r="SUU25" s="75"/>
      <c r="SUV25" s="75"/>
      <c r="SUW25" s="75"/>
      <c r="SUX25" s="75"/>
      <c r="SUY25" s="75"/>
      <c r="SUZ25" s="75"/>
      <c r="SVA25" s="75"/>
      <c r="SVB25" s="75"/>
      <c r="SVC25" s="75"/>
      <c r="SVD25" s="75"/>
      <c r="SVE25" s="75"/>
      <c r="SVF25" s="75"/>
      <c r="SVG25" s="75"/>
      <c r="SVH25" s="75"/>
      <c r="SVI25" s="75"/>
      <c r="SVJ25" s="75"/>
      <c r="SVK25" s="75"/>
      <c r="SVL25" s="75"/>
      <c r="SVM25" s="75"/>
      <c r="SVN25" s="75"/>
      <c r="SVO25" s="75"/>
      <c r="SVP25" s="75"/>
      <c r="SVQ25" s="75"/>
      <c r="SVR25" s="75"/>
      <c r="SVS25" s="75"/>
      <c r="SVT25" s="75"/>
      <c r="SVU25" s="75"/>
      <c r="SVV25" s="75"/>
      <c r="SVW25" s="75"/>
      <c r="SVX25" s="75"/>
      <c r="SVY25" s="75"/>
      <c r="SVZ25" s="75"/>
      <c r="SWA25" s="75"/>
      <c r="SWB25" s="75"/>
      <c r="SWC25" s="75"/>
      <c r="SWD25" s="75"/>
      <c r="SWE25" s="75"/>
      <c r="SWF25" s="75"/>
      <c r="SWG25" s="75"/>
      <c r="SWH25" s="75"/>
      <c r="SWI25" s="75"/>
      <c r="SWJ25" s="75"/>
      <c r="SWK25" s="75"/>
      <c r="SWL25" s="75"/>
      <c r="SWM25" s="75"/>
      <c r="SWN25" s="75"/>
      <c r="SWO25" s="75"/>
      <c r="SWP25" s="75"/>
      <c r="SWQ25" s="75"/>
      <c r="SWR25" s="75"/>
      <c r="SWS25" s="75"/>
      <c r="SWT25" s="75"/>
      <c r="SWU25" s="75"/>
      <c r="SWV25" s="75"/>
      <c r="SWW25" s="75"/>
      <c r="SWX25" s="75"/>
      <c r="SWY25" s="75"/>
      <c r="SWZ25" s="75"/>
      <c r="SXA25" s="75"/>
      <c r="SXB25" s="75"/>
      <c r="SXC25" s="75"/>
      <c r="SXD25" s="75"/>
      <c r="SXE25" s="75"/>
      <c r="SXF25" s="75"/>
      <c r="SXG25" s="75"/>
      <c r="SXH25" s="75"/>
      <c r="SXI25" s="75"/>
      <c r="SXJ25" s="75"/>
      <c r="SXK25" s="75"/>
      <c r="SXL25" s="75"/>
      <c r="SXM25" s="75"/>
      <c r="SXN25" s="75"/>
      <c r="SXO25" s="75"/>
      <c r="SXP25" s="75"/>
      <c r="SXQ25" s="75"/>
      <c r="SXR25" s="75"/>
      <c r="SXS25" s="75"/>
      <c r="SXT25" s="75"/>
      <c r="SXU25" s="75"/>
      <c r="SXV25" s="75"/>
      <c r="SXW25" s="75"/>
      <c r="SXX25" s="75"/>
      <c r="SXY25" s="75"/>
      <c r="SXZ25" s="75"/>
      <c r="SYA25" s="75"/>
      <c r="SYB25" s="75"/>
      <c r="SYC25" s="75"/>
      <c r="SYD25" s="75"/>
      <c r="SYE25" s="75"/>
      <c r="SYF25" s="75"/>
      <c r="SYG25" s="75"/>
      <c r="SYH25" s="75"/>
      <c r="SYI25" s="75"/>
      <c r="SYJ25" s="75"/>
      <c r="SYK25" s="75"/>
      <c r="SYL25" s="75"/>
      <c r="SYM25" s="75"/>
      <c r="SYN25" s="75"/>
      <c r="SYO25" s="75"/>
      <c r="SYP25" s="75"/>
      <c r="SYQ25" s="75"/>
      <c r="SYR25" s="75"/>
      <c r="SYS25" s="75"/>
      <c r="SYT25" s="75"/>
      <c r="SYU25" s="75"/>
      <c r="SYV25" s="75"/>
      <c r="SYW25" s="75"/>
      <c r="SYX25" s="75"/>
      <c r="SYY25" s="75"/>
      <c r="SYZ25" s="75"/>
      <c r="SZA25" s="75"/>
      <c r="SZB25" s="75"/>
      <c r="SZC25" s="75"/>
      <c r="SZD25" s="75"/>
      <c r="SZE25" s="75"/>
      <c r="SZF25" s="75"/>
      <c r="SZG25" s="75"/>
      <c r="SZH25" s="75"/>
      <c r="SZI25" s="75"/>
      <c r="SZJ25" s="75"/>
      <c r="SZK25" s="75"/>
      <c r="SZL25" s="75"/>
      <c r="SZM25" s="75"/>
      <c r="SZN25" s="75"/>
      <c r="SZO25" s="75"/>
      <c r="SZP25" s="75"/>
      <c r="SZQ25" s="75"/>
      <c r="SZR25" s="75"/>
      <c r="SZS25" s="75"/>
      <c r="SZT25" s="75"/>
      <c r="SZU25" s="75"/>
      <c r="SZV25" s="75"/>
      <c r="SZW25" s="75"/>
      <c r="SZX25" s="75"/>
      <c r="SZY25" s="75"/>
      <c r="SZZ25" s="75"/>
      <c r="TAA25" s="75"/>
      <c r="TAB25" s="75"/>
      <c r="TAC25" s="75"/>
      <c r="TAD25" s="75"/>
      <c r="TAE25" s="75"/>
      <c r="TAF25" s="75"/>
      <c r="TAG25" s="75"/>
      <c r="TAH25" s="75"/>
      <c r="TAI25" s="75"/>
      <c r="TAJ25" s="75"/>
      <c r="TAK25" s="75"/>
      <c r="TAL25" s="75"/>
      <c r="TAM25" s="75"/>
      <c r="TAN25" s="75"/>
      <c r="TAO25" s="75"/>
      <c r="TAP25" s="75"/>
      <c r="TAQ25" s="75"/>
      <c r="TAR25" s="75"/>
      <c r="TAS25" s="75"/>
      <c r="TAT25" s="75"/>
      <c r="TAU25" s="75"/>
      <c r="TAV25" s="75"/>
      <c r="TAW25" s="75"/>
      <c r="TAX25" s="75"/>
      <c r="TAY25" s="75"/>
      <c r="TAZ25" s="75"/>
      <c r="TBA25" s="75"/>
      <c r="TBB25" s="75"/>
      <c r="TBC25" s="75"/>
      <c r="TBD25" s="75"/>
      <c r="TBE25" s="75"/>
      <c r="TBF25" s="75"/>
      <c r="TBG25" s="75"/>
      <c r="TBH25" s="75"/>
      <c r="TBI25" s="75"/>
      <c r="TBJ25" s="75"/>
      <c r="TBK25" s="75"/>
      <c r="TBL25" s="75"/>
      <c r="TBM25" s="75"/>
      <c r="TBN25" s="75"/>
      <c r="TBO25" s="75"/>
      <c r="TBP25" s="75"/>
      <c r="TBQ25" s="75"/>
      <c r="TBR25" s="75"/>
      <c r="TBS25" s="75"/>
      <c r="TBT25" s="75"/>
      <c r="TBU25" s="75"/>
      <c r="TBV25" s="75"/>
      <c r="TBW25" s="75"/>
      <c r="TBX25" s="75"/>
      <c r="TBY25" s="75"/>
      <c r="TBZ25" s="75"/>
      <c r="TCA25" s="75"/>
      <c r="TCB25" s="75"/>
      <c r="TCC25" s="75"/>
      <c r="TCD25" s="75"/>
      <c r="TCE25" s="75"/>
      <c r="TCF25" s="75"/>
      <c r="TCG25" s="75"/>
      <c r="TCH25" s="75"/>
      <c r="TCI25" s="75"/>
      <c r="TCJ25" s="75"/>
      <c r="TCK25" s="75"/>
      <c r="TCL25" s="75"/>
      <c r="TCM25" s="75"/>
      <c r="TCN25" s="75"/>
      <c r="TCO25" s="75"/>
      <c r="TCP25" s="75"/>
      <c r="TCQ25" s="75"/>
      <c r="TCR25" s="75"/>
      <c r="TCS25" s="75"/>
      <c r="TCT25" s="75"/>
      <c r="TCU25" s="75"/>
      <c r="TCV25" s="75"/>
      <c r="TCW25" s="75"/>
      <c r="TCX25" s="75"/>
      <c r="TCY25" s="75"/>
      <c r="TCZ25" s="75"/>
      <c r="TDA25" s="75"/>
      <c r="TDB25" s="75"/>
      <c r="TDC25" s="75"/>
      <c r="TDD25" s="75"/>
      <c r="TDE25" s="75"/>
      <c r="TDF25" s="75"/>
      <c r="TDG25" s="75"/>
      <c r="TDH25" s="75"/>
      <c r="TDI25" s="75"/>
      <c r="TDJ25" s="75"/>
      <c r="TDK25" s="75"/>
      <c r="TDL25" s="75"/>
      <c r="TDM25" s="75"/>
      <c r="TDN25" s="75"/>
      <c r="TDO25" s="75"/>
      <c r="TDP25" s="75"/>
      <c r="TDQ25" s="75"/>
      <c r="TDR25" s="75"/>
      <c r="TDS25" s="75"/>
      <c r="TDT25" s="75"/>
      <c r="TDU25" s="75"/>
      <c r="TDV25" s="75"/>
      <c r="TDW25" s="75"/>
      <c r="TDX25" s="75"/>
      <c r="TDY25" s="75"/>
      <c r="TDZ25" s="75"/>
      <c r="TEA25" s="75"/>
      <c r="TEB25" s="75"/>
      <c r="TEC25" s="75"/>
      <c r="TED25" s="75"/>
      <c r="TEE25" s="75"/>
      <c r="TEF25" s="75"/>
      <c r="TEG25" s="75"/>
      <c r="TEH25" s="75"/>
      <c r="TEI25" s="75"/>
      <c r="TEJ25" s="75"/>
      <c r="TEK25" s="75"/>
      <c r="TEL25" s="75"/>
      <c r="TEM25" s="75"/>
      <c r="TEN25" s="75"/>
      <c r="TEO25" s="75"/>
      <c r="TEP25" s="75"/>
      <c r="TEQ25" s="75"/>
      <c r="TER25" s="75"/>
      <c r="TES25" s="75"/>
      <c r="TET25" s="75"/>
      <c r="TEU25" s="75"/>
      <c r="TEV25" s="75"/>
      <c r="TEW25" s="75"/>
      <c r="TEX25" s="75"/>
      <c r="TEY25" s="75"/>
      <c r="TEZ25" s="75"/>
      <c r="TFA25" s="75"/>
      <c r="TFB25" s="75"/>
      <c r="TFC25" s="75"/>
      <c r="TFD25" s="75"/>
      <c r="TFE25" s="75"/>
      <c r="TFF25" s="75"/>
      <c r="TFG25" s="75"/>
      <c r="TFH25" s="75"/>
      <c r="TFI25" s="75"/>
      <c r="TFJ25" s="75"/>
      <c r="TFK25" s="75"/>
      <c r="TFL25" s="75"/>
      <c r="TFM25" s="75"/>
      <c r="TFN25" s="75"/>
      <c r="TFO25" s="75"/>
      <c r="TFP25" s="75"/>
      <c r="TFQ25" s="75"/>
      <c r="TFR25" s="75"/>
      <c r="TFS25" s="75"/>
      <c r="TFT25" s="75"/>
      <c r="TFU25" s="75"/>
      <c r="TFV25" s="75"/>
      <c r="TFW25" s="75"/>
      <c r="TFX25" s="75"/>
      <c r="TFY25" s="75"/>
      <c r="TFZ25" s="75"/>
      <c r="TGA25" s="75"/>
      <c r="TGB25" s="75"/>
      <c r="TGC25" s="75"/>
      <c r="TGD25" s="75"/>
      <c r="TGE25" s="75"/>
      <c r="TGF25" s="75"/>
      <c r="TGG25" s="75"/>
      <c r="TGH25" s="75"/>
      <c r="TGI25" s="75"/>
      <c r="TGJ25" s="75"/>
      <c r="TGK25" s="75"/>
      <c r="TGL25" s="75"/>
      <c r="TGM25" s="75"/>
      <c r="TGN25" s="75"/>
      <c r="TGO25" s="75"/>
      <c r="TGP25" s="75"/>
      <c r="TGQ25" s="75"/>
      <c r="TGR25" s="75"/>
      <c r="TGS25" s="75"/>
      <c r="TGT25" s="75"/>
      <c r="TGU25" s="75"/>
      <c r="TGV25" s="75"/>
      <c r="TGW25" s="75"/>
      <c r="TGX25" s="75"/>
      <c r="TGY25" s="75"/>
      <c r="TGZ25" s="75"/>
      <c r="THA25" s="75"/>
      <c r="THB25" s="75"/>
      <c r="THC25" s="75"/>
      <c r="THD25" s="75"/>
      <c r="THE25" s="75"/>
      <c r="THF25" s="75"/>
      <c r="THG25" s="75"/>
      <c r="THH25" s="75"/>
      <c r="THI25" s="75"/>
      <c r="THJ25" s="75"/>
      <c r="THK25" s="75"/>
      <c r="THL25" s="75"/>
      <c r="THM25" s="75"/>
      <c r="THN25" s="75"/>
      <c r="THO25" s="75"/>
      <c r="THP25" s="75"/>
      <c r="THQ25" s="75"/>
      <c r="THR25" s="75"/>
      <c r="THS25" s="75"/>
      <c r="THT25" s="75"/>
      <c r="THU25" s="75"/>
      <c r="THV25" s="75"/>
      <c r="THW25" s="75"/>
      <c r="THX25" s="75"/>
      <c r="THY25" s="75"/>
      <c r="THZ25" s="75"/>
      <c r="TIA25" s="75"/>
      <c r="TIB25" s="75"/>
      <c r="TIC25" s="75"/>
      <c r="TID25" s="75"/>
      <c r="TIE25" s="75"/>
      <c r="TIF25" s="75"/>
      <c r="TIG25" s="75"/>
      <c r="TIH25" s="75"/>
      <c r="TII25" s="75"/>
      <c r="TIJ25" s="75"/>
      <c r="TIK25" s="75"/>
      <c r="TIL25" s="75"/>
      <c r="TIM25" s="75"/>
      <c r="TIN25" s="75"/>
      <c r="TIO25" s="75"/>
      <c r="TIP25" s="75"/>
      <c r="TIQ25" s="75"/>
      <c r="TIR25" s="75"/>
      <c r="TIS25" s="75"/>
      <c r="TIT25" s="75"/>
      <c r="TIU25" s="75"/>
      <c r="TIV25" s="75"/>
      <c r="TIW25" s="75"/>
      <c r="TIX25" s="75"/>
      <c r="TIY25" s="75"/>
      <c r="TIZ25" s="75"/>
      <c r="TJA25" s="75"/>
      <c r="TJB25" s="75"/>
      <c r="TJC25" s="75"/>
      <c r="TJD25" s="75"/>
      <c r="TJE25" s="75"/>
      <c r="TJF25" s="75"/>
      <c r="TJG25" s="75"/>
      <c r="TJH25" s="75"/>
      <c r="TJI25" s="75"/>
      <c r="TJJ25" s="75"/>
      <c r="TJK25" s="75"/>
      <c r="TJL25" s="75"/>
      <c r="TJM25" s="75"/>
      <c r="TJN25" s="75"/>
      <c r="TJO25" s="75"/>
      <c r="TJP25" s="75"/>
      <c r="TJQ25" s="75"/>
      <c r="TJR25" s="75"/>
      <c r="TJS25" s="75"/>
      <c r="TJT25" s="75"/>
      <c r="TJU25" s="75"/>
      <c r="TJV25" s="75"/>
      <c r="TJW25" s="75"/>
      <c r="TJX25" s="75"/>
      <c r="TJY25" s="75"/>
      <c r="TJZ25" s="75"/>
      <c r="TKA25" s="75"/>
      <c r="TKB25" s="75"/>
      <c r="TKC25" s="75"/>
      <c r="TKD25" s="75"/>
      <c r="TKE25" s="75"/>
      <c r="TKF25" s="75"/>
      <c r="TKG25" s="75"/>
      <c r="TKH25" s="75"/>
      <c r="TKI25" s="75"/>
      <c r="TKJ25" s="75"/>
      <c r="TKK25" s="75"/>
      <c r="TKL25" s="75"/>
      <c r="TKM25" s="75"/>
      <c r="TKN25" s="75"/>
      <c r="TKO25" s="75"/>
      <c r="TKP25" s="75"/>
      <c r="TKQ25" s="75"/>
      <c r="TKR25" s="75"/>
      <c r="TKS25" s="75"/>
      <c r="TKT25" s="75"/>
      <c r="TKU25" s="75"/>
      <c r="TKV25" s="75"/>
      <c r="TKW25" s="75"/>
      <c r="TKX25" s="75"/>
      <c r="TKY25" s="75"/>
      <c r="TKZ25" s="75"/>
      <c r="TLA25" s="75"/>
      <c r="TLB25" s="75"/>
      <c r="TLC25" s="75"/>
      <c r="TLD25" s="75"/>
      <c r="TLE25" s="75"/>
      <c r="TLF25" s="75"/>
      <c r="TLG25" s="75"/>
      <c r="TLH25" s="75"/>
      <c r="TLI25" s="75"/>
      <c r="TLJ25" s="75"/>
      <c r="TLK25" s="75"/>
      <c r="TLL25" s="75"/>
      <c r="TLM25" s="75"/>
      <c r="TLN25" s="75"/>
      <c r="TLO25" s="75"/>
      <c r="TLP25" s="75"/>
      <c r="TLQ25" s="75"/>
      <c r="TLR25" s="75"/>
      <c r="TLS25" s="75"/>
      <c r="TLT25" s="75"/>
      <c r="TLU25" s="75"/>
      <c r="TLV25" s="75"/>
      <c r="TLW25" s="75"/>
      <c r="TLX25" s="75"/>
      <c r="TLY25" s="75"/>
      <c r="TLZ25" s="75"/>
      <c r="TMA25" s="75"/>
      <c r="TMB25" s="75"/>
      <c r="TMC25" s="75"/>
      <c r="TMD25" s="75"/>
      <c r="TME25" s="75"/>
      <c r="TMF25" s="75"/>
      <c r="TMG25" s="75"/>
      <c r="TMH25" s="75"/>
      <c r="TMI25" s="75"/>
      <c r="TMJ25" s="75"/>
      <c r="TMK25" s="75"/>
      <c r="TML25" s="75"/>
      <c r="TMM25" s="75"/>
      <c r="TMN25" s="75"/>
      <c r="TMO25" s="75"/>
      <c r="TMP25" s="75"/>
      <c r="TMQ25" s="75"/>
      <c r="TMR25" s="75"/>
      <c r="TMS25" s="75"/>
      <c r="TMT25" s="75"/>
      <c r="TMU25" s="75"/>
      <c r="TMV25" s="75"/>
      <c r="TMW25" s="75"/>
      <c r="TMX25" s="75"/>
      <c r="TMY25" s="75"/>
      <c r="TMZ25" s="75"/>
      <c r="TNA25" s="75"/>
      <c r="TNB25" s="75"/>
      <c r="TNC25" s="75"/>
      <c r="TND25" s="75"/>
      <c r="TNE25" s="75"/>
      <c r="TNF25" s="75"/>
      <c r="TNG25" s="75"/>
      <c r="TNH25" s="75"/>
      <c r="TNI25" s="75"/>
      <c r="TNJ25" s="75"/>
      <c r="TNK25" s="75"/>
      <c r="TNL25" s="75"/>
      <c r="TNM25" s="75"/>
      <c r="TNN25" s="75"/>
      <c r="TNO25" s="75"/>
      <c r="TNP25" s="75"/>
      <c r="TNQ25" s="75"/>
      <c r="TNR25" s="75"/>
      <c r="TNS25" s="75"/>
      <c r="TNT25" s="75"/>
      <c r="TNU25" s="75"/>
      <c r="TNV25" s="75"/>
      <c r="TNW25" s="75"/>
      <c r="TNX25" s="75"/>
      <c r="TNY25" s="75"/>
      <c r="TNZ25" s="75"/>
      <c r="TOA25" s="75"/>
      <c r="TOB25" s="75"/>
      <c r="TOC25" s="75"/>
      <c r="TOD25" s="75"/>
      <c r="TOE25" s="75"/>
      <c r="TOF25" s="75"/>
      <c r="TOG25" s="75"/>
      <c r="TOH25" s="75"/>
      <c r="TOI25" s="75"/>
      <c r="TOJ25" s="75"/>
      <c r="TOK25" s="75"/>
      <c r="TOL25" s="75"/>
      <c r="TOM25" s="75"/>
      <c r="TON25" s="75"/>
      <c r="TOO25" s="75"/>
      <c r="TOP25" s="75"/>
      <c r="TOQ25" s="75"/>
      <c r="TOR25" s="75"/>
      <c r="TOS25" s="75"/>
      <c r="TOT25" s="75"/>
      <c r="TOU25" s="75"/>
      <c r="TOV25" s="75"/>
      <c r="TOW25" s="75"/>
      <c r="TOX25" s="75"/>
      <c r="TOY25" s="75"/>
      <c r="TOZ25" s="75"/>
      <c r="TPA25" s="75"/>
      <c r="TPB25" s="75"/>
      <c r="TPC25" s="75"/>
      <c r="TPD25" s="75"/>
      <c r="TPE25" s="75"/>
      <c r="TPF25" s="75"/>
      <c r="TPG25" s="75"/>
      <c r="TPH25" s="75"/>
      <c r="TPI25" s="75"/>
      <c r="TPJ25" s="75"/>
      <c r="TPK25" s="75"/>
      <c r="TPL25" s="75"/>
      <c r="TPM25" s="75"/>
      <c r="TPN25" s="75"/>
      <c r="TPO25" s="75"/>
      <c r="TPP25" s="75"/>
      <c r="TPQ25" s="75"/>
      <c r="TPR25" s="75"/>
      <c r="TPS25" s="75"/>
      <c r="TPT25" s="75"/>
      <c r="TPU25" s="75"/>
      <c r="TPV25" s="75"/>
      <c r="TPW25" s="75"/>
      <c r="TPX25" s="75"/>
      <c r="TPY25" s="75"/>
      <c r="TPZ25" s="75"/>
      <c r="TQA25" s="75"/>
      <c r="TQB25" s="75"/>
      <c r="TQC25" s="75"/>
      <c r="TQD25" s="75"/>
      <c r="TQE25" s="75"/>
      <c r="TQF25" s="75"/>
      <c r="TQG25" s="75"/>
      <c r="TQH25" s="75"/>
      <c r="TQI25" s="75"/>
      <c r="TQJ25" s="75"/>
      <c r="TQK25" s="75"/>
      <c r="TQL25" s="75"/>
      <c r="TQM25" s="75"/>
      <c r="TQN25" s="75"/>
      <c r="TQO25" s="75"/>
      <c r="TQP25" s="75"/>
      <c r="TQQ25" s="75"/>
      <c r="TQR25" s="75"/>
      <c r="TQS25" s="75"/>
      <c r="TQT25" s="75"/>
      <c r="TQU25" s="75"/>
      <c r="TQV25" s="75"/>
      <c r="TQW25" s="75"/>
      <c r="TQX25" s="75"/>
      <c r="TQY25" s="75"/>
      <c r="TQZ25" s="75"/>
      <c r="TRA25" s="75"/>
      <c r="TRB25" s="75"/>
      <c r="TRC25" s="75"/>
      <c r="TRD25" s="75"/>
      <c r="TRE25" s="75"/>
      <c r="TRF25" s="75"/>
      <c r="TRG25" s="75"/>
      <c r="TRH25" s="75"/>
      <c r="TRI25" s="75"/>
      <c r="TRJ25" s="75"/>
      <c r="TRK25" s="75"/>
      <c r="TRL25" s="75"/>
      <c r="TRM25" s="75"/>
      <c r="TRN25" s="75"/>
      <c r="TRO25" s="75"/>
      <c r="TRP25" s="75"/>
      <c r="TRQ25" s="75"/>
      <c r="TRR25" s="75"/>
      <c r="TRS25" s="75"/>
      <c r="TRT25" s="75"/>
      <c r="TRU25" s="75"/>
      <c r="TRV25" s="75"/>
      <c r="TRW25" s="75"/>
      <c r="TRX25" s="75"/>
      <c r="TRY25" s="75"/>
      <c r="TRZ25" s="75"/>
      <c r="TSA25" s="75"/>
      <c r="TSB25" s="75"/>
      <c r="TSC25" s="75"/>
      <c r="TSD25" s="75"/>
      <c r="TSE25" s="75"/>
      <c r="TSF25" s="75"/>
      <c r="TSG25" s="75"/>
      <c r="TSH25" s="75"/>
      <c r="TSI25" s="75"/>
      <c r="TSJ25" s="75"/>
      <c r="TSK25" s="75"/>
      <c r="TSL25" s="75"/>
      <c r="TSM25" s="75"/>
      <c r="TSN25" s="75"/>
      <c r="TSO25" s="75"/>
      <c r="TSP25" s="75"/>
      <c r="TSQ25" s="75"/>
      <c r="TSR25" s="75"/>
      <c r="TSS25" s="75"/>
      <c r="TST25" s="75"/>
      <c r="TSU25" s="75"/>
      <c r="TSV25" s="75"/>
      <c r="TSW25" s="75"/>
      <c r="TSX25" s="75"/>
      <c r="TSY25" s="75"/>
      <c r="TSZ25" s="75"/>
      <c r="TTA25" s="75"/>
      <c r="TTB25" s="75"/>
      <c r="TTC25" s="75"/>
      <c r="TTD25" s="75"/>
      <c r="TTE25" s="75"/>
      <c r="TTF25" s="75"/>
      <c r="TTG25" s="75"/>
      <c r="TTH25" s="75"/>
      <c r="TTI25" s="75"/>
      <c r="TTJ25" s="75"/>
      <c r="TTK25" s="75"/>
      <c r="TTL25" s="75"/>
      <c r="TTM25" s="75"/>
      <c r="TTN25" s="75"/>
      <c r="TTO25" s="75"/>
      <c r="TTP25" s="75"/>
      <c r="TTQ25" s="75"/>
      <c r="TTR25" s="75"/>
      <c r="TTS25" s="75"/>
      <c r="TTT25" s="75"/>
      <c r="TTU25" s="75"/>
      <c r="TTV25" s="75"/>
      <c r="TTW25" s="75"/>
      <c r="TTX25" s="75"/>
      <c r="TTY25" s="75"/>
      <c r="TTZ25" s="75"/>
      <c r="TUA25" s="75"/>
      <c r="TUB25" s="75"/>
      <c r="TUC25" s="75"/>
      <c r="TUD25" s="75"/>
      <c r="TUE25" s="75"/>
      <c r="TUF25" s="75"/>
      <c r="TUG25" s="75"/>
      <c r="TUH25" s="75"/>
      <c r="TUI25" s="75"/>
      <c r="TUJ25" s="75"/>
      <c r="TUK25" s="75"/>
      <c r="TUL25" s="75"/>
      <c r="TUM25" s="75"/>
      <c r="TUN25" s="75"/>
      <c r="TUO25" s="75"/>
      <c r="TUP25" s="75"/>
      <c r="TUQ25" s="75"/>
      <c r="TUR25" s="75"/>
      <c r="TUS25" s="75"/>
      <c r="TUT25" s="75"/>
      <c r="TUU25" s="75"/>
      <c r="TUV25" s="75"/>
      <c r="TUW25" s="75"/>
      <c r="TUX25" s="75"/>
      <c r="TUY25" s="75"/>
      <c r="TUZ25" s="75"/>
      <c r="TVA25" s="75"/>
      <c r="TVB25" s="75"/>
      <c r="TVC25" s="75"/>
      <c r="TVD25" s="75"/>
      <c r="TVE25" s="75"/>
      <c r="TVF25" s="75"/>
      <c r="TVG25" s="75"/>
      <c r="TVH25" s="75"/>
      <c r="TVI25" s="75"/>
      <c r="TVJ25" s="75"/>
      <c r="TVK25" s="75"/>
      <c r="TVL25" s="75"/>
      <c r="TVM25" s="75"/>
      <c r="TVN25" s="75"/>
      <c r="TVO25" s="75"/>
      <c r="TVP25" s="75"/>
      <c r="TVQ25" s="75"/>
      <c r="TVR25" s="75"/>
      <c r="TVS25" s="75"/>
      <c r="TVT25" s="75"/>
      <c r="TVU25" s="75"/>
      <c r="TVV25" s="75"/>
      <c r="TVW25" s="75"/>
      <c r="TVX25" s="75"/>
      <c r="TVY25" s="75"/>
      <c r="TVZ25" s="75"/>
      <c r="TWA25" s="75"/>
      <c r="TWB25" s="75"/>
      <c r="TWC25" s="75"/>
      <c r="TWD25" s="75"/>
      <c r="TWE25" s="75"/>
      <c r="TWF25" s="75"/>
      <c r="TWG25" s="75"/>
      <c r="TWH25" s="75"/>
      <c r="TWI25" s="75"/>
      <c r="TWJ25" s="75"/>
      <c r="TWK25" s="75"/>
      <c r="TWL25" s="75"/>
      <c r="TWM25" s="75"/>
      <c r="TWN25" s="75"/>
      <c r="TWO25" s="75"/>
      <c r="TWP25" s="75"/>
      <c r="TWQ25" s="75"/>
      <c r="TWR25" s="75"/>
      <c r="TWS25" s="75"/>
      <c r="TWT25" s="75"/>
      <c r="TWU25" s="75"/>
      <c r="TWV25" s="75"/>
      <c r="TWW25" s="75"/>
      <c r="TWX25" s="75"/>
      <c r="TWY25" s="75"/>
      <c r="TWZ25" s="75"/>
      <c r="TXA25" s="75"/>
      <c r="TXB25" s="75"/>
      <c r="TXC25" s="75"/>
      <c r="TXD25" s="75"/>
      <c r="TXE25" s="75"/>
      <c r="TXF25" s="75"/>
      <c r="TXG25" s="75"/>
      <c r="TXH25" s="75"/>
      <c r="TXI25" s="75"/>
      <c r="TXJ25" s="75"/>
      <c r="TXK25" s="75"/>
      <c r="TXL25" s="75"/>
      <c r="TXM25" s="75"/>
      <c r="TXN25" s="75"/>
      <c r="TXO25" s="75"/>
      <c r="TXP25" s="75"/>
      <c r="TXQ25" s="75"/>
      <c r="TXR25" s="75"/>
      <c r="TXS25" s="75"/>
      <c r="TXT25" s="75"/>
      <c r="TXU25" s="75"/>
      <c r="TXV25" s="75"/>
      <c r="TXW25" s="75"/>
      <c r="TXX25" s="75"/>
      <c r="TXY25" s="75"/>
      <c r="TXZ25" s="75"/>
      <c r="TYA25" s="75"/>
      <c r="TYB25" s="75"/>
      <c r="TYC25" s="75"/>
      <c r="TYD25" s="75"/>
      <c r="TYE25" s="75"/>
      <c r="TYF25" s="75"/>
      <c r="TYG25" s="75"/>
      <c r="TYH25" s="75"/>
      <c r="TYI25" s="75"/>
      <c r="TYJ25" s="75"/>
      <c r="TYK25" s="75"/>
      <c r="TYL25" s="75"/>
      <c r="TYM25" s="75"/>
      <c r="TYN25" s="75"/>
      <c r="TYO25" s="75"/>
      <c r="TYP25" s="75"/>
      <c r="TYQ25" s="75"/>
      <c r="TYR25" s="75"/>
      <c r="TYS25" s="75"/>
      <c r="TYT25" s="75"/>
      <c r="TYU25" s="75"/>
      <c r="TYV25" s="75"/>
      <c r="TYW25" s="75"/>
      <c r="TYX25" s="75"/>
      <c r="TYY25" s="75"/>
      <c r="TYZ25" s="75"/>
      <c r="TZA25" s="75"/>
      <c r="TZB25" s="75"/>
      <c r="TZC25" s="75"/>
      <c r="TZD25" s="75"/>
      <c r="TZE25" s="75"/>
      <c r="TZF25" s="75"/>
      <c r="TZG25" s="75"/>
      <c r="TZH25" s="75"/>
      <c r="TZI25" s="75"/>
      <c r="TZJ25" s="75"/>
      <c r="TZK25" s="75"/>
      <c r="TZL25" s="75"/>
      <c r="TZM25" s="75"/>
      <c r="TZN25" s="75"/>
      <c r="TZO25" s="75"/>
      <c r="TZP25" s="75"/>
      <c r="TZQ25" s="75"/>
      <c r="TZR25" s="75"/>
      <c r="TZS25" s="75"/>
      <c r="TZT25" s="75"/>
      <c r="TZU25" s="75"/>
      <c r="TZV25" s="75"/>
      <c r="TZW25" s="75"/>
      <c r="TZX25" s="75"/>
      <c r="TZY25" s="75"/>
      <c r="TZZ25" s="75"/>
      <c r="UAA25" s="75"/>
      <c r="UAB25" s="75"/>
      <c r="UAC25" s="75"/>
      <c r="UAD25" s="75"/>
      <c r="UAE25" s="75"/>
      <c r="UAF25" s="75"/>
      <c r="UAG25" s="75"/>
      <c r="UAH25" s="75"/>
      <c r="UAI25" s="75"/>
      <c r="UAJ25" s="75"/>
      <c r="UAK25" s="75"/>
      <c r="UAL25" s="75"/>
      <c r="UAM25" s="75"/>
      <c r="UAN25" s="75"/>
      <c r="UAO25" s="75"/>
      <c r="UAP25" s="75"/>
      <c r="UAQ25" s="75"/>
      <c r="UAR25" s="75"/>
      <c r="UAS25" s="75"/>
      <c r="UAT25" s="75"/>
      <c r="UAU25" s="75"/>
      <c r="UAV25" s="75"/>
      <c r="UAW25" s="75"/>
      <c r="UAX25" s="75"/>
      <c r="UAY25" s="75"/>
      <c r="UAZ25" s="75"/>
      <c r="UBA25" s="75"/>
      <c r="UBB25" s="75"/>
      <c r="UBC25" s="75"/>
      <c r="UBD25" s="75"/>
      <c r="UBE25" s="75"/>
      <c r="UBF25" s="75"/>
      <c r="UBG25" s="75"/>
      <c r="UBH25" s="75"/>
      <c r="UBI25" s="75"/>
      <c r="UBJ25" s="75"/>
      <c r="UBK25" s="75"/>
      <c r="UBL25" s="75"/>
      <c r="UBM25" s="75"/>
      <c r="UBN25" s="75"/>
      <c r="UBO25" s="75"/>
      <c r="UBP25" s="75"/>
      <c r="UBQ25" s="75"/>
      <c r="UBR25" s="75"/>
      <c r="UBS25" s="75"/>
      <c r="UBT25" s="75"/>
      <c r="UBU25" s="75"/>
      <c r="UBV25" s="75"/>
      <c r="UBW25" s="75"/>
      <c r="UBX25" s="75"/>
      <c r="UBY25" s="75"/>
      <c r="UBZ25" s="75"/>
      <c r="UCA25" s="75"/>
      <c r="UCB25" s="75"/>
      <c r="UCC25" s="75"/>
      <c r="UCD25" s="75"/>
      <c r="UCE25" s="75"/>
      <c r="UCF25" s="75"/>
      <c r="UCG25" s="75"/>
      <c r="UCH25" s="75"/>
      <c r="UCI25" s="75"/>
      <c r="UCJ25" s="75"/>
      <c r="UCK25" s="75"/>
      <c r="UCL25" s="75"/>
      <c r="UCM25" s="75"/>
      <c r="UCN25" s="75"/>
      <c r="UCO25" s="75"/>
      <c r="UCP25" s="75"/>
      <c r="UCQ25" s="75"/>
      <c r="UCR25" s="75"/>
      <c r="UCS25" s="75"/>
      <c r="UCT25" s="75"/>
      <c r="UCU25" s="75"/>
      <c r="UCV25" s="75"/>
      <c r="UCW25" s="75"/>
      <c r="UCX25" s="75"/>
      <c r="UCY25" s="75"/>
      <c r="UCZ25" s="75"/>
      <c r="UDA25" s="75"/>
      <c r="UDB25" s="75"/>
      <c r="UDC25" s="75"/>
      <c r="UDD25" s="75"/>
      <c r="UDE25" s="75"/>
      <c r="UDF25" s="75"/>
      <c r="UDG25" s="75"/>
      <c r="UDH25" s="75"/>
      <c r="UDI25" s="75"/>
      <c r="UDJ25" s="75"/>
      <c r="UDK25" s="75"/>
      <c r="UDL25" s="75"/>
      <c r="UDM25" s="75"/>
      <c r="UDN25" s="75"/>
      <c r="UDO25" s="75"/>
      <c r="UDP25" s="75"/>
      <c r="UDQ25" s="75"/>
      <c r="UDR25" s="75"/>
      <c r="UDS25" s="75"/>
      <c r="UDT25" s="75"/>
      <c r="UDU25" s="75"/>
      <c r="UDV25" s="75"/>
      <c r="UDW25" s="75"/>
      <c r="UDX25" s="75"/>
      <c r="UDY25" s="75"/>
      <c r="UDZ25" s="75"/>
      <c r="UEA25" s="75"/>
      <c r="UEB25" s="75"/>
      <c r="UEC25" s="75"/>
      <c r="UED25" s="75"/>
      <c r="UEE25" s="75"/>
      <c r="UEF25" s="75"/>
      <c r="UEG25" s="75"/>
      <c r="UEH25" s="75"/>
      <c r="UEI25" s="75"/>
      <c r="UEJ25" s="75"/>
      <c r="UEK25" s="75"/>
      <c r="UEL25" s="75"/>
      <c r="UEM25" s="75"/>
      <c r="UEN25" s="75"/>
      <c r="UEO25" s="75"/>
      <c r="UEP25" s="75"/>
      <c r="UEQ25" s="75"/>
      <c r="UER25" s="75"/>
      <c r="UES25" s="75"/>
      <c r="UET25" s="75"/>
      <c r="UEU25" s="75"/>
      <c r="UEV25" s="75"/>
      <c r="UEW25" s="75"/>
      <c r="UEX25" s="75"/>
      <c r="UEY25" s="75"/>
      <c r="UEZ25" s="75"/>
      <c r="UFA25" s="75"/>
      <c r="UFB25" s="75"/>
      <c r="UFC25" s="75"/>
      <c r="UFD25" s="75"/>
      <c r="UFE25" s="75"/>
      <c r="UFF25" s="75"/>
      <c r="UFG25" s="75"/>
      <c r="UFH25" s="75"/>
      <c r="UFI25" s="75"/>
      <c r="UFJ25" s="75"/>
      <c r="UFK25" s="75"/>
      <c r="UFL25" s="75"/>
      <c r="UFM25" s="75"/>
      <c r="UFN25" s="75"/>
      <c r="UFO25" s="75"/>
      <c r="UFP25" s="75"/>
      <c r="UFQ25" s="75"/>
      <c r="UFR25" s="75"/>
      <c r="UFS25" s="75"/>
      <c r="UFT25" s="75"/>
      <c r="UFU25" s="75"/>
      <c r="UFV25" s="75"/>
      <c r="UFW25" s="75"/>
      <c r="UFX25" s="75"/>
      <c r="UFY25" s="75"/>
      <c r="UFZ25" s="75"/>
      <c r="UGA25" s="75"/>
      <c r="UGB25" s="75"/>
      <c r="UGC25" s="75"/>
      <c r="UGD25" s="75"/>
      <c r="UGE25" s="75"/>
      <c r="UGF25" s="75"/>
      <c r="UGG25" s="75"/>
      <c r="UGH25" s="75"/>
      <c r="UGI25" s="75"/>
      <c r="UGJ25" s="75"/>
      <c r="UGK25" s="75"/>
      <c r="UGL25" s="75"/>
      <c r="UGM25" s="75"/>
      <c r="UGN25" s="75"/>
      <c r="UGO25" s="75"/>
      <c r="UGP25" s="75"/>
      <c r="UGQ25" s="75"/>
      <c r="UGR25" s="75"/>
      <c r="UGS25" s="75"/>
      <c r="UGT25" s="75"/>
      <c r="UGU25" s="75"/>
      <c r="UGV25" s="75"/>
      <c r="UGW25" s="75"/>
      <c r="UGX25" s="75"/>
      <c r="UGY25" s="75"/>
      <c r="UGZ25" s="75"/>
      <c r="UHA25" s="75"/>
      <c r="UHB25" s="75"/>
      <c r="UHC25" s="75"/>
      <c r="UHD25" s="75"/>
      <c r="UHE25" s="75"/>
      <c r="UHF25" s="75"/>
      <c r="UHG25" s="75"/>
      <c r="UHH25" s="75"/>
      <c r="UHI25" s="75"/>
      <c r="UHJ25" s="75"/>
      <c r="UHK25" s="75"/>
      <c r="UHL25" s="75"/>
      <c r="UHM25" s="75"/>
      <c r="UHN25" s="75"/>
      <c r="UHO25" s="75"/>
      <c r="UHP25" s="75"/>
      <c r="UHQ25" s="75"/>
      <c r="UHR25" s="75"/>
      <c r="UHS25" s="75"/>
      <c r="UHT25" s="75"/>
      <c r="UHU25" s="75"/>
      <c r="UHV25" s="75"/>
      <c r="UHW25" s="75"/>
      <c r="UHX25" s="75"/>
      <c r="UHY25" s="75"/>
      <c r="UHZ25" s="75"/>
      <c r="UIA25" s="75"/>
      <c r="UIB25" s="75"/>
      <c r="UIC25" s="75"/>
      <c r="UID25" s="75"/>
      <c r="UIE25" s="75"/>
      <c r="UIF25" s="75"/>
      <c r="UIG25" s="75"/>
      <c r="UIH25" s="75"/>
      <c r="UII25" s="75"/>
      <c r="UIJ25" s="75"/>
      <c r="UIK25" s="75"/>
      <c r="UIL25" s="75"/>
      <c r="UIM25" s="75"/>
      <c r="UIN25" s="75"/>
      <c r="UIO25" s="75"/>
      <c r="UIP25" s="75"/>
      <c r="UIQ25" s="75"/>
      <c r="UIR25" s="75"/>
      <c r="UIS25" s="75"/>
      <c r="UIT25" s="75"/>
      <c r="UIU25" s="75"/>
      <c r="UIV25" s="75"/>
      <c r="UIW25" s="75"/>
      <c r="UIX25" s="75"/>
      <c r="UIY25" s="75"/>
      <c r="UIZ25" s="75"/>
      <c r="UJA25" s="75"/>
      <c r="UJB25" s="75"/>
      <c r="UJC25" s="75"/>
      <c r="UJD25" s="75"/>
      <c r="UJE25" s="75"/>
      <c r="UJF25" s="75"/>
      <c r="UJG25" s="75"/>
      <c r="UJH25" s="75"/>
      <c r="UJI25" s="75"/>
      <c r="UJJ25" s="75"/>
      <c r="UJK25" s="75"/>
      <c r="UJL25" s="75"/>
      <c r="UJM25" s="75"/>
      <c r="UJN25" s="75"/>
      <c r="UJO25" s="75"/>
      <c r="UJP25" s="75"/>
      <c r="UJQ25" s="75"/>
      <c r="UJR25" s="75"/>
      <c r="UJS25" s="75"/>
      <c r="UJT25" s="75"/>
      <c r="UJU25" s="75"/>
      <c r="UJV25" s="75"/>
      <c r="UJW25" s="75"/>
      <c r="UJX25" s="75"/>
      <c r="UJY25" s="75"/>
      <c r="UJZ25" s="75"/>
      <c r="UKA25" s="75"/>
      <c r="UKB25" s="75"/>
      <c r="UKC25" s="75"/>
      <c r="UKD25" s="75"/>
      <c r="UKE25" s="75"/>
      <c r="UKF25" s="75"/>
      <c r="UKG25" s="75"/>
      <c r="UKH25" s="75"/>
      <c r="UKI25" s="75"/>
      <c r="UKJ25" s="75"/>
      <c r="UKK25" s="75"/>
      <c r="UKL25" s="75"/>
      <c r="UKM25" s="75"/>
      <c r="UKN25" s="75"/>
      <c r="UKO25" s="75"/>
      <c r="UKP25" s="75"/>
      <c r="UKQ25" s="75"/>
      <c r="UKR25" s="75"/>
      <c r="UKS25" s="75"/>
      <c r="UKT25" s="75"/>
      <c r="UKU25" s="75"/>
      <c r="UKV25" s="75"/>
      <c r="UKW25" s="75"/>
      <c r="UKX25" s="75"/>
      <c r="UKY25" s="75"/>
      <c r="UKZ25" s="75"/>
      <c r="ULA25" s="75"/>
      <c r="ULB25" s="75"/>
      <c r="ULC25" s="75"/>
      <c r="ULD25" s="75"/>
      <c r="ULE25" s="75"/>
      <c r="ULF25" s="75"/>
      <c r="ULG25" s="75"/>
      <c r="ULH25" s="75"/>
      <c r="ULI25" s="75"/>
      <c r="ULJ25" s="75"/>
      <c r="ULK25" s="75"/>
      <c r="ULL25" s="75"/>
      <c r="ULM25" s="75"/>
      <c r="ULN25" s="75"/>
      <c r="ULO25" s="75"/>
      <c r="ULP25" s="75"/>
      <c r="ULQ25" s="75"/>
      <c r="ULR25" s="75"/>
      <c r="ULS25" s="75"/>
      <c r="ULT25" s="75"/>
      <c r="ULU25" s="75"/>
      <c r="ULV25" s="75"/>
      <c r="ULW25" s="75"/>
      <c r="ULX25" s="75"/>
      <c r="ULY25" s="75"/>
      <c r="ULZ25" s="75"/>
      <c r="UMA25" s="75"/>
      <c r="UMB25" s="75"/>
      <c r="UMC25" s="75"/>
      <c r="UMD25" s="75"/>
      <c r="UME25" s="75"/>
      <c r="UMF25" s="75"/>
      <c r="UMG25" s="75"/>
      <c r="UMH25" s="75"/>
      <c r="UMI25" s="75"/>
      <c r="UMJ25" s="75"/>
      <c r="UMK25" s="75"/>
      <c r="UML25" s="75"/>
      <c r="UMM25" s="75"/>
      <c r="UMN25" s="75"/>
      <c r="UMO25" s="75"/>
      <c r="UMP25" s="75"/>
      <c r="UMQ25" s="75"/>
      <c r="UMR25" s="75"/>
      <c r="UMS25" s="75"/>
      <c r="UMT25" s="75"/>
      <c r="UMU25" s="75"/>
      <c r="UMV25" s="75"/>
      <c r="UMW25" s="75"/>
      <c r="UMX25" s="75"/>
      <c r="UMY25" s="75"/>
      <c r="UMZ25" s="75"/>
      <c r="UNA25" s="75"/>
      <c r="UNB25" s="75"/>
      <c r="UNC25" s="75"/>
      <c r="UND25" s="75"/>
      <c r="UNE25" s="75"/>
      <c r="UNF25" s="75"/>
      <c r="UNG25" s="75"/>
      <c r="UNH25" s="75"/>
      <c r="UNI25" s="75"/>
      <c r="UNJ25" s="75"/>
      <c r="UNK25" s="75"/>
      <c r="UNL25" s="75"/>
      <c r="UNM25" s="75"/>
      <c r="UNN25" s="75"/>
      <c r="UNO25" s="75"/>
      <c r="UNP25" s="75"/>
      <c r="UNQ25" s="75"/>
      <c r="UNR25" s="75"/>
      <c r="UNS25" s="75"/>
      <c r="UNT25" s="75"/>
      <c r="UNU25" s="75"/>
      <c r="UNV25" s="75"/>
      <c r="UNW25" s="75"/>
      <c r="UNX25" s="75"/>
      <c r="UNY25" s="75"/>
      <c r="UNZ25" s="75"/>
      <c r="UOA25" s="75"/>
      <c r="UOB25" s="75"/>
      <c r="UOC25" s="75"/>
      <c r="UOD25" s="75"/>
      <c r="UOE25" s="75"/>
      <c r="UOF25" s="75"/>
      <c r="UOG25" s="75"/>
      <c r="UOH25" s="75"/>
      <c r="UOI25" s="75"/>
      <c r="UOJ25" s="75"/>
      <c r="UOK25" s="75"/>
      <c r="UOL25" s="75"/>
      <c r="UOM25" s="75"/>
      <c r="UON25" s="75"/>
      <c r="UOO25" s="75"/>
      <c r="UOP25" s="75"/>
      <c r="UOQ25" s="75"/>
      <c r="UOR25" s="75"/>
      <c r="UOS25" s="75"/>
      <c r="UOT25" s="75"/>
      <c r="UOU25" s="75"/>
      <c r="UOV25" s="75"/>
      <c r="UOW25" s="75"/>
      <c r="UOX25" s="75"/>
      <c r="UOY25" s="75"/>
      <c r="UOZ25" s="75"/>
      <c r="UPA25" s="75"/>
      <c r="UPB25" s="75"/>
      <c r="UPC25" s="75"/>
      <c r="UPD25" s="75"/>
      <c r="UPE25" s="75"/>
      <c r="UPF25" s="75"/>
      <c r="UPG25" s="75"/>
      <c r="UPH25" s="75"/>
      <c r="UPI25" s="75"/>
      <c r="UPJ25" s="75"/>
      <c r="UPK25" s="75"/>
      <c r="UPL25" s="75"/>
      <c r="UPM25" s="75"/>
      <c r="UPN25" s="75"/>
      <c r="UPO25" s="75"/>
      <c r="UPP25" s="75"/>
      <c r="UPQ25" s="75"/>
      <c r="UPR25" s="75"/>
      <c r="UPS25" s="75"/>
      <c r="UPT25" s="75"/>
      <c r="UPU25" s="75"/>
      <c r="UPV25" s="75"/>
      <c r="UPW25" s="75"/>
      <c r="UPX25" s="75"/>
      <c r="UPY25" s="75"/>
      <c r="UPZ25" s="75"/>
      <c r="UQA25" s="75"/>
      <c r="UQB25" s="75"/>
      <c r="UQC25" s="75"/>
      <c r="UQD25" s="75"/>
      <c r="UQE25" s="75"/>
      <c r="UQF25" s="75"/>
      <c r="UQG25" s="75"/>
      <c r="UQH25" s="75"/>
      <c r="UQI25" s="75"/>
      <c r="UQJ25" s="75"/>
      <c r="UQK25" s="75"/>
      <c r="UQL25" s="75"/>
      <c r="UQM25" s="75"/>
      <c r="UQN25" s="75"/>
      <c r="UQO25" s="75"/>
      <c r="UQP25" s="75"/>
      <c r="UQQ25" s="75"/>
      <c r="UQR25" s="75"/>
      <c r="UQS25" s="75"/>
      <c r="UQT25" s="75"/>
      <c r="UQU25" s="75"/>
      <c r="UQV25" s="75"/>
      <c r="UQW25" s="75"/>
      <c r="UQX25" s="75"/>
      <c r="UQY25" s="75"/>
      <c r="UQZ25" s="75"/>
      <c r="URA25" s="75"/>
      <c r="URB25" s="75"/>
      <c r="URC25" s="75"/>
      <c r="URD25" s="75"/>
      <c r="URE25" s="75"/>
      <c r="URF25" s="75"/>
      <c r="URG25" s="75"/>
      <c r="URH25" s="75"/>
      <c r="URI25" s="75"/>
      <c r="URJ25" s="75"/>
      <c r="URK25" s="75"/>
      <c r="URL25" s="75"/>
      <c r="URM25" s="75"/>
      <c r="URN25" s="75"/>
      <c r="URO25" s="75"/>
      <c r="URP25" s="75"/>
      <c r="URQ25" s="75"/>
      <c r="URR25" s="75"/>
      <c r="URS25" s="75"/>
      <c r="URT25" s="75"/>
      <c r="URU25" s="75"/>
      <c r="URV25" s="75"/>
      <c r="URW25" s="75"/>
      <c r="URX25" s="75"/>
      <c r="URY25" s="75"/>
      <c r="URZ25" s="75"/>
      <c r="USA25" s="75"/>
      <c r="USB25" s="75"/>
      <c r="USC25" s="75"/>
      <c r="USD25" s="75"/>
      <c r="USE25" s="75"/>
      <c r="USF25" s="75"/>
      <c r="USG25" s="75"/>
      <c r="USH25" s="75"/>
      <c r="USI25" s="75"/>
      <c r="USJ25" s="75"/>
      <c r="USK25" s="75"/>
      <c r="USL25" s="75"/>
      <c r="USM25" s="75"/>
      <c r="USN25" s="75"/>
      <c r="USO25" s="75"/>
      <c r="USP25" s="75"/>
      <c r="USQ25" s="75"/>
      <c r="USR25" s="75"/>
      <c r="USS25" s="75"/>
      <c r="UST25" s="75"/>
      <c r="USU25" s="75"/>
      <c r="USV25" s="75"/>
      <c r="USW25" s="75"/>
      <c r="USX25" s="75"/>
      <c r="USY25" s="75"/>
      <c r="USZ25" s="75"/>
      <c r="UTA25" s="75"/>
      <c r="UTB25" s="75"/>
      <c r="UTC25" s="75"/>
      <c r="UTD25" s="75"/>
      <c r="UTE25" s="75"/>
      <c r="UTF25" s="75"/>
      <c r="UTG25" s="75"/>
      <c r="UTH25" s="75"/>
      <c r="UTI25" s="75"/>
      <c r="UTJ25" s="75"/>
      <c r="UTK25" s="75"/>
      <c r="UTL25" s="75"/>
      <c r="UTM25" s="75"/>
      <c r="UTN25" s="75"/>
      <c r="UTO25" s="75"/>
      <c r="UTP25" s="75"/>
      <c r="UTQ25" s="75"/>
      <c r="UTR25" s="75"/>
      <c r="UTS25" s="75"/>
      <c r="UTT25" s="75"/>
      <c r="UTU25" s="75"/>
      <c r="UTV25" s="75"/>
      <c r="UTW25" s="75"/>
      <c r="UTX25" s="75"/>
      <c r="UTY25" s="75"/>
      <c r="UTZ25" s="75"/>
      <c r="UUA25" s="75"/>
      <c r="UUB25" s="75"/>
      <c r="UUC25" s="75"/>
      <c r="UUD25" s="75"/>
      <c r="UUE25" s="75"/>
      <c r="UUF25" s="75"/>
      <c r="UUG25" s="75"/>
      <c r="UUH25" s="75"/>
      <c r="UUI25" s="75"/>
      <c r="UUJ25" s="75"/>
      <c r="UUK25" s="75"/>
      <c r="UUL25" s="75"/>
      <c r="UUM25" s="75"/>
      <c r="UUN25" s="75"/>
      <c r="UUO25" s="75"/>
      <c r="UUP25" s="75"/>
      <c r="UUQ25" s="75"/>
      <c r="UUR25" s="75"/>
      <c r="UUS25" s="75"/>
      <c r="UUT25" s="75"/>
      <c r="UUU25" s="75"/>
      <c r="UUV25" s="75"/>
      <c r="UUW25" s="75"/>
      <c r="UUX25" s="75"/>
      <c r="UUY25" s="75"/>
      <c r="UUZ25" s="75"/>
      <c r="UVA25" s="75"/>
      <c r="UVB25" s="75"/>
      <c r="UVC25" s="75"/>
      <c r="UVD25" s="75"/>
      <c r="UVE25" s="75"/>
      <c r="UVF25" s="75"/>
      <c r="UVG25" s="75"/>
      <c r="UVH25" s="75"/>
      <c r="UVI25" s="75"/>
      <c r="UVJ25" s="75"/>
      <c r="UVK25" s="75"/>
      <c r="UVL25" s="75"/>
      <c r="UVM25" s="75"/>
      <c r="UVN25" s="75"/>
      <c r="UVO25" s="75"/>
      <c r="UVP25" s="75"/>
      <c r="UVQ25" s="75"/>
      <c r="UVR25" s="75"/>
      <c r="UVS25" s="75"/>
      <c r="UVT25" s="75"/>
      <c r="UVU25" s="75"/>
      <c r="UVV25" s="75"/>
      <c r="UVW25" s="75"/>
      <c r="UVX25" s="75"/>
      <c r="UVY25" s="75"/>
      <c r="UVZ25" s="75"/>
      <c r="UWA25" s="75"/>
      <c r="UWB25" s="75"/>
      <c r="UWC25" s="75"/>
      <c r="UWD25" s="75"/>
      <c r="UWE25" s="75"/>
      <c r="UWF25" s="75"/>
      <c r="UWG25" s="75"/>
      <c r="UWH25" s="75"/>
      <c r="UWI25" s="75"/>
      <c r="UWJ25" s="75"/>
      <c r="UWK25" s="75"/>
      <c r="UWL25" s="75"/>
      <c r="UWM25" s="75"/>
      <c r="UWN25" s="75"/>
      <c r="UWO25" s="75"/>
      <c r="UWP25" s="75"/>
      <c r="UWQ25" s="75"/>
      <c r="UWR25" s="75"/>
      <c r="UWS25" s="75"/>
      <c r="UWT25" s="75"/>
      <c r="UWU25" s="75"/>
      <c r="UWV25" s="75"/>
      <c r="UWW25" s="75"/>
      <c r="UWX25" s="75"/>
      <c r="UWY25" s="75"/>
      <c r="UWZ25" s="75"/>
      <c r="UXA25" s="75"/>
      <c r="UXB25" s="75"/>
      <c r="UXC25" s="75"/>
      <c r="UXD25" s="75"/>
      <c r="UXE25" s="75"/>
      <c r="UXF25" s="75"/>
      <c r="UXG25" s="75"/>
      <c r="UXH25" s="75"/>
      <c r="UXI25" s="75"/>
      <c r="UXJ25" s="75"/>
      <c r="UXK25" s="75"/>
      <c r="UXL25" s="75"/>
      <c r="UXM25" s="75"/>
      <c r="UXN25" s="75"/>
      <c r="UXO25" s="75"/>
      <c r="UXP25" s="75"/>
      <c r="UXQ25" s="75"/>
      <c r="UXR25" s="75"/>
      <c r="UXS25" s="75"/>
      <c r="UXT25" s="75"/>
      <c r="UXU25" s="75"/>
      <c r="UXV25" s="75"/>
      <c r="UXW25" s="75"/>
      <c r="UXX25" s="75"/>
      <c r="UXY25" s="75"/>
      <c r="UXZ25" s="75"/>
      <c r="UYA25" s="75"/>
      <c r="UYB25" s="75"/>
      <c r="UYC25" s="75"/>
      <c r="UYD25" s="75"/>
      <c r="UYE25" s="75"/>
      <c r="UYF25" s="75"/>
      <c r="UYG25" s="75"/>
      <c r="UYH25" s="75"/>
      <c r="UYI25" s="75"/>
      <c r="UYJ25" s="75"/>
      <c r="UYK25" s="75"/>
      <c r="UYL25" s="75"/>
      <c r="UYM25" s="75"/>
      <c r="UYN25" s="75"/>
      <c r="UYO25" s="75"/>
      <c r="UYP25" s="75"/>
      <c r="UYQ25" s="75"/>
      <c r="UYR25" s="75"/>
      <c r="UYS25" s="75"/>
      <c r="UYT25" s="75"/>
      <c r="UYU25" s="75"/>
      <c r="UYV25" s="75"/>
      <c r="UYW25" s="75"/>
      <c r="UYX25" s="75"/>
      <c r="UYY25" s="75"/>
      <c r="UYZ25" s="75"/>
      <c r="UZA25" s="75"/>
      <c r="UZB25" s="75"/>
      <c r="UZC25" s="75"/>
      <c r="UZD25" s="75"/>
      <c r="UZE25" s="75"/>
      <c r="UZF25" s="75"/>
      <c r="UZG25" s="75"/>
      <c r="UZH25" s="75"/>
      <c r="UZI25" s="75"/>
      <c r="UZJ25" s="75"/>
      <c r="UZK25" s="75"/>
      <c r="UZL25" s="75"/>
      <c r="UZM25" s="75"/>
      <c r="UZN25" s="75"/>
      <c r="UZO25" s="75"/>
      <c r="UZP25" s="75"/>
      <c r="UZQ25" s="75"/>
      <c r="UZR25" s="75"/>
      <c r="UZS25" s="75"/>
      <c r="UZT25" s="75"/>
      <c r="UZU25" s="75"/>
      <c r="UZV25" s="75"/>
      <c r="UZW25" s="75"/>
      <c r="UZX25" s="75"/>
      <c r="UZY25" s="75"/>
      <c r="UZZ25" s="75"/>
      <c r="VAA25" s="75"/>
      <c r="VAB25" s="75"/>
      <c r="VAC25" s="75"/>
      <c r="VAD25" s="75"/>
      <c r="VAE25" s="75"/>
      <c r="VAF25" s="75"/>
      <c r="VAG25" s="75"/>
      <c r="VAH25" s="75"/>
      <c r="VAI25" s="75"/>
      <c r="VAJ25" s="75"/>
      <c r="VAK25" s="75"/>
      <c r="VAL25" s="75"/>
      <c r="VAM25" s="75"/>
      <c r="VAN25" s="75"/>
      <c r="VAO25" s="75"/>
      <c r="VAP25" s="75"/>
      <c r="VAQ25" s="75"/>
      <c r="VAR25" s="75"/>
      <c r="VAS25" s="75"/>
      <c r="VAT25" s="75"/>
      <c r="VAU25" s="75"/>
      <c r="VAV25" s="75"/>
      <c r="VAW25" s="75"/>
      <c r="VAX25" s="75"/>
      <c r="VAY25" s="75"/>
      <c r="VAZ25" s="75"/>
      <c r="VBA25" s="75"/>
      <c r="VBB25" s="75"/>
      <c r="VBC25" s="75"/>
      <c r="VBD25" s="75"/>
      <c r="VBE25" s="75"/>
      <c r="VBF25" s="75"/>
      <c r="VBG25" s="75"/>
      <c r="VBH25" s="75"/>
      <c r="VBI25" s="75"/>
      <c r="VBJ25" s="75"/>
      <c r="VBK25" s="75"/>
      <c r="VBL25" s="75"/>
      <c r="VBM25" s="75"/>
      <c r="VBN25" s="75"/>
      <c r="VBO25" s="75"/>
      <c r="VBP25" s="75"/>
      <c r="VBQ25" s="75"/>
      <c r="VBR25" s="75"/>
      <c r="VBS25" s="75"/>
      <c r="VBT25" s="75"/>
      <c r="VBU25" s="75"/>
      <c r="VBV25" s="75"/>
      <c r="VBW25" s="75"/>
      <c r="VBX25" s="75"/>
      <c r="VBY25" s="75"/>
      <c r="VBZ25" s="75"/>
      <c r="VCA25" s="75"/>
      <c r="VCB25" s="75"/>
      <c r="VCC25" s="75"/>
      <c r="VCD25" s="75"/>
      <c r="VCE25" s="75"/>
      <c r="VCF25" s="75"/>
      <c r="VCG25" s="75"/>
      <c r="VCH25" s="75"/>
      <c r="VCI25" s="75"/>
      <c r="VCJ25" s="75"/>
      <c r="VCK25" s="75"/>
      <c r="VCL25" s="75"/>
      <c r="VCM25" s="75"/>
      <c r="VCN25" s="75"/>
      <c r="VCO25" s="75"/>
      <c r="VCP25" s="75"/>
      <c r="VCQ25" s="75"/>
      <c r="VCR25" s="75"/>
      <c r="VCS25" s="75"/>
      <c r="VCT25" s="75"/>
      <c r="VCU25" s="75"/>
      <c r="VCV25" s="75"/>
      <c r="VCW25" s="75"/>
      <c r="VCX25" s="75"/>
      <c r="VCY25" s="75"/>
      <c r="VCZ25" s="75"/>
      <c r="VDA25" s="75"/>
      <c r="VDB25" s="75"/>
      <c r="VDC25" s="75"/>
      <c r="VDD25" s="75"/>
      <c r="VDE25" s="75"/>
      <c r="VDF25" s="75"/>
      <c r="VDG25" s="75"/>
      <c r="VDH25" s="75"/>
      <c r="VDI25" s="75"/>
      <c r="VDJ25" s="75"/>
      <c r="VDK25" s="75"/>
      <c r="VDL25" s="75"/>
      <c r="VDM25" s="75"/>
      <c r="VDN25" s="75"/>
      <c r="VDO25" s="75"/>
      <c r="VDP25" s="75"/>
      <c r="VDQ25" s="75"/>
      <c r="VDR25" s="75"/>
      <c r="VDS25" s="75"/>
      <c r="VDT25" s="75"/>
      <c r="VDU25" s="75"/>
      <c r="VDV25" s="75"/>
      <c r="VDW25" s="75"/>
      <c r="VDX25" s="75"/>
      <c r="VDY25" s="75"/>
      <c r="VDZ25" s="75"/>
      <c r="VEA25" s="75"/>
      <c r="VEB25" s="75"/>
      <c r="VEC25" s="75"/>
      <c r="VED25" s="75"/>
      <c r="VEE25" s="75"/>
      <c r="VEF25" s="75"/>
      <c r="VEG25" s="75"/>
      <c r="VEH25" s="75"/>
      <c r="VEI25" s="75"/>
      <c r="VEJ25" s="75"/>
      <c r="VEK25" s="75"/>
      <c r="VEL25" s="75"/>
      <c r="VEM25" s="75"/>
      <c r="VEN25" s="75"/>
      <c r="VEO25" s="75"/>
      <c r="VEP25" s="75"/>
      <c r="VEQ25" s="75"/>
      <c r="VER25" s="75"/>
      <c r="VES25" s="75"/>
      <c r="VET25" s="75"/>
      <c r="VEU25" s="75"/>
      <c r="VEV25" s="75"/>
      <c r="VEW25" s="75"/>
      <c r="VEX25" s="75"/>
      <c r="VEY25" s="75"/>
      <c r="VEZ25" s="75"/>
      <c r="VFA25" s="75"/>
      <c r="VFB25" s="75"/>
      <c r="VFC25" s="75"/>
      <c r="VFD25" s="75"/>
      <c r="VFE25" s="75"/>
      <c r="VFF25" s="75"/>
      <c r="VFG25" s="75"/>
      <c r="VFH25" s="75"/>
      <c r="VFI25" s="75"/>
      <c r="VFJ25" s="75"/>
      <c r="VFK25" s="75"/>
      <c r="VFL25" s="75"/>
      <c r="VFM25" s="75"/>
      <c r="VFN25" s="75"/>
      <c r="VFO25" s="75"/>
      <c r="VFP25" s="75"/>
      <c r="VFQ25" s="75"/>
      <c r="VFR25" s="75"/>
      <c r="VFS25" s="75"/>
      <c r="VFT25" s="75"/>
      <c r="VFU25" s="75"/>
      <c r="VFV25" s="75"/>
      <c r="VFW25" s="75"/>
      <c r="VFX25" s="75"/>
      <c r="VFY25" s="75"/>
      <c r="VFZ25" s="75"/>
      <c r="VGA25" s="75"/>
      <c r="VGB25" s="75"/>
      <c r="VGC25" s="75"/>
      <c r="VGD25" s="75"/>
      <c r="VGE25" s="75"/>
      <c r="VGF25" s="75"/>
      <c r="VGG25" s="75"/>
      <c r="VGH25" s="75"/>
      <c r="VGI25" s="75"/>
      <c r="VGJ25" s="75"/>
      <c r="VGK25" s="75"/>
      <c r="VGL25" s="75"/>
      <c r="VGM25" s="75"/>
      <c r="VGN25" s="75"/>
      <c r="VGO25" s="75"/>
      <c r="VGP25" s="75"/>
      <c r="VGQ25" s="75"/>
      <c r="VGR25" s="75"/>
      <c r="VGS25" s="75"/>
      <c r="VGT25" s="75"/>
      <c r="VGU25" s="75"/>
      <c r="VGV25" s="75"/>
      <c r="VGW25" s="75"/>
      <c r="VGX25" s="75"/>
      <c r="VGY25" s="75"/>
      <c r="VGZ25" s="75"/>
      <c r="VHA25" s="75"/>
      <c r="VHB25" s="75"/>
      <c r="VHC25" s="75"/>
      <c r="VHD25" s="75"/>
      <c r="VHE25" s="75"/>
      <c r="VHF25" s="75"/>
      <c r="VHG25" s="75"/>
      <c r="VHH25" s="75"/>
      <c r="VHI25" s="75"/>
      <c r="VHJ25" s="75"/>
      <c r="VHK25" s="75"/>
      <c r="VHL25" s="75"/>
      <c r="VHM25" s="75"/>
      <c r="VHN25" s="75"/>
      <c r="VHO25" s="75"/>
      <c r="VHP25" s="75"/>
      <c r="VHQ25" s="75"/>
      <c r="VHR25" s="75"/>
      <c r="VHS25" s="75"/>
      <c r="VHT25" s="75"/>
      <c r="VHU25" s="75"/>
      <c r="VHV25" s="75"/>
      <c r="VHW25" s="75"/>
      <c r="VHX25" s="75"/>
      <c r="VHY25" s="75"/>
      <c r="VHZ25" s="75"/>
      <c r="VIA25" s="75"/>
      <c r="VIB25" s="75"/>
      <c r="VIC25" s="75"/>
      <c r="VID25" s="75"/>
      <c r="VIE25" s="75"/>
      <c r="VIF25" s="75"/>
      <c r="VIG25" s="75"/>
      <c r="VIH25" s="75"/>
      <c r="VII25" s="75"/>
      <c r="VIJ25" s="75"/>
      <c r="VIK25" s="75"/>
      <c r="VIL25" s="75"/>
      <c r="VIM25" s="75"/>
      <c r="VIN25" s="75"/>
      <c r="VIO25" s="75"/>
      <c r="VIP25" s="75"/>
      <c r="VIQ25" s="75"/>
      <c r="VIR25" s="75"/>
      <c r="VIS25" s="75"/>
      <c r="VIT25" s="75"/>
      <c r="VIU25" s="75"/>
      <c r="VIV25" s="75"/>
      <c r="VIW25" s="75"/>
      <c r="VIX25" s="75"/>
      <c r="VIY25" s="75"/>
      <c r="VIZ25" s="75"/>
      <c r="VJA25" s="75"/>
      <c r="VJB25" s="75"/>
      <c r="VJC25" s="75"/>
      <c r="VJD25" s="75"/>
      <c r="VJE25" s="75"/>
      <c r="VJF25" s="75"/>
      <c r="VJG25" s="75"/>
      <c r="VJH25" s="75"/>
      <c r="VJI25" s="75"/>
      <c r="VJJ25" s="75"/>
      <c r="VJK25" s="75"/>
      <c r="VJL25" s="75"/>
      <c r="VJM25" s="75"/>
      <c r="VJN25" s="75"/>
      <c r="VJO25" s="75"/>
      <c r="VJP25" s="75"/>
      <c r="VJQ25" s="75"/>
      <c r="VJR25" s="75"/>
      <c r="VJS25" s="75"/>
      <c r="VJT25" s="75"/>
      <c r="VJU25" s="75"/>
      <c r="VJV25" s="75"/>
      <c r="VJW25" s="75"/>
      <c r="VJX25" s="75"/>
      <c r="VJY25" s="75"/>
      <c r="VJZ25" s="75"/>
      <c r="VKA25" s="75"/>
      <c r="VKB25" s="75"/>
      <c r="VKC25" s="75"/>
      <c r="VKD25" s="75"/>
      <c r="VKE25" s="75"/>
      <c r="VKF25" s="75"/>
      <c r="VKG25" s="75"/>
      <c r="VKH25" s="75"/>
      <c r="VKI25" s="75"/>
      <c r="VKJ25" s="75"/>
      <c r="VKK25" s="75"/>
      <c r="VKL25" s="75"/>
      <c r="VKM25" s="75"/>
      <c r="VKN25" s="75"/>
      <c r="VKO25" s="75"/>
      <c r="VKP25" s="75"/>
      <c r="VKQ25" s="75"/>
      <c r="VKR25" s="75"/>
      <c r="VKS25" s="75"/>
      <c r="VKT25" s="75"/>
      <c r="VKU25" s="75"/>
      <c r="VKV25" s="75"/>
      <c r="VKW25" s="75"/>
      <c r="VKX25" s="75"/>
      <c r="VKY25" s="75"/>
      <c r="VKZ25" s="75"/>
      <c r="VLA25" s="75"/>
      <c r="VLB25" s="75"/>
      <c r="VLC25" s="75"/>
      <c r="VLD25" s="75"/>
      <c r="VLE25" s="75"/>
      <c r="VLF25" s="75"/>
      <c r="VLG25" s="75"/>
      <c r="VLH25" s="75"/>
      <c r="VLI25" s="75"/>
      <c r="VLJ25" s="75"/>
      <c r="VLK25" s="75"/>
      <c r="VLL25" s="75"/>
      <c r="VLM25" s="75"/>
      <c r="VLN25" s="75"/>
      <c r="VLO25" s="75"/>
      <c r="VLP25" s="75"/>
      <c r="VLQ25" s="75"/>
      <c r="VLR25" s="75"/>
      <c r="VLS25" s="75"/>
      <c r="VLT25" s="75"/>
      <c r="VLU25" s="75"/>
      <c r="VLV25" s="75"/>
      <c r="VLW25" s="75"/>
      <c r="VLX25" s="75"/>
      <c r="VLY25" s="75"/>
      <c r="VLZ25" s="75"/>
      <c r="VMA25" s="75"/>
      <c r="VMB25" s="75"/>
      <c r="VMC25" s="75"/>
      <c r="VMD25" s="75"/>
      <c r="VME25" s="75"/>
      <c r="VMF25" s="75"/>
      <c r="VMG25" s="75"/>
      <c r="VMH25" s="75"/>
      <c r="VMI25" s="75"/>
      <c r="VMJ25" s="75"/>
      <c r="VMK25" s="75"/>
      <c r="VML25" s="75"/>
      <c r="VMM25" s="75"/>
      <c r="VMN25" s="75"/>
      <c r="VMO25" s="75"/>
      <c r="VMP25" s="75"/>
      <c r="VMQ25" s="75"/>
      <c r="VMR25" s="75"/>
      <c r="VMS25" s="75"/>
      <c r="VMT25" s="75"/>
      <c r="VMU25" s="75"/>
      <c r="VMV25" s="75"/>
      <c r="VMW25" s="75"/>
      <c r="VMX25" s="75"/>
      <c r="VMY25" s="75"/>
      <c r="VMZ25" s="75"/>
      <c r="VNA25" s="75"/>
      <c r="VNB25" s="75"/>
      <c r="VNC25" s="75"/>
      <c r="VND25" s="75"/>
      <c r="VNE25" s="75"/>
      <c r="VNF25" s="75"/>
      <c r="VNG25" s="75"/>
      <c r="VNH25" s="75"/>
      <c r="VNI25" s="75"/>
      <c r="VNJ25" s="75"/>
      <c r="VNK25" s="75"/>
      <c r="VNL25" s="75"/>
      <c r="VNM25" s="75"/>
      <c r="VNN25" s="75"/>
      <c r="VNO25" s="75"/>
      <c r="VNP25" s="75"/>
      <c r="VNQ25" s="75"/>
      <c r="VNR25" s="75"/>
      <c r="VNS25" s="75"/>
      <c r="VNT25" s="75"/>
      <c r="VNU25" s="75"/>
      <c r="VNV25" s="75"/>
      <c r="VNW25" s="75"/>
      <c r="VNX25" s="75"/>
      <c r="VNY25" s="75"/>
      <c r="VNZ25" s="75"/>
      <c r="VOA25" s="75"/>
      <c r="VOB25" s="75"/>
      <c r="VOC25" s="75"/>
      <c r="VOD25" s="75"/>
      <c r="VOE25" s="75"/>
      <c r="VOF25" s="75"/>
      <c r="VOG25" s="75"/>
      <c r="VOH25" s="75"/>
      <c r="VOI25" s="75"/>
      <c r="VOJ25" s="75"/>
      <c r="VOK25" s="75"/>
      <c r="VOL25" s="75"/>
      <c r="VOM25" s="75"/>
      <c r="VON25" s="75"/>
      <c r="VOO25" s="75"/>
      <c r="VOP25" s="75"/>
      <c r="VOQ25" s="75"/>
      <c r="VOR25" s="75"/>
      <c r="VOS25" s="75"/>
      <c r="VOT25" s="75"/>
      <c r="VOU25" s="75"/>
      <c r="VOV25" s="75"/>
      <c r="VOW25" s="75"/>
      <c r="VOX25" s="75"/>
      <c r="VOY25" s="75"/>
      <c r="VOZ25" s="75"/>
      <c r="VPA25" s="75"/>
      <c r="VPB25" s="75"/>
      <c r="VPC25" s="75"/>
      <c r="VPD25" s="75"/>
      <c r="VPE25" s="75"/>
      <c r="VPF25" s="75"/>
      <c r="VPG25" s="75"/>
      <c r="VPH25" s="75"/>
      <c r="VPI25" s="75"/>
      <c r="VPJ25" s="75"/>
      <c r="VPK25" s="75"/>
      <c r="VPL25" s="75"/>
      <c r="VPM25" s="75"/>
      <c r="VPN25" s="75"/>
      <c r="VPO25" s="75"/>
      <c r="VPP25" s="75"/>
      <c r="VPQ25" s="75"/>
      <c r="VPR25" s="75"/>
      <c r="VPS25" s="75"/>
      <c r="VPT25" s="75"/>
      <c r="VPU25" s="75"/>
      <c r="VPV25" s="75"/>
      <c r="VPW25" s="75"/>
      <c r="VPX25" s="75"/>
      <c r="VPY25" s="75"/>
      <c r="VPZ25" s="75"/>
      <c r="VQA25" s="75"/>
      <c r="VQB25" s="75"/>
      <c r="VQC25" s="75"/>
      <c r="VQD25" s="75"/>
      <c r="VQE25" s="75"/>
      <c r="VQF25" s="75"/>
      <c r="VQG25" s="75"/>
      <c r="VQH25" s="75"/>
      <c r="VQI25" s="75"/>
      <c r="VQJ25" s="75"/>
      <c r="VQK25" s="75"/>
      <c r="VQL25" s="75"/>
      <c r="VQM25" s="75"/>
      <c r="VQN25" s="75"/>
      <c r="VQO25" s="75"/>
      <c r="VQP25" s="75"/>
      <c r="VQQ25" s="75"/>
      <c r="VQR25" s="75"/>
      <c r="VQS25" s="75"/>
      <c r="VQT25" s="75"/>
      <c r="VQU25" s="75"/>
      <c r="VQV25" s="75"/>
      <c r="VQW25" s="75"/>
      <c r="VQX25" s="75"/>
      <c r="VQY25" s="75"/>
      <c r="VQZ25" s="75"/>
      <c r="VRA25" s="75"/>
      <c r="VRB25" s="75"/>
      <c r="VRC25" s="75"/>
      <c r="VRD25" s="75"/>
      <c r="VRE25" s="75"/>
      <c r="VRF25" s="75"/>
      <c r="VRG25" s="75"/>
      <c r="VRH25" s="75"/>
      <c r="VRI25" s="75"/>
      <c r="VRJ25" s="75"/>
      <c r="VRK25" s="75"/>
      <c r="VRL25" s="75"/>
      <c r="VRM25" s="75"/>
      <c r="VRN25" s="75"/>
      <c r="VRO25" s="75"/>
      <c r="VRP25" s="75"/>
      <c r="VRQ25" s="75"/>
      <c r="VRR25" s="75"/>
      <c r="VRS25" s="75"/>
      <c r="VRT25" s="75"/>
      <c r="VRU25" s="75"/>
      <c r="VRV25" s="75"/>
      <c r="VRW25" s="75"/>
      <c r="VRX25" s="75"/>
      <c r="VRY25" s="75"/>
      <c r="VRZ25" s="75"/>
      <c r="VSA25" s="75"/>
      <c r="VSB25" s="75"/>
      <c r="VSC25" s="75"/>
      <c r="VSD25" s="75"/>
      <c r="VSE25" s="75"/>
      <c r="VSF25" s="75"/>
      <c r="VSG25" s="75"/>
      <c r="VSH25" s="75"/>
      <c r="VSI25" s="75"/>
      <c r="VSJ25" s="75"/>
      <c r="VSK25" s="75"/>
      <c r="VSL25" s="75"/>
      <c r="VSM25" s="75"/>
      <c r="VSN25" s="75"/>
      <c r="VSO25" s="75"/>
      <c r="VSP25" s="75"/>
      <c r="VSQ25" s="75"/>
      <c r="VSR25" s="75"/>
      <c r="VSS25" s="75"/>
      <c r="VST25" s="75"/>
      <c r="VSU25" s="75"/>
      <c r="VSV25" s="75"/>
      <c r="VSW25" s="75"/>
      <c r="VSX25" s="75"/>
      <c r="VSY25" s="75"/>
      <c r="VSZ25" s="75"/>
      <c r="VTA25" s="75"/>
      <c r="VTB25" s="75"/>
      <c r="VTC25" s="75"/>
      <c r="VTD25" s="75"/>
      <c r="VTE25" s="75"/>
      <c r="VTF25" s="75"/>
      <c r="VTG25" s="75"/>
      <c r="VTH25" s="75"/>
      <c r="VTI25" s="75"/>
      <c r="VTJ25" s="75"/>
      <c r="VTK25" s="75"/>
      <c r="VTL25" s="75"/>
      <c r="VTM25" s="75"/>
      <c r="VTN25" s="75"/>
      <c r="VTO25" s="75"/>
      <c r="VTP25" s="75"/>
      <c r="VTQ25" s="75"/>
      <c r="VTR25" s="75"/>
      <c r="VTS25" s="75"/>
      <c r="VTT25" s="75"/>
      <c r="VTU25" s="75"/>
      <c r="VTV25" s="75"/>
      <c r="VTW25" s="75"/>
      <c r="VTX25" s="75"/>
      <c r="VTY25" s="75"/>
      <c r="VTZ25" s="75"/>
      <c r="VUA25" s="75"/>
      <c r="VUB25" s="75"/>
      <c r="VUC25" s="75"/>
      <c r="VUD25" s="75"/>
      <c r="VUE25" s="75"/>
      <c r="VUF25" s="75"/>
      <c r="VUG25" s="75"/>
      <c r="VUH25" s="75"/>
      <c r="VUI25" s="75"/>
      <c r="VUJ25" s="75"/>
      <c r="VUK25" s="75"/>
      <c r="VUL25" s="75"/>
      <c r="VUM25" s="75"/>
      <c r="VUN25" s="75"/>
      <c r="VUO25" s="75"/>
      <c r="VUP25" s="75"/>
      <c r="VUQ25" s="75"/>
      <c r="VUR25" s="75"/>
      <c r="VUS25" s="75"/>
      <c r="VUT25" s="75"/>
      <c r="VUU25" s="75"/>
      <c r="VUV25" s="75"/>
      <c r="VUW25" s="75"/>
      <c r="VUX25" s="75"/>
      <c r="VUY25" s="75"/>
      <c r="VUZ25" s="75"/>
      <c r="VVA25" s="75"/>
      <c r="VVB25" s="75"/>
      <c r="VVC25" s="75"/>
      <c r="VVD25" s="75"/>
      <c r="VVE25" s="75"/>
      <c r="VVF25" s="75"/>
      <c r="VVG25" s="75"/>
      <c r="VVH25" s="75"/>
      <c r="VVI25" s="75"/>
      <c r="VVJ25" s="75"/>
      <c r="VVK25" s="75"/>
      <c r="VVL25" s="75"/>
      <c r="VVM25" s="75"/>
      <c r="VVN25" s="75"/>
      <c r="VVO25" s="75"/>
      <c r="VVP25" s="75"/>
      <c r="VVQ25" s="75"/>
      <c r="VVR25" s="75"/>
      <c r="VVS25" s="75"/>
      <c r="VVT25" s="75"/>
      <c r="VVU25" s="75"/>
      <c r="VVV25" s="75"/>
      <c r="VVW25" s="75"/>
      <c r="VVX25" s="75"/>
      <c r="VVY25" s="75"/>
      <c r="VVZ25" s="75"/>
      <c r="VWA25" s="75"/>
      <c r="VWB25" s="75"/>
      <c r="VWC25" s="75"/>
      <c r="VWD25" s="75"/>
      <c r="VWE25" s="75"/>
      <c r="VWF25" s="75"/>
      <c r="VWG25" s="75"/>
      <c r="VWH25" s="75"/>
      <c r="VWI25" s="75"/>
      <c r="VWJ25" s="75"/>
      <c r="VWK25" s="75"/>
      <c r="VWL25" s="75"/>
      <c r="VWM25" s="75"/>
      <c r="VWN25" s="75"/>
      <c r="VWO25" s="75"/>
      <c r="VWP25" s="75"/>
      <c r="VWQ25" s="75"/>
      <c r="VWR25" s="75"/>
      <c r="VWS25" s="75"/>
      <c r="VWT25" s="75"/>
      <c r="VWU25" s="75"/>
      <c r="VWV25" s="75"/>
      <c r="VWW25" s="75"/>
      <c r="VWX25" s="75"/>
      <c r="VWY25" s="75"/>
      <c r="VWZ25" s="75"/>
      <c r="VXA25" s="75"/>
      <c r="VXB25" s="75"/>
      <c r="VXC25" s="75"/>
      <c r="VXD25" s="75"/>
      <c r="VXE25" s="75"/>
      <c r="VXF25" s="75"/>
      <c r="VXG25" s="75"/>
      <c r="VXH25" s="75"/>
      <c r="VXI25" s="75"/>
      <c r="VXJ25" s="75"/>
      <c r="VXK25" s="75"/>
      <c r="VXL25" s="75"/>
      <c r="VXM25" s="75"/>
      <c r="VXN25" s="75"/>
      <c r="VXO25" s="75"/>
      <c r="VXP25" s="75"/>
      <c r="VXQ25" s="75"/>
      <c r="VXR25" s="75"/>
      <c r="VXS25" s="75"/>
      <c r="VXT25" s="75"/>
      <c r="VXU25" s="75"/>
      <c r="VXV25" s="75"/>
      <c r="VXW25" s="75"/>
      <c r="VXX25" s="75"/>
      <c r="VXY25" s="75"/>
      <c r="VXZ25" s="75"/>
      <c r="VYA25" s="75"/>
      <c r="VYB25" s="75"/>
      <c r="VYC25" s="75"/>
      <c r="VYD25" s="75"/>
      <c r="VYE25" s="75"/>
      <c r="VYF25" s="75"/>
      <c r="VYG25" s="75"/>
      <c r="VYH25" s="75"/>
      <c r="VYI25" s="75"/>
      <c r="VYJ25" s="75"/>
      <c r="VYK25" s="75"/>
      <c r="VYL25" s="75"/>
      <c r="VYM25" s="75"/>
      <c r="VYN25" s="75"/>
      <c r="VYO25" s="75"/>
      <c r="VYP25" s="75"/>
      <c r="VYQ25" s="75"/>
      <c r="VYR25" s="75"/>
      <c r="VYS25" s="75"/>
      <c r="VYT25" s="75"/>
      <c r="VYU25" s="75"/>
      <c r="VYV25" s="75"/>
      <c r="VYW25" s="75"/>
      <c r="VYX25" s="75"/>
      <c r="VYY25" s="75"/>
      <c r="VYZ25" s="75"/>
      <c r="VZA25" s="75"/>
      <c r="VZB25" s="75"/>
      <c r="VZC25" s="75"/>
      <c r="VZD25" s="75"/>
      <c r="VZE25" s="75"/>
      <c r="VZF25" s="75"/>
      <c r="VZG25" s="75"/>
      <c r="VZH25" s="75"/>
      <c r="VZI25" s="75"/>
      <c r="VZJ25" s="75"/>
      <c r="VZK25" s="75"/>
      <c r="VZL25" s="75"/>
      <c r="VZM25" s="75"/>
      <c r="VZN25" s="75"/>
      <c r="VZO25" s="75"/>
      <c r="VZP25" s="75"/>
      <c r="VZQ25" s="75"/>
      <c r="VZR25" s="75"/>
      <c r="VZS25" s="75"/>
      <c r="VZT25" s="75"/>
      <c r="VZU25" s="75"/>
      <c r="VZV25" s="75"/>
      <c r="VZW25" s="75"/>
      <c r="VZX25" s="75"/>
      <c r="VZY25" s="75"/>
      <c r="VZZ25" s="75"/>
      <c r="WAA25" s="75"/>
      <c r="WAB25" s="75"/>
      <c r="WAC25" s="75"/>
      <c r="WAD25" s="75"/>
      <c r="WAE25" s="75"/>
      <c r="WAF25" s="75"/>
      <c r="WAG25" s="75"/>
      <c r="WAH25" s="75"/>
      <c r="WAI25" s="75"/>
      <c r="WAJ25" s="75"/>
      <c r="WAK25" s="75"/>
      <c r="WAL25" s="75"/>
      <c r="WAM25" s="75"/>
      <c r="WAN25" s="75"/>
      <c r="WAO25" s="75"/>
      <c r="WAP25" s="75"/>
      <c r="WAQ25" s="75"/>
      <c r="WAR25" s="75"/>
      <c r="WAS25" s="75"/>
      <c r="WAT25" s="75"/>
      <c r="WAU25" s="75"/>
      <c r="WAV25" s="75"/>
      <c r="WAW25" s="75"/>
      <c r="WAX25" s="75"/>
      <c r="WAY25" s="75"/>
      <c r="WAZ25" s="75"/>
      <c r="WBA25" s="75"/>
      <c r="WBB25" s="75"/>
      <c r="WBC25" s="75"/>
      <c r="WBD25" s="75"/>
      <c r="WBE25" s="75"/>
      <c r="WBF25" s="75"/>
      <c r="WBG25" s="75"/>
      <c r="WBH25" s="75"/>
      <c r="WBI25" s="75"/>
      <c r="WBJ25" s="75"/>
      <c r="WBK25" s="75"/>
      <c r="WBL25" s="75"/>
      <c r="WBM25" s="75"/>
      <c r="WBN25" s="75"/>
      <c r="WBO25" s="75"/>
      <c r="WBP25" s="75"/>
      <c r="WBQ25" s="75"/>
      <c r="WBR25" s="75"/>
      <c r="WBS25" s="75"/>
      <c r="WBT25" s="75"/>
      <c r="WBU25" s="75"/>
      <c r="WBV25" s="75"/>
      <c r="WBW25" s="75"/>
      <c r="WBX25" s="75"/>
      <c r="WBY25" s="75"/>
      <c r="WBZ25" s="75"/>
      <c r="WCA25" s="75"/>
      <c r="WCB25" s="75"/>
      <c r="WCC25" s="75"/>
      <c r="WCD25" s="75"/>
      <c r="WCE25" s="75"/>
      <c r="WCF25" s="75"/>
      <c r="WCG25" s="75"/>
      <c r="WCH25" s="75"/>
      <c r="WCI25" s="75"/>
      <c r="WCJ25" s="75"/>
      <c r="WCK25" s="75"/>
      <c r="WCL25" s="75"/>
      <c r="WCM25" s="75"/>
      <c r="WCN25" s="75"/>
      <c r="WCO25" s="75"/>
      <c r="WCP25" s="75"/>
      <c r="WCQ25" s="75"/>
      <c r="WCR25" s="75"/>
      <c r="WCS25" s="75"/>
      <c r="WCT25" s="75"/>
      <c r="WCU25" s="75"/>
      <c r="WCV25" s="75"/>
      <c r="WCW25" s="75"/>
      <c r="WCX25" s="75"/>
      <c r="WCY25" s="75"/>
      <c r="WCZ25" s="75"/>
      <c r="WDA25" s="75"/>
      <c r="WDB25" s="75"/>
      <c r="WDC25" s="75"/>
      <c r="WDD25" s="75"/>
      <c r="WDE25" s="75"/>
      <c r="WDF25" s="75"/>
      <c r="WDG25" s="75"/>
      <c r="WDH25" s="75"/>
      <c r="WDI25" s="75"/>
      <c r="WDJ25" s="75"/>
      <c r="WDK25" s="75"/>
      <c r="WDL25" s="75"/>
      <c r="WDM25" s="75"/>
      <c r="WDN25" s="75"/>
      <c r="WDO25" s="75"/>
      <c r="WDP25" s="75"/>
      <c r="WDQ25" s="75"/>
      <c r="WDR25" s="75"/>
      <c r="WDS25" s="75"/>
      <c r="WDT25" s="75"/>
      <c r="WDU25" s="75"/>
      <c r="WDV25" s="75"/>
      <c r="WDW25" s="75"/>
      <c r="WDX25" s="75"/>
      <c r="WDY25" s="75"/>
      <c r="WDZ25" s="75"/>
      <c r="WEA25" s="75"/>
      <c r="WEB25" s="75"/>
      <c r="WEC25" s="75"/>
      <c r="WED25" s="75"/>
      <c r="WEE25" s="75"/>
      <c r="WEF25" s="75"/>
      <c r="WEG25" s="75"/>
      <c r="WEH25" s="75"/>
      <c r="WEI25" s="75"/>
      <c r="WEJ25" s="75"/>
      <c r="WEK25" s="75"/>
      <c r="WEL25" s="75"/>
      <c r="WEM25" s="75"/>
      <c r="WEN25" s="75"/>
      <c r="WEO25" s="75"/>
      <c r="WEP25" s="75"/>
      <c r="WEQ25" s="75"/>
      <c r="WER25" s="75"/>
      <c r="WES25" s="75"/>
      <c r="WET25" s="75"/>
      <c r="WEU25" s="75"/>
      <c r="WEV25" s="75"/>
      <c r="WEW25" s="75"/>
      <c r="WEX25" s="75"/>
      <c r="WEY25" s="75"/>
      <c r="WEZ25" s="75"/>
      <c r="WFA25" s="75"/>
      <c r="WFB25" s="75"/>
      <c r="WFC25" s="75"/>
      <c r="WFD25" s="75"/>
      <c r="WFE25" s="75"/>
      <c r="WFF25" s="75"/>
      <c r="WFG25" s="75"/>
      <c r="WFH25" s="75"/>
      <c r="WFI25" s="75"/>
      <c r="WFJ25" s="75"/>
      <c r="WFK25" s="75"/>
      <c r="WFL25" s="75"/>
      <c r="WFM25" s="75"/>
      <c r="WFN25" s="75"/>
      <c r="WFO25" s="75"/>
      <c r="WFP25" s="75"/>
      <c r="WFQ25" s="75"/>
      <c r="WFR25" s="75"/>
      <c r="WFS25" s="75"/>
      <c r="WFT25" s="75"/>
      <c r="WFU25" s="75"/>
      <c r="WFV25" s="75"/>
      <c r="WFW25" s="75"/>
      <c r="WFX25" s="75"/>
      <c r="WFY25" s="75"/>
      <c r="WFZ25" s="75"/>
      <c r="WGA25" s="75"/>
      <c r="WGB25" s="75"/>
      <c r="WGC25" s="75"/>
      <c r="WGD25" s="75"/>
      <c r="WGE25" s="75"/>
      <c r="WGF25" s="75"/>
      <c r="WGG25" s="75"/>
      <c r="WGH25" s="75"/>
      <c r="WGI25" s="75"/>
      <c r="WGJ25" s="75"/>
      <c r="WGK25" s="75"/>
      <c r="WGL25" s="75"/>
      <c r="WGM25" s="75"/>
      <c r="WGN25" s="75"/>
      <c r="WGO25" s="75"/>
      <c r="WGP25" s="75"/>
      <c r="WGQ25" s="75"/>
      <c r="WGR25" s="75"/>
      <c r="WGS25" s="75"/>
      <c r="WGT25" s="75"/>
      <c r="WGU25" s="75"/>
      <c r="WGV25" s="75"/>
      <c r="WGW25" s="75"/>
      <c r="WGX25" s="75"/>
      <c r="WGY25" s="75"/>
      <c r="WGZ25" s="75"/>
      <c r="WHA25" s="75"/>
      <c r="WHB25" s="75"/>
      <c r="WHC25" s="75"/>
      <c r="WHD25" s="75"/>
      <c r="WHE25" s="75"/>
      <c r="WHF25" s="75"/>
      <c r="WHG25" s="75"/>
      <c r="WHH25" s="75"/>
      <c r="WHI25" s="75"/>
      <c r="WHJ25" s="75"/>
      <c r="WHK25" s="75"/>
      <c r="WHL25" s="75"/>
      <c r="WHM25" s="75"/>
      <c r="WHN25" s="75"/>
      <c r="WHO25" s="75"/>
      <c r="WHP25" s="75"/>
      <c r="WHQ25" s="75"/>
      <c r="WHR25" s="75"/>
      <c r="WHS25" s="75"/>
      <c r="WHT25" s="75"/>
      <c r="WHU25" s="75"/>
      <c r="WHV25" s="75"/>
      <c r="WHW25" s="75"/>
      <c r="WHX25" s="75"/>
      <c r="WHY25" s="75"/>
      <c r="WHZ25" s="75"/>
      <c r="WIA25" s="75"/>
      <c r="WIB25" s="75"/>
      <c r="WIC25" s="75"/>
      <c r="WID25" s="75"/>
      <c r="WIE25" s="75"/>
      <c r="WIF25" s="75"/>
      <c r="WIG25" s="75"/>
      <c r="WIH25" s="75"/>
      <c r="WII25" s="75"/>
      <c r="WIJ25" s="75"/>
      <c r="WIK25" s="75"/>
      <c r="WIL25" s="75"/>
      <c r="WIM25" s="75"/>
      <c r="WIN25" s="75"/>
      <c r="WIO25" s="75"/>
      <c r="WIP25" s="75"/>
      <c r="WIQ25" s="75"/>
      <c r="WIR25" s="75"/>
      <c r="WIS25" s="75"/>
      <c r="WIT25" s="75"/>
      <c r="WIU25" s="75"/>
      <c r="WIV25" s="75"/>
      <c r="WIW25" s="75"/>
      <c r="WIX25" s="75"/>
      <c r="WIY25" s="75"/>
      <c r="WIZ25" s="75"/>
      <c r="WJA25" s="75"/>
      <c r="WJB25" s="75"/>
      <c r="WJC25" s="75"/>
      <c r="WJD25" s="75"/>
      <c r="WJE25" s="75"/>
      <c r="WJF25" s="75"/>
      <c r="WJG25" s="75"/>
      <c r="WJH25" s="75"/>
      <c r="WJI25" s="75"/>
      <c r="WJJ25" s="75"/>
      <c r="WJK25" s="75"/>
      <c r="WJL25" s="75"/>
      <c r="WJM25" s="75"/>
      <c r="WJN25" s="75"/>
      <c r="WJO25" s="75"/>
      <c r="WJP25" s="75"/>
      <c r="WJQ25" s="75"/>
      <c r="WJR25" s="75"/>
      <c r="WJS25" s="75"/>
      <c r="WJT25" s="75"/>
      <c r="WJU25" s="75"/>
      <c r="WJV25" s="75"/>
      <c r="WJW25" s="75"/>
      <c r="WJX25" s="75"/>
      <c r="WJY25" s="75"/>
      <c r="WJZ25" s="75"/>
      <c r="WKA25" s="75"/>
      <c r="WKB25" s="75"/>
      <c r="WKC25" s="75"/>
      <c r="WKD25" s="75"/>
      <c r="WKE25" s="75"/>
      <c r="WKF25" s="75"/>
      <c r="WKG25" s="75"/>
      <c r="WKH25" s="75"/>
      <c r="WKI25" s="75"/>
      <c r="WKJ25" s="75"/>
      <c r="WKK25" s="75"/>
      <c r="WKL25" s="75"/>
      <c r="WKM25" s="75"/>
      <c r="WKN25" s="75"/>
      <c r="WKO25" s="75"/>
      <c r="WKP25" s="75"/>
      <c r="WKQ25" s="75"/>
      <c r="WKR25" s="75"/>
      <c r="WKS25" s="75"/>
      <c r="WKT25" s="75"/>
      <c r="WKU25" s="75"/>
      <c r="WKV25" s="75"/>
      <c r="WKW25" s="75"/>
      <c r="WKX25" s="75"/>
      <c r="WKY25" s="75"/>
      <c r="WKZ25" s="75"/>
      <c r="WLA25" s="75"/>
      <c r="WLB25" s="75"/>
      <c r="WLC25" s="75"/>
      <c r="WLD25" s="75"/>
      <c r="WLE25" s="75"/>
      <c r="WLF25" s="75"/>
      <c r="WLG25" s="75"/>
      <c r="WLH25" s="75"/>
      <c r="WLI25" s="75"/>
      <c r="WLJ25" s="75"/>
      <c r="WLK25" s="75"/>
      <c r="WLL25" s="75"/>
      <c r="WLM25" s="75"/>
      <c r="WLN25" s="75"/>
      <c r="WLO25" s="75"/>
      <c r="WLP25" s="75"/>
      <c r="WLQ25" s="75"/>
      <c r="WLR25" s="75"/>
      <c r="WLS25" s="75"/>
      <c r="WLT25" s="75"/>
      <c r="WLU25" s="75"/>
      <c r="WLV25" s="75"/>
      <c r="WLW25" s="75"/>
      <c r="WLX25" s="75"/>
      <c r="WLY25" s="75"/>
      <c r="WLZ25" s="75"/>
      <c r="WMA25" s="75"/>
      <c r="WMB25" s="75"/>
      <c r="WMC25" s="75"/>
      <c r="WMD25" s="75"/>
      <c r="WME25" s="75"/>
      <c r="WMF25" s="75"/>
      <c r="WMG25" s="75"/>
      <c r="WMH25" s="75"/>
      <c r="WMI25" s="75"/>
      <c r="WMJ25" s="75"/>
      <c r="WMK25" s="75"/>
      <c r="WML25" s="75"/>
      <c r="WMM25" s="75"/>
      <c r="WMN25" s="75"/>
      <c r="WMO25" s="75"/>
      <c r="WMP25" s="75"/>
      <c r="WMQ25" s="75"/>
      <c r="WMR25" s="75"/>
      <c r="WMS25" s="75"/>
      <c r="WMT25" s="75"/>
      <c r="WMU25" s="75"/>
      <c r="WMV25" s="75"/>
      <c r="WMW25" s="75"/>
      <c r="WMX25" s="75"/>
      <c r="WMY25" s="75"/>
      <c r="WMZ25" s="75"/>
      <c r="WNA25" s="75"/>
      <c r="WNB25" s="75"/>
      <c r="WNC25" s="75"/>
      <c r="WND25" s="75"/>
      <c r="WNE25" s="75"/>
      <c r="WNF25" s="75"/>
      <c r="WNG25" s="75"/>
      <c r="WNH25" s="75"/>
      <c r="WNI25" s="75"/>
      <c r="WNJ25" s="75"/>
      <c r="WNK25" s="75"/>
      <c r="WNL25" s="75"/>
      <c r="WNM25" s="75"/>
      <c r="WNN25" s="75"/>
      <c r="WNO25" s="75"/>
      <c r="WNP25" s="75"/>
      <c r="WNQ25" s="75"/>
      <c r="WNR25" s="75"/>
      <c r="WNS25" s="75"/>
      <c r="WNT25" s="75"/>
      <c r="WNU25" s="75"/>
      <c r="WNV25" s="75"/>
      <c r="WNW25" s="75"/>
      <c r="WNX25" s="75"/>
      <c r="WNY25" s="75"/>
      <c r="WNZ25" s="75"/>
      <c r="WOA25" s="75"/>
      <c r="WOB25" s="75"/>
      <c r="WOC25" s="75"/>
      <c r="WOD25" s="75"/>
      <c r="WOE25" s="75"/>
      <c r="WOF25" s="75"/>
      <c r="WOG25" s="75"/>
      <c r="WOH25" s="75"/>
      <c r="WOI25" s="75"/>
      <c r="WOJ25" s="75"/>
      <c r="WOK25" s="75"/>
      <c r="WOL25" s="75"/>
      <c r="WOM25" s="75"/>
      <c r="WON25" s="75"/>
      <c r="WOO25" s="75"/>
      <c r="WOP25" s="75"/>
      <c r="WOQ25" s="75"/>
      <c r="WOR25" s="75"/>
      <c r="WOS25" s="75"/>
      <c r="WOT25" s="75"/>
      <c r="WOU25" s="75"/>
      <c r="WOV25" s="75"/>
      <c r="WOW25" s="75"/>
      <c r="WOX25" s="75"/>
      <c r="WOY25" s="75"/>
      <c r="WOZ25" s="75"/>
      <c r="WPA25" s="75"/>
      <c r="WPB25" s="75"/>
      <c r="WPC25" s="75"/>
      <c r="WPD25" s="75"/>
      <c r="WPE25" s="75"/>
      <c r="WPF25" s="75"/>
      <c r="WPG25" s="75"/>
      <c r="WPH25" s="75"/>
      <c r="WPI25" s="75"/>
      <c r="WPJ25" s="75"/>
      <c r="WPK25" s="75"/>
      <c r="WPL25" s="75"/>
      <c r="WPM25" s="75"/>
      <c r="WPN25" s="75"/>
      <c r="WPO25" s="75"/>
      <c r="WPP25" s="75"/>
      <c r="WPQ25" s="75"/>
      <c r="WPR25" s="75"/>
      <c r="WPS25" s="75"/>
      <c r="WPT25" s="75"/>
      <c r="WPU25" s="75"/>
      <c r="WPV25" s="75"/>
      <c r="WPW25" s="75"/>
      <c r="WPX25" s="75"/>
      <c r="WPY25" s="75"/>
      <c r="WPZ25" s="75"/>
      <c r="WQA25" s="75"/>
      <c r="WQB25" s="75"/>
      <c r="WQC25" s="75"/>
      <c r="WQD25" s="75"/>
      <c r="WQE25" s="75"/>
      <c r="WQF25" s="75"/>
      <c r="WQG25" s="75"/>
      <c r="WQH25" s="75"/>
      <c r="WQI25" s="75"/>
      <c r="WQJ25" s="75"/>
      <c r="WQK25" s="75"/>
      <c r="WQL25" s="75"/>
      <c r="WQM25" s="75"/>
      <c r="WQN25" s="75"/>
      <c r="WQO25" s="75"/>
      <c r="WQP25" s="75"/>
      <c r="WQQ25" s="75"/>
      <c r="WQR25" s="75"/>
      <c r="WQS25" s="75"/>
      <c r="WQT25" s="75"/>
      <c r="WQU25" s="75"/>
      <c r="WQV25" s="75"/>
      <c r="WQW25" s="75"/>
      <c r="WQX25" s="75"/>
      <c r="WQY25" s="75"/>
      <c r="WQZ25" s="75"/>
      <c r="WRA25" s="75"/>
      <c r="WRB25" s="75"/>
      <c r="WRC25" s="75"/>
      <c r="WRD25" s="75"/>
      <c r="WRE25" s="75"/>
      <c r="WRF25" s="75"/>
      <c r="WRG25" s="75"/>
      <c r="WRH25" s="75"/>
      <c r="WRI25" s="75"/>
      <c r="WRJ25" s="75"/>
      <c r="WRK25" s="75"/>
      <c r="WRL25" s="75"/>
      <c r="WRM25" s="75"/>
      <c r="WRN25" s="75"/>
      <c r="WRO25" s="75"/>
      <c r="WRP25" s="75"/>
      <c r="WRQ25" s="75"/>
      <c r="WRR25" s="75"/>
      <c r="WRS25" s="75"/>
      <c r="WRT25" s="75"/>
      <c r="WRU25" s="75"/>
      <c r="WRV25" s="75"/>
      <c r="WRW25" s="75"/>
      <c r="WRX25" s="75"/>
      <c r="WRY25" s="75"/>
      <c r="WRZ25" s="75"/>
      <c r="WSA25" s="75"/>
      <c r="WSB25" s="75"/>
      <c r="WSC25" s="75"/>
      <c r="WSD25" s="75"/>
      <c r="WSE25" s="75"/>
      <c r="WSF25" s="75"/>
      <c r="WSG25" s="75"/>
      <c r="WSH25" s="75"/>
      <c r="WSI25" s="75"/>
      <c r="WSJ25" s="75"/>
      <c r="WSK25" s="75"/>
      <c r="WSL25" s="75"/>
      <c r="WSM25" s="75"/>
      <c r="WSN25" s="75"/>
      <c r="WSO25" s="75"/>
      <c r="WSP25" s="75"/>
      <c r="WSQ25" s="75"/>
      <c r="WSR25" s="75"/>
      <c r="WSS25" s="75"/>
      <c r="WST25" s="75"/>
      <c r="WSU25" s="75"/>
      <c r="WSV25" s="75"/>
      <c r="WSW25" s="75"/>
      <c r="WSX25" s="75"/>
      <c r="WSY25" s="75"/>
      <c r="WSZ25" s="75"/>
      <c r="WTA25" s="75"/>
      <c r="WTB25" s="75"/>
      <c r="WTC25" s="75"/>
      <c r="WTD25" s="75"/>
      <c r="WTE25" s="75"/>
      <c r="WTF25" s="75"/>
      <c r="WTG25" s="75"/>
      <c r="WTH25" s="75"/>
      <c r="WTI25" s="75"/>
      <c r="WTJ25" s="75"/>
      <c r="WTK25" s="75"/>
      <c r="WTL25" s="75"/>
      <c r="WTM25" s="75"/>
      <c r="WTN25" s="75"/>
      <c r="WTO25" s="75"/>
      <c r="WTP25" s="75"/>
      <c r="WTQ25" s="75"/>
      <c r="WTR25" s="75"/>
      <c r="WTS25" s="75"/>
      <c r="WTT25" s="75"/>
      <c r="WTU25" s="75"/>
      <c r="WTV25" s="75"/>
      <c r="WTW25" s="75"/>
      <c r="WTX25" s="75"/>
      <c r="WTY25" s="75"/>
      <c r="WTZ25" s="75"/>
      <c r="WUA25" s="75"/>
      <c r="WUB25" s="75"/>
      <c r="WUC25" s="75"/>
      <c r="WUD25" s="75"/>
      <c r="WUE25" s="75"/>
      <c r="WUF25" s="75"/>
      <c r="WUG25" s="75"/>
      <c r="WUH25" s="75"/>
      <c r="WUI25" s="75"/>
      <c r="WUJ25" s="75"/>
      <c r="WUK25" s="75"/>
      <c r="WUL25" s="75"/>
      <c r="WUM25" s="75"/>
      <c r="WUN25" s="75"/>
      <c r="WUO25" s="75"/>
      <c r="WUP25" s="75"/>
      <c r="WUQ25" s="75"/>
      <c r="WUR25" s="75"/>
      <c r="WUS25" s="75"/>
      <c r="WUT25" s="75"/>
      <c r="WUU25" s="75"/>
      <c r="WUV25" s="75"/>
      <c r="WUW25" s="75"/>
      <c r="WUX25" s="75"/>
      <c r="WUY25" s="75"/>
      <c r="WUZ25" s="75"/>
      <c r="WVA25" s="75"/>
      <c r="WVB25" s="75"/>
      <c r="WVC25" s="75"/>
      <c r="WVD25" s="75"/>
      <c r="WVE25" s="75"/>
      <c r="WVF25" s="75"/>
      <c r="WVG25" s="75"/>
      <c r="WVH25" s="75"/>
      <c r="WVI25" s="75"/>
      <c r="WVJ25" s="75"/>
      <c r="WVK25" s="75"/>
      <c r="WVL25" s="75"/>
      <c r="WVM25" s="75"/>
      <c r="WVN25" s="75"/>
      <c r="WVO25" s="75"/>
      <c r="WVP25" s="75"/>
      <c r="WVQ25" s="75"/>
      <c r="WVR25" s="75"/>
      <c r="WVS25" s="75"/>
      <c r="WVT25" s="75"/>
      <c r="WVU25" s="75"/>
      <c r="WVV25" s="75"/>
      <c r="WVW25" s="75"/>
      <c r="WVX25" s="75"/>
      <c r="WVY25" s="75"/>
      <c r="WVZ25" s="75"/>
      <c r="WWA25" s="75"/>
      <c r="WWB25" s="75"/>
      <c r="WWC25" s="75"/>
      <c r="WWD25" s="75"/>
      <c r="WWE25" s="75"/>
      <c r="WWF25" s="75"/>
      <c r="WWG25" s="75"/>
      <c r="WWH25" s="75"/>
      <c r="WWI25" s="75"/>
      <c r="WWJ25" s="75"/>
      <c r="WWK25" s="75"/>
      <c r="WWL25" s="75"/>
      <c r="WWM25" s="75"/>
      <c r="WWN25" s="75"/>
      <c r="WWO25" s="75"/>
      <c r="WWP25" s="75"/>
      <c r="WWQ25" s="75"/>
      <c r="WWR25" s="75"/>
      <c r="WWS25" s="75"/>
      <c r="WWT25" s="75"/>
      <c r="WWU25" s="75"/>
      <c r="WWV25" s="75"/>
      <c r="WWW25" s="75"/>
      <c r="WWX25" s="75"/>
      <c r="WWY25" s="75"/>
      <c r="WWZ25" s="75"/>
      <c r="WXA25" s="75"/>
      <c r="WXB25" s="75"/>
      <c r="WXC25" s="75"/>
      <c r="WXD25" s="75"/>
      <c r="WXE25" s="75"/>
      <c r="WXF25" s="75"/>
      <c r="WXG25" s="75"/>
      <c r="WXH25" s="75"/>
      <c r="WXI25" s="75"/>
      <c r="WXJ25" s="75"/>
      <c r="WXK25" s="75"/>
      <c r="WXL25" s="75"/>
      <c r="WXM25" s="75"/>
      <c r="WXN25" s="75"/>
      <c r="WXO25" s="75"/>
      <c r="WXP25" s="75"/>
      <c r="WXQ25" s="75"/>
      <c r="WXR25" s="75"/>
      <c r="WXS25" s="75"/>
      <c r="WXT25" s="75"/>
      <c r="WXU25" s="75"/>
      <c r="WXV25" s="75"/>
      <c r="WXW25" s="75"/>
      <c r="WXX25" s="75"/>
      <c r="WXY25" s="75"/>
      <c r="WXZ25" s="75"/>
      <c r="WYA25" s="75"/>
      <c r="WYB25" s="75"/>
      <c r="WYC25" s="75"/>
      <c r="WYD25" s="75"/>
      <c r="WYE25" s="75"/>
      <c r="WYF25" s="75"/>
      <c r="WYG25" s="75"/>
      <c r="WYH25" s="75"/>
      <c r="WYI25" s="75"/>
      <c r="WYJ25" s="75"/>
      <c r="WYK25" s="75"/>
      <c r="WYL25" s="75"/>
      <c r="WYM25" s="75"/>
      <c r="WYN25" s="75"/>
      <c r="WYO25" s="75"/>
      <c r="WYP25" s="75"/>
      <c r="WYQ25" s="75"/>
      <c r="WYR25" s="75"/>
      <c r="WYS25" s="75"/>
      <c r="WYT25" s="75"/>
      <c r="WYU25" s="75"/>
      <c r="WYV25" s="75"/>
      <c r="WYW25" s="75"/>
      <c r="WYX25" s="75"/>
      <c r="WYY25" s="75"/>
      <c r="WYZ25" s="75"/>
      <c r="WZA25" s="75"/>
      <c r="WZB25" s="75"/>
      <c r="WZC25" s="75"/>
      <c r="WZD25" s="75"/>
      <c r="WZE25" s="75"/>
      <c r="WZF25" s="75"/>
      <c r="WZG25" s="75"/>
      <c r="WZH25" s="75"/>
      <c r="WZI25" s="75"/>
      <c r="WZJ25" s="75"/>
      <c r="WZK25" s="75"/>
      <c r="WZL25" s="75"/>
      <c r="WZM25" s="75"/>
      <c r="WZN25" s="75"/>
      <c r="WZO25" s="75"/>
      <c r="WZP25" s="75"/>
      <c r="WZQ25" s="75"/>
      <c r="WZR25" s="75"/>
      <c r="WZS25" s="75"/>
      <c r="WZT25" s="75"/>
      <c r="WZU25" s="75"/>
      <c r="WZV25" s="75"/>
      <c r="WZW25" s="75"/>
      <c r="WZX25" s="75"/>
      <c r="WZY25" s="75"/>
      <c r="WZZ25" s="75"/>
      <c r="XAA25" s="75"/>
      <c r="XAB25" s="75"/>
      <c r="XAC25" s="75"/>
      <c r="XAD25" s="75"/>
      <c r="XAE25" s="75"/>
      <c r="XAF25" s="75"/>
      <c r="XAG25" s="75"/>
      <c r="XAH25" s="75"/>
      <c r="XAI25" s="75"/>
      <c r="XAJ25" s="75"/>
      <c r="XAK25" s="75"/>
      <c r="XAL25" s="75"/>
      <c r="XAM25" s="75"/>
      <c r="XAN25" s="75"/>
      <c r="XAO25" s="75"/>
      <c r="XAP25" s="75"/>
      <c r="XAQ25" s="75"/>
      <c r="XAR25" s="75"/>
      <c r="XAS25" s="75"/>
      <c r="XAT25" s="75"/>
      <c r="XAU25" s="75"/>
      <c r="XAV25" s="75"/>
      <c r="XAW25" s="75"/>
      <c r="XAX25" s="75"/>
      <c r="XAY25" s="75"/>
      <c r="XAZ25" s="75"/>
      <c r="XBA25" s="75"/>
      <c r="XBB25" s="75"/>
      <c r="XBC25" s="75"/>
      <c r="XBD25" s="75"/>
      <c r="XBE25" s="75"/>
      <c r="XBF25" s="75"/>
      <c r="XBG25" s="75"/>
      <c r="XBH25" s="75"/>
      <c r="XBI25" s="75"/>
      <c r="XBJ25" s="75"/>
      <c r="XBK25" s="75"/>
      <c r="XBL25" s="75"/>
      <c r="XBM25" s="75"/>
      <c r="XBN25" s="75"/>
      <c r="XBO25" s="75"/>
      <c r="XBP25" s="75"/>
      <c r="XBQ25" s="75"/>
      <c r="XBR25" s="75"/>
      <c r="XBS25" s="75"/>
      <c r="XBT25" s="75"/>
      <c r="XBU25" s="75"/>
      <c r="XBV25" s="75"/>
      <c r="XBW25" s="75"/>
      <c r="XBX25" s="75"/>
      <c r="XBY25" s="75"/>
      <c r="XBZ25" s="75"/>
      <c r="XCA25" s="75"/>
      <c r="XCB25" s="75"/>
      <c r="XCC25" s="75"/>
      <c r="XCD25" s="75"/>
      <c r="XCE25" s="75"/>
      <c r="XCF25" s="75"/>
      <c r="XCG25" s="75"/>
      <c r="XCH25" s="75"/>
      <c r="XCI25" s="75"/>
      <c r="XCJ25" s="75"/>
      <c r="XCK25" s="75"/>
      <c r="XCL25" s="75"/>
      <c r="XCM25" s="75"/>
      <c r="XCN25" s="75"/>
      <c r="XCO25" s="75"/>
      <c r="XCP25" s="75"/>
      <c r="XCQ25" s="75"/>
      <c r="XCR25" s="75"/>
      <c r="XCS25" s="75"/>
      <c r="XCT25" s="75"/>
      <c r="XCU25" s="75"/>
      <c r="XCV25" s="75"/>
      <c r="XCW25" s="75"/>
      <c r="XCX25" s="75"/>
      <c r="XCY25" s="75"/>
      <c r="XCZ25" s="75"/>
      <c r="XDA25" s="75"/>
      <c r="XDB25" s="75"/>
      <c r="XDC25" s="75"/>
      <c r="XDD25" s="75"/>
      <c r="XDE25" s="75"/>
      <c r="XDF25" s="75"/>
      <c r="XDG25" s="75"/>
      <c r="XDH25" s="75"/>
      <c r="XDI25" s="75"/>
      <c r="XDJ25" s="75"/>
      <c r="XDK25" s="75"/>
      <c r="XDL25" s="75"/>
      <c r="XDM25" s="75"/>
      <c r="XDN25" s="75"/>
      <c r="XDO25" s="75"/>
      <c r="XDP25" s="75"/>
      <c r="XDQ25" s="75"/>
      <c r="XDR25" s="75"/>
      <c r="XDS25" s="75"/>
      <c r="XDT25" s="75"/>
      <c r="XDU25" s="75"/>
      <c r="XDV25" s="75"/>
      <c r="XDW25" s="75"/>
      <c r="XDX25" s="75"/>
      <c r="XDY25" s="75"/>
      <c r="XDZ25" s="75"/>
      <c r="XEA25" s="75"/>
      <c r="XEB25" s="75"/>
      <c r="XEC25" s="75"/>
      <c r="XED25" s="75"/>
      <c r="XEE25" s="75"/>
      <c r="XEF25" s="75"/>
      <c r="XEG25" s="75"/>
      <c r="XEH25" s="75"/>
      <c r="XEI25" s="75"/>
      <c r="XEJ25" s="75"/>
      <c r="XEK25" s="75"/>
      <c r="XEL25" s="75"/>
      <c r="XEM25" s="75"/>
      <c r="XEN25" s="75"/>
      <c r="XEO25" s="75"/>
      <c r="XEP25" s="75"/>
      <c r="XEQ25" s="75"/>
      <c r="XER25" s="75"/>
      <c r="XES25" s="75"/>
      <c r="XET25" s="75"/>
      <c r="XEU25" s="75"/>
      <c r="XEV25" s="75"/>
      <c r="XEW25" s="75"/>
      <c r="XEX25" s="75"/>
      <c r="XEY25" s="75"/>
      <c r="XEZ25" s="75"/>
      <c r="XFA25" s="75"/>
      <c r="XFB25" s="75"/>
      <c r="XFC25" s="75"/>
      <c r="XFD25" s="75"/>
    </row>
    <row r="26" spans="1:16384" s="37" customFormat="1" ht="15.75" customHeight="1">
      <c r="A26" s="78"/>
      <c r="B26" s="78"/>
      <c r="C26" s="78"/>
      <c r="D26" s="78"/>
      <c r="E26" s="78"/>
      <c r="F26" s="78"/>
      <c r="G26" s="78"/>
      <c r="H26" s="78"/>
      <c r="I26" s="78"/>
      <c r="J26" s="78"/>
      <c r="K26" s="78"/>
      <c r="L26" s="78"/>
      <c r="M26" s="78"/>
      <c r="N26" s="78"/>
      <c r="O26" s="101">
        <v>5</v>
      </c>
      <c r="P26" s="104">
        <f t="shared" ref="P26:P37" si="1">40*O26-0.5*O26^2-5*O26</f>
        <v>162.5</v>
      </c>
      <c r="Q26" s="37">
        <f t="shared" ref="Q26:Q37" si="2">40-O26</f>
        <v>35</v>
      </c>
      <c r="R26" s="37">
        <v>5</v>
      </c>
      <c r="S26" s="104"/>
      <c r="T26" s="104"/>
      <c r="U26" s="104"/>
      <c r="V26" s="104"/>
      <c r="W26" s="104"/>
      <c r="X26" s="104"/>
      <c r="Y26" s="104"/>
      <c r="Z26" s="104"/>
      <c r="AA26" s="104"/>
      <c r="AB26" s="104"/>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c r="EI26" s="75"/>
      <c r="EJ26" s="75"/>
      <c r="EK26" s="75"/>
      <c r="EL26" s="75"/>
      <c r="EM26" s="75"/>
      <c r="EN26" s="75"/>
      <c r="EO26" s="75"/>
      <c r="EP26" s="75"/>
      <c r="EQ26" s="75"/>
      <c r="ER26" s="75"/>
      <c r="ES26" s="75"/>
      <c r="ET26" s="75"/>
      <c r="EU26" s="75"/>
      <c r="EV26" s="75"/>
      <c r="EW26" s="75"/>
      <c r="EX26" s="75"/>
      <c r="EY26" s="75"/>
      <c r="EZ26" s="75"/>
      <c r="FA26" s="75"/>
      <c r="FB26" s="75"/>
      <c r="FC26" s="75"/>
      <c r="FD26" s="75"/>
      <c r="FE26" s="75"/>
      <c r="FF26" s="75"/>
      <c r="FG26" s="75"/>
      <c r="FH26" s="75"/>
      <c r="FI26" s="75"/>
      <c r="FJ26" s="75"/>
      <c r="FK26" s="75"/>
      <c r="FL26" s="75"/>
      <c r="FM26" s="75"/>
      <c r="FN26" s="75"/>
      <c r="FO26" s="75"/>
      <c r="FP26" s="75"/>
      <c r="FQ26" s="75"/>
      <c r="FR26" s="75"/>
      <c r="FS26" s="75"/>
      <c r="FT26" s="75"/>
      <c r="FU26" s="75"/>
      <c r="FV26" s="75"/>
      <c r="FW26" s="75"/>
      <c r="FX26" s="75"/>
      <c r="FY26" s="75"/>
      <c r="FZ26" s="75"/>
      <c r="GA26" s="75"/>
      <c r="GB26" s="75"/>
      <c r="GC26" s="75"/>
      <c r="GD26" s="75"/>
      <c r="GE26" s="75"/>
      <c r="GF26" s="75"/>
      <c r="GG26" s="75"/>
      <c r="GH26" s="75"/>
      <c r="GI26" s="75"/>
      <c r="GJ26" s="75"/>
      <c r="GK26" s="75"/>
      <c r="GL26" s="75"/>
      <c r="GM26" s="75"/>
      <c r="GN26" s="75"/>
      <c r="GO26" s="75"/>
      <c r="GP26" s="75"/>
      <c r="GQ26" s="75"/>
      <c r="GR26" s="75"/>
      <c r="GS26" s="75"/>
      <c r="GT26" s="75"/>
      <c r="GU26" s="75"/>
      <c r="GV26" s="75"/>
      <c r="GW26" s="75"/>
      <c r="GX26" s="75"/>
      <c r="GY26" s="75"/>
      <c r="GZ26" s="75"/>
      <c r="HA26" s="75"/>
      <c r="HB26" s="75"/>
      <c r="HC26" s="75"/>
      <c r="HD26" s="75"/>
      <c r="HE26" s="75"/>
      <c r="HF26" s="75"/>
      <c r="HG26" s="75"/>
      <c r="HH26" s="75"/>
      <c r="HI26" s="75"/>
      <c r="HJ26" s="75"/>
      <c r="HK26" s="75"/>
      <c r="HL26" s="75"/>
      <c r="HM26" s="75"/>
      <c r="HN26" s="75"/>
      <c r="HO26" s="75"/>
      <c r="HP26" s="75"/>
      <c r="HQ26" s="75"/>
      <c r="HR26" s="75"/>
      <c r="HS26" s="75"/>
      <c r="HT26" s="75"/>
      <c r="HU26" s="75"/>
      <c r="HV26" s="75"/>
      <c r="HW26" s="75"/>
      <c r="HX26" s="75"/>
      <c r="HY26" s="75"/>
      <c r="HZ26" s="75"/>
      <c r="IA26" s="75"/>
      <c r="IB26" s="75"/>
      <c r="IC26" s="75"/>
      <c r="ID26" s="75"/>
      <c r="IE26" s="75"/>
      <c r="IF26" s="75"/>
      <c r="IG26" s="75"/>
      <c r="IH26" s="75"/>
      <c r="II26" s="75"/>
      <c r="IJ26" s="75"/>
      <c r="IK26" s="75"/>
      <c r="IL26" s="75"/>
      <c r="IM26" s="75"/>
      <c r="IN26" s="75"/>
      <c r="IO26" s="75"/>
      <c r="IP26" s="75"/>
      <c r="IQ26" s="75"/>
      <c r="IR26" s="75"/>
      <c r="IS26" s="75"/>
      <c r="IT26" s="75"/>
      <c r="IU26" s="75"/>
      <c r="IV26" s="75"/>
      <c r="IW26" s="75"/>
      <c r="IX26" s="75"/>
      <c r="IY26" s="75"/>
      <c r="IZ26" s="75"/>
      <c r="JA26" s="75"/>
      <c r="JB26" s="75"/>
      <c r="JC26" s="75"/>
      <c r="JD26" s="75"/>
      <c r="JE26" s="75"/>
      <c r="JF26" s="75"/>
      <c r="JG26" s="75"/>
      <c r="JH26" s="75"/>
      <c r="JI26" s="75"/>
      <c r="JJ26" s="75"/>
      <c r="JK26" s="75"/>
      <c r="JL26" s="75"/>
      <c r="JM26" s="75"/>
      <c r="JN26" s="75"/>
      <c r="JO26" s="75"/>
      <c r="JP26" s="75"/>
      <c r="JQ26" s="75"/>
      <c r="JR26" s="75"/>
      <c r="JS26" s="75"/>
      <c r="JT26" s="75"/>
      <c r="JU26" s="75"/>
      <c r="JV26" s="75"/>
      <c r="JW26" s="75"/>
      <c r="JX26" s="75"/>
      <c r="JY26" s="75"/>
      <c r="JZ26" s="75"/>
      <c r="KA26" s="75"/>
      <c r="KB26" s="75"/>
      <c r="KC26" s="75"/>
      <c r="KD26" s="75"/>
      <c r="KE26" s="75"/>
      <c r="KF26" s="75"/>
      <c r="KG26" s="75"/>
      <c r="KH26" s="75"/>
      <c r="KI26" s="75"/>
      <c r="KJ26" s="75"/>
      <c r="KK26" s="75"/>
      <c r="KL26" s="75"/>
      <c r="KM26" s="75"/>
      <c r="KN26" s="75"/>
      <c r="KO26" s="75"/>
      <c r="KP26" s="75"/>
      <c r="KQ26" s="75"/>
      <c r="KR26" s="75"/>
      <c r="KS26" s="75"/>
      <c r="KT26" s="75"/>
      <c r="KU26" s="75"/>
      <c r="KV26" s="75"/>
      <c r="KW26" s="75"/>
      <c r="KX26" s="75"/>
      <c r="KY26" s="75"/>
      <c r="KZ26" s="75"/>
      <c r="LA26" s="75"/>
      <c r="LB26" s="75"/>
      <c r="LC26" s="75"/>
      <c r="LD26" s="75"/>
      <c r="LE26" s="75"/>
      <c r="LF26" s="75"/>
      <c r="LG26" s="75"/>
      <c r="LH26" s="75"/>
      <c r="LI26" s="75"/>
      <c r="LJ26" s="75"/>
      <c r="LK26" s="75"/>
      <c r="LL26" s="75"/>
      <c r="LM26" s="75"/>
      <c r="LN26" s="75"/>
      <c r="LO26" s="75"/>
      <c r="LP26" s="75"/>
      <c r="LQ26" s="75"/>
      <c r="LR26" s="75"/>
      <c r="LS26" s="75"/>
      <c r="LT26" s="75"/>
      <c r="LU26" s="75"/>
      <c r="LV26" s="75"/>
      <c r="LW26" s="75"/>
      <c r="LX26" s="75"/>
      <c r="LY26" s="75"/>
      <c r="LZ26" s="75"/>
      <c r="MA26" s="75"/>
      <c r="MB26" s="75"/>
      <c r="MC26" s="75"/>
      <c r="MD26" s="75"/>
      <c r="ME26" s="75"/>
      <c r="MF26" s="75"/>
      <c r="MG26" s="75"/>
      <c r="MH26" s="75"/>
      <c r="MI26" s="75"/>
      <c r="MJ26" s="75"/>
      <c r="MK26" s="75"/>
      <c r="ML26" s="75"/>
      <c r="MM26" s="75"/>
      <c r="MN26" s="75"/>
      <c r="MO26" s="75"/>
      <c r="MP26" s="75"/>
      <c r="MQ26" s="75"/>
      <c r="MR26" s="75"/>
      <c r="MS26" s="75"/>
      <c r="MT26" s="75"/>
      <c r="MU26" s="75"/>
      <c r="MV26" s="75"/>
      <c r="MW26" s="75"/>
      <c r="MX26" s="75"/>
      <c r="MY26" s="75"/>
      <c r="MZ26" s="75"/>
      <c r="NA26" s="75"/>
      <c r="NB26" s="75"/>
      <c r="NC26" s="75"/>
      <c r="ND26" s="75"/>
      <c r="NE26" s="75"/>
      <c r="NF26" s="75"/>
      <c r="NG26" s="75"/>
      <c r="NH26" s="75"/>
      <c r="NI26" s="75"/>
      <c r="NJ26" s="75"/>
      <c r="NK26" s="75"/>
      <c r="NL26" s="75"/>
      <c r="NM26" s="75"/>
      <c r="NN26" s="75"/>
      <c r="NO26" s="75"/>
      <c r="NP26" s="75"/>
      <c r="NQ26" s="75"/>
      <c r="NR26" s="75"/>
      <c r="NS26" s="75"/>
      <c r="NT26" s="75"/>
      <c r="NU26" s="75"/>
      <c r="NV26" s="75"/>
      <c r="NW26" s="75"/>
      <c r="NX26" s="75"/>
      <c r="NY26" s="75"/>
      <c r="NZ26" s="75"/>
      <c r="OA26" s="75"/>
      <c r="OB26" s="75"/>
      <c r="OC26" s="75"/>
      <c r="OD26" s="75"/>
      <c r="OE26" s="75"/>
      <c r="OF26" s="75"/>
      <c r="OG26" s="75"/>
      <c r="OH26" s="75"/>
      <c r="OI26" s="75"/>
      <c r="OJ26" s="75"/>
      <c r="OK26" s="75"/>
      <c r="OL26" s="75"/>
      <c r="OM26" s="75"/>
      <c r="ON26" s="75"/>
      <c r="OO26" s="75"/>
      <c r="OP26" s="75"/>
      <c r="OQ26" s="75"/>
      <c r="OR26" s="75"/>
      <c r="OS26" s="75"/>
      <c r="OT26" s="75"/>
      <c r="OU26" s="75"/>
      <c r="OV26" s="75"/>
      <c r="OW26" s="75"/>
      <c r="OX26" s="75"/>
      <c r="OY26" s="75"/>
      <c r="OZ26" s="75"/>
      <c r="PA26" s="75"/>
      <c r="PB26" s="75"/>
      <c r="PC26" s="75"/>
      <c r="PD26" s="75"/>
      <c r="PE26" s="75"/>
      <c r="PF26" s="75"/>
      <c r="PG26" s="75"/>
      <c r="PH26" s="75"/>
      <c r="PI26" s="75"/>
      <c r="PJ26" s="75"/>
      <c r="PK26" s="75"/>
      <c r="PL26" s="75"/>
      <c r="PM26" s="75"/>
      <c r="PN26" s="75"/>
      <c r="PO26" s="75"/>
      <c r="PP26" s="75"/>
      <c r="PQ26" s="75"/>
      <c r="PR26" s="75"/>
      <c r="PS26" s="75"/>
      <c r="PT26" s="75"/>
      <c r="PU26" s="75"/>
      <c r="PV26" s="75"/>
      <c r="PW26" s="75"/>
      <c r="PX26" s="75"/>
      <c r="PY26" s="75"/>
      <c r="PZ26" s="75"/>
      <c r="QA26" s="75"/>
      <c r="QB26" s="75"/>
      <c r="QC26" s="75"/>
      <c r="QD26" s="75"/>
      <c r="QE26" s="75"/>
      <c r="QF26" s="75"/>
      <c r="QG26" s="75"/>
      <c r="QH26" s="75"/>
      <c r="QI26" s="75"/>
      <c r="QJ26" s="75"/>
      <c r="QK26" s="75"/>
      <c r="QL26" s="75"/>
      <c r="QM26" s="75"/>
      <c r="QN26" s="75"/>
      <c r="QO26" s="75"/>
      <c r="QP26" s="75"/>
      <c r="QQ26" s="75"/>
      <c r="QR26" s="75"/>
      <c r="QS26" s="75"/>
      <c r="QT26" s="75"/>
      <c r="QU26" s="75"/>
      <c r="QV26" s="75"/>
      <c r="QW26" s="75"/>
      <c r="QX26" s="75"/>
      <c r="QY26" s="75"/>
      <c r="QZ26" s="75"/>
      <c r="RA26" s="75"/>
      <c r="RB26" s="75"/>
      <c r="RC26" s="75"/>
      <c r="RD26" s="75"/>
      <c r="RE26" s="75"/>
      <c r="RF26" s="75"/>
      <c r="RG26" s="75"/>
      <c r="RH26" s="75"/>
      <c r="RI26" s="75"/>
      <c r="RJ26" s="75"/>
      <c r="RK26" s="75"/>
      <c r="RL26" s="75"/>
      <c r="RM26" s="75"/>
      <c r="RN26" s="75"/>
      <c r="RO26" s="75"/>
      <c r="RP26" s="75"/>
      <c r="RQ26" s="75"/>
      <c r="RR26" s="75"/>
      <c r="RS26" s="75"/>
      <c r="RT26" s="75"/>
      <c r="RU26" s="75"/>
      <c r="RV26" s="75"/>
      <c r="RW26" s="75"/>
      <c r="RX26" s="75"/>
      <c r="RY26" s="75"/>
      <c r="RZ26" s="75"/>
      <c r="SA26" s="75"/>
      <c r="SB26" s="75"/>
      <c r="SC26" s="75"/>
      <c r="SD26" s="75"/>
      <c r="SE26" s="75"/>
      <c r="SF26" s="75"/>
      <c r="SG26" s="75"/>
      <c r="SH26" s="75"/>
      <c r="SI26" s="75"/>
      <c r="SJ26" s="75"/>
      <c r="SK26" s="75"/>
      <c r="SL26" s="75"/>
      <c r="SM26" s="75"/>
      <c r="SN26" s="75"/>
      <c r="SO26" s="75"/>
      <c r="SP26" s="75"/>
      <c r="SQ26" s="75"/>
      <c r="SR26" s="75"/>
      <c r="SS26" s="75"/>
      <c r="ST26" s="75"/>
      <c r="SU26" s="75"/>
      <c r="SV26" s="75"/>
      <c r="SW26" s="75"/>
      <c r="SX26" s="75"/>
      <c r="SY26" s="75"/>
      <c r="SZ26" s="75"/>
      <c r="TA26" s="75"/>
      <c r="TB26" s="75"/>
      <c r="TC26" s="75"/>
      <c r="TD26" s="75"/>
      <c r="TE26" s="75"/>
      <c r="TF26" s="75"/>
      <c r="TG26" s="75"/>
      <c r="TH26" s="75"/>
      <c r="TI26" s="75"/>
      <c r="TJ26" s="75"/>
      <c r="TK26" s="75"/>
      <c r="TL26" s="75"/>
      <c r="TM26" s="75"/>
      <c r="TN26" s="75"/>
      <c r="TO26" s="75"/>
      <c r="TP26" s="75"/>
      <c r="TQ26" s="75"/>
      <c r="TR26" s="75"/>
      <c r="TS26" s="75"/>
      <c r="TT26" s="75"/>
      <c r="TU26" s="75"/>
      <c r="TV26" s="75"/>
      <c r="TW26" s="75"/>
      <c r="TX26" s="75"/>
      <c r="TY26" s="75"/>
      <c r="TZ26" s="75"/>
      <c r="UA26" s="75"/>
      <c r="UB26" s="75"/>
      <c r="UC26" s="75"/>
      <c r="UD26" s="75"/>
      <c r="UE26" s="75"/>
      <c r="UF26" s="75"/>
      <c r="UG26" s="75"/>
      <c r="UH26" s="75"/>
      <c r="UI26" s="75"/>
      <c r="UJ26" s="75"/>
      <c r="UK26" s="75"/>
      <c r="UL26" s="75"/>
      <c r="UM26" s="75"/>
      <c r="UN26" s="75"/>
      <c r="UO26" s="75"/>
      <c r="UP26" s="75"/>
      <c r="UQ26" s="75"/>
      <c r="UR26" s="75"/>
      <c r="US26" s="75"/>
      <c r="UT26" s="75"/>
      <c r="UU26" s="75"/>
      <c r="UV26" s="75"/>
      <c r="UW26" s="75"/>
      <c r="UX26" s="75"/>
      <c r="UY26" s="75"/>
      <c r="UZ26" s="75"/>
      <c r="VA26" s="75"/>
      <c r="VB26" s="75"/>
      <c r="VC26" s="75"/>
      <c r="VD26" s="75"/>
      <c r="VE26" s="75"/>
      <c r="VF26" s="75"/>
      <c r="VG26" s="75"/>
      <c r="VH26" s="75"/>
      <c r="VI26" s="75"/>
      <c r="VJ26" s="75"/>
      <c r="VK26" s="75"/>
      <c r="VL26" s="75"/>
      <c r="VM26" s="75"/>
      <c r="VN26" s="75"/>
      <c r="VO26" s="75"/>
      <c r="VP26" s="75"/>
      <c r="VQ26" s="75"/>
      <c r="VR26" s="75"/>
      <c r="VS26" s="75"/>
      <c r="VT26" s="75"/>
      <c r="VU26" s="75"/>
      <c r="VV26" s="75"/>
      <c r="VW26" s="75"/>
      <c r="VX26" s="75"/>
      <c r="VY26" s="75"/>
      <c r="VZ26" s="75"/>
      <c r="WA26" s="75"/>
      <c r="WB26" s="75"/>
      <c r="WC26" s="75"/>
      <c r="WD26" s="75"/>
      <c r="WE26" s="75"/>
      <c r="WF26" s="75"/>
      <c r="WG26" s="75"/>
      <c r="WH26" s="75"/>
      <c r="WI26" s="75"/>
      <c r="WJ26" s="75"/>
      <c r="WK26" s="75"/>
      <c r="WL26" s="75"/>
      <c r="WM26" s="75"/>
      <c r="WN26" s="75"/>
      <c r="WO26" s="75"/>
      <c r="WP26" s="75"/>
      <c r="WQ26" s="75"/>
      <c r="WR26" s="75"/>
      <c r="WS26" s="75"/>
      <c r="WT26" s="75"/>
      <c r="WU26" s="75"/>
      <c r="WV26" s="75"/>
      <c r="WW26" s="75"/>
      <c r="WX26" s="75"/>
      <c r="WY26" s="75"/>
      <c r="WZ26" s="75"/>
      <c r="XA26" s="75"/>
      <c r="XB26" s="75"/>
      <c r="XC26" s="75"/>
      <c r="XD26" s="75"/>
      <c r="XE26" s="75"/>
      <c r="XF26" s="75"/>
      <c r="XG26" s="75"/>
      <c r="XH26" s="75"/>
      <c r="XI26" s="75"/>
      <c r="XJ26" s="75"/>
      <c r="XK26" s="75"/>
      <c r="XL26" s="75"/>
      <c r="XM26" s="75"/>
      <c r="XN26" s="75"/>
      <c r="XO26" s="75"/>
      <c r="XP26" s="75"/>
      <c r="XQ26" s="75"/>
      <c r="XR26" s="75"/>
      <c r="XS26" s="75"/>
      <c r="XT26" s="75"/>
      <c r="XU26" s="75"/>
      <c r="XV26" s="75"/>
      <c r="XW26" s="75"/>
      <c r="XX26" s="75"/>
      <c r="XY26" s="75"/>
      <c r="XZ26" s="75"/>
      <c r="YA26" s="75"/>
      <c r="YB26" s="75"/>
      <c r="YC26" s="75"/>
      <c r="YD26" s="75"/>
      <c r="YE26" s="75"/>
      <c r="YF26" s="75"/>
      <c r="YG26" s="75"/>
      <c r="YH26" s="75"/>
      <c r="YI26" s="75"/>
      <c r="YJ26" s="75"/>
      <c r="YK26" s="75"/>
      <c r="YL26" s="75"/>
      <c r="YM26" s="75"/>
      <c r="YN26" s="75"/>
      <c r="YO26" s="75"/>
      <c r="YP26" s="75"/>
      <c r="YQ26" s="75"/>
      <c r="YR26" s="75"/>
      <c r="YS26" s="75"/>
      <c r="YT26" s="75"/>
      <c r="YU26" s="75"/>
      <c r="YV26" s="75"/>
      <c r="YW26" s="75"/>
      <c r="YX26" s="75"/>
      <c r="YY26" s="75"/>
      <c r="YZ26" s="75"/>
      <c r="ZA26" s="75"/>
      <c r="ZB26" s="75"/>
      <c r="ZC26" s="75"/>
      <c r="ZD26" s="75"/>
      <c r="ZE26" s="75"/>
      <c r="ZF26" s="75"/>
      <c r="ZG26" s="75"/>
      <c r="ZH26" s="75"/>
      <c r="ZI26" s="75"/>
      <c r="ZJ26" s="75"/>
      <c r="ZK26" s="75"/>
      <c r="ZL26" s="75"/>
      <c r="ZM26" s="75"/>
      <c r="ZN26" s="75"/>
      <c r="ZO26" s="75"/>
      <c r="ZP26" s="75"/>
      <c r="ZQ26" s="75"/>
      <c r="ZR26" s="75"/>
      <c r="ZS26" s="75"/>
      <c r="ZT26" s="75"/>
      <c r="ZU26" s="75"/>
      <c r="ZV26" s="75"/>
      <c r="ZW26" s="75"/>
      <c r="ZX26" s="75"/>
      <c r="ZY26" s="75"/>
      <c r="ZZ26" s="75"/>
      <c r="AAA26" s="75"/>
      <c r="AAB26" s="75"/>
      <c r="AAC26" s="75"/>
      <c r="AAD26" s="75"/>
      <c r="AAE26" s="75"/>
      <c r="AAF26" s="75"/>
      <c r="AAG26" s="75"/>
      <c r="AAH26" s="75"/>
      <c r="AAI26" s="75"/>
      <c r="AAJ26" s="75"/>
      <c r="AAK26" s="75"/>
      <c r="AAL26" s="75"/>
      <c r="AAM26" s="75"/>
      <c r="AAN26" s="75"/>
      <c r="AAO26" s="75"/>
      <c r="AAP26" s="75"/>
      <c r="AAQ26" s="75"/>
      <c r="AAR26" s="75"/>
      <c r="AAS26" s="75"/>
      <c r="AAT26" s="75"/>
      <c r="AAU26" s="75"/>
      <c r="AAV26" s="75"/>
      <c r="AAW26" s="75"/>
      <c r="AAX26" s="75"/>
      <c r="AAY26" s="75"/>
      <c r="AAZ26" s="75"/>
      <c r="ABA26" s="75"/>
      <c r="ABB26" s="75"/>
      <c r="ABC26" s="75"/>
      <c r="ABD26" s="75"/>
      <c r="ABE26" s="75"/>
      <c r="ABF26" s="75"/>
      <c r="ABG26" s="75"/>
      <c r="ABH26" s="75"/>
      <c r="ABI26" s="75"/>
      <c r="ABJ26" s="75"/>
      <c r="ABK26" s="75"/>
      <c r="ABL26" s="75"/>
      <c r="ABM26" s="75"/>
      <c r="ABN26" s="75"/>
      <c r="ABO26" s="75"/>
      <c r="ABP26" s="75"/>
      <c r="ABQ26" s="75"/>
      <c r="ABR26" s="75"/>
      <c r="ABS26" s="75"/>
      <c r="ABT26" s="75"/>
      <c r="ABU26" s="75"/>
      <c r="ABV26" s="75"/>
      <c r="ABW26" s="75"/>
      <c r="ABX26" s="75"/>
      <c r="ABY26" s="75"/>
      <c r="ABZ26" s="75"/>
      <c r="ACA26" s="75"/>
      <c r="ACB26" s="75"/>
      <c r="ACC26" s="75"/>
      <c r="ACD26" s="75"/>
      <c r="ACE26" s="75"/>
      <c r="ACF26" s="75"/>
      <c r="ACG26" s="75"/>
      <c r="ACH26" s="75"/>
      <c r="ACI26" s="75"/>
      <c r="ACJ26" s="75"/>
      <c r="ACK26" s="75"/>
      <c r="ACL26" s="75"/>
      <c r="ACM26" s="75"/>
      <c r="ACN26" s="75"/>
      <c r="ACO26" s="75"/>
      <c r="ACP26" s="75"/>
      <c r="ACQ26" s="75"/>
      <c r="ACR26" s="75"/>
      <c r="ACS26" s="75"/>
      <c r="ACT26" s="75"/>
      <c r="ACU26" s="75"/>
      <c r="ACV26" s="75"/>
      <c r="ACW26" s="75"/>
      <c r="ACX26" s="75"/>
      <c r="ACY26" s="75"/>
      <c r="ACZ26" s="75"/>
      <c r="ADA26" s="75"/>
      <c r="ADB26" s="75"/>
      <c r="ADC26" s="75"/>
      <c r="ADD26" s="75"/>
      <c r="ADE26" s="75"/>
      <c r="ADF26" s="75"/>
      <c r="ADG26" s="75"/>
      <c r="ADH26" s="75"/>
      <c r="ADI26" s="75"/>
      <c r="ADJ26" s="75"/>
      <c r="ADK26" s="75"/>
      <c r="ADL26" s="75"/>
      <c r="ADM26" s="75"/>
      <c r="ADN26" s="75"/>
      <c r="ADO26" s="75"/>
      <c r="ADP26" s="75"/>
      <c r="ADQ26" s="75"/>
      <c r="ADR26" s="75"/>
      <c r="ADS26" s="75"/>
      <c r="ADT26" s="75"/>
      <c r="ADU26" s="75"/>
      <c r="ADV26" s="75"/>
      <c r="ADW26" s="75"/>
      <c r="ADX26" s="75"/>
      <c r="ADY26" s="75"/>
      <c r="ADZ26" s="75"/>
      <c r="AEA26" s="75"/>
      <c r="AEB26" s="75"/>
      <c r="AEC26" s="75"/>
      <c r="AED26" s="75"/>
      <c r="AEE26" s="75"/>
      <c r="AEF26" s="75"/>
      <c r="AEG26" s="75"/>
      <c r="AEH26" s="75"/>
      <c r="AEI26" s="75"/>
      <c r="AEJ26" s="75"/>
      <c r="AEK26" s="75"/>
      <c r="AEL26" s="75"/>
      <c r="AEM26" s="75"/>
      <c r="AEN26" s="75"/>
      <c r="AEO26" s="75"/>
      <c r="AEP26" s="75"/>
      <c r="AEQ26" s="75"/>
      <c r="AER26" s="75"/>
      <c r="AES26" s="75"/>
      <c r="AET26" s="75"/>
      <c r="AEU26" s="75"/>
      <c r="AEV26" s="75"/>
      <c r="AEW26" s="75"/>
      <c r="AEX26" s="75"/>
      <c r="AEY26" s="75"/>
      <c r="AEZ26" s="75"/>
      <c r="AFA26" s="75"/>
      <c r="AFB26" s="75"/>
      <c r="AFC26" s="75"/>
      <c r="AFD26" s="75"/>
      <c r="AFE26" s="75"/>
      <c r="AFF26" s="75"/>
      <c r="AFG26" s="75"/>
      <c r="AFH26" s="75"/>
      <c r="AFI26" s="75"/>
      <c r="AFJ26" s="75"/>
      <c r="AFK26" s="75"/>
      <c r="AFL26" s="75"/>
      <c r="AFM26" s="75"/>
      <c r="AFN26" s="75"/>
      <c r="AFO26" s="75"/>
      <c r="AFP26" s="75"/>
      <c r="AFQ26" s="75"/>
      <c r="AFR26" s="75"/>
      <c r="AFS26" s="75"/>
      <c r="AFT26" s="75"/>
      <c r="AFU26" s="75"/>
      <c r="AFV26" s="75"/>
      <c r="AFW26" s="75"/>
      <c r="AFX26" s="75"/>
      <c r="AFY26" s="75"/>
      <c r="AFZ26" s="75"/>
      <c r="AGA26" s="75"/>
      <c r="AGB26" s="75"/>
      <c r="AGC26" s="75"/>
      <c r="AGD26" s="75"/>
      <c r="AGE26" s="75"/>
      <c r="AGF26" s="75"/>
      <c r="AGG26" s="75"/>
      <c r="AGH26" s="75"/>
      <c r="AGI26" s="75"/>
      <c r="AGJ26" s="75"/>
      <c r="AGK26" s="75"/>
      <c r="AGL26" s="75"/>
      <c r="AGM26" s="75"/>
      <c r="AGN26" s="75"/>
      <c r="AGO26" s="75"/>
      <c r="AGP26" s="75"/>
      <c r="AGQ26" s="75"/>
      <c r="AGR26" s="75"/>
      <c r="AGS26" s="75"/>
      <c r="AGT26" s="75"/>
      <c r="AGU26" s="75"/>
      <c r="AGV26" s="75"/>
      <c r="AGW26" s="75"/>
      <c r="AGX26" s="75"/>
      <c r="AGY26" s="75"/>
      <c r="AGZ26" s="75"/>
      <c r="AHA26" s="75"/>
      <c r="AHB26" s="75"/>
      <c r="AHC26" s="75"/>
      <c r="AHD26" s="75"/>
      <c r="AHE26" s="75"/>
      <c r="AHF26" s="75"/>
      <c r="AHG26" s="75"/>
      <c r="AHH26" s="75"/>
      <c r="AHI26" s="75"/>
      <c r="AHJ26" s="75"/>
      <c r="AHK26" s="75"/>
      <c r="AHL26" s="75"/>
      <c r="AHM26" s="75"/>
      <c r="AHN26" s="75"/>
      <c r="AHO26" s="75"/>
      <c r="AHP26" s="75"/>
      <c r="AHQ26" s="75"/>
      <c r="AHR26" s="75"/>
      <c r="AHS26" s="75"/>
      <c r="AHT26" s="75"/>
      <c r="AHU26" s="75"/>
      <c r="AHV26" s="75"/>
      <c r="AHW26" s="75"/>
      <c r="AHX26" s="75"/>
      <c r="AHY26" s="75"/>
      <c r="AHZ26" s="75"/>
      <c r="AIA26" s="75"/>
      <c r="AIB26" s="75"/>
      <c r="AIC26" s="75"/>
      <c r="AID26" s="75"/>
      <c r="AIE26" s="75"/>
      <c r="AIF26" s="75"/>
      <c r="AIG26" s="75"/>
      <c r="AIH26" s="75"/>
      <c r="AII26" s="75"/>
      <c r="AIJ26" s="75"/>
      <c r="AIK26" s="75"/>
      <c r="AIL26" s="75"/>
      <c r="AIM26" s="75"/>
      <c r="AIN26" s="75"/>
      <c r="AIO26" s="75"/>
      <c r="AIP26" s="75"/>
      <c r="AIQ26" s="75"/>
      <c r="AIR26" s="75"/>
      <c r="AIS26" s="75"/>
      <c r="AIT26" s="75"/>
      <c r="AIU26" s="75"/>
      <c r="AIV26" s="75"/>
      <c r="AIW26" s="75"/>
      <c r="AIX26" s="75"/>
      <c r="AIY26" s="75"/>
      <c r="AIZ26" s="75"/>
      <c r="AJA26" s="75"/>
      <c r="AJB26" s="75"/>
      <c r="AJC26" s="75"/>
      <c r="AJD26" s="75"/>
      <c r="AJE26" s="75"/>
      <c r="AJF26" s="75"/>
      <c r="AJG26" s="75"/>
      <c r="AJH26" s="75"/>
      <c r="AJI26" s="75"/>
      <c r="AJJ26" s="75"/>
      <c r="AJK26" s="75"/>
      <c r="AJL26" s="75"/>
      <c r="AJM26" s="75"/>
      <c r="AJN26" s="75"/>
      <c r="AJO26" s="75"/>
      <c r="AJP26" s="75"/>
      <c r="AJQ26" s="75"/>
      <c r="AJR26" s="75"/>
      <c r="AJS26" s="75"/>
      <c r="AJT26" s="75"/>
      <c r="AJU26" s="75"/>
      <c r="AJV26" s="75"/>
      <c r="AJW26" s="75"/>
      <c r="AJX26" s="75"/>
      <c r="AJY26" s="75"/>
      <c r="AJZ26" s="75"/>
      <c r="AKA26" s="75"/>
      <c r="AKB26" s="75"/>
      <c r="AKC26" s="75"/>
      <c r="AKD26" s="75"/>
      <c r="AKE26" s="75"/>
      <c r="AKF26" s="75"/>
      <c r="AKG26" s="75"/>
      <c r="AKH26" s="75"/>
      <c r="AKI26" s="75"/>
      <c r="AKJ26" s="75"/>
      <c r="AKK26" s="75"/>
      <c r="AKL26" s="75"/>
      <c r="AKM26" s="75"/>
      <c r="AKN26" s="75"/>
      <c r="AKO26" s="75"/>
      <c r="AKP26" s="75"/>
      <c r="AKQ26" s="75"/>
      <c r="AKR26" s="75"/>
      <c r="AKS26" s="75"/>
      <c r="AKT26" s="75"/>
      <c r="AKU26" s="75"/>
      <c r="AKV26" s="75"/>
      <c r="AKW26" s="75"/>
      <c r="AKX26" s="75"/>
      <c r="AKY26" s="75"/>
      <c r="AKZ26" s="75"/>
      <c r="ALA26" s="75"/>
      <c r="ALB26" s="75"/>
      <c r="ALC26" s="75"/>
      <c r="ALD26" s="75"/>
      <c r="ALE26" s="75"/>
      <c r="ALF26" s="75"/>
      <c r="ALG26" s="75"/>
      <c r="ALH26" s="75"/>
      <c r="ALI26" s="75"/>
      <c r="ALJ26" s="75"/>
      <c r="ALK26" s="75"/>
      <c r="ALL26" s="75"/>
      <c r="ALM26" s="75"/>
      <c r="ALN26" s="75"/>
      <c r="ALO26" s="75"/>
      <c r="ALP26" s="75"/>
      <c r="ALQ26" s="75"/>
      <c r="ALR26" s="75"/>
      <c r="ALS26" s="75"/>
      <c r="ALT26" s="75"/>
      <c r="ALU26" s="75"/>
      <c r="ALV26" s="75"/>
      <c r="ALW26" s="75"/>
      <c r="ALX26" s="75"/>
      <c r="ALY26" s="75"/>
      <c r="ALZ26" s="75"/>
      <c r="AMA26" s="75"/>
      <c r="AMB26" s="75"/>
      <c r="AMC26" s="75"/>
      <c r="AMD26" s="75"/>
      <c r="AME26" s="75"/>
      <c r="AMF26" s="75"/>
      <c r="AMG26" s="75"/>
      <c r="AMH26" s="75"/>
      <c r="AMI26" s="75"/>
      <c r="AMJ26" s="75"/>
      <c r="AMK26" s="75"/>
      <c r="AML26" s="75"/>
      <c r="AMM26" s="75"/>
      <c r="AMN26" s="75"/>
      <c r="AMO26" s="75"/>
      <c r="AMP26" s="75"/>
      <c r="AMQ26" s="75"/>
      <c r="AMR26" s="75"/>
      <c r="AMS26" s="75"/>
      <c r="AMT26" s="75"/>
      <c r="AMU26" s="75"/>
      <c r="AMV26" s="75"/>
      <c r="AMW26" s="75"/>
      <c r="AMX26" s="75"/>
      <c r="AMY26" s="75"/>
      <c r="AMZ26" s="75"/>
      <c r="ANA26" s="75"/>
      <c r="ANB26" s="75"/>
      <c r="ANC26" s="75"/>
      <c r="AND26" s="75"/>
      <c r="ANE26" s="75"/>
      <c r="ANF26" s="75"/>
      <c r="ANG26" s="75"/>
      <c r="ANH26" s="75"/>
      <c r="ANI26" s="75"/>
      <c r="ANJ26" s="75"/>
      <c r="ANK26" s="75"/>
      <c r="ANL26" s="75"/>
      <c r="ANM26" s="75"/>
      <c r="ANN26" s="75"/>
      <c r="ANO26" s="75"/>
      <c r="ANP26" s="75"/>
      <c r="ANQ26" s="75"/>
      <c r="ANR26" s="75"/>
      <c r="ANS26" s="75"/>
      <c r="ANT26" s="75"/>
      <c r="ANU26" s="75"/>
      <c r="ANV26" s="75"/>
      <c r="ANW26" s="75"/>
      <c r="ANX26" s="75"/>
      <c r="ANY26" s="75"/>
      <c r="ANZ26" s="75"/>
      <c r="AOA26" s="75"/>
      <c r="AOB26" s="75"/>
      <c r="AOC26" s="75"/>
      <c r="AOD26" s="75"/>
      <c r="AOE26" s="75"/>
      <c r="AOF26" s="75"/>
      <c r="AOG26" s="75"/>
      <c r="AOH26" s="75"/>
      <c r="AOI26" s="75"/>
      <c r="AOJ26" s="75"/>
      <c r="AOK26" s="75"/>
      <c r="AOL26" s="75"/>
      <c r="AOM26" s="75"/>
      <c r="AON26" s="75"/>
      <c r="AOO26" s="75"/>
      <c r="AOP26" s="75"/>
      <c r="AOQ26" s="75"/>
      <c r="AOR26" s="75"/>
      <c r="AOS26" s="75"/>
      <c r="AOT26" s="75"/>
      <c r="AOU26" s="75"/>
      <c r="AOV26" s="75"/>
      <c r="AOW26" s="75"/>
      <c r="AOX26" s="75"/>
      <c r="AOY26" s="75"/>
      <c r="AOZ26" s="75"/>
      <c r="APA26" s="75"/>
      <c r="APB26" s="75"/>
      <c r="APC26" s="75"/>
      <c r="APD26" s="75"/>
      <c r="APE26" s="75"/>
      <c r="APF26" s="75"/>
      <c r="APG26" s="75"/>
      <c r="APH26" s="75"/>
      <c r="API26" s="75"/>
      <c r="APJ26" s="75"/>
      <c r="APK26" s="75"/>
      <c r="APL26" s="75"/>
      <c r="APM26" s="75"/>
      <c r="APN26" s="75"/>
      <c r="APO26" s="75"/>
      <c r="APP26" s="75"/>
      <c r="APQ26" s="75"/>
      <c r="APR26" s="75"/>
      <c r="APS26" s="75"/>
      <c r="APT26" s="75"/>
      <c r="APU26" s="75"/>
      <c r="APV26" s="75"/>
      <c r="APW26" s="75"/>
      <c r="APX26" s="75"/>
      <c r="APY26" s="75"/>
      <c r="APZ26" s="75"/>
      <c r="AQA26" s="75"/>
      <c r="AQB26" s="75"/>
      <c r="AQC26" s="75"/>
      <c r="AQD26" s="75"/>
      <c r="AQE26" s="75"/>
      <c r="AQF26" s="75"/>
      <c r="AQG26" s="75"/>
      <c r="AQH26" s="75"/>
      <c r="AQI26" s="75"/>
      <c r="AQJ26" s="75"/>
      <c r="AQK26" s="75"/>
      <c r="AQL26" s="75"/>
      <c r="AQM26" s="75"/>
      <c r="AQN26" s="75"/>
      <c r="AQO26" s="75"/>
      <c r="AQP26" s="75"/>
      <c r="AQQ26" s="75"/>
      <c r="AQR26" s="75"/>
      <c r="AQS26" s="75"/>
      <c r="AQT26" s="75"/>
      <c r="AQU26" s="75"/>
      <c r="AQV26" s="75"/>
      <c r="AQW26" s="75"/>
      <c r="AQX26" s="75"/>
      <c r="AQY26" s="75"/>
      <c r="AQZ26" s="75"/>
      <c r="ARA26" s="75"/>
      <c r="ARB26" s="75"/>
      <c r="ARC26" s="75"/>
      <c r="ARD26" s="75"/>
      <c r="ARE26" s="75"/>
      <c r="ARF26" s="75"/>
      <c r="ARG26" s="75"/>
      <c r="ARH26" s="75"/>
      <c r="ARI26" s="75"/>
      <c r="ARJ26" s="75"/>
      <c r="ARK26" s="75"/>
      <c r="ARL26" s="75"/>
      <c r="ARM26" s="75"/>
      <c r="ARN26" s="75"/>
      <c r="ARO26" s="75"/>
      <c r="ARP26" s="75"/>
      <c r="ARQ26" s="75"/>
      <c r="ARR26" s="75"/>
      <c r="ARS26" s="75"/>
      <c r="ART26" s="75"/>
      <c r="ARU26" s="75"/>
      <c r="ARV26" s="75"/>
      <c r="ARW26" s="75"/>
      <c r="ARX26" s="75"/>
      <c r="ARY26" s="75"/>
      <c r="ARZ26" s="75"/>
      <c r="ASA26" s="75"/>
      <c r="ASB26" s="75"/>
      <c r="ASC26" s="75"/>
      <c r="ASD26" s="75"/>
      <c r="ASE26" s="75"/>
      <c r="ASF26" s="75"/>
      <c r="ASG26" s="75"/>
      <c r="ASH26" s="75"/>
      <c r="ASI26" s="75"/>
      <c r="ASJ26" s="75"/>
      <c r="ASK26" s="75"/>
      <c r="ASL26" s="75"/>
      <c r="ASM26" s="75"/>
      <c r="ASN26" s="75"/>
      <c r="ASO26" s="75"/>
      <c r="ASP26" s="75"/>
      <c r="ASQ26" s="75"/>
      <c r="ASR26" s="75"/>
      <c r="ASS26" s="75"/>
      <c r="AST26" s="75"/>
      <c r="ASU26" s="75"/>
      <c r="ASV26" s="75"/>
      <c r="ASW26" s="75"/>
      <c r="ASX26" s="75"/>
      <c r="ASY26" s="75"/>
      <c r="ASZ26" s="75"/>
      <c r="ATA26" s="75"/>
      <c r="ATB26" s="75"/>
      <c r="ATC26" s="75"/>
      <c r="ATD26" s="75"/>
      <c r="ATE26" s="75"/>
      <c r="ATF26" s="75"/>
      <c r="ATG26" s="75"/>
      <c r="ATH26" s="75"/>
      <c r="ATI26" s="75"/>
      <c r="ATJ26" s="75"/>
      <c r="ATK26" s="75"/>
      <c r="ATL26" s="75"/>
      <c r="ATM26" s="75"/>
      <c r="ATN26" s="75"/>
      <c r="ATO26" s="75"/>
      <c r="ATP26" s="75"/>
      <c r="ATQ26" s="75"/>
      <c r="ATR26" s="75"/>
      <c r="ATS26" s="75"/>
      <c r="ATT26" s="75"/>
      <c r="ATU26" s="75"/>
      <c r="ATV26" s="75"/>
      <c r="ATW26" s="75"/>
      <c r="ATX26" s="75"/>
      <c r="ATY26" s="75"/>
      <c r="ATZ26" s="75"/>
      <c r="AUA26" s="75"/>
      <c r="AUB26" s="75"/>
      <c r="AUC26" s="75"/>
      <c r="AUD26" s="75"/>
      <c r="AUE26" s="75"/>
      <c r="AUF26" s="75"/>
      <c r="AUG26" s="75"/>
      <c r="AUH26" s="75"/>
      <c r="AUI26" s="75"/>
      <c r="AUJ26" s="75"/>
      <c r="AUK26" s="75"/>
      <c r="AUL26" s="75"/>
      <c r="AUM26" s="75"/>
      <c r="AUN26" s="75"/>
      <c r="AUO26" s="75"/>
      <c r="AUP26" s="75"/>
      <c r="AUQ26" s="75"/>
      <c r="AUR26" s="75"/>
      <c r="AUS26" s="75"/>
      <c r="AUT26" s="75"/>
      <c r="AUU26" s="75"/>
      <c r="AUV26" s="75"/>
      <c r="AUW26" s="75"/>
      <c r="AUX26" s="75"/>
      <c r="AUY26" s="75"/>
      <c r="AUZ26" s="75"/>
      <c r="AVA26" s="75"/>
      <c r="AVB26" s="75"/>
      <c r="AVC26" s="75"/>
      <c r="AVD26" s="75"/>
      <c r="AVE26" s="75"/>
      <c r="AVF26" s="75"/>
      <c r="AVG26" s="75"/>
      <c r="AVH26" s="75"/>
      <c r="AVI26" s="75"/>
      <c r="AVJ26" s="75"/>
      <c r="AVK26" s="75"/>
      <c r="AVL26" s="75"/>
      <c r="AVM26" s="75"/>
      <c r="AVN26" s="75"/>
      <c r="AVO26" s="75"/>
      <c r="AVP26" s="75"/>
      <c r="AVQ26" s="75"/>
      <c r="AVR26" s="75"/>
      <c r="AVS26" s="75"/>
      <c r="AVT26" s="75"/>
      <c r="AVU26" s="75"/>
      <c r="AVV26" s="75"/>
      <c r="AVW26" s="75"/>
      <c r="AVX26" s="75"/>
      <c r="AVY26" s="75"/>
      <c r="AVZ26" s="75"/>
      <c r="AWA26" s="75"/>
      <c r="AWB26" s="75"/>
      <c r="AWC26" s="75"/>
      <c r="AWD26" s="75"/>
      <c r="AWE26" s="75"/>
      <c r="AWF26" s="75"/>
      <c r="AWG26" s="75"/>
      <c r="AWH26" s="75"/>
      <c r="AWI26" s="75"/>
      <c r="AWJ26" s="75"/>
      <c r="AWK26" s="75"/>
      <c r="AWL26" s="75"/>
      <c r="AWM26" s="75"/>
      <c r="AWN26" s="75"/>
      <c r="AWO26" s="75"/>
      <c r="AWP26" s="75"/>
      <c r="AWQ26" s="75"/>
      <c r="AWR26" s="75"/>
      <c r="AWS26" s="75"/>
      <c r="AWT26" s="75"/>
      <c r="AWU26" s="75"/>
      <c r="AWV26" s="75"/>
      <c r="AWW26" s="75"/>
      <c r="AWX26" s="75"/>
      <c r="AWY26" s="75"/>
      <c r="AWZ26" s="75"/>
      <c r="AXA26" s="75"/>
      <c r="AXB26" s="75"/>
      <c r="AXC26" s="75"/>
      <c r="AXD26" s="75"/>
      <c r="AXE26" s="75"/>
      <c r="AXF26" s="75"/>
      <c r="AXG26" s="75"/>
      <c r="AXH26" s="75"/>
      <c r="AXI26" s="75"/>
      <c r="AXJ26" s="75"/>
      <c r="AXK26" s="75"/>
      <c r="AXL26" s="75"/>
      <c r="AXM26" s="75"/>
      <c r="AXN26" s="75"/>
      <c r="AXO26" s="75"/>
      <c r="AXP26" s="75"/>
      <c r="AXQ26" s="75"/>
      <c r="AXR26" s="75"/>
      <c r="AXS26" s="75"/>
      <c r="AXT26" s="75"/>
      <c r="AXU26" s="75"/>
      <c r="AXV26" s="75"/>
      <c r="AXW26" s="75"/>
      <c r="AXX26" s="75"/>
      <c r="AXY26" s="75"/>
      <c r="AXZ26" s="75"/>
      <c r="AYA26" s="75"/>
      <c r="AYB26" s="75"/>
      <c r="AYC26" s="75"/>
      <c r="AYD26" s="75"/>
      <c r="AYE26" s="75"/>
      <c r="AYF26" s="75"/>
      <c r="AYG26" s="75"/>
      <c r="AYH26" s="75"/>
      <c r="AYI26" s="75"/>
      <c r="AYJ26" s="75"/>
      <c r="AYK26" s="75"/>
      <c r="AYL26" s="75"/>
      <c r="AYM26" s="75"/>
      <c r="AYN26" s="75"/>
      <c r="AYO26" s="75"/>
      <c r="AYP26" s="75"/>
      <c r="AYQ26" s="75"/>
      <c r="AYR26" s="75"/>
      <c r="AYS26" s="75"/>
      <c r="AYT26" s="75"/>
      <c r="AYU26" s="75"/>
      <c r="AYV26" s="75"/>
      <c r="AYW26" s="75"/>
      <c r="AYX26" s="75"/>
      <c r="AYY26" s="75"/>
      <c r="AYZ26" s="75"/>
      <c r="AZA26" s="75"/>
      <c r="AZB26" s="75"/>
      <c r="AZC26" s="75"/>
      <c r="AZD26" s="75"/>
      <c r="AZE26" s="75"/>
      <c r="AZF26" s="75"/>
      <c r="AZG26" s="75"/>
      <c r="AZH26" s="75"/>
      <c r="AZI26" s="75"/>
      <c r="AZJ26" s="75"/>
      <c r="AZK26" s="75"/>
      <c r="AZL26" s="75"/>
      <c r="AZM26" s="75"/>
      <c r="AZN26" s="75"/>
      <c r="AZO26" s="75"/>
      <c r="AZP26" s="75"/>
      <c r="AZQ26" s="75"/>
      <c r="AZR26" s="75"/>
      <c r="AZS26" s="75"/>
      <c r="AZT26" s="75"/>
      <c r="AZU26" s="75"/>
      <c r="AZV26" s="75"/>
      <c r="AZW26" s="75"/>
      <c r="AZX26" s="75"/>
      <c r="AZY26" s="75"/>
      <c r="AZZ26" s="75"/>
      <c r="BAA26" s="75"/>
      <c r="BAB26" s="75"/>
      <c r="BAC26" s="75"/>
      <c r="BAD26" s="75"/>
      <c r="BAE26" s="75"/>
      <c r="BAF26" s="75"/>
      <c r="BAG26" s="75"/>
      <c r="BAH26" s="75"/>
      <c r="BAI26" s="75"/>
      <c r="BAJ26" s="75"/>
      <c r="BAK26" s="75"/>
      <c r="BAL26" s="75"/>
      <c r="BAM26" s="75"/>
      <c r="BAN26" s="75"/>
      <c r="BAO26" s="75"/>
      <c r="BAP26" s="75"/>
      <c r="BAQ26" s="75"/>
      <c r="BAR26" s="75"/>
      <c r="BAS26" s="75"/>
      <c r="BAT26" s="75"/>
      <c r="BAU26" s="75"/>
      <c r="BAV26" s="75"/>
      <c r="BAW26" s="75"/>
      <c r="BAX26" s="75"/>
      <c r="BAY26" s="75"/>
      <c r="BAZ26" s="75"/>
      <c r="BBA26" s="75"/>
      <c r="BBB26" s="75"/>
      <c r="BBC26" s="75"/>
      <c r="BBD26" s="75"/>
      <c r="BBE26" s="75"/>
      <c r="BBF26" s="75"/>
      <c r="BBG26" s="75"/>
      <c r="BBH26" s="75"/>
      <c r="BBI26" s="75"/>
      <c r="BBJ26" s="75"/>
      <c r="BBK26" s="75"/>
      <c r="BBL26" s="75"/>
      <c r="BBM26" s="75"/>
      <c r="BBN26" s="75"/>
      <c r="BBO26" s="75"/>
      <c r="BBP26" s="75"/>
      <c r="BBQ26" s="75"/>
      <c r="BBR26" s="75"/>
      <c r="BBS26" s="75"/>
      <c r="BBT26" s="75"/>
      <c r="BBU26" s="75"/>
      <c r="BBV26" s="75"/>
      <c r="BBW26" s="75"/>
      <c r="BBX26" s="75"/>
      <c r="BBY26" s="75"/>
      <c r="BBZ26" s="75"/>
      <c r="BCA26" s="75"/>
      <c r="BCB26" s="75"/>
      <c r="BCC26" s="75"/>
      <c r="BCD26" s="75"/>
      <c r="BCE26" s="75"/>
      <c r="BCF26" s="75"/>
      <c r="BCG26" s="75"/>
      <c r="BCH26" s="75"/>
      <c r="BCI26" s="75"/>
      <c r="BCJ26" s="75"/>
      <c r="BCK26" s="75"/>
      <c r="BCL26" s="75"/>
      <c r="BCM26" s="75"/>
      <c r="BCN26" s="75"/>
      <c r="BCO26" s="75"/>
      <c r="BCP26" s="75"/>
      <c r="BCQ26" s="75"/>
      <c r="BCR26" s="75"/>
      <c r="BCS26" s="75"/>
      <c r="BCT26" s="75"/>
      <c r="BCU26" s="75"/>
      <c r="BCV26" s="75"/>
      <c r="BCW26" s="75"/>
      <c r="BCX26" s="75"/>
      <c r="BCY26" s="75"/>
      <c r="BCZ26" s="75"/>
      <c r="BDA26" s="75"/>
      <c r="BDB26" s="75"/>
      <c r="BDC26" s="75"/>
      <c r="BDD26" s="75"/>
      <c r="BDE26" s="75"/>
      <c r="BDF26" s="75"/>
      <c r="BDG26" s="75"/>
      <c r="BDH26" s="75"/>
      <c r="BDI26" s="75"/>
      <c r="BDJ26" s="75"/>
      <c r="BDK26" s="75"/>
      <c r="BDL26" s="75"/>
      <c r="BDM26" s="75"/>
      <c r="BDN26" s="75"/>
      <c r="BDO26" s="75"/>
      <c r="BDP26" s="75"/>
      <c r="BDQ26" s="75"/>
      <c r="BDR26" s="75"/>
      <c r="BDS26" s="75"/>
      <c r="BDT26" s="75"/>
      <c r="BDU26" s="75"/>
      <c r="BDV26" s="75"/>
      <c r="BDW26" s="75"/>
      <c r="BDX26" s="75"/>
      <c r="BDY26" s="75"/>
      <c r="BDZ26" s="75"/>
      <c r="BEA26" s="75"/>
      <c r="BEB26" s="75"/>
      <c r="BEC26" s="75"/>
      <c r="BED26" s="75"/>
      <c r="BEE26" s="75"/>
      <c r="BEF26" s="75"/>
      <c r="BEG26" s="75"/>
      <c r="BEH26" s="75"/>
      <c r="BEI26" s="75"/>
      <c r="BEJ26" s="75"/>
      <c r="BEK26" s="75"/>
      <c r="BEL26" s="75"/>
      <c r="BEM26" s="75"/>
      <c r="BEN26" s="75"/>
      <c r="BEO26" s="75"/>
      <c r="BEP26" s="75"/>
      <c r="BEQ26" s="75"/>
      <c r="BER26" s="75"/>
      <c r="BES26" s="75"/>
      <c r="BET26" s="75"/>
      <c r="BEU26" s="75"/>
      <c r="BEV26" s="75"/>
      <c r="BEW26" s="75"/>
      <c r="BEX26" s="75"/>
      <c r="BEY26" s="75"/>
      <c r="BEZ26" s="75"/>
      <c r="BFA26" s="75"/>
      <c r="BFB26" s="75"/>
      <c r="BFC26" s="75"/>
      <c r="BFD26" s="75"/>
      <c r="BFE26" s="75"/>
      <c r="BFF26" s="75"/>
      <c r="BFG26" s="75"/>
      <c r="BFH26" s="75"/>
      <c r="BFI26" s="75"/>
      <c r="BFJ26" s="75"/>
      <c r="BFK26" s="75"/>
      <c r="BFL26" s="75"/>
      <c r="BFM26" s="75"/>
      <c r="BFN26" s="75"/>
      <c r="BFO26" s="75"/>
      <c r="BFP26" s="75"/>
      <c r="BFQ26" s="75"/>
      <c r="BFR26" s="75"/>
      <c r="BFS26" s="75"/>
      <c r="BFT26" s="75"/>
      <c r="BFU26" s="75"/>
      <c r="BFV26" s="75"/>
      <c r="BFW26" s="75"/>
      <c r="BFX26" s="75"/>
      <c r="BFY26" s="75"/>
      <c r="BFZ26" s="75"/>
      <c r="BGA26" s="75"/>
      <c r="BGB26" s="75"/>
      <c r="BGC26" s="75"/>
      <c r="BGD26" s="75"/>
      <c r="BGE26" s="75"/>
      <c r="BGF26" s="75"/>
      <c r="BGG26" s="75"/>
      <c r="BGH26" s="75"/>
      <c r="BGI26" s="75"/>
      <c r="BGJ26" s="75"/>
      <c r="BGK26" s="75"/>
      <c r="BGL26" s="75"/>
      <c r="BGM26" s="75"/>
      <c r="BGN26" s="75"/>
      <c r="BGO26" s="75"/>
      <c r="BGP26" s="75"/>
      <c r="BGQ26" s="75"/>
      <c r="BGR26" s="75"/>
      <c r="BGS26" s="75"/>
      <c r="BGT26" s="75"/>
      <c r="BGU26" s="75"/>
      <c r="BGV26" s="75"/>
      <c r="BGW26" s="75"/>
      <c r="BGX26" s="75"/>
      <c r="BGY26" s="75"/>
      <c r="BGZ26" s="75"/>
      <c r="BHA26" s="75"/>
      <c r="BHB26" s="75"/>
      <c r="BHC26" s="75"/>
      <c r="BHD26" s="75"/>
      <c r="BHE26" s="75"/>
      <c r="BHF26" s="75"/>
      <c r="BHG26" s="75"/>
      <c r="BHH26" s="75"/>
      <c r="BHI26" s="75"/>
      <c r="BHJ26" s="75"/>
      <c r="BHK26" s="75"/>
      <c r="BHL26" s="75"/>
      <c r="BHM26" s="75"/>
      <c r="BHN26" s="75"/>
      <c r="BHO26" s="75"/>
      <c r="BHP26" s="75"/>
      <c r="BHQ26" s="75"/>
      <c r="BHR26" s="75"/>
      <c r="BHS26" s="75"/>
      <c r="BHT26" s="75"/>
      <c r="BHU26" s="75"/>
      <c r="BHV26" s="75"/>
      <c r="BHW26" s="75"/>
      <c r="BHX26" s="75"/>
      <c r="BHY26" s="75"/>
      <c r="BHZ26" s="75"/>
      <c r="BIA26" s="75"/>
      <c r="BIB26" s="75"/>
      <c r="BIC26" s="75"/>
      <c r="BID26" s="75"/>
      <c r="BIE26" s="75"/>
      <c r="BIF26" s="75"/>
      <c r="BIG26" s="75"/>
      <c r="BIH26" s="75"/>
      <c r="BII26" s="75"/>
      <c r="BIJ26" s="75"/>
      <c r="BIK26" s="75"/>
      <c r="BIL26" s="75"/>
      <c r="BIM26" s="75"/>
      <c r="BIN26" s="75"/>
      <c r="BIO26" s="75"/>
      <c r="BIP26" s="75"/>
      <c r="BIQ26" s="75"/>
      <c r="BIR26" s="75"/>
      <c r="BIS26" s="75"/>
      <c r="BIT26" s="75"/>
      <c r="BIU26" s="75"/>
      <c r="BIV26" s="75"/>
      <c r="BIW26" s="75"/>
      <c r="BIX26" s="75"/>
      <c r="BIY26" s="75"/>
      <c r="BIZ26" s="75"/>
      <c r="BJA26" s="75"/>
      <c r="BJB26" s="75"/>
      <c r="BJC26" s="75"/>
      <c r="BJD26" s="75"/>
      <c r="BJE26" s="75"/>
      <c r="BJF26" s="75"/>
      <c r="BJG26" s="75"/>
      <c r="BJH26" s="75"/>
      <c r="BJI26" s="75"/>
      <c r="BJJ26" s="75"/>
      <c r="BJK26" s="75"/>
      <c r="BJL26" s="75"/>
      <c r="BJM26" s="75"/>
      <c r="BJN26" s="75"/>
      <c r="BJO26" s="75"/>
      <c r="BJP26" s="75"/>
      <c r="BJQ26" s="75"/>
      <c r="BJR26" s="75"/>
      <c r="BJS26" s="75"/>
      <c r="BJT26" s="75"/>
      <c r="BJU26" s="75"/>
      <c r="BJV26" s="75"/>
      <c r="BJW26" s="75"/>
      <c r="BJX26" s="75"/>
      <c r="BJY26" s="75"/>
      <c r="BJZ26" s="75"/>
      <c r="BKA26" s="75"/>
      <c r="BKB26" s="75"/>
      <c r="BKC26" s="75"/>
      <c r="BKD26" s="75"/>
      <c r="BKE26" s="75"/>
      <c r="BKF26" s="75"/>
      <c r="BKG26" s="75"/>
      <c r="BKH26" s="75"/>
      <c r="BKI26" s="75"/>
      <c r="BKJ26" s="75"/>
      <c r="BKK26" s="75"/>
      <c r="BKL26" s="75"/>
      <c r="BKM26" s="75"/>
      <c r="BKN26" s="75"/>
      <c r="BKO26" s="75"/>
      <c r="BKP26" s="75"/>
      <c r="BKQ26" s="75"/>
      <c r="BKR26" s="75"/>
      <c r="BKS26" s="75"/>
      <c r="BKT26" s="75"/>
      <c r="BKU26" s="75"/>
      <c r="BKV26" s="75"/>
      <c r="BKW26" s="75"/>
      <c r="BKX26" s="75"/>
      <c r="BKY26" s="75"/>
      <c r="BKZ26" s="75"/>
      <c r="BLA26" s="75"/>
      <c r="BLB26" s="75"/>
      <c r="BLC26" s="75"/>
      <c r="BLD26" s="75"/>
      <c r="BLE26" s="75"/>
      <c r="BLF26" s="75"/>
      <c r="BLG26" s="75"/>
      <c r="BLH26" s="75"/>
      <c r="BLI26" s="75"/>
      <c r="BLJ26" s="75"/>
      <c r="BLK26" s="75"/>
      <c r="BLL26" s="75"/>
      <c r="BLM26" s="75"/>
      <c r="BLN26" s="75"/>
      <c r="BLO26" s="75"/>
      <c r="BLP26" s="75"/>
      <c r="BLQ26" s="75"/>
      <c r="BLR26" s="75"/>
      <c r="BLS26" s="75"/>
      <c r="BLT26" s="75"/>
      <c r="BLU26" s="75"/>
      <c r="BLV26" s="75"/>
      <c r="BLW26" s="75"/>
      <c r="BLX26" s="75"/>
      <c r="BLY26" s="75"/>
      <c r="BLZ26" s="75"/>
      <c r="BMA26" s="75"/>
      <c r="BMB26" s="75"/>
      <c r="BMC26" s="75"/>
      <c r="BMD26" s="75"/>
      <c r="BME26" s="75"/>
      <c r="BMF26" s="75"/>
      <c r="BMG26" s="75"/>
      <c r="BMH26" s="75"/>
      <c r="BMI26" s="75"/>
      <c r="BMJ26" s="75"/>
      <c r="BMK26" s="75"/>
      <c r="BML26" s="75"/>
      <c r="BMM26" s="75"/>
      <c r="BMN26" s="75"/>
      <c r="BMO26" s="75"/>
      <c r="BMP26" s="75"/>
      <c r="BMQ26" s="75"/>
      <c r="BMR26" s="75"/>
      <c r="BMS26" s="75"/>
      <c r="BMT26" s="75"/>
      <c r="BMU26" s="75"/>
      <c r="BMV26" s="75"/>
      <c r="BMW26" s="75"/>
      <c r="BMX26" s="75"/>
      <c r="BMY26" s="75"/>
      <c r="BMZ26" s="75"/>
      <c r="BNA26" s="75"/>
      <c r="BNB26" s="75"/>
      <c r="BNC26" s="75"/>
      <c r="BND26" s="75"/>
      <c r="BNE26" s="75"/>
      <c r="BNF26" s="75"/>
      <c r="BNG26" s="75"/>
      <c r="BNH26" s="75"/>
      <c r="BNI26" s="75"/>
      <c r="BNJ26" s="75"/>
      <c r="BNK26" s="75"/>
      <c r="BNL26" s="75"/>
      <c r="BNM26" s="75"/>
      <c r="BNN26" s="75"/>
      <c r="BNO26" s="75"/>
      <c r="BNP26" s="75"/>
      <c r="BNQ26" s="75"/>
      <c r="BNR26" s="75"/>
      <c r="BNS26" s="75"/>
      <c r="BNT26" s="75"/>
      <c r="BNU26" s="75"/>
      <c r="BNV26" s="75"/>
      <c r="BNW26" s="75"/>
      <c r="BNX26" s="75"/>
      <c r="BNY26" s="75"/>
      <c r="BNZ26" s="75"/>
      <c r="BOA26" s="75"/>
      <c r="BOB26" s="75"/>
      <c r="BOC26" s="75"/>
      <c r="BOD26" s="75"/>
      <c r="BOE26" s="75"/>
      <c r="BOF26" s="75"/>
      <c r="BOG26" s="75"/>
      <c r="BOH26" s="75"/>
      <c r="BOI26" s="75"/>
      <c r="BOJ26" s="75"/>
      <c r="BOK26" s="75"/>
      <c r="BOL26" s="75"/>
      <c r="BOM26" s="75"/>
      <c r="BON26" s="75"/>
      <c r="BOO26" s="75"/>
      <c r="BOP26" s="75"/>
      <c r="BOQ26" s="75"/>
      <c r="BOR26" s="75"/>
      <c r="BOS26" s="75"/>
      <c r="BOT26" s="75"/>
      <c r="BOU26" s="75"/>
      <c r="BOV26" s="75"/>
      <c r="BOW26" s="75"/>
      <c r="BOX26" s="75"/>
      <c r="BOY26" s="75"/>
      <c r="BOZ26" s="75"/>
      <c r="BPA26" s="75"/>
      <c r="BPB26" s="75"/>
      <c r="BPC26" s="75"/>
      <c r="BPD26" s="75"/>
      <c r="BPE26" s="75"/>
      <c r="BPF26" s="75"/>
      <c r="BPG26" s="75"/>
      <c r="BPH26" s="75"/>
      <c r="BPI26" s="75"/>
      <c r="BPJ26" s="75"/>
      <c r="BPK26" s="75"/>
      <c r="BPL26" s="75"/>
      <c r="BPM26" s="75"/>
      <c r="BPN26" s="75"/>
      <c r="BPO26" s="75"/>
      <c r="BPP26" s="75"/>
      <c r="BPQ26" s="75"/>
      <c r="BPR26" s="75"/>
      <c r="BPS26" s="75"/>
      <c r="BPT26" s="75"/>
      <c r="BPU26" s="75"/>
      <c r="BPV26" s="75"/>
      <c r="BPW26" s="75"/>
      <c r="BPX26" s="75"/>
      <c r="BPY26" s="75"/>
      <c r="BPZ26" s="75"/>
      <c r="BQA26" s="75"/>
      <c r="BQB26" s="75"/>
      <c r="BQC26" s="75"/>
      <c r="BQD26" s="75"/>
      <c r="BQE26" s="75"/>
      <c r="BQF26" s="75"/>
      <c r="BQG26" s="75"/>
      <c r="BQH26" s="75"/>
      <c r="BQI26" s="75"/>
      <c r="BQJ26" s="75"/>
      <c r="BQK26" s="75"/>
      <c r="BQL26" s="75"/>
      <c r="BQM26" s="75"/>
      <c r="BQN26" s="75"/>
      <c r="BQO26" s="75"/>
      <c r="BQP26" s="75"/>
      <c r="BQQ26" s="75"/>
      <c r="BQR26" s="75"/>
      <c r="BQS26" s="75"/>
      <c r="BQT26" s="75"/>
      <c r="BQU26" s="75"/>
      <c r="BQV26" s="75"/>
      <c r="BQW26" s="75"/>
      <c r="BQX26" s="75"/>
      <c r="BQY26" s="75"/>
      <c r="BQZ26" s="75"/>
      <c r="BRA26" s="75"/>
      <c r="BRB26" s="75"/>
      <c r="BRC26" s="75"/>
      <c r="BRD26" s="75"/>
      <c r="BRE26" s="75"/>
      <c r="BRF26" s="75"/>
      <c r="BRG26" s="75"/>
      <c r="BRH26" s="75"/>
      <c r="BRI26" s="75"/>
      <c r="BRJ26" s="75"/>
      <c r="BRK26" s="75"/>
      <c r="BRL26" s="75"/>
      <c r="BRM26" s="75"/>
      <c r="BRN26" s="75"/>
      <c r="BRO26" s="75"/>
      <c r="BRP26" s="75"/>
      <c r="BRQ26" s="75"/>
      <c r="BRR26" s="75"/>
      <c r="BRS26" s="75"/>
      <c r="BRT26" s="75"/>
      <c r="BRU26" s="75"/>
      <c r="BRV26" s="75"/>
      <c r="BRW26" s="75"/>
      <c r="BRX26" s="75"/>
      <c r="BRY26" s="75"/>
      <c r="BRZ26" s="75"/>
      <c r="BSA26" s="75"/>
      <c r="BSB26" s="75"/>
      <c r="BSC26" s="75"/>
      <c r="BSD26" s="75"/>
      <c r="BSE26" s="75"/>
      <c r="BSF26" s="75"/>
      <c r="BSG26" s="75"/>
      <c r="BSH26" s="75"/>
      <c r="BSI26" s="75"/>
      <c r="BSJ26" s="75"/>
      <c r="BSK26" s="75"/>
      <c r="BSL26" s="75"/>
      <c r="BSM26" s="75"/>
      <c r="BSN26" s="75"/>
      <c r="BSO26" s="75"/>
      <c r="BSP26" s="75"/>
      <c r="BSQ26" s="75"/>
      <c r="BSR26" s="75"/>
      <c r="BSS26" s="75"/>
      <c r="BST26" s="75"/>
      <c r="BSU26" s="75"/>
      <c r="BSV26" s="75"/>
      <c r="BSW26" s="75"/>
      <c r="BSX26" s="75"/>
      <c r="BSY26" s="75"/>
      <c r="BSZ26" s="75"/>
      <c r="BTA26" s="75"/>
      <c r="BTB26" s="75"/>
      <c r="BTC26" s="75"/>
      <c r="BTD26" s="75"/>
      <c r="BTE26" s="75"/>
      <c r="BTF26" s="75"/>
      <c r="BTG26" s="75"/>
      <c r="BTH26" s="75"/>
      <c r="BTI26" s="75"/>
      <c r="BTJ26" s="75"/>
      <c r="BTK26" s="75"/>
      <c r="BTL26" s="75"/>
      <c r="BTM26" s="75"/>
      <c r="BTN26" s="75"/>
      <c r="BTO26" s="75"/>
      <c r="BTP26" s="75"/>
      <c r="BTQ26" s="75"/>
      <c r="BTR26" s="75"/>
      <c r="BTS26" s="75"/>
      <c r="BTT26" s="75"/>
      <c r="BTU26" s="75"/>
      <c r="BTV26" s="75"/>
      <c r="BTW26" s="75"/>
      <c r="BTX26" s="75"/>
      <c r="BTY26" s="75"/>
      <c r="BTZ26" s="75"/>
      <c r="BUA26" s="75"/>
      <c r="BUB26" s="75"/>
      <c r="BUC26" s="75"/>
      <c r="BUD26" s="75"/>
      <c r="BUE26" s="75"/>
      <c r="BUF26" s="75"/>
      <c r="BUG26" s="75"/>
      <c r="BUH26" s="75"/>
      <c r="BUI26" s="75"/>
      <c r="BUJ26" s="75"/>
      <c r="BUK26" s="75"/>
      <c r="BUL26" s="75"/>
      <c r="BUM26" s="75"/>
      <c r="BUN26" s="75"/>
      <c r="BUO26" s="75"/>
      <c r="BUP26" s="75"/>
      <c r="BUQ26" s="75"/>
      <c r="BUR26" s="75"/>
      <c r="BUS26" s="75"/>
      <c r="BUT26" s="75"/>
      <c r="BUU26" s="75"/>
      <c r="BUV26" s="75"/>
      <c r="BUW26" s="75"/>
      <c r="BUX26" s="75"/>
      <c r="BUY26" s="75"/>
      <c r="BUZ26" s="75"/>
      <c r="BVA26" s="75"/>
      <c r="BVB26" s="75"/>
      <c r="BVC26" s="75"/>
      <c r="BVD26" s="75"/>
      <c r="BVE26" s="75"/>
      <c r="BVF26" s="75"/>
      <c r="BVG26" s="75"/>
      <c r="BVH26" s="75"/>
      <c r="BVI26" s="75"/>
      <c r="BVJ26" s="75"/>
      <c r="BVK26" s="75"/>
      <c r="BVL26" s="75"/>
      <c r="BVM26" s="75"/>
      <c r="BVN26" s="75"/>
      <c r="BVO26" s="75"/>
      <c r="BVP26" s="75"/>
      <c r="BVQ26" s="75"/>
      <c r="BVR26" s="75"/>
      <c r="BVS26" s="75"/>
      <c r="BVT26" s="75"/>
      <c r="BVU26" s="75"/>
      <c r="BVV26" s="75"/>
      <c r="BVW26" s="75"/>
      <c r="BVX26" s="75"/>
      <c r="BVY26" s="75"/>
      <c r="BVZ26" s="75"/>
      <c r="BWA26" s="75"/>
      <c r="BWB26" s="75"/>
      <c r="BWC26" s="75"/>
      <c r="BWD26" s="75"/>
      <c r="BWE26" s="75"/>
      <c r="BWF26" s="75"/>
      <c r="BWG26" s="75"/>
      <c r="BWH26" s="75"/>
      <c r="BWI26" s="75"/>
      <c r="BWJ26" s="75"/>
      <c r="BWK26" s="75"/>
      <c r="BWL26" s="75"/>
      <c r="BWM26" s="75"/>
      <c r="BWN26" s="75"/>
      <c r="BWO26" s="75"/>
      <c r="BWP26" s="75"/>
      <c r="BWQ26" s="75"/>
      <c r="BWR26" s="75"/>
      <c r="BWS26" s="75"/>
      <c r="BWT26" s="75"/>
      <c r="BWU26" s="75"/>
      <c r="BWV26" s="75"/>
      <c r="BWW26" s="75"/>
      <c r="BWX26" s="75"/>
      <c r="BWY26" s="75"/>
      <c r="BWZ26" s="75"/>
      <c r="BXA26" s="75"/>
      <c r="BXB26" s="75"/>
      <c r="BXC26" s="75"/>
      <c r="BXD26" s="75"/>
      <c r="BXE26" s="75"/>
      <c r="BXF26" s="75"/>
      <c r="BXG26" s="75"/>
      <c r="BXH26" s="75"/>
      <c r="BXI26" s="75"/>
      <c r="BXJ26" s="75"/>
      <c r="BXK26" s="75"/>
      <c r="BXL26" s="75"/>
      <c r="BXM26" s="75"/>
      <c r="BXN26" s="75"/>
      <c r="BXO26" s="75"/>
      <c r="BXP26" s="75"/>
      <c r="BXQ26" s="75"/>
      <c r="BXR26" s="75"/>
      <c r="BXS26" s="75"/>
      <c r="BXT26" s="75"/>
      <c r="BXU26" s="75"/>
      <c r="BXV26" s="75"/>
      <c r="BXW26" s="75"/>
      <c r="BXX26" s="75"/>
      <c r="BXY26" s="75"/>
      <c r="BXZ26" s="75"/>
      <c r="BYA26" s="75"/>
      <c r="BYB26" s="75"/>
      <c r="BYC26" s="75"/>
      <c r="BYD26" s="75"/>
      <c r="BYE26" s="75"/>
      <c r="BYF26" s="75"/>
      <c r="BYG26" s="75"/>
      <c r="BYH26" s="75"/>
      <c r="BYI26" s="75"/>
      <c r="BYJ26" s="75"/>
      <c r="BYK26" s="75"/>
      <c r="BYL26" s="75"/>
      <c r="BYM26" s="75"/>
      <c r="BYN26" s="75"/>
      <c r="BYO26" s="75"/>
      <c r="BYP26" s="75"/>
      <c r="BYQ26" s="75"/>
      <c r="BYR26" s="75"/>
      <c r="BYS26" s="75"/>
      <c r="BYT26" s="75"/>
      <c r="BYU26" s="75"/>
      <c r="BYV26" s="75"/>
      <c r="BYW26" s="75"/>
      <c r="BYX26" s="75"/>
      <c r="BYY26" s="75"/>
      <c r="BYZ26" s="75"/>
      <c r="BZA26" s="75"/>
      <c r="BZB26" s="75"/>
      <c r="BZC26" s="75"/>
      <c r="BZD26" s="75"/>
      <c r="BZE26" s="75"/>
      <c r="BZF26" s="75"/>
      <c r="BZG26" s="75"/>
      <c r="BZH26" s="75"/>
      <c r="BZI26" s="75"/>
      <c r="BZJ26" s="75"/>
      <c r="BZK26" s="75"/>
      <c r="BZL26" s="75"/>
      <c r="BZM26" s="75"/>
      <c r="BZN26" s="75"/>
      <c r="BZO26" s="75"/>
      <c r="BZP26" s="75"/>
      <c r="BZQ26" s="75"/>
      <c r="BZR26" s="75"/>
      <c r="BZS26" s="75"/>
      <c r="BZT26" s="75"/>
      <c r="BZU26" s="75"/>
      <c r="BZV26" s="75"/>
      <c r="BZW26" s="75"/>
      <c r="BZX26" s="75"/>
      <c r="BZY26" s="75"/>
      <c r="BZZ26" s="75"/>
      <c r="CAA26" s="75"/>
      <c r="CAB26" s="75"/>
      <c r="CAC26" s="75"/>
      <c r="CAD26" s="75"/>
      <c r="CAE26" s="75"/>
      <c r="CAF26" s="75"/>
      <c r="CAG26" s="75"/>
      <c r="CAH26" s="75"/>
      <c r="CAI26" s="75"/>
      <c r="CAJ26" s="75"/>
      <c r="CAK26" s="75"/>
      <c r="CAL26" s="75"/>
      <c r="CAM26" s="75"/>
      <c r="CAN26" s="75"/>
      <c r="CAO26" s="75"/>
      <c r="CAP26" s="75"/>
      <c r="CAQ26" s="75"/>
      <c r="CAR26" s="75"/>
      <c r="CAS26" s="75"/>
      <c r="CAT26" s="75"/>
      <c r="CAU26" s="75"/>
      <c r="CAV26" s="75"/>
      <c r="CAW26" s="75"/>
      <c r="CAX26" s="75"/>
      <c r="CAY26" s="75"/>
      <c r="CAZ26" s="75"/>
      <c r="CBA26" s="75"/>
      <c r="CBB26" s="75"/>
      <c r="CBC26" s="75"/>
      <c r="CBD26" s="75"/>
      <c r="CBE26" s="75"/>
      <c r="CBF26" s="75"/>
      <c r="CBG26" s="75"/>
      <c r="CBH26" s="75"/>
      <c r="CBI26" s="75"/>
      <c r="CBJ26" s="75"/>
      <c r="CBK26" s="75"/>
      <c r="CBL26" s="75"/>
      <c r="CBM26" s="75"/>
      <c r="CBN26" s="75"/>
      <c r="CBO26" s="75"/>
      <c r="CBP26" s="75"/>
      <c r="CBQ26" s="75"/>
      <c r="CBR26" s="75"/>
      <c r="CBS26" s="75"/>
      <c r="CBT26" s="75"/>
      <c r="CBU26" s="75"/>
      <c r="CBV26" s="75"/>
      <c r="CBW26" s="75"/>
      <c r="CBX26" s="75"/>
      <c r="CBY26" s="75"/>
      <c r="CBZ26" s="75"/>
      <c r="CCA26" s="75"/>
      <c r="CCB26" s="75"/>
      <c r="CCC26" s="75"/>
      <c r="CCD26" s="75"/>
      <c r="CCE26" s="75"/>
      <c r="CCF26" s="75"/>
      <c r="CCG26" s="75"/>
      <c r="CCH26" s="75"/>
      <c r="CCI26" s="75"/>
      <c r="CCJ26" s="75"/>
      <c r="CCK26" s="75"/>
      <c r="CCL26" s="75"/>
      <c r="CCM26" s="75"/>
      <c r="CCN26" s="75"/>
      <c r="CCO26" s="75"/>
      <c r="CCP26" s="75"/>
      <c r="CCQ26" s="75"/>
      <c r="CCR26" s="75"/>
      <c r="CCS26" s="75"/>
      <c r="CCT26" s="75"/>
      <c r="CCU26" s="75"/>
      <c r="CCV26" s="75"/>
      <c r="CCW26" s="75"/>
      <c r="CCX26" s="75"/>
      <c r="CCY26" s="75"/>
      <c r="CCZ26" s="75"/>
      <c r="CDA26" s="75"/>
      <c r="CDB26" s="75"/>
      <c r="CDC26" s="75"/>
      <c r="CDD26" s="75"/>
      <c r="CDE26" s="75"/>
      <c r="CDF26" s="75"/>
      <c r="CDG26" s="75"/>
      <c r="CDH26" s="75"/>
      <c r="CDI26" s="75"/>
      <c r="CDJ26" s="75"/>
      <c r="CDK26" s="75"/>
      <c r="CDL26" s="75"/>
      <c r="CDM26" s="75"/>
      <c r="CDN26" s="75"/>
      <c r="CDO26" s="75"/>
      <c r="CDP26" s="75"/>
      <c r="CDQ26" s="75"/>
      <c r="CDR26" s="75"/>
      <c r="CDS26" s="75"/>
      <c r="CDT26" s="75"/>
      <c r="CDU26" s="75"/>
      <c r="CDV26" s="75"/>
      <c r="CDW26" s="75"/>
      <c r="CDX26" s="75"/>
      <c r="CDY26" s="75"/>
      <c r="CDZ26" s="75"/>
      <c r="CEA26" s="75"/>
      <c r="CEB26" s="75"/>
      <c r="CEC26" s="75"/>
      <c r="CED26" s="75"/>
      <c r="CEE26" s="75"/>
      <c r="CEF26" s="75"/>
      <c r="CEG26" s="75"/>
      <c r="CEH26" s="75"/>
      <c r="CEI26" s="75"/>
      <c r="CEJ26" s="75"/>
      <c r="CEK26" s="75"/>
      <c r="CEL26" s="75"/>
      <c r="CEM26" s="75"/>
      <c r="CEN26" s="75"/>
      <c r="CEO26" s="75"/>
      <c r="CEP26" s="75"/>
      <c r="CEQ26" s="75"/>
      <c r="CER26" s="75"/>
      <c r="CES26" s="75"/>
      <c r="CET26" s="75"/>
      <c r="CEU26" s="75"/>
      <c r="CEV26" s="75"/>
      <c r="CEW26" s="75"/>
      <c r="CEX26" s="75"/>
      <c r="CEY26" s="75"/>
      <c r="CEZ26" s="75"/>
      <c r="CFA26" s="75"/>
      <c r="CFB26" s="75"/>
      <c r="CFC26" s="75"/>
      <c r="CFD26" s="75"/>
      <c r="CFE26" s="75"/>
      <c r="CFF26" s="75"/>
      <c r="CFG26" s="75"/>
      <c r="CFH26" s="75"/>
      <c r="CFI26" s="75"/>
      <c r="CFJ26" s="75"/>
      <c r="CFK26" s="75"/>
      <c r="CFL26" s="75"/>
      <c r="CFM26" s="75"/>
      <c r="CFN26" s="75"/>
      <c r="CFO26" s="75"/>
      <c r="CFP26" s="75"/>
      <c r="CFQ26" s="75"/>
      <c r="CFR26" s="75"/>
      <c r="CFS26" s="75"/>
      <c r="CFT26" s="75"/>
      <c r="CFU26" s="75"/>
      <c r="CFV26" s="75"/>
      <c r="CFW26" s="75"/>
      <c r="CFX26" s="75"/>
      <c r="CFY26" s="75"/>
      <c r="CFZ26" s="75"/>
      <c r="CGA26" s="75"/>
      <c r="CGB26" s="75"/>
      <c r="CGC26" s="75"/>
      <c r="CGD26" s="75"/>
      <c r="CGE26" s="75"/>
      <c r="CGF26" s="75"/>
      <c r="CGG26" s="75"/>
      <c r="CGH26" s="75"/>
      <c r="CGI26" s="75"/>
      <c r="CGJ26" s="75"/>
      <c r="CGK26" s="75"/>
      <c r="CGL26" s="75"/>
      <c r="CGM26" s="75"/>
      <c r="CGN26" s="75"/>
      <c r="CGO26" s="75"/>
      <c r="CGP26" s="75"/>
      <c r="CGQ26" s="75"/>
      <c r="CGR26" s="75"/>
      <c r="CGS26" s="75"/>
      <c r="CGT26" s="75"/>
      <c r="CGU26" s="75"/>
      <c r="CGV26" s="75"/>
      <c r="CGW26" s="75"/>
      <c r="CGX26" s="75"/>
      <c r="CGY26" s="75"/>
      <c r="CGZ26" s="75"/>
      <c r="CHA26" s="75"/>
      <c r="CHB26" s="75"/>
      <c r="CHC26" s="75"/>
      <c r="CHD26" s="75"/>
      <c r="CHE26" s="75"/>
      <c r="CHF26" s="75"/>
      <c r="CHG26" s="75"/>
      <c r="CHH26" s="75"/>
      <c r="CHI26" s="75"/>
      <c r="CHJ26" s="75"/>
      <c r="CHK26" s="75"/>
      <c r="CHL26" s="75"/>
      <c r="CHM26" s="75"/>
      <c r="CHN26" s="75"/>
      <c r="CHO26" s="75"/>
      <c r="CHP26" s="75"/>
      <c r="CHQ26" s="75"/>
      <c r="CHR26" s="75"/>
      <c r="CHS26" s="75"/>
      <c r="CHT26" s="75"/>
      <c r="CHU26" s="75"/>
      <c r="CHV26" s="75"/>
      <c r="CHW26" s="75"/>
      <c r="CHX26" s="75"/>
      <c r="CHY26" s="75"/>
      <c r="CHZ26" s="75"/>
      <c r="CIA26" s="75"/>
      <c r="CIB26" s="75"/>
      <c r="CIC26" s="75"/>
      <c r="CID26" s="75"/>
      <c r="CIE26" s="75"/>
      <c r="CIF26" s="75"/>
      <c r="CIG26" s="75"/>
      <c r="CIH26" s="75"/>
      <c r="CII26" s="75"/>
      <c r="CIJ26" s="75"/>
      <c r="CIK26" s="75"/>
      <c r="CIL26" s="75"/>
      <c r="CIM26" s="75"/>
      <c r="CIN26" s="75"/>
      <c r="CIO26" s="75"/>
      <c r="CIP26" s="75"/>
      <c r="CIQ26" s="75"/>
      <c r="CIR26" s="75"/>
      <c r="CIS26" s="75"/>
      <c r="CIT26" s="75"/>
      <c r="CIU26" s="75"/>
      <c r="CIV26" s="75"/>
      <c r="CIW26" s="75"/>
      <c r="CIX26" s="75"/>
      <c r="CIY26" s="75"/>
      <c r="CIZ26" s="75"/>
      <c r="CJA26" s="75"/>
      <c r="CJB26" s="75"/>
      <c r="CJC26" s="75"/>
      <c r="CJD26" s="75"/>
      <c r="CJE26" s="75"/>
      <c r="CJF26" s="75"/>
      <c r="CJG26" s="75"/>
      <c r="CJH26" s="75"/>
      <c r="CJI26" s="75"/>
      <c r="CJJ26" s="75"/>
      <c r="CJK26" s="75"/>
      <c r="CJL26" s="75"/>
      <c r="CJM26" s="75"/>
      <c r="CJN26" s="75"/>
      <c r="CJO26" s="75"/>
      <c r="CJP26" s="75"/>
      <c r="CJQ26" s="75"/>
      <c r="CJR26" s="75"/>
      <c r="CJS26" s="75"/>
      <c r="CJT26" s="75"/>
      <c r="CJU26" s="75"/>
      <c r="CJV26" s="75"/>
      <c r="CJW26" s="75"/>
      <c r="CJX26" s="75"/>
      <c r="CJY26" s="75"/>
      <c r="CJZ26" s="75"/>
      <c r="CKA26" s="75"/>
      <c r="CKB26" s="75"/>
      <c r="CKC26" s="75"/>
      <c r="CKD26" s="75"/>
      <c r="CKE26" s="75"/>
      <c r="CKF26" s="75"/>
      <c r="CKG26" s="75"/>
      <c r="CKH26" s="75"/>
      <c r="CKI26" s="75"/>
      <c r="CKJ26" s="75"/>
      <c r="CKK26" s="75"/>
      <c r="CKL26" s="75"/>
      <c r="CKM26" s="75"/>
      <c r="CKN26" s="75"/>
      <c r="CKO26" s="75"/>
      <c r="CKP26" s="75"/>
      <c r="CKQ26" s="75"/>
      <c r="CKR26" s="75"/>
      <c r="CKS26" s="75"/>
      <c r="CKT26" s="75"/>
      <c r="CKU26" s="75"/>
      <c r="CKV26" s="75"/>
      <c r="CKW26" s="75"/>
      <c r="CKX26" s="75"/>
      <c r="CKY26" s="75"/>
      <c r="CKZ26" s="75"/>
      <c r="CLA26" s="75"/>
      <c r="CLB26" s="75"/>
      <c r="CLC26" s="75"/>
      <c r="CLD26" s="75"/>
      <c r="CLE26" s="75"/>
      <c r="CLF26" s="75"/>
      <c r="CLG26" s="75"/>
      <c r="CLH26" s="75"/>
      <c r="CLI26" s="75"/>
      <c r="CLJ26" s="75"/>
      <c r="CLK26" s="75"/>
      <c r="CLL26" s="75"/>
      <c r="CLM26" s="75"/>
      <c r="CLN26" s="75"/>
      <c r="CLO26" s="75"/>
      <c r="CLP26" s="75"/>
      <c r="CLQ26" s="75"/>
      <c r="CLR26" s="75"/>
      <c r="CLS26" s="75"/>
      <c r="CLT26" s="75"/>
      <c r="CLU26" s="75"/>
      <c r="CLV26" s="75"/>
      <c r="CLW26" s="75"/>
      <c r="CLX26" s="75"/>
      <c r="CLY26" s="75"/>
      <c r="CLZ26" s="75"/>
      <c r="CMA26" s="75"/>
      <c r="CMB26" s="75"/>
      <c r="CMC26" s="75"/>
      <c r="CMD26" s="75"/>
      <c r="CME26" s="75"/>
      <c r="CMF26" s="75"/>
      <c r="CMG26" s="75"/>
      <c r="CMH26" s="75"/>
      <c r="CMI26" s="75"/>
      <c r="CMJ26" s="75"/>
      <c r="CMK26" s="75"/>
      <c r="CML26" s="75"/>
      <c r="CMM26" s="75"/>
      <c r="CMN26" s="75"/>
      <c r="CMO26" s="75"/>
      <c r="CMP26" s="75"/>
      <c r="CMQ26" s="75"/>
      <c r="CMR26" s="75"/>
      <c r="CMS26" s="75"/>
      <c r="CMT26" s="75"/>
      <c r="CMU26" s="75"/>
      <c r="CMV26" s="75"/>
      <c r="CMW26" s="75"/>
      <c r="CMX26" s="75"/>
      <c r="CMY26" s="75"/>
      <c r="CMZ26" s="75"/>
      <c r="CNA26" s="75"/>
      <c r="CNB26" s="75"/>
      <c r="CNC26" s="75"/>
      <c r="CND26" s="75"/>
      <c r="CNE26" s="75"/>
      <c r="CNF26" s="75"/>
      <c r="CNG26" s="75"/>
      <c r="CNH26" s="75"/>
      <c r="CNI26" s="75"/>
      <c r="CNJ26" s="75"/>
      <c r="CNK26" s="75"/>
      <c r="CNL26" s="75"/>
      <c r="CNM26" s="75"/>
      <c r="CNN26" s="75"/>
      <c r="CNO26" s="75"/>
      <c r="CNP26" s="75"/>
      <c r="CNQ26" s="75"/>
      <c r="CNR26" s="75"/>
      <c r="CNS26" s="75"/>
      <c r="CNT26" s="75"/>
      <c r="CNU26" s="75"/>
      <c r="CNV26" s="75"/>
      <c r="CNW26" s="75"/>
      <c r="CNX26" s="75"/>
      <c r="CNY26" s="75"/>
      <c r="CNZ26" s="75"/>
      <c r="COA26" s="75"/>
      <c r="COB26" s="75"/>
      <c r="COC26" s="75"/>
      <c r="COD26" s="75"/>
      <c r="COE26" s="75"/>
      <c r="COF26" s="75"/>
      <c r="COG26" s="75"/>
      <c r="COH26" s="75"/>
      <c r="COI26" s="75"/>
      <c r="COJ26" s="75"/>
      <c r="COK26" s="75"/>
      <c r="COL26" s="75"/>
      <c r="COM26" s="75"/>
      <c r="CON26" s="75"/>
      <c r="COO26" s="75"/>
      <c r="COP26" s="75"/>
      <c r="COQ26" s="75"/>
      <c r="COR26" s="75"/>
      <c r="COS26" s="75"/>
      <c r="COT26" s="75"/>
      <c r="COU26" s="75"/>
      <c r="COV26" s="75"/>
      <c r="COW26" s="75"/>
      <c r="COX26" s="75"/>
      <c r="COY26" s="75"/>
      <c r="COZ26" s="75"/>
      <c r="CPA26" s="75"/>
      <c r="CPB26" s="75"/>
      <c r="CPC26" s="75"/>
      <c r="CPD26" s="75"/>
      <c r="CPE26" s="75"/>
      <c r="CPF26" s="75"/>
      <c r="CPG26" s="75"/>
      <c r="CPH26" s="75"/>
      <c r="CPI26" s="75"/>
      <c r="CPJ26" s="75"/>
      <c r="CPK26" s="75"/>
      <c r="CPL26" s="75"/>
      <c r="CPM26" s="75"/>
      <c r="CPN26" s="75"/>
      <c r="CPO26" s="75"/>
      <c r="CPP26" s="75"/>
      <c r="CPQ26" s="75"/>
      <c r="CPR26" s="75"/>
      <c r="CPS26" s="75"/>
      <c r="CPT26" s="75"/>
      <c r="CPU26" s="75"/>
      <c r="CPV26" s="75"/>
      <c r="CPW26" s="75"/>
      <c r="CPX26" s="75"/>
      <c r="CPY26" s="75"/>
      <c r="CPZ26" s="75"/>
      <c r="CQA26" s="75"/>
      <c r="CQB26" s="75"/>
      <c r="CQC26" s="75"/>
      <c r="CQD26" s="75"/>
      <c r="CQE26" s="75"/>
      <c r="CQF26" s="75"/>
      <c r="CQG26" s="75"/>
      <c r="CQH26" s="75"/>
      <c r="CQI26" s="75"/>
      <c r="CQJ26" s="75"/>
      <c r="CQK26" s="75"/>
      <c r="CQL26" s="75"/>
      <c r="CQM26" s="75"/>
      <c r="CQN26" s="75"/>
      <c r="CQO26" s="75"/>
      <c r="CQP26" s="75"/>
      <c r="CQQ26" s="75"/>
      <c r="CQR26" s="75"/>
      <c r="CQS26" s="75"/>
      <c r="CQT26" s="75"/>
      <c r="CQU26" s="75"/>
      <c r="CQV26" s="75"/>
      <c r="CQW26" s="75"/>
      <c r="CQX26" s="75"/>
      <c r="CQY26" s="75"/>
      <c r="CQZ26" s="75"/>
      <c r="CRA26" s="75"/>
      <c r="CRB26" s="75"/>
      <c r="CRC26" s="75"/>
      <c r="CRD26" s="75"/>
      <c r="CRE26" s="75"/>
      <c r="CRF26" s="75"/>
      <c r="CRG26" s="75"/>
      <c r="CRH26" s="75"/>
      <c r="CRI26" s="75"/>
      <c r="CRJ26" s="75"/>
      <c r="CRK26" s="75"/>
      <c r="CRL26" s="75"/>
      <c r="CRM26" s="75"/>
      <c r="CRN26" s="75"/>
      <c r="CRO26" s="75"/>
      <c r="CRP26" s="75"/>
      <c r="CRQ26" s="75"/>
      <c r="CRR26" s="75"/>
      <c r="CRS26" s="75"/>
      <c r="CRT26" s="75"/>
      <c r="CRU26" s="75"/>
      <c r="CRV26" s="75"/>
      <c r="CRW26" s="75"/>
      <c r="CRX26" s="75"/>
      <c r="CRY26" s="75"/>
      <c r="CRZ26" s="75"/>
      <c r="CSA26" s="75"/>
      <c r="CSB26" s="75"/>
      <c r="CSC26" s="75"/>
      <c r="CSD26" s="75"/>
      <c r="CSE26" s="75"/>
      <c r="CSF26" s="75"/>
      <c r="CSG26" s="75"/>
      <c r="CSH26" s="75"/>
      <c r="CSI26" s="75"/>
      <c r="CSJ26" s="75"/>
      <c r="CSK26" s="75"/>
      <c r="CSL26" s="75"/>
      <c r="CSM26" s="75"/>
      <c r="CSN26" s="75"/>
      <c r="CSO26" s="75"/>
      <c r="CSP26" s="75"/>
      <c r="CSQ26" s="75"/>
      <c r="CSR26" s="75"/>
      <c r="CSS26" s="75"/>
      <c r="CST26" s="75"/>
      <c r="CSU26" s="75"/>
      <c r="CSV26" s="75"/>
      <c r="CSW26" s="75"/>
      <c r="CSX26" s="75"/>
      <c r="CSY26" s="75"/>
      <c r="CSZ26" s="75"/>
      <c r="CTA26" s="75"/>
      <c r="CTB26" s="75"/>
      <c r="CTC26" s="75"/>
      <c r="CTD26" s="75"/>
      <c r="CTE26" s="75"/>
      <c r="CTF26" s="75"/>
      <c r="CTG26" s="75"/>
      <c r="CTH26" s="75"/>
      <c r="CTI26" s="75"/>
      <c r="CTJ26" s="75"/>
      <c r="CTK26" s="75"/>
      <c r="CTL26" s="75"/>
      <c r="CTM26" s="75"/>
      <c r="CTN26" s="75"/>
      <c r="CTO26" s="75"/>
      <c r="CTP26" s="75"/>
      <c r="CTQ26" s="75"/>
      <c r="CTR26" s="75"/>
      <c r="CTS26" s="75"/>
      <c r="CTT26" s="75"/>
      <c r="CTU26" s="75"/>
      <c r="CTV26" s="75"/>
      <c r="CTW26" s="75"/>
      <c r="CTX26" s="75"/>
      <c r="CTY26" s="75"/>
      <c r="CTZ26" s="75"/>
      <c r="CUA26" s="75"/>
      <c r="CUB26" s="75"/>
      <c r="CUC26" s="75"/>
      <c r="CUD26" s="75"/>
      <c r="CUE26" s="75"/>
      <c r="CUF26" s="75"/>
      <c r="CUG26" s="75"/>
      <c r="CUH26" s="75"/>
      <c r="CUI26" s="75"/>
      <c r="CUJ26" s="75"/>
      <c r="CUK26" s="75"/>
      <c r="CUL26" s="75"/>
      <c r="CUM26" s="75"/>
      <c r="CUN26" s="75"/>
      <c r="CUO26" s="75"/>
      <c r="CUP26" s="75"/>
      <c r="CUQ26" s="75"/>
      <c r="CUR26" s="75"/>
      <c r="CUS26" s="75"/>
      <c r="CUT26" s="75"/>
      <c r="CUU26" s="75"/>
      <c r="CUV26" s="75"/>
      <c r="CUW26" s="75"/>
      <c r="CUX26" s="75"/>
      <c r="CUY26" s="75"/>
      <c r="CUZ26" s="75"/>
      <c r="CVA26" s="75"/>
      <c r="CVB26" s="75"/>
      <c r="CVC26" s="75"/>
      <c r="CVD26" s="75"/>
      <c r="CVE26" s="75"/>
      <c r="CVF26" s="75"/>
      <c r="CVG26" s="75"/>
      <c r="CVH26" s="75"/>
      <c r="CVI26" s="75"/>
      <c r="CVJ26" s="75"/>
      <c r="CVK26" s="75"/>
      <c r="CVL26" s="75"/>
      <c r="CVM26" s="75"/>
      <c r="CVN26" s="75"/>
      <c r="CVO26" s="75"/>
      <c r="CVP26" s="75"/>
      <c r="CVQ26" s="75"/>
      <c r="CVR26" s="75"/>
      <c r="CVS26" s="75"/>
      <c r="CVT26" s="75"/>
      <c r="CVU26" s="75"/>
      <c r="CVV26" s="75"/>
      <c r="CVW26" s="75"/>
      <c r="CVX26" s="75"/>
      <c r="CVY26" s="75"/>
      <c r="CVZ26" s="75"/>
      <c r="CWA26" s="75"/>
      <c r="CWB26" s="75"/>
      <c r="CWC26" s="75"/>
      <c r="CWD26" s="75"/>
      <c r="CWE26" s="75"/>
      <c r="CWF26" s="75"/>
      <c r="CWG26" s="75"/>
      <c r="CWH26" s="75"/>
      <c r="CWI26" s="75"/>
      <c r="CWJ26" s="75"/>
      <c r="CWK26" s="75"/>
      <c r="CWL26" s="75"/>
      <c r="CWM26" s="75"/>
      <c r="CWN26" s="75"/>
      <c r="CWO26" s="75"/>
      <c r="CWP26" s="75"/>
      <c r="CWQ26" s="75"/>
      <c r="CWR26" s="75"/>
      <c r="CWS26" s="75"/>
      <c r="CWT26" s="75"/>
      <c r="CWU26" s="75"/>
      <c r="CWV26" s="75"/>
      <c r="CWW26" s="75"/>
      <c r="CWX26" s="75"/>
      <c r="CWY26" s="75"/>
      <c r="CWZ26" s="75"/>
      <c r="CXA26" s="75"/>
      <c r="CXB26" s="75"/>
      <c r="CXC26" s="75"/>
      <c r="CXD26" s="75"/>
      <c r="CXE26" s="75"/>
      <c r="CXF26" s="75"/>
      <c r="CXG26" s="75"/>
      <c r="CXH26" s="75"/>
      <c r="CXI26" s="75"/>
      <c r="CXJ26" s="75"/>
      <c r="CXK26" s="75"/>
      <c r="CXL26" s="75"/>
      <c r="CXM26" s="75"/>
      <c r="CXN26" s="75"/>
      <c r="CXO26" s="75"/>
      <c r="CXP26" s="75"/>
      <c r="CXQ26" s="75"/>
      <c r="CXR26" s="75"/>
      <c r="CXS26" s="75"/>
      <c r="CXT26" s="75"/>
      <c r="CXU26" s="75"/>
      <c r="CXV26" s="75"/>
      <c r="CXW26" s="75"/>
      <c r="CXX26" s="75"/>
      <c r="CXY26" s="75"/>
      <c r="CXZ26" s="75"/>
      <c r="CYA26" s="75"/>
      <c r="CYB26" s="75"/>
      <c r="CYC26" s="75"/>
      <c r="CYD26" s="75"/>
      <c r="CYE26" s="75"/>
      <c r="CYF26" s="75"/>
      <c r="CYG26" s="75"/>
      <c r="CYH26" s="75"/>
      <c r="CYI26" s="75"/>
      <c r="CYJ26" s="75"/>
      <c r="CYK26" s="75"/>
      <c r="CYL26" s="75"/>
      <c r="CYM26" s="75"/>
      <c r="CYN26" s="75"/>
      <c r="CYO26" s="75"/>
      <c r="CYP26" s="75"/>
      <c r="CYQ26" s="75"/>
      <c r="CYR26" s="75"/>
      <c r="CYS26" s="75"/>
      <c r="CYT26" s="75"/>
      <c r="CYU26" s="75"/>
      <c r="CYV26" s="75"/>
      <c r="CYW26" s="75"/>
      <c r="CYX26" s="75"/>
      <c r="CYY26" s="75"/>
      <c r="CYZ26" s="75"/>
      <c r="CZA26" s="75"/>
      <c r="CZB26" s="75"/>
      <c r="CZC26" s="75"/>
      <c r="CZD26" s="75"/>
      <c r="CZE26" s="75"/>
      <c r="CZF26" s="75"/>
      <c r="CZG26" s="75"/>
      <c r="CZH26" s="75"/>
      <c r="CZI26" s="75"/>
      <c r="CZJ26" s="75"/>
      <c r="CZK26" s="75"/>
      <c r="CZL26" s="75"/>
      <c r="CZM26" s="75"/>
      <c r="CZN26" s="75"/>
      <c r="CZO26" s="75"/>
      <c r="CZP26" s="75"/>
      <c r="CZQ26" s="75"/>
      <c r="CZR26" s="75"/>
      <c r="CZS26" s="75"/>
      <c r="CZT26" s="75"/>
      <c r="CZU26" s="75"/>
      <c r="CZV26" s="75"/>
      <c r="CZW26" s="75"/>
      <c r="CZX26" s="75"/>
      <c r="CZY26" s="75"/>
      <c r="CZZ26" s="75"/>
      <c r="DAA26" s="75"/>
      <c r="DAB26" s="75"/>
      <c r="DAC26" s="75"/>
      <c r="DAD26" s="75"/>
      <c r="DAE26" s="75"/>
      <c r="DAF26" s="75"/>
      <c r="DAG26" s="75"/>
      <c r="DAH26" s="75"/>
      <c r="DAI26" s="75"/>
      <c r="DAJ26" s="75"/>
      <c r="DAK26" s="75"/>
      <c r="DAL26" s="75"/>
      <c r="DAM26" s="75"/>
      <c r="DAN26" s="75"/>
      <c r="DAO26" s="75"/>
      <c r="DAP26" s="75"/>
      <c r="DAQ26" s="75"/>
      <c r="DAR26" s="75"/>
      <c r="DAS26" s="75"/>
      <c r="DAT26" s="75"/>
      <c r="DAU26" s="75"/>
      <c r="DAV26" s="75"/>
      <c r="DAW26" s="75"/>
      <c r="DAX26" s="75"/>
      <c r="DAY26" s="75"/>
      <c r="DAZ26" s="75"/>
      <c r="DBA26" s="75"/>
      <c r="DBB26" s="75"/>
      <c r="DBC26" s="75"/>
      <c r="DBD26" s="75"/>
      <c r="DBE26" s="75"/>
      <c r="DBF26" s="75"/>
      <c r="DBG26" s="75"/>
      <c r="DBH26" s="75"/>
      <c r="DBI26" s="75"/>
      <c r="DBJ26" s="75"/>
      <c r="DBK26" s="75"/>
      <c r="DBL26" s="75"/>
      <c r="DBM26" s="75"/>
      <c r="DBN26" s="75"/>
      <c r="DBO26" s="75"/>
      <c r="DBP26" s="75"/>
      <c r="DBQ26" s="75"/>
      <c r="DBR26" s="75"/>
      <c r="DBS26" s="75"/>
      <c r="DBT26" s="75"/>
      <c r="DBU26" s="75"/>
      <c r="DBV26" s="75"/>
      <c r="DBW26" s="75"/>
      <c r="DBX26" s="75"/>
      <c r="DBY26" s="75"/>
      <c r="DBZ26" s="75"/>
      <c r="DCA26" s="75"/>
      <c r="DCB26" s="75"/>
      <c r="DCC26" s="75"/>
      <c r="DCD26" s="75"/>
      <c r="DCE26" s="75"/>
      <c r="DCF26" s="75"/>
      <c r="DCG26" s="75"/>
      <c r="DCH26" s="75"/>
      <c r="DCI26" s="75"/>
      <c r="DCJ26" s="75"/>
      <c r="DCK26" s="75"/>
      <c r="DCL26" s="75"/>
      <c r="DCM26" s="75"/>
      <c r="DCN26" s="75"/>
      <c r="DCO26" s="75"/>
      <c r="DCP26" s="75"/>
      <c r="DCQ26" s="75"/>
      <c r="DCR26" s="75"/>
      <c r="DCS26" s="75"/>
      <c r="DCT26" s="75"/>
      <c r="DCU26" s="75"/>
      <c r="DCV26" s="75"/>
      <c r="DCW26" s="75"/>
      <c r="DCX26" s="75"/>
      <c r="DCY26" s="75"/>
      <c r="DCZ26" s="75"/>
      <c r="DDA26" s="75"/>
      <c r="DDB26" s="75"/>
      <c r="DDC26" s="75"/>
      <c r="DDD26" s="75"/>
      <c r="DDE26" s="75"/>
      <c r="DDF26" s="75"/>
      <c r="DDG26" s="75"/>
      <c r="DDH26" s="75"/>
      <c r="DDI26" s="75"/>
      <c r="DDJ26" s="75"/>
      <c r="DDK26" s="75"/>
      <c r="DDL26" s="75"/>
      <c r="DDM26" s="75"/>
      <c r="DDN26" s="75"/>
      <c r="DDO26" s="75"/>
      <c r="DDP26" s="75"/>
      <c r="DDQ26" s="75"/>
      <c r="DDR26" s="75"/>
      <c r="DDS26" s="75"/>
      <c r="DDT26" s="75"/>
      <c r="DDU26" s="75"/>
      <c r="DDV26" s="75"/>
      <c r="DDW26" s="75"/>
      <c r="DDX26" s="75"/>
      <c r="DDY26" s="75"/>
      <c r="DDZ26" s="75"/>
      <c r="DEA26" s="75"/>
      <c r="DEB26" s="75"/>
      <c r="DEC26" s="75"/>
      <c r="DED26" s="75"/>
      <c r="DEE26" s="75"/>
      <c r="DEF26" s="75"/>
      <c r="DEG26" s="75"/>
      <c r="DEH26" s="75"/>
      <c r="DEI26" s="75"/>
      <c r="DEJ26" s="75"/>
      <c r="DEK26" s="75"/>
      <c r="DEL26" s="75"/>
      <c r="DEM26" s="75"/>
      <c r="DEN26" s="75"/>
      <c r="DEO26" s="75"/>
      <c r="DEP26" s="75"/>
      <c r="DEQ26" s="75"/>
      <c r="DER26" s="75"/>
      <c r="DES26" s="75"/>
      <c r="DET26" s="75"/>
      <c r="DEU26" s="75"/>
      <c r="DEV26" s="75"/>
      <c r="DEW26" s="75"/>
      <c r="DEX26" s="75"/>
      <c r="DEY26" s="75"/>
      <c r="DEZ26" s="75"/>
      <c r="DFA26" s="75"/>
      <c r="DFB26" s="75"/>
      <c r="DFC26" s="75"/>
      <c r="DFD26" s="75"/>
      <c r="DFE26" s="75"/>
      <c r="DFF26" s="75"/>
      <c r="DFG26" s="75"/>
      <c r="DFH26" s="75"/>
      <c r="DFI26" s="75"/>
      <c r="DFJ26" s="75"/>
      <c r="DFK26" s="75"/>
      <c r="DFL26" s="75"/>
      <c r="DFM26" s="75"/>
      <c r="DFN26" s="75"/>
      <c r="DFO26" s="75"/>
      <c r="DFP26" s="75"/>
      <c r="DFQ26" s="75"/>
      <c r="DFR26" s="75"/>
      <c r="DFS26" s="75"/>
      <c r="DFT26" s="75"/>
      <c r="DFU26" s="75"/>
      <c r="DFV26" s="75"/>
      <c r="DFW26" s="75"/>
      <c r="DFX26" s="75"/>
      <c r="DFY26" s="75"/>
      <c r="DFZ26" s="75"/>
      <c r="DGA26" s="75"/>
      <c r="DGB26" s="75"/>
      <c r="DGC26" s="75"/>
      <c r="DGD26" s="75"/>
      <c r="DGE26" s="75"/>
      <c r="DGF26" s="75"/>
      <c r="DGG26" s="75"/>
      <c r="DGH26" s="75"/>
      <c r="DGI26" s="75"/>
      <c r="DGJ26" s="75"/>
      <c r="DGK26" s="75"/>
      <c r="DGL26" s="75"/>
      <c r="DGM26" s="75"/>
      <c r="DGN26" s="75"/>
      <c r="DGO26" s="75"/>
      <c r="DGP26" s="75"/>
      <c r="DGQ26" s="75"/>
      <c r="DGR26" s="75"/>
      <c r="DGS26" s="75"/>
      <c r="DGT26" s="75"/>
      <c r="DGU26" s="75"/>
      <c r="DGV26" s="75"/>
      <c r="DGW26" s="75"/>
      <c r="DGX26" s="75"/>
      <c r="DGY26" s="75"/>
      <c r="DGZ26" s="75"/>
      <c r="DHA26" s="75"/>
      <c r="DHB26" s="75"/>
      <c r="DHC26" s="75"/>
      <c r="DHD26" s="75"/>
      <c r="DHE26" s="75"/>
      <c r="DHF26" s="75"/>
      <c r="DHG26" s="75"/>
      <c r="DHH26" s="75"/>
      <c r="DHI26" s="75"/>
      <c r="DHJ26" s="75"/>
      <c r="DHK26" s="75"/>
      <c r="DHL26" s="75"/>
      <c r="DHM26" s="75"/>
      <c r="DHN26" s="75"/>
      <c r="DHO26" s="75"/>
      <c r="DHP26" s="75"/>
      <c r="DHQ26" s="75"/>
      <c r="DHR26" s="75"/>
      <c r="DHS26" s="75"/>
      <c r="DHT26" s="75"/>
      <c r="DHU26" s="75"/>
      <c r="DHV26" s="75"/>
      <c r="DHW26" s="75"/>
      <c r="DHX26" s="75"/>
      <c r="DHY26" s="75"/>
      <c r="DHZ26" s="75"/>
      <c r="DIA26" s="75"/>
      <c r="DIB26" s="75"/>
      <c r="DIC26" s="75"/>
      <c r="DID26" s="75"/>
      <c r="DIE26" s="75"/>
      <c r="DIF26" s="75"/>
      <c r="DIG26" s="75"/>
      <c r="DIH26" s="75"/>
      <c r="DII26" s="75"/>
      <c r="DIJ26" s="75"/>
      <c r="DIK26" s="75"/>
      <c r="DIL26" s="75"/>
      <c r="DIM26" s="75"/>
      <c r="DIN26" s="75"/>
      <c r="DIO26" s="75"/>
      <c r="DIP26" s="75"/>
      <c r="DIQ26" s="75"/>
      <c r="DIR26" s="75"/>
      <c r="DIS26" s="75"/>
      <c r="DIT26" s="75"/>
      <c r="DIU26" s="75"/>
      <c r="DIV26" s="75"/>
      <c r="DIW26" s="75"/>
      <c r="DIX26" s="75"/>
      <c r="DIY26" s="75"/>
      <c r="DIZ26" s="75"/>
      <c r="DJA26" s="75"/>
      <c r="DJB26" s="75"/>
      <c r="DJC26" s="75"/>
      <c r="DJD26" s="75"/>
      <c r="DJE26" s="75"/>
      <c r="DJF26" s="75"/>
      <c r="DJG26" s="75"/>
      <c r="DJH26" s="75"/>
      <c r="DJI26" s="75"/>
      <c r="DJJ26" s="75"/>
      <c r="DJK26" s="75"/>
      <c r="DJL26" s="75"/>
      <c r="DJM26" s="75"/>
      <c r="DJN26" s="75"/>
      <c r="DJO26" s="75"/>
      <c r="DJP26" s="75"/>
      <c r="DJQ26" s="75"/>
      <c r="DJR26" s="75"/>
      <c r="DJS26" s="75"/>
      <c r="DJT26" s="75"/>
      <c r="DJU26" s="75"/>
      <c r="DJV26" s="75"/>
      <c r="DJW26" s="75"/>
      <c r="DJX26" s="75"/>
      <c r="DJY26" s="75"/>
      <c r="DJZ26" s="75"/>
      <c r="DKA26" s="75"/>
      <c r="DKB26" s="75"/>
      <c r="DKC26" s="75"/>
      <c r="DKD26" s="75"/>
      <c r="DKE26" s="75"/>
      <c r="DKF26" s="75"/>
      <c r="DKG26" s="75"/>
      <c r="DKH26" s="75"/>
      <c r="DKI26" s="75"/>
      <c r="DKJ26" s="75"/>
      <c r="DKK26" s="75"/>
      <c r="DKL26" s="75"/>
      <c r="DKM26" s="75"/>
      <c r="DKN26" s="75"/>
      <c r="DKO26" s="75"/>
      <c r="DKP26" s="75"/>
      <c r="DKQ26" s="75"/>
      <c r="DKR26" s="75"/>
      <c r="DKS26" s="75"/>
      <c r="DKT26" s="75"/>
      <c r="DKU26" s="75"/>
      <c r="DKV26" s="75"/>
      <c r="DKW26" s="75"/>
      <c r="DKX26" s="75"/>
      <c r="DKY26" s="75"/>
      <c r="DKZ26" s="75"/>
      <c r="DLA26" s="75"/>
      <c r="DLB26" s="75"/>
      <c r="DLC26" s="75"/>
      <c r="DLD26" s="75"/>
      <c r="DLE26" s="75"/>
      <c r="DLF26" s="75"/>
      <c r="DLG26" s="75"/>
      <c r="DLH26" s="75"/>
      <c r="DLI26" s="75"/>
      <c r="DLJ26" s="75"/>
      <c r="DLK26" s="75"/>
      <c r="DLL26" s="75"/>
      <c r="DLM26" s="75"/>
      <c r="DLN26" s="75"/>
      <c r="DLO26" s="75"/>
      <c r="DLP26" s="75"/>
      <c r="DLQ26" s="75"/>
      <c r="DLR26" s="75"/>
      <c r="DLS26" s="75"/>
      <c r="DLT26" s="75"/>
      <c r="DLU26" s="75"/>
      <c r="DLV26" s="75"/>
      <c r="DLW26" s="75"/>
      <c r="DLX26" s="75"/>
      <c r="DLY26" s="75"/>
      <c r="DLZ26" s="75"/>
      <c r="DMA26" s="75"/>
      <c r="DMB26" s="75"/>
      <c r="DMC26" s="75"/>
      <c r="DMD26" s="75"/>
      <c r="DME26" s="75"/>
      <c r="DMF26" s="75"/>
      <c r="DMG26" s="75"/>
      <c r="DMH26" s="75"/>
      <c r="DMI26" s="75"/>
      <c r="DMJ26" s="75"/>
      <c r="DMK26" s="75"/>
      <c r="DML26" s="75"/>
      <c r="DMM26" s="75"/>
      <c r="DMN26" s="75"/>
      <c r="DMO26" s="75"/>
      <c r="DMP26" s="75"/>
      <c r="DMQ26" s="75"/>
      <c r="DMR26" s="75"/>
      <c r="DMS26" s="75"/>
      <c r="DMT26" s="75"/>
      <c r="DMU26" s="75"/>
      <c r="DMV26" s="75"/>
      <c r="DMW26" s="75"/>
      <c r="DMX26" s="75"/>
      <c r="DMY26" s="75"/>
      <c r="DMZ26" s="75"/>
      <c r="DNA26" s="75"/>
      <c r="DNB26" s="75"/>
      <c r="DNC26" s="75"/>
      <c r="DND26" s="75"/>
      <c r="DNE26" s="75"/>
      <c r="DNF26" s="75"/>
      <c r="DNG26" s="75"/>
      <c r="DNH26" s="75"/>
      <c r="DNI26" s="75"/>
      <c r="DNJ26" s="75"/>
      <c r="DNK26" s="75"/>
      <c r="DNL26" s="75"/>
      <c r="DNM26" s="75"/>
      <c r="DNN26" s="75"/>
      <c r="DNO26" s="75"/>
      <c r="DNP26" s="75"/>
      <c r="DNQ26" s="75"/>
      <c r="DNR26" s="75"/>
      <c r="DNS26" s="75"/>
      <c r="DNT26" s="75"/>
      <c r="DNU26" s="75"/>
      <c r="DNV26" s="75"/>
      <c r="DNW26" s="75"/>
      <c r="DNX26" s="75"/>
      <c r="DNY26" s="75"/>
      <c r="DNZ26" s="75"/>
      <c r="DOA26" s="75"/>
      <c r="DOB26" s="75"/>
      <c r="DOC26" s="75"/>
      <c r="DOD26" s="75"/>
      <c r="DOE26" s="75"/>
      <c r="DOF26" s="75"/>
      <c r="DOG26" s="75"/>
      <c r="DOH26" s="75"/>
      <c r="DOI26" s="75"/>
      <c r="DOJ26" s="75"/>
      <c r="DOK26" s="75"/>
      <c r="DOL26" s="75"/>
      <c r="DOM26" s="75"/>
      <c r="DON26" s="75"/>
      <c r="DOO26" s="75"/>
      <c r="DOP26" s="75"/>
      <c r="DOQ26" s="75"/>
      <c r="DOR26" s="75"/>
      <c r="DOS26" s="75"/>
      <c r="DOT26" s="75"/>
      <c r="DOU26" s="75"/>
      <c r="DOV26" s="75"/>
      <c r="DOW26" s="75"/>
      <c r="DOX26" s="75"/>
      <c r="DOY26" s="75"/>
      <c r="DOZ26" s="75"/>
      <c r="DPA26" s="75"/>
      <c r="DPB26" s="75"/>
      <c r="DPC26" s="75"/>
      <c r="DPD26" s="75"/>
      <c r="DPE26" s="75"/>
      <c r="DPF26" s="75"/>
      <c r="DPG26" s="75"/>
      <c r="DPH26" s="75"/>
      <c r="DPI26" s="75"/>
      <c r="DPJ26" s="75"/>
      <c r="DPK26" s="75"/>
      <c r="DPL26" s="75"/>
      <c r="DPM26" s="75"/>
      <c r="DPN26" s="75"/>
      <c r="DPO26" s="75"/>
      <c r="DPP26" s="75"/>
      <c r="DPQ26" s="75"/>
      <c r="DPR26" s="75"/>
      <c r="DPS26" s="75"/>
      <c r="DPT26" s="75"/>
      <c r="DPU26" s="75"/>
      <c r="DPV26" s="75"/>
      <c r="DPW26" s="75"/>
      <c r="DPX26" s="75"/>
      <c r="DPY26" s="75"/>
      <c r="DPZ26" s="75"/>
      <c r="DQA26" s="75"/>
      <c r="DQB26" s="75"/>
      <c r="DQC26" s="75"/>
      <c r="DQD26" s="75"/>
      <c r="DQE26" s="75"/>
      <c r="DQF26" s="75"/>
      <c r="DQG26" s="75"/>
      <c r="DQH26" s="75"/>
      <c r="DQI26" s="75"/>
      <c r="DQJ26" s="75"/>
      <c r="DQK26" s="75"/>
      <c r="DQL26" s="75"/>
      <c r="DQM26" s="75"/>
      <c r="DQN26" s="75"/>
      <c r="DQO26" s="75"/>
      <c r="DQP26" s="75"/>
      <c r="DQQ26" s="75"/>
      <c r="DQR26" s="75"/>
      <c r="DQS26" s="75"/>
      <c r="DQT26" s="75"/>
      <c r="DQU26" s="75"/>
      <c r="DQV26" s="75"/>
      <c r="DQW26" s="75"/>
      <c r="DQX26" s="75"/>
      <c r="DQY26" s="75"/>
      <c r="DQZ26" s="75"/>
      <c r="DRA26" s="75"/>
      <c r="DRB26" s="75"/>
      <c r="DRC26" s="75"/>
      <c r="DRD26" s="75"/>
      <c r="DRE26" s="75"/>
      <c r="DRF26" s="75"/>
      <c r="DRG26" s="75"/>
      <c r="DRH26" s="75"/>
      <c r="DRI26" s="75"/>
      <c r="DRJ26" s="75"/>
      <c r="DRK26" s="75"/>
      <c r="DRL26" s="75"/>
      <c r="DRM26" s="75"/>
      <c r="DRN26" s="75"/>
      <c r="DRO26" s="75"/>
      <c r="DRP26" s="75"/>
      <c r="DRQ26" s="75"/>
      <c r="DRR26" s="75"/>
      <c r="DRS26" s="75"/>
      <c r="DRT26" s="75"/>
      <c r="DRU26" s="75"/>
      <c r="DRV26" s="75"/>
      <c r="DRW26" s="75"/>
      <c r="DRX26" s="75"/>
      <c r="DRY26" s="75"/>
      <c r="DRZ26" s="75"/>
      <c r="DSA26" s="75"/>
      <c r="DSB26" s="75"/>
      <c r="DSC26" s="75"/>
      <c r="DSD26" s="75"/>
      <c r="DSE26" s="75"/>
      <c r="DSF26" s="75"/>
      <c r="DSG26" s="75"/>
      <c r="DSH26" s="75"/>
      <c r="DSI26" s="75"/>
      <c r="DSJ26" s="75"/>
      <c r="DSK26" s="75"/>
      <c r="DSL26" s="75"/>
      <c r="DSM26" s="75"/>
      <c r="DSN26" s="75"/>
      <c r="DSO26" s="75"/>
      <c r="DSP26" s="75"/>
      <c r="DSQ26" s="75"/>
      <c r="DSR26" s="75"/>
      <c r="DSS26" s="75"/>
      <c r="DST26" s="75"/>
      <c r="DSU26" s="75"/>
      <c r="DSV26" s="75"/>
      <c r="DSW26" s="75"/>
      <c r="DSX26" s="75"/>
      <c r="DSY26" s="75"/>
      <c r="DSZ26" s="75"/>
      <c r="DTA26" s="75"/>
      <c r="DTB26" s="75"/>
      <c r="DTC26" s="75"/>
      <c r="DTD26" s="75"/>
      <c r="DTE26" s="75"/>
      <c r="DTF26" s="75"/>
      <c r="DTG26" s="75"/>
      <c r="DTH26" s="75"/>
      <c r="DTI26" s="75"/>
      <c r="DTJ26" s="75"/>
      <c r="DTK26" s="75"/>
      <c r="DTL26" s="75"/>
      <c r="DTM26" s="75"/>
      <c r="DTN26" s="75"/>
      <c r="DTO26" s="75"/>
      <c r="DTP26" s="75"/>
      <c r="DTQ26" s="75"/>
      <c r="DTR26" s="75"/>
      <c r="DTS26" s="75"/>
      <c r="DTT26" s="75"/>
      <c r="DTU26" s="75"/>
      <c r="DTV26" s="75"/>
      <c r="DTW26" s="75"/>
      <c r="DTX26" s="75"/>
      <c r="DTY26" s="75"/>
      <c r="DTZ26" s="75"/>
      <c r="DUA26" s="75"/>
      <c r="DUB26" s="75"/>
      <c r="DUC26" s="75"/>
      <c r="DUD26" s="75"/>
      <c r="DUE26" s="75"/>
      <c r="DUF26" s="75"/>
      <c r="DUG26" s="75"/>
      <c r="DUH26" s="75"/>
      <c r="DUI26" s="75"/>
      <c r="DUJ26" s="75"/>
      <c r="DUK26" s="75"/>
      <c r="DUL26" s="75"/>
      <c r="DUM26" s="75"/>
      <c r="DUN26" s="75"/>
      <c r="DUO26" s="75"/>
      <c r="DUP26" s="75"/>
      <c r="DUQ26" s="75"/>
      <c r="DUR26" s="75"/>
      <c r="DUS26" s="75"/>
      <c r="DUT26" s="75"/>
      <c r="DUU26" s="75"/>
      <c r="DUV26" s="75"/>
      <c r="DUW26" s="75"/>
      <c r="DUX26" s="75"/>
      <c r="DUY26" s="75"/>
      <c r="DUZ26" s="75"/>
      <c r="DVA26" s="75"/>
      <c r="DVB26" s="75"/>
      <c r="DVC26" s="75"/>
      <c r="DVD26" s="75"/>
      <c r="DVE26" s="75"/>
      <c r="DVF26" s="75"/>
      <c r="DVG26" s="75"/>
      <c r="DVH26" s="75"/>
      <c r="DVI26" s="75"/>
      <c r="DVJ26" s="75"/>
      <c r="DVK26" s="75"/>
      <c r="DVL26" s="75"/>
      <c r="DVM26" s="75"/>
      <c r="DVN26" s="75"/>
      <c r="DVO26" s="75"/>
      <c r="DVP26" s="75"/>
      <c r="DVQ26" s="75"/>
      <c r="DVR26" s="75"/>
      <c r="DVS26" s="75"/>
      <c r="DVT26" s="75"/>
      <c r="DVU26" s="75"/>
      <c r="DVV26" s="75"/>
      <c r="DVW26" s="75"/>
      <c r="DVX26" s="75"/>
      <c r="DVY26" s="75"/>
      <c r="DVZ26" s="75"/>
      <c r="DWA26" s="75"/>
      <c r="DWB26" s="75"/>
      <c r="DWC26" s="75"/>
      <c r="DWD26" s="75"/>
      <c r="DWE26" s="75"/>
      <c r="DWF26" s="75"/>
      <c r="DWG26" s="75"/>
      <c r="DWH26" s="75"/>
      <c r="DWI26" s="75"/>
      <c r="DWJ26" s="75"/>
      <c r="DWK26" s="75"/>
      <c r="DWL26" s="75"/>
      <c r="DWM26" s="75"/>
      <c r="DWN26" s="75"/>
      <c r="DWO26" s="75"/>
      <c r="DWP26" s="75"/>
      <c r="DWQ26" s="75"/>
      <c r="DWR26" s="75"/>
      <c r="DWS26" s="75"/>
      <c r="DWT26" s="75"/>
      <c r="DWU26" s="75"/>
      <c r="DWV26" s="75"/>
      <c r="DWW26" s="75"/>
      <c r="DWX26" s="75"/>
      <c r="DWY26" s="75"/>
      <c r="DWZ26" s="75"/>
      <c r="DXA26" s="75"/>
      <c r="DXB26" s="75"/>
      <c r="DXC26" s="75"/>
      <c r="DXD26" s="75"/>
      <c r="DXE26" s="75"/>
      <c r="DXF26" s="75"/>
      <c r="DXG26" s="75"/>
      <c r="DXH26" s="75"/>
      <c r="DXI26" s="75"/>
      <c r="DXJ26" s="75"/>
      <c r="DXK26" s="75"/>
      <c r="DXL26" s="75"/>
      <c r="DXM26" s="75"/>
      <c r="DXN26" s="75"/>
      <c r="DXO26" s="75"/>
      <c r="DXP26" s="75"/>
      <c r="DXQ26" s="75"/>
      <c r="DXR26" s="75"/>
      <c r="DXS26" s="75"/>
      <c r="DXT26" s="75"/>
      <c r="DXU26" s="75"/>
      <c r="DXV26" s="75"/>
      <c r="DXW26" s="75"/>
      <c r="DXX26" s="75"/>
      <c r="DXY26" s="75"/>
      <c r="DXZ26" s="75"/>
      <c r="DYA26" s="75"/>
      <c r="DYB26" s="75"/>
      <c r="DYC26" s="75"/>
      <c r="DYD26" s="75"/>
      <c r="DYE26" s="75"/>
      <c r="DYF26" s="75"/>
      <c r="DYG26" s="75"/>
      <c r="DYH26" s="75"/>
      <c r="DYI26" s="75"/>
      <c r="DYJ26" s="75"/>
      <c r="DYK26" s="75"/>
      <c r="DYL26" s="75"/>
      <c r="DYM26" s="75"/>
      <c r="DYN26" s="75"/>
      <c r="DYO26" s="75"/>
      <c r="DYP26" s="75"/>
      <c r="DYQ26" s="75"/>
      <c r="DYR26" s="75"/>
      <c r="DYS26" s="75"/>
      <c r="DYT26" s="75"/>
      <c r="DYU26" s="75"/>
      <c r="DYV26" s="75"/>
      <c r="DYW26" s="75"/>
      <c r="DYX26" s="75"/>
      <c r="DYY26" s="75"/>
      <c r="DYZ26" s="75"/>
      <c r="DZA26" s="75"/>
      <c r="DZB26" s="75"/>
      <c r="DZC26" s="75"/>
      <c r="DZD26" s="75"/>
      <c r="DZE26" s="75"/>
      <c r="DZF26" s="75"/>
      <c r="DZG26" s="75"/>
      <c r="DZH26" s="75"/>
      <c r="DZI26" s="75"/>
      <c r="DZJ26" s="75"/>
      <c r="DZK26" s="75"/>
      <c r="DZL26" s="75"/>
      <c r="DZM26" s="75"/>
      <c r="DZN26" s="75"/>
      <c r="DZO26" s="75"/>
      <c r="DZP26" s="75"/>
      <c r="DZQ26" s="75"/>
      <c r="DZR26" s="75"/>
      <c r="DZS26" s="75"/>
      <c r="DZT26" s="75"/>
      <c r="DZU26" s="75"/>
      <c r="DZV26" s="75"/>
      <c r="DZW26" s="75"/>
      <c r="DZX26" s="75"/>
      <c r="DZY26" s="75"/>
      <c r="DZZ26" s="75"/>
      <c r="EAA26" s="75"/>
      <c r="EAB26" s="75"/>
      <c r="EAC26" s="75"/>
      <c r="EAD26" s="75"/>
      <c r="EAE26" s="75"/>
      <c r="EAF26" s="75"/>
      <c r="EAG26" s="75"/>
      <c r="EAH26" s="75"/>
      <c r="EAI26" s="75"/>
      <c r="EAJ26" s="75"/>
      <c r="EAK26" s="75"/>
      <c r="EAL26" s="75"/>
      <c r="EAM26" s="75"/>
      <c r="EAN26" s="75"/>
      <c r="EAO26" s="75"/>
      <c r="EAP26" s="75"/>
      <c r="EAQ26" s="75"/>
      <c r="EAR26" s="75"/>
      <c r="EAS26" s="75"/>
      <c r="EAT26" s="75"/>
      <c r="EAU26" s="75"/>
      <c r="EAV26" s="75"/>
      <c r="EAW26" s="75"/>
      <c r="EAX26" s="75"/>
      <c r="EAY26" s="75"/>
      <c r="EAZ26" s="75"/>
      <c r="EBA26" s="75"/>
      <c r="EBB26" s="75"/>
      <c r="EBC26" s="75"/>
      <c r="EBD26" s="75"/>
      <c r="EBE26" s="75"/>
      <c r="EBF26" s="75"/>
      <c r="EBG26" s="75"/>
      <c r="EBH26" s="75"/>
      <c r="EBI26" s="75"/>
      <c r="EBJ26" s="75"/>
      <c r="EBK26" s="75"/>
      <c r="EBL26" s="75"/>
      <c r="EBM26" s="75"/>
      <c r="EBN26" s="75"/>
      <c r="EBO26" s="75"/>
      <c r="EBP26" s="75"/>
      <c r="EBQ26" s="75"/>
      <c r="EBR26" s="75"/>
      <c r="EBS26" s="75"/>
      <c r="EBT26" s="75"/>
      <c r="EBU26" s="75"/>
      <c r="EBV26" s="75"/>
      <c r="EBW26" s="75"/>
      <c r="EBX26" s="75"/>
      <c r="EBY26" s="75"/>
      <c r="EBZ26" s="75"/>
      <c r="ECA26" s="75"/>
      <c r="ECB26" s="75"/>
      <c r="ECC26" s="75"/>
      <c r="ECD26" s="75"/>
      <c r="ECE26" s="75"/>
      <c r="ECF26" s="75"/>
      <c r="ECG26" s="75"/>
      <c r="ECH26" s="75"/>
      <c r="ECI26" s="75"/>
      <c r="ECJ26" s="75"/>
      <c r="ECK26" s="75"/>
      <c r="ECL26" s="75"/>
      <c r="ECM26" s="75"/>
      <c r="ECN26" s="75"/>
      <c r="ECO26" s="75"/>
      <c r="ECP26" s="75"/>
      <c r="ECQ26" s="75"/>
      <c r="ECR26" s="75"/>
      <c r="ECS26" s="75"/>
      <c r="ECT26" s="75"/>
      <c r="ECU26" s="75"/>
      <c r="ECV26" s="75"/>
      <c r="ECW26" s="75"/>
      <c r="ECX26" s="75"/>
      <c r="ECY26" s="75"/>
      <c r="ECZ26" s="75"/>
      <c r="EDA26" s="75"/>
      <c r="EDB26" s="75"/>
      <c r="EDC26" s="75"/>
      <c r="EDD26" s="75"/>
      <c r="EDE26" s="75"/>
      <c r="EDF26" s="75"/>
      <c r="EDG26" s="75"/>
      <c r="EDH26" s="75"/>
      <c r="EDI26" s="75"/>
      <c r="EDJ26" s="75"/>
      <c r="EDK26" s="75"/>
      <c r="EDL26" s="75"/>
      <c r="EDM26" s="75"/>
      <c r="EDN26" s="75"/>
      <c r="EDO26" s="75"/>
      <c r="EDP26" s="75"/>
      <c r="EDQ26" s="75"/>
      <c r="EDR26" s="75"/>
      <c r="EDS26" s="75"/>
      <c r="EDT26" s="75"/>
      <c r="EDU26" s="75"/>
      <c r="EDV26" s="75"/>
      <c r="EDW26" s="75"/>
      <c r="EDX26" s="75"/>
      <c r="EDY26" s="75"/>
      <c r="EDZ26" s="75"/>
      <c r="EEA26" s="75"/>
      <c r="EEB26" s="75"/>
      <c r="EEC26" s="75"/>
      <c r="EED26" s="75"/>
      <c r="EEE26" s="75"/>
      <c r="EEF26" s="75"/>
      <c r="EEG26" s="75"/>
      <c r="EEH26" s="75"/>
      <c r="EEI26" s="75"/>
      <c r="EEJ26" s="75"/>
      <c r="EEK26" s="75"/>
      <c r="EEL26" s="75"/>
      <c r="EEM26" s="75"/>
      <c r="EEN26" s="75"/>
      <c r="EEO26" s="75"/>
      <c r="EEP26" s="75"/>
      <c r="EEQ26" s="75"/>
      <c r="EER26" s="75"/>
      <c r="EES26" s="75"/>
      <c r="EET26" s="75"/>
      <c r="EEU26" s="75"/>
      <c r="EEV26" s="75"/>
      <c r="EEW26" s="75"/>
      <c r="EEX26" s="75"/>
      <c r="EEY26" s="75"/>
      <c r="EEZ26" s="75"/>
      <c r="EFA26" s="75"/>
      <c r="EFB26" s="75"/>
      <c r="EFC26" s="75"/>
      <c r="EFD26" s="75"/>
      <c r="EFE26" s="75"/>
      <c r="EFF26" s="75"/>
      <c r="EFG26" s="75"/>
      <c r="EFH26" s="75"/>
      <c r="EFI26" s="75"/>
      <c r="EFJ26" s="75"/>
      <c r="EFK26" s="75"/>
      <c r="EFL26" s="75"/>
      <c r="EFM26" s="75"/>
      <c r="EFN26" s="75"/>
      <c r="EFO26" s="75"/>
      <c r="EFP26" s="75"/>
      <c r="EFQ26" s="75"/>
      <c r="EFR26" s="75"/>
      <c r="EFS26" s="75"/>
      <c r="EFT26" s="75"/>
      <c r="EFU26" s="75"/>
      <c r="EFV26" s="75"/>
      <c r="EFW26" s="75"/>
      <c r="EFX26" s="75"/>
      <c r="EFY26" s="75"/>
      <c r="EFZ26" s="75"/>
      <c r="EGA26" s="75"/>
      <c r="EGB26" s="75"/>
      <c r="EGC26" s="75"/>
      <c r="EGD26" s="75"/>
      <c r="EGE26" s="75"/>
      <c r="EGF26" s="75"/>
      <c r="EGG26" s="75"/>
      <c r="EGH26" s="75"/>
      <c r="EGI26" s="75"/>
      <c r="EGJ26" s="75"/>
      <c r="EGK26" s="75"/>
      <c r="EGL26" s="75"/>
      <c r="EGM26" s="75"/>
      <c r="EGN26" s="75"/>
      <c r="EGO26" s="75"/>
      <c r="EGP26" s="75"/>
      <c r="EGQ26" s="75"/>
      <c r="EGR26" s="75"/>
      <c r="EGS26" s="75"/>
      <c r="EGT26" s="75"/>
      <c r="EGU26" s="75"/>
      <c r="EGV26" s="75"/>
      <c r="EGW26" s="75"/>
      <c r="EGX26" s="75"/>
      <c r="EGY26" s="75"/>
      <c r="EGZ26" s="75"/>
      <c r="EHA26" s="75"/>
      <c r="EHB26" s="75"/>
      <c r="EHC26" s="75"/>
      <c r="EHD26" s="75"/>
      <c r="EHE26" s="75"/>
      <c r="EHF26" s="75"/>
      <c r="EHG26" s="75"/>
      <c r="EHH26" s="75"/>
      <c r="EHI26" s="75"/>
      <c r="EHJ26" s="75"/>
      <c r="EHK26" s="75"/>
      <c r="EHL26" s="75"/>
      <c r="EHM26" s="75"/>
      <c r="EHN26" s="75"/>
      <c r="EHO26" s="75"/>
      <c r="EHP26" s="75"/>
      <c r="EHQ26" s="75"/>
      <c r="EHR26" s="75"/>
      <c r="EHS26" s="75"/>
      <c r="EHT26" s="75"/>
      <c r="EHU26" s="75"/>
      <c r="EHV26" s="75"/>
      <c r="EHW26" s="75"/>
      <c r="EHX26" s="75"/>
      <c r="EHY26" s="75"/>
      <c r="EHZ26" s="75"/>
      <c r="EIA26" s="75"/>
      <c r="EIB26" s="75"/>
      <c r="EIC26" s="75"/>
      <c r="EID26" s="75"/>
      <c r="EIE26" s="75"/>
      <c r="EIF26" s="75"/>
      <c r="EIG26" s="75"/>
      <c r="EIH26" s="75"/>
      <c r="EII26" s="75"/>
      <c r="EIJ26" s="75"/>
      <c r="EIK26" s="75"/>
      <c r="EIL26" s="75"/>
      <c r="EIM26" s="75"/>
      <c r="EIN26" s="75"/>
      <c r="EIO26" s="75"/>
      <c r="EIP26" s="75"/>
      <c r="EIQ26" s="75"/>
      <c r="EIR26" s="75"/>
      <c r="EIS26" s="75"/>
      <c r="EIT26" s="75"/>
      <c r="EIU26" s="75"/>
      <c r="EIV26" s="75"/>
      <c r="EIW26" s="75"/>
      <c r="EIX26" s="75"/>
      <c r="EIY26" s="75"/>
      <c r="EIZ26" s="75"/>
      <c r="EJA26" s="75"/>
      <c r="EJB26" s="75"/>
      <c r="EJC26" s="75"/>
      <c r="EJD26" s="75"/>
      <c r="EJE26" s="75"/>
      <c r="EJF26" s="75"/>
      <c r="EJG26" s="75"/>
      <c r="EJH26" s="75"/>
      <c r="EJI26" s="75"/>
      <c r="EJJ26" s="75"/>
      <c r="EJK26" s="75"/>
      <c r="EJL26" s="75"/>
      <c r="EJM26" s="75"/>
      <c r="EJN26" s="75"/>
      <c r="EJO26" s="75"/>
      <c r="EJP26" s="75"/>
      <c r="EJQ26" s="75"/>
      <c r="EJR26" s="75"/>
      <c r="EJS26" s="75"/>
      <c r="EJT26" s="75"/>
      <c r="EJU26" s="75"/>
      <c r="EJV26" s="75"/>
      <c r="EJW26" s="75"/>
      <c r="EJX26" s="75"/>
      <c r="EJY26" s="75"/>
      <c r="EJZ26" s="75"/>
      <c r="EKA26" s="75"/>
      <c r="EKB26" s="75"/>
      <c r="EKC26" s="75"/>
      <c r="EKD26" s="75"/>
      <c r="EKE26" s="75"/>
      <c r="EKF26" s="75"/>
      <c r="EKG26" s="75"/>
      <c r="EKH26" s="75"/>
      <c r="EKI26" s="75"/>
      <c r="EKJ26" s="75"/>
      <c r="EKK26" s="75"/>
      <c r="EKL26" s="75"/>
      <c r="EKM26" s="75"/>
      <c r="EKN26" s="75"/>
      <c r="EKO26" s="75"/>
      <c r="EKP26" s="75"/>
      <c r="EKQ26" s="75"/>
      <c r="EKR26" s="75"/>
      <c r="EKS26" s="75"/>
      <c r="EKT26" s="75"/>
      <c r="EKU26" s="75"/>
      <c r="EKV26" s="75"/>
      <c r="EKW26" s="75"/>
      <c r="EKX26" s="75"/>
      <c r="EKY26" s="75"/>
      <c r="EKZ26" s="75"/>
      <c r="ELA26" s="75"/>
      <c r="ELB26" s="75"/>
      <c r="ELC26" s="75"/>
      <c r="ELD26" s="75"/>
      <c r="ELE26" s="75"/>
      <c r="ELF26" s="75"/>
      <c r="ELG26" s="75"/>
      <c r="ELH26" s="75"/>
      <c r="ELI26" s="75"/>
      <c r="ELJ26" s="75"/>
      <c r="ELK26" s="75"/>
      <c r="ELL26" s="75"/>
      <c r="ELM26" s="75"/>
      <c r="ELN26" s="75"/>
      <c r="ELO26" s="75"/>
      <c r="ELP26" s="75"/>
      <c r="ELQ26" s="75"/>
      <c r="ELR26" s="75"/>
      <c r="ELS26" s="75"/>
      <c r="ELT26" s="75"/>
      <c r="ELU26" s="75"/>
      <c r="ELV26" s="75"/>
      <c r="ELW26" s="75"/>
      <c r="ELX26" s="75"/>
      <c r="ELY26" s="75"/>
      <c r="ELZ26" s="75"/>
      <c r="EMA26" s="75"/>
      <c r="EMB26" s="75"/>
      <c r="EMC26" s="75"/>
      <c r="EMD26" s="75"/>
      <c r="EME26" s="75"/>
      <c r="EMF26" s="75"/>
      <c r="EMG26" s="75"/>
      <c r="EMH26" s="75"/>
      <c r="EMI26" s="75"/>
      <c r="EMJ26" s="75"/>
      <c r="EMK26" s="75"/>
      <c r="EML26" s="75"/>
      <c r="EMM26" s="75"/>
      <c r="EMN26" s="75"/>
      <c r="EMO26" s="75"/>
      <c r="EMP26" s="75"/>
      <c r="EMQ26" s="75"/>
      <c r="EMR26" s="75"/>
      <c r="EMS26" s="75"/>
      <c r="EMT26" s="75"/>
      <c r="EMU26" s="75"/>
      <c r="EMV26" s="75"/>
      <c r="EMW26" s="75"/>
      <c r="EMX26" s="75"/>
      <c r="EMY26" s="75"/>
      <c r="EMZ26" s="75"/>
      <c r="ENA26" s="75"/>
      <c r="ENB26" s="75"/>
      <c r="ENC26" s="75"/>
      <c r="END26" s="75"/>
      <c r="ENE26" s="75"/>
      <c r="ENF26" s="75"/>
      <c r="ENG26" s="75"/>
      <c r="ENH26" s="75"/>
      <c r="ENI26" s="75"/>
      <c r="ENJ26" s="75"/>
      <c r="ENK26" s="75"/>
      <c r="ENL26" s="75"/>
      <c r="ENM26" s="75"/>
      <c r="ENN26" s="75"/>
      <c r="ENO26" s="75"/>
      <c r="ENP26" s="75"/>
      <c r="ENQ26" s="75"/>
      <c r="ENR26" s="75"/>
      <c r="ENS26" s="75"/>
      <c r="ENT26" s="75"/>
      <c r="ENU26" s="75"/>
      <c r="ENV26" s="75"/>
      <c r="ENW26" s="75"/>
      <c r="ENX26" s="75"/>
      <c r="ENY26" s="75"/>
      <c r="ENZ26" s="75"/>
      <c r="EOA26" s="75"/>
      <c r="EOB26" s="75"/>
      <c r="EOC26" s="75"/>
      <c r="EOD26" s="75"/>
      <c r="EOE26" s="75"/>
      <c r="EOF26" s="75"/>
      <c r="EOG26" s="75"/>
      <c r="EOH26" s="75"/>
      <c r="EOI26" s="75"/>
      <c r="EOJ26" s="75"/>
      <c r="EOK26" s="75"/>
      <c r="EOL26" s="75"/>
      <c r="EOM26" s="75"/>
      <c r="EON26" s="75"/>
      <c r="EOO26" s="75"/>
      <c r="EOP26" s="75"/>
      <c r="EOQ26" s="75"/>
      <c r="EOR26" s="75"/>
      <c r="EOS26" s="75"/>
      <c r="EOT26" s="75"/>
      <c r="EOU26" s="75"/>
      <c r="EOV26" s="75"/>
      <c r="EOW26" s="75"/>
      <c r="EOX26" s="75"/>
      <c r="EOY26" s="75"/>
      <c r="EOZ26" s="75"/>
      <c r="EPA26" s="75"/>
      <c r="EPB26" s="75"/>
      <c r="EPC26" s="75"/>
      <c r="EPD26" s="75"/>
      <c r="EPE26" s="75"/>
      <c r="EPF26" s="75"/>
      <c r="EPG26" s="75"/>
      <c r="EPH26" s="75"/>
      <c r="EPI26" s="75"/>
      <c r="EPJ26" s="75"/>
      <c r="EPK26" s="75"/>
      <c r="EPL26" s="75"/>
      <c r="EPM26" s="75"/>
      <c r="EPN26" s="75"/>
      <c r="EPO26" s="75"/>
      <c r="EPP26" s="75"/>
      <c r="EPQ26" s="75"/>
      <c r="EPR26" s="75"/>
      <c r="EPS26" s="75"/>
      <c r="EPT26" s="75"/>
      <c r="EPU26" s="75"/>
      <c r="EPV26" s="75"/>
      <c r="EPW26" s="75"/>
      <c r="EPX26" s="75"/>
      <c r="EPY26" s="75"/>
      <c r="EPZ26" s="75"/>
      <c r="EQA26" s="75"/>
      <c r="EQB26" s="75"/>
      <c r="EQC26" s="75"/>
      <c r="EQD26" s="75"/>
      <c r="EQE26" s="75"/>
      <c r="EQF26" s="75"/>
      <c r="EQG26" s="75"/>
      <c r="EQH26" s="75"/>
      <c r="EQI26" s="75"/>
      <c r="EQJ26" s="75"/>
      <c r="EQK26" s="75"/>
      <c r="EQL26" s="75"/>
      <c r="EQM26" s="75"/>
      <c r="EQN26" s="75"/>
      <c r="EQO26" s="75"/>
      <c r="EQP26" s="75"/>
      <c r="EQQ26" s="75"/>
      <c r="EQR26" s="75"/>
      <c r="EQS26" s="75"/>
      <c r="EQT26" s="75"/>
      <c r="EQU26" s="75"/>
      <c r="EQV26" s="75"/>
      <c r="EQW26" s="75"/>
      <c r="EQX26" s="75"/>
      <c r="EQY26" s="75"/>
      <c r="EQZ26" s="75"/>
      <c r="ERA26" s="75"/>
      <c r="ERB26" s="75"/>
      <c r="ERC26" s="75"/>
      <c r="ERD26" s="75"/>
      <c r="ERE26" s="75"/>
      <c r="ERF26" s="75"/>
      <c r="ERG26" s="75"/>
      <c r="ERH26" s="75"/>
      <c r="ERI26" s="75"/>
      <c r="ERJ26" s="75"/>
      <c r="ERK26" s="75"/>
      <c r="ERL26" s="75"/>
      <c r="ERM26" s="75"/>
      <c r="ERN26" s="75"/>
      <c r="ERO26" s="75"/>
      <c r="ERP26" s="75"/>
      <c r="ERQ26" s="75"/>
      <c r="ERR26" s="75"/>
      <c r="ERS26" s="75"/>
      <c r="ERT26" s="75"/>
      <c r="ERU26" s="75"/>
      <c r="ERV26" s="75"/>
      <c r="ERW26" s="75"/>
      <c r="ERX26" s="75"/>
      <c r="ERY26" s="75"/>
      <c r="ERZ26" s="75"/>
      <c r="ESA26" s="75"/>
      <c r="ESB26" s="75"/>
      <c r="ESC26" s="75"/>
      <c r="ESD26" s="75"/>
      <c r="ESE26" s="75"/>
      <c r="ESF26" s="75"/>
      <c r="ESG26" s="75"/>
      <c r="ESH26" s="75"/>
      <c r="ESI26" s="75"/>
      <c r="ESJ26" s="75"/>
      <c r="ESK26" s="75"/>
      <c r="ESL26" s="75"/>
      <c r="ESM26" s="75"/>
      <c r="ESN26" s="75"/>
      <c r="ESO26" s="75"/>
      <c r="ESP26" s="75"/>
      <c r="ESQ26" s="75"/>
      <c r="ESR26" s="75"/>
      <c r="ESS26" s="75"/>
      <c r="EST26" s="75"/>
      <c r="ESU26" s="75"/>
      <c r="ESV26" s="75"/>
      <c r="ESW26" s="75"/>
      <c r="ESX26" s="75"/>
      <c r="ESY26" s="75"/>
      <c r="ESZ26" s="75"/>
      <c r="ETA26" s="75"/>
      <c r="ETB26" s="75"/>
      <c r="ETC26" s="75"/>
      <c r="ETD26" s="75"/>
      <c r="ETE26" s="75"/>
      <c r="ETF26" s="75"/>
      <c r="ETG26" s="75"/>
      <c r="ETH26" s="75"/>
      <c r="ETI26" s="75"/>
      <c r="ETJ26" s="75"/>
      <c r="ETK26" s="75"/>
      <c r="ETL26" s="75"/>
      <c r="ETM26" s="75"/>
      <c r="ETN26" s="75"/>
      <c r="ETO26" s="75"/>
      <c r="ETP26" s="75"/>
      <c r="ETQ26" s="75"/>
      <c r="ETR26" s="75"/>
      <c r="ETS26" s="75"/>
      <c r="ETT26" s="75"/>
      <c r="ETU26" s="75"/>
      <c r="ETV26" s="75"/>
      <c r="ETW26" s="75"/>
      <c r="ETX26" s="75"/>
      <c r="ETY26" s="75"/>
      <c r="ETZ26" s="75"/>
      <c r="EUA26" s="75"/>
      <c r="EUB26" s="75"/>
      <c r="EUC26" s="75"/>
      <c r="EUD26" s="75"/>
      <c r="EUE26" s="75"/>
      <c r="EUF26" s="75"/>
      <c r="EUG26" s="75"/>
      <c r="EUH26" s="75"/>
      <c r="EUI26" s="75"/>
      <c r="EUJ26" s="75"/>
      <c r="EUK26" s="75"/>
      <c r="EUL26" s="75"/>
      <c r="EUM26" s="75"/>
      <c r="EUN26" s="75"/>
      <c r="EUO26" s="75"/>
      <c r="EUP26" s="75"/>
      <c r="EUQ26" s="75"/>
      <c r="EUR26" s="75"/>
      <c r="EUS26" s="75"/>
      <c r="EUT26" s="75"/>
      <c r="EUU26" s="75"/>
      <c r="EUV26" s="75"/>
      <c r="EUW26" s="75"/>
      <c r="EUX26" s="75"/>
      <c r="EUY26" s="75"/>
      <c r="EUZ26" s="75"/>
      <c r="EVA26" s="75"/>
      <c r="EVB26" s="75"/>
      <c r="EVC26" s="75"/>
      <c r="EVD26" s="75"/>
      <c r="EVE26" s="75"/>
      <c r="EVF26" s="75"/>
      <c r="EVG26" s="75"/>
      <c r="EVH26" s="75"/>
      <c r="EVI26" s="75"/>
      <c r="EVJ26" s="75"/>
      <c r="EVK26" s="75"/>
      <c r="EVL26" s="75"/>
      <c r="EVM26" s="75"/>
      <c r="EVN26" s="75"/>
      <c r="EVO26" s="75"/>
      <c r="EVP26" s="75"/>
      <c r="EVQ26" s="75"/>
      <c r="EVR26" s="75"/>
      <c r="EVS26" s="75"/>
      <c r="EVT26" s="75"/>
      <c r="EVU26" s="75"/>
      <c r="EVV26" s="75"/>
      <c r="EVW26" s="75"/>
      <c r="EVX26" s="75"/>
      <c r="EVY26" s="75"/>
      <c r="EVZ26" s="75"/>
      <c r="EWA26" s="75"/>
      <c r="EWB26" s="75"/>
      <c r="EWC26" s="75"/>
      <c r="EWD26" s="75"/>
      <c r="EWE26" s="75"/>
      <c r="EWF26" s="75"/>
      <c r="EWG26" s="75"/>
      <c r="EWH26" s="75"/>
      <c r="EWI26" s="75"/>
      <c r="EWJ26" s="75"/>
      <c r="EWK26" s="75"/>
      <c r="EWL26" s="75"/>
      <c r="EWM26" s="75"/>
      <c r="EWN26" s="75"/>
      <c r="EWO26" s="75"/>
      <c r="EWP26" s="75"/>
      <c r="EWQ26" s="75"/>
      <c r="EWR26" s="75"/>
      <c r="EWS26" s="75"/>
      <c r="EWT26" s="75"/>
      <c r="EWU26" s="75"/>
      <c r="EWV26" s="75"/>
      <c r="EWW26" s="75"/>
      <c r="EWX26" s="75"/>
      <c r="EWY26" s="75"/>
      <c r="EWZ26" s="75"/>
      <c r="EXA26" s="75"/>
      <c r="EXB26" s="75"/>
      <c r="EXC26" s="75"/>
      <c r="EXD26" s="75"/>
      <c r="EXE26" s="75"/>
      <c r="EXF26" s="75"/>
      <c r="EXG26" s="75"/>
      <c r="EXH26" s="75"/>
      <c r="EXI26" s="75"/>
      <c r="EXJ26" s="75"/>
      <c r="EXK26" s="75"/>
      <c r="EXL26" s="75"/>
      <c r="EXM26" s="75"/>
      <c r="EXN26" s="75"/>
      <c r="EXO26" s="75"/>
      <c r="EXP26" s="75"/>
      <c r="EXQ26" s="75"/>
      <c r="EXR26" s="75"/>
      <c r="EXS26" s="75"/>
      <c r="EXT26" s="75"/>
      <c r="EXU26" s="75"/>
      <c r="EXV26" s="75"/>
      <c r="EXW26" s="75"/>
      <c r="EXX26" s="75"/>
      <c r="EXY26" s="75"/>
      <c r="EXZ26" s="75"/>
      <c r="EYA26" s="75"/>
      <c r="EYB26" s="75"/>
      <c r="EYC26" s="75"/>
      <c r="EYD26" s="75"/>
      <c r="EYE26" s="75"/>
      <c r="EYF26" s="75"/>
      <c r="EYG26" s="75"/>
      <c r="EYH26" s="75"/>
      <c r="EYI26" s="75"/>
      <c r="EYJ26" s="75"/>
      <c r="EYK26" s="75"/>
      <c r="EYL26" s="75"/>
      <c r="EYM26" s="75"/>
      <c r="EYN26" s="75"/>
      <c r="EYO26" s="75"/>
      <c r="EYP26" s="75"/>
      <c r="EYQ26" s="75"/>
      <c r="EYR26" s="75"/>
      <c r="EYS26" s="75"/>
      <c r="EYT26" s="75"/>
      <c r="EYU26" s="75"/>
      <c r="EYV26" s="75"/>
      <c r="EYW26" s="75"/>
      <c r="EYX26" s="75"/>
      <c r="EYY26" s="75"/>
      <c r="EYZ26" s="75"/>
      <c r="EZA26" s="75"/>
      <c r="EZB26" s="75"/>
      <c r="EZC26" s="75"/>
      <c r="EZD26" s="75"/>
      <c r="EZE26" s="75"/>
      <c r="EZF26" s="75"/>
      <c r="EZG26" s="75"/>
      <c r="EZH26" s="75"/>
      <c r="EZI26" s="75"/>
      <c r="EZJ26" s="75"/>
      <c r="EZK26" s="75"/>
      <c r="EZL26" s="75"/>
      <c r="EZM26" s="75"/>
      <c r="EZN26" s="75"/>
      <c r="EZO26" s="75"/>
      <c r="EZP26" s="75"/>
      <c r="EZQ26" s="75"/>
      <c r="EZR26" s="75"/>
      <c r="EZS26" s="75"/>
      <c r="EZT26" s="75"/>
      <c r="EZU26" s="75"/>
      <c r="EZV26" s="75"/>
      <c r="EZW26" s="75"/>
      <c r="EZX26" s="75"/>
      <c r="EZY26" s="75"/>
      <c r="EZZ26" s="75"/>
      <c r="FAA26" s="75"/>
      <c r="FAB26" s="75"/>
      <c r="FAC26" s="75"/>
      <c r="FAD26" s="75"/>
      <c r="FAE26" s="75"/>
      <c r="FAF26" s="75"/>
      <c r="FAG26" s="75"/>
      <c r="FAH26" s="75"/>
      <c r="FAI26" s="75"/>
      <c r="FAJ26" s="75"/>
      <c r="FAK26" s="75"/>
      <c r="FAL26" s="75"/>
      <c r="FAM26" s="75"/>
      <c r="FAN26" s="75"/>
      <c r="FAO26" s="75"/>
      <c r="FAP26" s="75"/>
      <c r="FAQ26" s="75"/>
      <c r="FAR26" s="75"/>
      <c r="FAS26" s="75"/>
      <c r="FAT26" s="75"/>
      <c r="FAU26" s="75"/>
      <c r="FAV26" s="75"/>
      <c r="FAW26" s="75"/>
      <c r="FAX26" s="75"/>
      <c r="FAY26" s="75"/>
      <c r="FAZ26" s="75"/>
      <c r="FBA26" s="75"/>
      <c r="FBB26" s="75"/>
      <c r="FBC26" s="75"/>
      <c r="FBD26" s="75"/>
      <c r="FBE26" s="75"/>
      <c r="FBF26" s="75"/>
      <c r="FBG26" s="75"/>
      <c r="FBH26" s="75"/>
      <c r="FBI26" s="75"/>
      <c r="FBJ26" s="75"/>
      <c r="FBK26" s="75"/>
      <c r="FBL26" s="75"/>
      <c r="FBM26" s="75"/>
      <c r="FBN26" s="75"/>
      <c r="FBO26" s="75"/>
      <c r="FBP26" s="75"/>
      <c r="FBQ26" s="75"/>
      <c r="FBR26" s="75"/>
      <c r="FBS26" s="75"/>
      <c r="FBT26" s="75"/>
      <c r="FBU26" s="75"/>
      <c r="FBV26" s="75"/>
      <c r="FBW26" s="75"/>
      <c r="FBX26" s="75"/>
      <c r="FBY26" s="75"/>
      <c r="FBZ26" s="75"/>
      <c r="FCA26" s="75"/>
      <c r="FCB26" s="75"/>
      <c r="FCC26" s="75"/>
      <c r="FCD26" s="75"/>
      <c r="FCE26" s="75"/>
      <c r="FCF26" s="75"/>
      <c r="FCG26" s="75"/>
      <c r="FCH26" s="75"/>
      <c r="FCI26" s="75"/>
      <c r="FCJ26" s="75"/>
      <c r="FCK26" s="75"/>
      <c r="FCL26" s="75"/>
      <c r="FCM26" s="75"/>
      <c r="FCN26" s="75"/>
      <c r="FCO26" s="75"/>
      <c r="FCP26" s="75"/>
      <c r="FCQ26" s="75"/>
      <c r="FCR26" s="75"/>
      <c r="FCS26" s="75"/>
      <c r="FCT26" s="75"/>
      <c r="FCU26" s="75"/>
      <c r="FCV26" s="75"/>
      <c r="FCW26" s="75"/>
      <c r="FCX26" s="75"/>
      <c r="FCY26" s="75"/>
      <c r="FCZ26" s="75"/>
      <c r="FDA26" s="75"/>
      <c r="FDB26" s="75"/>
      <c r="FDC26" s="75"/>
      <c r="FDD26" s="75"/>
      <c r="FDE26" s="75"/>
      <c r="FDF26" s="75"/>
      <c r="FDG26" s="75"/>
      <c r="FDH26" s="75"/>
      <c r="FDI26" s="75"/>
      <c r="FDJ26" s="75"/>
      <c r="FDK26" s="75"/>
      <c r="FDL26" s="75"/>
      <c r="FDM26" s="75"/>
      <c r="FDN26" s="75"/>
      <c r="FDO26" s="75"/>
      <c r="FDP26" s="75"/>
      <c r="FDQ26" s="75"/>
      <c r="FDR26" s="75"/>
      <c r="FDS26" s="75"/>
      <c r="FDT26" s="75"/>
      <c r="FDU26" s="75"/>
      <c r="FDV26" s="75"/>
      <c r="FDW26" s="75"/>
      <c r="FDX26" s="75"/>
      <c r="FDY26" s="75"/>
      <c r="FDZ26" s="75"/>
      <c r="FEA26" s="75"/>
      <c r="FEB26" s="75"/>
      <c r="FEC26" s="75"/>
      <c r="FED26" s="75"/>
      <c r="FEE26" s="75"/>
      <c r="FEF26" s="75"/>
      <c r="FEG26" s="75"/>
      <c r="FEH26" s="75"/>
      <c r="FEI26" s="75"/>
      <c r="FEJ26" s="75"/>
      <c r="FEK26" s="75"/>
      <c r="FEL26" s="75"/>
      <c r="FEM26" s="75"/>
      <c r="FEN26" s="75"/>
      <c r="FEO26" s="75"/>
      <c r="FEP26" s="75"/>
      <c r="FEQ26" s="75"/>
      <c r="FER26" s="75"/>
      <c r="FES26" s="75"/>
      <c r="FET26" s="75"/>
      <c r="FEU26" s="75"/>
      <c r="FEV26" s="75"/>
      <c r="FEW26" s="75"/>
      <c r="FEX26" s="75"/>
      <c r="FEY26" s="75"/>
      <c r="FEZ26" s="75"/>
      <c r="FFA26" s="75"/>
      <c r="FFB26" s="75"/>
      <c r="FFC26" s="75"/>
      <c r="FFD26" s="75"/>
      <c r="FFE26" s="75"/>
      <c r="FFF26" s="75"/>
      <c r="FFG26" s="75"/>
      <c r="FFH26" s="75"/>
      <c r="FFI26" s="75"/>
      <c r="FFJ26" s="75"/>
      <c r="FFK26" s="75"/>
      <c r="FFL26" s="75"/>
      <c r="FFM26" s="75"/>
      <c r="FFN26" s="75"/>
      <c r="FFO26" s="75"/>
      <c r="FFP26" s="75"/>
      <c r="FFQ26" s="75"/>
      <c r="FFR26" s="75"/>
      <c r="FFS26" s="75"/>
      <c r="FFT26" s="75"/>
      <c r="FFU26" s="75"/>
      <c r="FFV26" s="75"/>
      <c r="FFW26" s="75"/>
      <c r="FFX26" s="75"/>
      <c r="FFY26" s="75"/>
      <c r="FFZ26" s="75"/>
      <c r="FGA26" s="75"/>
      <c r="FGB26" s="75"/>
      <c r="FGC26" s="75"/>
      <c r="FGD26" s="75"/>
      <c r="FGE26" s="75"/>
      <c r="FGF26" s="75"/>
      <c r="FGG26" s="75"/>
      <c r="FGH26" s="75"/>
      <c r="FGI26" s="75"/>
      <c r="FGJ26" s="75"/>
      <c r="FGK26" s="75"/>
      <c r="FGL26" s="75"/>
      <c r="FGM26" s="75"/>
      <c r="FGN26" s="75"/>
      <c r="FGO26" s="75"/>
      <c r="FGP26" s="75"/>
      <c r="FGQ26" s="75"/>
      <c r="FGR26" s="75"/>
      <c r="FGS26" s="75"/>
      <c r="FGT26" s="75"/>
      <c r="FGU26" s="75"/>
      <c r="FGV26" s="75"/>
      <c r="FGW26" s="75"/>
      <c r="FGX26" s="75"/>
      <c r="FGY26" s="75"/>
      <c r="FGZ26" s="75"/>
      <c r="FHA26" s="75"/>
      <c r="FHB26" s="75"/>
      <c r="FHC26" s="75"/>
      <c r="FHD26" s="75"/>
      <c r="FHE26" s="75"/>
      <c r="FHF26" s="75"/>
      <c r="FHG26" s="75"/>
      <c r="FHH26" s="75"/>
      <c r="FHI26" s="75"/>
      <c r="FHJ26" s="75"/>
      <c r="FHK26" s="75"/>
      <c r="FHL26" s="75"/>
      <c r="FHM26" s="75"/>
      <c r="FHN26" s="75"/>
      <c r="FHO26" s="75"/>
      <c r="FHP26" s="75"/>
      <c r="FHQ26" s="75"/>
      <c r="FHR26" s="75"/>
      <c r="FHS26" s="75"/>
      <c r="FHT26" s="75"/>
      <c r="FHU26" s="75"/>
      <c r="FHV26" s="75"/>
      <c r="FHW26" s="75"/>
      <c r="FHX26" s="75"/>
      <c r="FHY26" s="75"/>
      <c r="FHZ26" s="75"/>
      <c r="FIA26" s="75"/>
      <c r="FIB26" s="75"/>
      <c r="FIC26" s="75"/>
      <c r="FID26" s="75"/>
      <c r="FIE26" s="75"/>
      <c r="FIF26" s="75"/>
      <c r="FIG26" s="75"/>
      <c r="FIH26" s="75"/>
      <c r="FII26" s="75"/>
      <c r="FIJ26" s="75"/>
      <c r="FIK26" s="75"/>
      <c r="FIL26" s="75"/>
      <c r="FIM26" s="75"/>
      <c r="FIN26" s="75"/>
      <c r="FIO26" s="75"/>
      <c r="FIP26" s="75"/>
      <c r="FIQ26" s="75"/>
      <c r="FIR26" s="75"/>
      <c r="FIS26" s="75"/>
      <c r="FIT26" s="75"/>
      <c r="FIU26" s="75"/>
      <c r="FIV26" s="75"/>
      <c r="FIW26" s="75"/>
      <c r="FIX26" s="75"/>
      <c r="FIY26" s="75"/>
      <c r="FIZ26" s="75"/>
      <c r="FJA26" s="75"/>
      <c r="FJB26" s="75"/>
      <c r="FJC26" s="75"/>
      <c r="FJD26" s="75"/>
      <c r="FJE26" s="75"/>
      <c r="FJF26" s="75"/>
      <c r="FJG26" s="75"/>
      <c r="FJH26" s="75"/>
      <c r="FJI26" s="75"/>
      <c r="FJJ26" s="75"/>
      <c r="FJK26" s="75"/>
      <c r="FJL26" s="75"/>
      <c r="FJM26" s="75"/>
      <c r="FJN26" s="75"/>
      <c r="FJO26" s="75"/>
      <c r="FJP26" s="75"/>
      <c r="FJQ26" s="75"/>
      <c r="FJR26" s="75"/>
      <c r="FJS26" s="75"/>
      <c r="FJT26" s="75"/>
      <c r="FJU26" s="75"/>
      <c r="FJV26" s="75"/>
      <c r="FJW26" s="75"/>
      <c r="FJX26" s="75"/>
      <c r="FJY26" s="75"/>
      <c r="FJZ26" s="75"/>
      <c r="FKA26" s="75"/>
      <c r="FKB26" s="75"/>
      <c r="FKC26" s="75"/>
      <c r="FKD26" s="75"/>
      <c r="FKE26" s="75"/>
      <c r="FKF26" s="75"/>
      <c r="FKG26" s="75"/>
      <c r="FKH26" s="75"/>
      <c r="FKI26" s="75"/>
      <c r="FKJ26" s="75"/>
      <c r="FKK26" s="75"/>
      <c r="FKL26" s="75"/>
      <c r="FKM26" s="75"/>
      <c r="FKN26" s="75"/>
      <c r="FKO26" s="75"/>
      <c r="FKP26" s="75"/>
      <c r="FKQ26" s="75"/>
      <c r="FKR26" s="75"/>
      <c r="FKS26" s="75"/>
      <c r="FKT26" s="75"/>
      <c r="FKU26" s="75"/>
      <c r="FKV26" s="75"/>
      <c r="FKW26" s="75"/>
      <c r="FKX26" s="75"/>
      <c r="FKY26" s="75"/>
      <c r="FKZ26" s="75"/>
      <c r="FLA26" s="75"/>
      <c r="FLB26" s="75"/>
      <c r="FLC26" s="75"/>
      <c r="FLD26" s="75"/>
      <c r="FLE26" s="75"/>
      <c r="FLF26" s="75"/>
      <c r="FLG26" s="75"/>
      <c r="FLH26" s="75"/>
      <c r="FLI26" s="75"/>
      <c r="FLJ26" s="75"/>
      <c r="FLK26" s="75"/>
      <c r="FLL26" s="75"/>
      <c r="FLM26" s="75"/>
      <c r="FLN26" s="75"/>
      <c r="FLO26" s="75"/>
      <c r="FLP26" s="75"/>
      <c r="FLQ26" s="75"/>
      <c r="FLR26" s="75"/>
      <c r="FLS26" s="75"/>
      <c r="FLT26" s="75"/>
      <c r="FLU26" s="75"/>
      <c r="FLV26" s="75"/>
      <c r="FLW26" s="75"/>
      <c r="FLX26" s="75"/>
      <c r="FLY26" s="75"/>
      <c r="FLZ26" s="75"/>
      <c r="FMA26" s="75"/>
      <c r="FMB26" s="75"/>
      <c r="FMC26" s="75"/>
      <c r="FMD26" s="75"/>
      <c r="FME26" s="75"/>
      <c r="FMF26" s="75"/>
      <c r="FMG26" s="75"/>
      <c r="FMH26" s="75"/>
      <c r="FMI26" s="75"/>
      <c r="FMJ26" s="75"/>
      <c r="FMK26" s="75"/>
      <c r="FML26" s="75"/>
      <c r="FMM26" s="75"/>
      <c r="FMN26" s="75"/>
      <c r="FMO26" s="75"/>
      <c r="FMP26" s="75"/>
      <c r="FMQ26" s="75"/>
      <c r="FMR26" s="75"/>
      <c r="FMS26" s="75"/>
      <c r="FMT26" s="75"/>
      <c r="FMU26" s="75"/>
      <c r="FMV26" s="75"/>
      <c r="FMW26" s="75"/>
      <c r="FMX26" s="75"/>
      <c r="FMY26" s="75"/>
      <c r="FMZ26" s="75"/>
      <c r="FNA26" s="75"/>
      <c r="FNB26" s="75"/>
      <c r="FNC26" s="75"/>
      <c r="FND26" s="75"/>
      <c r="FNE26" s="75"/>
      <c r="FNF26" s="75"/>
      <c r="FNG26" s="75"/>
      <c r="FNH26" s="75"/>
      <c r="FNI26" s="75"/>
      <c r="FNJ26" s="75"/>
      <c r="FNK26" s="75"/>
      <c r="FNL26" s="75"/>
      <c r="FNM26" s="75"/>
      <c r="FNN26" s="75"/>
      <c r="FNO26" s="75"/>
      <c r="FNP26" s="75"/>
      <c r="FNQ26" s="75"/>
      <c r="FNR26" s="75"/>
      <c r="FNS26" s="75"/>
      <c r="FNT26" s="75"/>
      <c r="FNU26" s="75"/>
      <c r="FNV26" s="75"/>
      <c r="FNW26" s="75"/>
      <c r="FNX26" s="75"/>
      <c r="FNY26" s="75"/>
      <c r="FNZ26" s="75"/>
      <c r="FOA26" s="75"/>
      <c r="FOB26" s="75"/>
      <c r="FOC26" s="75"/>
      <c r="FOD26" s="75"/>
      <c r="FOE26" s="75"/>
      <c r="FOF26" s="75"/>
      <c r="FOG26" s="75"/>
      <c r="FOH26" s="75"/>
      <c r="FOI26" s="75"/>
      <c r="FOJ26" s="75"/>
      <c r="FOK26" s="75"/>
      <c r="FOL26" s="75"/>
      <c r="FOM26" s="75"/>
      <c r="FON26" s="75"/>
      <c r="FOO26" s="75"/>
      <c r="FOP26" s="75"/>
      <c r="FOQ26" s="75"/>
      <c r="FOR26" s="75"/>
      <c r="FOS26" s="75"/>
      <c r="FOT26" s="75"/>
      <c r="FOU26" s="75"/>
      <c r="FOV26" s="75"/>
      <c r="FOW26" s="75"/>
      <c r="FOX26" s="75"/>
      <c r="FOY26" s="75"/>
      <c r="FOZ26" s="75"/>
      <c r="FPA26" s="75"/>
      <c r="FPB26" s="75"/>
      <c r="FPC26" s="75"/>
      <c r="FPD26" s="75"/>
      <c r="FPE26" s="75"/>
      <c r="FPF26" s="75"/>
      <c r="FPG26" s="75"/>
      <c r="FPH26" s="75"/>
      <c r="FPI26" s="75"/>
      <c r="FPJ26" s="75"/>
      <c r="FPK26" s="75"/>
      <c r="FPL26" s="75"/>
      <c r="FPM26" s="75"/>
      <c r="FPN26" s="75"/>
      <c r="FPO26" s="75"/>
      <c r="FPP26" s="75"/>
      <c r="FPQ26" s="75"/>
      <c r="FPR26" s="75"/>
      <c r="FPS26" s="75"/>
      <c r="FPT26" s="75"/>
      <c r="FPU26" s="75"/>
      <c r="FPV26" s="75"/>
      <c r="FPW26" s="75"/>
      <c r="FPX26" s="75"/>
      <c r="FPY26" s="75"/>
      <c r="FPZ26" s="75"/>
      <c r="FQA26" s="75"/>
      <c r="FQB26" s="75"/>
      <c r="FQC26" s="75"/>
      <c r="FQD26" s="75"/>
      <c r="FQE26" s="75"/>
      <c r="FQF26" s="75"/>
      <c r="FQG26" s="75"/>
      <c r="FQH26" s="75"/>
      <c r="FQI26" s="75"/>
      <c r="FQJ26" s="75"/>
      <c r="FQK26" s="75"/>
      <c r="FQL26" s="75"/>
      <c r="FQM26" s="75"/>
      <c r="FQN26" s="75"/>
      <c r="FQO26" s="75"/>
      <c r="FQP26" s="75"/>
      <c r="FQQ26" s="75"/>
      <c r="FQR26" s="75"/>
      <c r="FQS26" s="75"/>
      <c r="FQT26" s="75"/>
      <c r="FQU26" s="75"/>
      <c r="FQV26" s="75"/>
      <c r="FQW26" s="75"/>
      <c r="FQX26" s="75"/>
      <c r="FQY26" s="75"/>
      <c r="FQZ26" s="75"/>
      <c r="FRA26" s="75"/>
      <c r="FRB26" s="75"/>
      <c r="FRC26" s="75"/>
      <c r="FRD26" s="75"/>
      <c r="FRE26" s="75"/>
      <c r="FRF26" s="75"/>
      <c r="FRG26" s="75"/>
      <c r="FRH26" s="75"/>
      <c r="FRI26" s="75"/>
      <c r="FRJ26" s="75"/>
      <c r="FRK26" s="75"/>
      <c r="FRL26" s="75"/>
      <c r="FRM26" s="75"/>
      <c r="FRN26" s="75"/>
      <c r="FRO26" s="75"/>
      <c r="FRP26" s="75"/>
      <c r="FRQ26" s="75"/>
      <c r="FRR26" s="75"/>
      <c r="FRS26" s="75"/>
      <c r="FRT26" s="75"/>
      <c r="FRU26" s="75"/>
      <c r="FRV26" s="75"/>
      <c r="FRW26" s="75"/>
      <c r="FRX26" s="75"/>
      <c r="FRY26" s="75"/>
      <c r="FRZ26" s="75"/>
      <c r="FSA26" s="75"/>
      <c r="FSB26" s="75"/>
      <c r="FSC26" s="75"/>
      <c r="FSD26" s="75"/>
      <c r="FSE26" s="75"/>
      <c r="FSF26" s="75"/>
      <c r="FSG26" s="75"/>
      <c r="FSH26" s="75"/>
      <c r="FSI26" s="75"/>
      <c r="FSJ26" s="75"/>
      <c r="FSK26" s="75"/>
      <c r="FSL26" s="75"/>
      <c r="FSM26" s="75"/>
      <c r="FSN26" s="75"/>
      <c r="FSO26" s="75"/>
      <c r="FSP26" s="75"/>
      <c r="FSQ26" s="75"/>
      <c r="FSR26" s="75"/>
      <c r="FSS26" s="75"/>
      <c r="FST26" s="75"/>
      <c r="FSU26" s="75"/>
      <c r="FSV26" s="75"/>
      <c r="FSW26" s="75"/>
      <c r="FSX26" s="75"/>
      <c r="FSY26" s="75"/>
      <c r="FSZ26" s="75"/>
      <c r="FTA26" s="75"/>
      <c r="FTB26" s="75"/>
      <c r="FTC26" s="75"/>
      <c r="FTD26" s="75"/>
      <c r="FTE26" s="75"/>
      <c r="FTF26" s="75"/>
      <c r="FTG26" s="75"/>
      <c r="FTH26" s="75"/>
      <c r="FTI26" s="75"/>
      <c r="FTJ26" s="75"/>
      <c r="FTK26" s="75"/>
      <c r="FTL26" s="75"/>
      <c r="FTM26" s="75"/>
      <c r="FTN26" s="75"/>
      <c r="FTO26" s="75"/>
      <c r="FTP26" s="75"/>
      <c r="FTQ26" s="75"/>
      <c r="FTR26" s="75"/>
      <c r="FTS26" s="75"/>
      <c r="FTT26" s="75"/>
      <c r="FTU26" s="75"/>
      <c r="FTV26" s="75"/>
      <c r="FTW26" s="75"/>
      <c r="FTX26" s="75"/>
      <c r="FTY26" s="75"/>
      <c r="FTZ26" s="75"/>
      <c r="FUA26" s="75"/>
      <c r="FUB26" s="75"/>
      <c r="FUC26" s="75"/>
      <c r="FUD26" s="75"/>
      <c r="FUE26" s="75"/>
      <c r="FUF26" s="75"/>
      <c r="FUG26" s="75"/>
      <c r="FUH26" s="75"/>
      <c r="FUI26" s="75"/>
      <c r="FUJ26" s="75"/>
      <c r="FUK26" s="75"/>
      <c r="FUL26" s="75"/>
      <c r="FUM26" s="75"/>
      <c r="FUN26" s="75"/>
      <c r="FUO26" s="75"/>
      <c r="FUP26" s="75"/>
      <c r="FUQ26" s="75"/>
      <c r="FUR26" s="75"/>
      <c r="FUS26" s="75"/>
      <c r="FUT26" s="75"/>
      <c r="FUU26" s="75"/>
      <c r="FUV26" s="75"/>
      <c r="FUW26" s="75"/>
      <c r="FUX26" s="75"/>
      <c r="FUY26" s="75"/>
      <c r="FUZ26" s="75"/>
      <c r="FVA26" s="75"/>
      <c r="FVB26" s="75"/>
      <c r="FVC26" s="75"/>
      <c r="FVD26" s="75"/>
      <c r="FVE26" s="75"/>
      <c r="FVF26" s="75"/>
      <c r="FVG26" s="75"/>
      <c r="FVH26" s="75"/>
      <c r="FVI26" s="75"/>
      <c r="FVJ26" s="75"/>
      <c r="FVK26" s="75"/>
      <c r="FVL26" s="75"/>
      <c r="FVM26" s="75"/>
      <c r="FVN26" s="75"/>
      <c r="FVO26" s="75"/>
      <c r="FVP26" s="75"/>
      <c r="FVQ26" s="75"/>
      <c r="FVR26" s="75"/>
      <c r="FVS26" s="75"/>
      <c r="FVT26" s="75"/>
      <c r="FVU26" s="75"/>
      <c r="FVV26" s="75"/>
      <c r="FVW26" s="75"/>
      <c r="FVX26" s="75"/>
      <c r="FVY26" s="75"/>
      <c r="FVZ26" s="75"/>
      <c r="FWA26" s="75"/>
      <c r="FWB26" s="75"/>
      <c r="FWC26" s="75"/>
      <c r="FWD26" s="75"/>
      <c r="FWE26" s="75"/>
      <c r="FWF26" s="75"/>
      <c r="FWG26" s="75"/>
      <c r="FWH26" s="75"/>
      <c r="FWI26" s="75"/>
      <c r="FWJ26" s="75"/>
      <c r="FWK26" s="75"/>
      <c r="FWL26" s="75"/>
      <c r="FWM26" s="75"/>
      <c r="FWN26" s="75"/>
      <c r="FWO26" s="75"/>
      <c r="FWP26" s="75"/>
      <c r="FWQ26" s="75"/>
      <c r="FWR26" s="75"/>
      <c r="FWS26" s="75"/>
      <c r="FWT26" s="75"/>
      <c r="FWU26" s="75"/>
      <c r="FWV26" s="75"/>
      <c r="FWW26" s="75"/>
      <c r="FWX26" s="75"/>
      <c r="FWY26" s="75"/>
      <c r="FWZ26" s="75"/>
      <c r="FXA26" s="75"/>
      <c r="FXB26" s="75"/>
      <c r="FXC26" s="75"/>
      <c r="FXD26" s="75"/>
      <c r="FXE26" s="75"/>
      <c r="FXF26" s="75"/>
      <c r="FXG26" s="75"/>
      <c r="FXH26" s="75"/>
      <c r="FXI26" s="75"/>
      <c r="FXJ26" s="75"/>
      <c r="FXK26" s="75"/>
      <c r="FXL26" s="75"/>
      <c r="FXM26" s="75"/>
      <c r="FXN26" s="75"/>
      <c r="FXO26" s="75"/>
      <c r="FXP26" s="75"/>
      <c r="FXQ26" s="75"/>
      <c r="FXR26" s="75"/>
      <c r="FXS26" s="75"/>
      <c r="FXT26" s="75"/>
      <c r="FXU26" s="75"/>
      <c r="FXV26" s="75"/>
      <c r="FXW26" s="75"/>
      <c r="FXX26" s="75"/>
      <c r="FXY26" s="75"/>
      <c r="FXZ26" s="75"/>
      <c r="FYA26" s="75"/>
      <c r="FYB26" s="75"/>
      <c r="FYC26" s="75"/>
      <c r="FYD26" s="75"/>
      <c r="FYE26" s="75"/>
      <c r="FYF26" s="75"/>
      <c r="FYG26" s="75"/>
      <c r="FYH26" s="75"/>
      <c r="FYI26" s="75"/>
      <c r="FYJ26" s="75"/>
      <c r="FYK26" s="75"/>
      <c r="FYL26" s="75"/>
      <c r="FYM26" s="75"/>
      <c r="FYN26" s="75"/>
      <c r="FYO26" s="75"/>
      <c r="FYP26" s="75"/>
      <c r="FYQ26" s="75"/>
      <c r="FYR26" s="75"/>
      <c r="FYS26" s="75"/>
      <c r="FYT26" s="75"/>
      <c r="FYU26" s="75"/>
      <c r="FYV26" s="75"/>
      <c r="FYW26" s="75"/>
      <c r="FYX26" s="75"/>
      <c r="FYY26" s="75"/>
      <c r="FYZ26" s="75"/>
      <c r="FZA26" s="75"/>
      <c r="FZB26" s="75"/>
      <c r="FZC26" s="75"/>
      <c r="FZD26" s="75"/>
      <c r="FZE26" s="75"/>
      <c r="FZF26" s="75"/>
      <c r="FZG26" s="75"/>
      <c r="FZH26" s="75"/>
      <c r="FZI26" s="75"/>
      <c r="FZJ26" s="75"/>
      <c r="FZK26" s="75"/>
      <c r="FZL26" s="75"/>
      <c r="FZM26" s="75"/>
      <c r="FZN26" s="75"/>
      <c r="FZO26" s="75"/>
      <c r="FZP26" s="75"/>
      <c r="FZQ26" s="75"/>
      <c r="FZR26" s="75"/>
      <c r="FZS26" s="75"/>
      <c r="FZT26" s="75"/>
      <c r="FZU26" s="75"/>
      <c r="FZV26" s="75"/>
      <c r="FZW26" s="75"/>
      <c r="FZX26" s="75"/>
      <c r="FZY26" s="75"/>
      <c r="FZZ26" s="75"/>
      <c r="GAA26" s="75"/>
      <c r="GAB26" s="75"/>
      <c r="GAC26" s="75"/>
      <c r="GAD26" s="75"/>
      <c r="GAE26" s="75"/>
      <c r="GAF26" s="75"/>
      <c r="GAG26" s="75"/>
      <c r="GAH26" s="75"/>
      <c r="GAI26" s="75"/>
      <c r="GAJ26" s="75"/>
      <c r="GAK26" s="75"/>
      <c r="GAL26" s="75"/>
      <c r="GAM26" s="75"/>
      <c r="GAN26" s="75"/>
      <c r="GAO26" s="75"/>
      <c r="GAP26" s="75"/>
      <c r="GAQ26" s="75"/>
      <c r="GAR26" s="75"/>
      <c r="GAS26" s="75"/>
      <c r="GAT26" s="75"/>
      <c r="GAU26" s="75"/>
      <c r="GAV26" s="75"/>
      <c r="GAW26" s="75"/>
      <c r="GAX26" s="75"/>
      <c r="GAY26" s="75"/>
      <c r="GAZ26" s="75"/>
      <c r="GBA26" s="75"/>
      <c r="GBB26" s="75"/>
      <c r="GBC26" s="75"/>
      <c r="GBD26" s="75"/>
      <c r="GBE26" s="75"/>
      <c r="GBF26" s="75"/>
      <c r="GBG26" s="75"/>
      <c r="GBH26" s="75"/>
      <c r="GBI26" s="75"/>
      <c r="GBJ26" s="75"/>
      <c r="GBK26" s="75"/>
      <c r="GBL26" s="75"/>
      <c r="GBM26" s="75"/>
      <c r="GBN26" s="75"/>
      <c r="GBO26" s="75"/>
      <c r="GBP26" s="75"/>
      <c r="GBQ26" s="75"/>
      <c r="GBR26" s="75"/>
      <c r="GBS26" s="75"/>
      <c r="GBT26" s="75"/>
      <c r="GBU26" s="75"/>
      <c r="GBV26" s="75"/>
      <c r="GBW26" s="75"/>
      <c r="GBX26" s="75"/>
      <c r="GBY26" s="75"/>
      <c r="GBZ26" s="75"/>
      <c r="GCA26" s="75"/>
      <c r="GCB26" s="75"/>
      <c r="GCC26" s="75"/>
      <c r="GCD26" s="75"/>
      <c r="GCE26" s="75"/>
      <c r="GCF26" s="75"/>
      <c r="GCG26" s="75"/>
      <c r="GCH26" s="75"/>
      <c r="GCI26" s="75"/>
      <c r="GCJ26" s="75"/>
      <c r="GCK26" s="75"/>
      <c r="GCL26" s="75"/>
      <c r="GCM26" s="75"/>
      <c r="GCN26" s="75"/>
      <c r="GCO26" s="75"/>
      <c r="GCP26" s="75"/>
      <c r="GCQ26" s="75"/>
      <c r="GCR26" s="75"/>
      <c r="GCS26" s="75"/>
      <c r="GCT26" s="75"/>
      <c r="GCU26" s="75"/>
      <c r="GCV26" s="75"/>
      <c r="GCW26" s="75"/>
      <c r="GCX26" s="75"/>
      <c r="GCY26" s="75"/>
      <c r="GCZ26" s="75"/>
      <c r="GDA26" s="75"/>
      <c r="GDB26" s="75"/>
      <c r="GDC26" s="75"/>
      <c r="GDD26" s="75"/>
      <c r="GDE26" s="75"/>
      <c r="GDF26" s="75"/>
      <c r="GDG26" s="75"/>
      <c r="GDH26" s="75"/>
      <c r="GDI26" s="75"/>
      <c r="GDJ26" s="75"/>
      <c r="GDK26" s="75"/>
      <c r="GDL26" s="75"/>
      <c r="GDM26" s="75"/>
      <c r="GDN26" s="75"/>
      <c r="GDO26" s="75"/>
      <c r="GDP26" s="75"/>
      <c r="GDQ26" s="75"/>
      <c r="GDR26" s="75"/>
      <c r="GDS26" s="75"/>
      <c r="GDT26" s="75"/>
      <c r="GDU26" s="75"/>
      <c r="GDV26" s="75"/>
      <c r="GDW26" s="75"/>
      <c r="GDX26" s="75"/>
      <c r="GDY26" s="75"/>
      <c r="GDZ26" s="75"/>
      <c r="GEA26" s="75"/>
      <c r="GEB26" s="75"/>
      <c r="GEC26" s="75"/>
      <c r="GED26" s="75"/>
      <c r="GEE26" s="75"/>
      <c r="GEF26" s="75"/>
      <c r="GEG26" s="75"/>
      <c r="GEH26" s="75"/>
      <c r="GEI26" s="75"/>
      <c r="GEJ26" s="75"/>
      <c r="GEK26" s="75"/>
      <c r="GEL26" s="75"/>
      <c r="GEM26" s="75"/>
      <c r="GEN26" s="75"/>
      <c r="GEO26" s="75"/>
      <c r="GEP26" s="75"/>
      <c r="GEQ26" s="75"/>
      <c r="GER26" s="75"/>
      <c r="GES26" s="75"/>
      <c r="GET26" s="75"/>
      <c r="GEU26" s="75"/>
      <c r="GEV26" s="75"/>
      <c r="GEW26" s="75"/>
      <c r="GEX26" s="75"/>
      <c r="GEY26" s="75"/>
      <c r="GEZ26" s="75"/>
      <c r="GFA26" s="75"/>
      <c r="GFB26" s="75"/>
      <c r="GFC26" s="75"/>
      <c r="GFD26" s="75"/>
      <c r="GFE26" s="75"/>
      <c r="GFF26" s="75"/>
      <c r="GFG26" s="75"/>
      <c r="GFH26" s="75"/>
      <c r="GFI26" s="75"/>
      <c r="GFJ26" s="75"/>
      <c r="GFK26" s="75"/>
      <c r="GFL26" s="75"/>
      <c r="GFM26" s="75"/>
      <c r="GFN26" s="75"/>
      <c r="GFO26" s="75"/>
      <c r="GFP26" s="75"/>
      <c r="GFQ26" s="75"/>
      <c r="GFR26" s="75"/>
      <c r="GFS26" s="75"/>
      <c r="GFT26" s="75"/>
      <c r="GFU26" s="75"/>
      <c r="GFV26" s="75"/>
      <c r="GFW26" s="75"/>
      <c r="GFX26" s="75"/>
      <c r="GFY26" s="75"/>
      <c r="GFZ26" s="75"/>
      <c r="GGA26" s="75"/>
      <c r="GGB26" s="75"/>
      <c r="GGC26" s="75"/>
      <c r="GGD26" s="75"/>
      <c r="GGE26" s="75"/>
      <c r="GGF26" s="75"/>
      <c r="GGG26" s="75"/>
      <c r="GGH26" s="75"/>
      <c r="GGI26" s="75"/>
      <c r="GGJ26" s="75"/>
      <c r="GGK26" s="75"/>
      <c r="GGL26" s="75"/>
      <c r="GGM26" s="75"/>
      <c r="GGN26" s="75"/>
      <c r="GGO26" s="75"/>
      <c r="GGP26" s="75"/>
      <c r="GGQ26" s="75"/>
      <c r="GGR26" s="75"/>
      <c r="GGS26" s="75"/>
      <c r="GGT26" s="75"/>
      <c r="GGU26" s="75"/>
      <c r="GGV26" s="75"/>
      <c r="GGW26" s="75"/>
      <c r="GGX26" s="75"/>
      <c r="GGY26" s="75"/>
      <c r="GGZ26" s="75"/>
      <c r="GHA26" s="75"/>
      <c r="GHB26" s="75"/>
      <c r="GHC26" s="75"/>
      <c r="GHD26" s="75"/>
      <c r="GHE26" s="75"/>
      <c r="GHF26" s="75"/>
      <c r="GHG26" s="75"/>
      <c r="GHH26" s="75"/>
      <c r="GHI26" s="75"/>
      <c r="GHJ26" s="75"/>
      <c r="GHK26" s="75"/>
      <c r="GHL26" s="75"/>
      <c r="GHM26" s="75"/>
      <c r="GHN26" s="75"/>
      <c r="GHO26" s="75"/>
      <c r="GHP26" s="75"/>
      <c r="GHQ26" s="75"/>
      <c r="GHR26" s="75"/>
      <c r="GHS26" s="75"/>
      <c r="GHT26" s="75"/>
      <c r="GHU26" s="75"/>
      <c r="GHV26" s="75"/>
      <c r="GHW26" s="75"/>
      <c r="GHX26" s="75"/>
      <c r="GHY26" s="75"/>
      <c r="GHZ26" s="75"/>
      <c r="GIA26" s="75"/>
      <c r="GIB26" s="75"/>
      <c r="GIC26" s="75"/>
      <c r="GID26" s="75"/>
      <c r="GIE26" s="75"/>
      <c r="GIF26" s="75"/>
      <c r="GIG26" s="75"/>
      <c r="GIH26" s="75"/>
      <c r="GII26" s="75"/>
      <c r="GIJ26" s="75"/>
      <c r="GIK26" s="75"/>
      <c r="GIL26" s="75"/>
      <c r="GIM26" s="75"/>
      <c r="GIN26" s="75"/>
      <c r="GIO26" s="75"/>
      <c r="GIP26" s="75"/>
      <c r="GIQ26" s="75"/>
      <c r="GIR26" s="75"/>
      <c r="GIS26" s="75"/>
      <c r="GIT26" s="75"/>
      <c r="GIU26" s="75"/>
      <c r="GIV26" s="75"/>
      <c r="GIW26" s="75"/>
      <c r="GIX26" s="75"/>
      <c r="GIY26" s="75"/>
      <c r="GIZ26" s="75"/>
      <c r="GJA26" s="75"/>
      <c r="GJB26" s="75"/>
      <c r="GJC26" s="75"/>
      <c r="GJD26" s="75"/>
      <c r="GJE26" s="75"/>
      <c r="GJF26" s="75"/>
      <c r="GJG26" s="75"/>
      <c r="GJH26" s="75"/>
      <c r="GJI26" s="75"/>
      <c r="GJJ26" s="75"/>
      <c r="GJK26" s="75"/>
      <c r="GJL26" s="75"/>
      <c r="GJM26" s="75"/>
      <c r="GJN26" s="75"/>
      <c r="GJO26" s="75"/>
      <c r="GJP26" s="75"/>
      <c r="GJQ26" s="75"/>
      <c r="GJR26" s="75"/>
      <c r="GJS26" s="75"/>
      <c r="GJT26" s="75"/>
      <c r="GJU26" s="75"/>
      <c r="GJV26" s="75"/>
      <c r="GJW26" s="75"/>
      <c r="GJX26" s="75"/>
      <c r="GJY26" s="75"/>
      <c r="GJZ26" s="75"/>
      <c r="GKA26" s="75"/>
      <c r="GKB26" s="75"/>
      <c r="GKC26" s="75"/>
      <c r="GKD26" s="75"/>
      <c r="GKE26" s="75"/>
      <c r="GKF26" s="75"/>
      <c r="GKG26" s="75"/>
      <c r="GKH26" s="75"/>
      <c r="GKI26" s="75"/>
      <c r="GKJ26" s="75"/>
      <c r="GKK26" s="75"/>
      <c r="GKL26" s="75"/>
      <c r="GKM26" s="75"/>
      <c r="GKN26" s="75"/>
      <c r="GKO26" s="75"/>
      <c r="GKP26" s="75"/>
      <c r="GKQ26" s="75"/>
      <c r="GKR26" s="75"/>
      <c r="GKS26" s="75"/>
      <c r="GKT26" s="75"/>
      <c r="GKU26" s="75"/>
      <c r="GKV26" s="75"/>
      <c r="GKW26" s="75"/>
      <c r="GKX26" s="75"/>
      <c r="GKY26" s="75"/>
      <c r="GKZ26" s="75"/>
      <c r="GLA26" s="75"/>
      <c r="GLB26" s="75"/>
      <c r="GLC26" s="75"/>
      <c r="GLD26" s="75"/>
      <c r="GLE26" s="75"/>
      <c r="GLF26" s="75"/>
      <c r="GLG26" s="75"/>
      <c r="GLH26" s="75"/>
      <c r="GLI26" s="75"/>
      <c r="GLJ26" s="75"/>
      <c r="GLK26" s="75"/>
      <c r="GLL26" s="75"/>
      <c r="GLM26" s="75"/>
      <c r="GLN26" s="75"/>
      <c r="GLO26" s="75"/>
      <c r="GLP26" s="75"/>
      <c r="GLQ26" s="75"/>
      <c r="GLR26" s="75"/>
      <c r="GLS26" s="75"/>
      <c r="GLT26" s="75"/>
      <c r="GLU26" s="75"/>
      <c r="GLV26" s="75"/>
      <c r="GLW26" s="75"/>
      <c r="GLX26" s="75"/>
      <c r="GLY26" s="75"/>
      <c r="GLZ26" s="75"/>
      <c r="GMA26" s="75"/>
      <c r="GMB26" s="75"/>
      <c r="GMC26" s="75"/>
      <c r="GMD26" s="75"/>
      <c r="GME26" s="75"/>
      <c r="GMF26" s="75"/>
      <c r="GMG26" s="75"/>
      <c r="GMH26" s="75"/>
      <c r="GMI26" s="75"/>
      <c r="GMJ26" s="75"/>
      <c r="GMK26" s="75"/>
      <c r="GML26" s="75"/>
      <c r="GMM26" s="75"/>
      <c r="GMN26" s="75"/>
      <c r="GMO26" s="75"/>
      <c r="GMP26" s="75"/>
      <c r="GMQ26" s="75"/>
      <c r="GMR26" s="75"/>
      <c r="GMS26" s="75"/>
      <c r="GMT26" s="75"/>
      <c r="GMU26" s="75"/>
      <c r="GMV26" s="75"/>
      <c r="GMW26" s="75"/>
      <c r="GMX26" s="75"/>
      <c r="GMY26" s="75"/>
      <c r="GMZ26" s="75"/>
      <c r="GNA26" s="75"/>
      <c r="GNB26" s="75"/>
      <c r="GNC26" s="75"/>
      <c r="GND26" s="75"/>
      <c r="GNE26" s="75"/>
      <c r="GNF26" s="75"/>
      <c r="GNG26" s="75"/>
      <c r="GNH26" s="75"/>
      <c r="GNI26" s="75"/>
      <c r="GNJ26" s="75"/>
      <c r="GNK26" s="75"/>
      <c r="GNL26" s="75"/>
      <c r="GNM26" s="75"/>
      <c r="GNN26" s="75"/>
      <c r="GNO26" s="75"/>
      <c r="GNP26" s="75"/>
      <c r="GNQ26" s="75"/>
      <c r="GNR26" s="75"/>
      <c r="GNS26" s="75"/>
      <c r="GNT26" s="75"/>
      <c r="GNU26" s="75"/>
      <c r="GNV26" s="75"/>
      <c r="GNW26" s="75"/>
      <c r="GNX26" s="75"/>
      <c r="GNY26" s="75"/>
      <c r="GNZ26" s="75"/>
      <c r="GOA26" s="75"/>
      <c r="GOB26" s="75"/>
      <c r="GOC26" s="75"/>
      <c r="GOD26" s="75"/>
      <c r="GOE26" s="75"/>
      <c r="GOF26" s="75"/>
      <c r="GOG26" s="75"/>
      <c r="GOH26" s="75"/>
      <c r="GOI26" s="75"/>
      <c r="GOJ26" s="75"/>
      <c r="GOK26" s="75"/>
      <c r="GOL26" s="75"/>
      <c r="GOM26" s="75"/>
      <c r="GON26" s="75"/>
      <c r="GOO26" s="75"/>
      <c r="GOP26" s="75"/>
      <c r="GOQ26" s="75"/>
      <c r="GOR26" s="75"/>
      <c r="GOS26" s="75"/>
      <c r="GOT26" s="75"/>
      <c r="GOU26" s="75"/>
      <c r="GOV26" s="75"/>
      <c r="GOW26" s="75"/>
      <c r="GOX26" s="75"/>
      <c r="GOY26" s="75"/>
      <c r="GOZ26" s="75"/>
      <c r="GPA26" s="75"/>
      <c r="GPB26" s="75"/>
      <c r="GPC26" s="75"/>
      <c r="GPD26" s="75"/>
      <c r="GPE26" s="75"/>
      <c r="GPF26" s="75"/>
      <c r="GPG26" s="75"/>
      <c r="GPH26" s="75"/>
      <c r="GPI26" s="75"/>
      <c r="GPJ26" s="75"/>
      <c r="GPK26" s="75"/>
      <c r="GPL26" s="75"/>
      <c r="GPM26" s="75"/>
      <c r="GPN26" s="75"/>
      <c r="GPO26" s="75"/>
      <c r="GPP26" s="75"/>
      <c r="GPQ26" s="75"/>
      <c r="GPR26" s="75"/>
      <c r="GPS26" s="75"/>
      <c r="GPT26" s="75"/>
      <c r="GPU26" s="75"/>
      <c r="GPV26" s="75"/>
      <c r="GPW26" s="75"/>
      <c r="GPX26" s="75"/>
      <c r="GPY26" s="75"/>
      <c r="GPZ26" s="75"/>
      <c r="GQA26" s="75"/>
      <c r="GQB26" s="75"/>
      <c r="GQC26" s="75"/>
      <c r="GQD26" s="75"/>
      <c r="GQE26" s="75"/>
      <c r="GQF26" s="75"/>
      <c r="GQG26" s="75"/>
      <c r="GQH26" s="75"/>
      <c r="GQI26" s="75"/>
      <c r="GQJ26" s="75"/>
      <c r="GQK26" s="75"/>
      <c r="GQL26" s="75"/>
      <c r="GQM26" s="75"/>
      <c r="GQN26" s="75"/>
      <c r="GQO26" s="75"/>
      <c r="GQP26" s="75"/>
      <c r="GQQ26" s="75"/>
      <c r="GQR26" s="75"/>
      <c r="GQS26" s="75"/>
      <c r="GQT26" s="75"/>
      <c r="GQU26" s="75"/>
      <c r="GQV26" s="75"/>
      <c r="GQW26" s="75"/>
      <c r="GQX26" s="75"/>
      <c r="GQY26" s="75"/>
      <c r="GQZ26" s="75"/>
      <c r="GRA26" s="75"/>
      <c r="GRB26" s="75"/>
      <c r="GRC26" s="75"/>
      <c r="GRD26" s="75"/>
      <c r="GRE26" s="75"/>
      <c r="GRF26" s="75"/>
      <c r="GRG26" s="75"/>
      <c r="GRH26" s="75"/>
      <c r="GRI26" s="75"/>
      <c r="GRJ26" s="75"/>
      <c r="GRK26" s="75"/>
      <c r="GRL26" s="75"/>
      <c r="GRM26" s="75"/>
      <c r="GRN26" s="75"/>
      <c r="GRO26" s="75"/>
      <c r="GRP26" s="75"/>
      <c r="GRQ26" s="75"/>
      <c r="GRR26" s="75"/>
      <c r="GRS26" s="75"/>
      <c r="GRT26" s="75"/>
      <c r="GRU26" s="75"/>
      <c r="GRV26" s="75"/>
      <c r="GRW26" s="75"/>
      <c r="GRX26" s="75"/>
      <c r="GRY26" s="75"/>
      <c r="GRZ26" s="75"/>
      <c r="GSA26" s="75"/>
      <c r="GSB26" s="75"/>
      <c r="GSC26" s="75"/>
      <c r="GSD26" s="75"/>
      <c r="GSE26" s="75"/>
      <c r="GSF26" s="75"/>
      <c r="GSG26" s="75"/>
      <c r="GSH26" s="75"/>
      <c r="GSI26" s="75"/>
      <c r="GSJ26" s="75"/>
      <c r="GSK26" s="75"/>
      <c r="GSL26" s="75"/>
      <c r="GSM26" s="75"/>
      <c r="GSN26" s="75"/>
      <c r="GSO26" s="75"/>
      <c r="GSP26" s="75"/>
      <c r="GSQ26" s="75"/>
      <c r="GSR26" s="75"/>
      <c r="GSS26" s="75"/>
      <c r="GST26" s="75"/>
      <c r="GSU26" s="75"/>
      <c r="GSV26" s="75"/>
      <c r="GSW26" s="75"/>
      <c r="GSX26" s="75"/>
      <c r="GSY26" s="75"/>
      <c r="GSZ26" s="75"/>
      <c r="GTA26" s="75"/>
      <c r="GTB26" s="75"/>
      <c r="GTC26" s="75"/>
      <c r="GTD26" s="75"/>
      <c r="GTE26" s="75"/>
      <c r="GTF26" s="75"/>
      <c r="GTG26" s="75"/>
      <c r="GTH26" s="75"/>
      <c r="GTI26" s="75"/>
      <c r="GTJ26" s="75"/>
      <c r="GTK26" s="75"/>
      <c r="GTL26" s="75"/>
      <c r="GTM26" s="75"/>
      <c r="GTN26" s="75"/>
      <c r="GTO26" s="75"/>
      <c r="GTP26" s="75"/>
      <c r="GTQ26" s="75"/>
      <c r="GTR26" s="75"/>
      <c r="GTS26" s="75"/>
      <c r="GTT26" s="75"/>
      <c r="GTU26" s="75"/>
      <c r="GTV26" s="75"/>
      <c r="GTW26" s="75"/>
      <c r="GTX26" s="75"/>
      <c r="GTY26" s="75"/>
      <c r="GTZ26" s="75"/>
      <c r="GUA26" s="75"/>
      <c r="GUB26" s="75"/>
      <c r="GUC26" s="75"/>
      <c r="GUD26" s="75"/>
      <c r="GUE26" s="75"/>
      <c r="GUF26" s="75"/>
      <c r="GUG26" s="75"/>
      <c r="GUH26" s="75"/>
      <c r="GUI26" s="75"/>
      <c r="GUJ26" s="75"/>
      <c r="GUK26" s="75"/>
      <c r="GUL26" s="75"/>
      <c r="GUM26" s="75"/>
      <c r="GUN26" s="75"/>
      <c r="GUO26" s="75"/>
      <c r="GUP26" s="75"/>
      <c r="GUQ26" s="75"/>
      <c r="GUR26" s="75"/>
      <c r="GUS26" s="75"/>
      <c r="GUT26" s="75"/>
      <c r="GUU26" s="75"/>
      <c r="GUV26" s="75"/>
      <c r="GUW26" s="75"/>
      <c r="GUX26" s="75"/>
      <c r="GUY26" s="75"/>
      <c r="GUZ26" s="75"/>
      <c r="GVA26" s="75"/>
      <c r="GVB26" s="75"/>
      <c r="GVC26" s="75"/>
      <c r="GVD26" s="75"/>
      <c r="GVE26" s="75"/>
      <c r="GVF26" s="75"/>
      <c r="GVG26" s="75"/>
      <c r="GVH26" s="75"/>
      <c r="GVI26" s="75"/>
      <c r="GVJ26" s="75"/>
      <c r="GVK26" s="75"/>
      <c r="GVL26" s="75"/>
      <c r="GVM26" s="75"/>
      <c r="GVN26" s="75"/>
      <c r="GVO26" s="75"/>
      <c r="GVP26" s="75"/>
      <c r="GVQ26" s="75"/>
      <c r="GVR26" s="75"/>
      <c r="GVS26" s="75"/>
      <c r="GVT26" s="75"/>
      <c r="GVU26" s="75"/>
      <c r="GVV26" s="75"/>
      <c r="GVW26" s="75"/>
      <c r="GVX26" s="75"/>
      <c r="GVY26" s="75"/>
      <c r="GVZ26" s="75"/>
      <c r="GWA26" s="75"/>
      <c r="GWB26" s="75"/>
      <c r="GWC26" s="75"/>
      <c r="GWD26" s="75"/>
      <c r="GWE26" s="75"/>
      <c r="GWF26" s="75"/>
      <c r="GWG26" s="75"/>
      <c r="GWH26" s="75"/>
      <c r="GWI26" s="75"/>
      <c r="GWJ26" s="75"/>
      <c r="GWK26" s="75"/>
      <c r="GWL26" s="75"/>
      <c r="GWM26" s="75"/>
      <c r="GWN26" s="75"/>
      <c r="GWO26" s="75"/>
      <c r="GWP26" s="75"/>
      <c r="GWQ26" s="75"/>
      <c r="GWR26" s="75"/>
      <c r="GWS26" s="75"/>
      <c r="GWT26" s="75"/>
      <c r="GWU26" s="75"/>
      <c r="GWV26" s="75"/>
      <c r="GWW26" s="75"/>
      <c r="GWX26" s="75"/>
      <c r="GWY26" s="75"/>
      <c r="GWZ26" s="75"/>
      <c r="GXA26" s="75"/>
      <c r="GXB26" s="75"/>
      <c r="GXC26" s="75"/>
      <c r="GXD26" s="75"/>
      <c r="GXE26" s="75"/>
      <c r="GXF26" s="75"/>
      <c r="GXG26" s="75"/>
      <c r="GXH26" s="75"/>
      <c r="GXI26" s="75"/>
      <c r="GXJ26" s="75"/>
      <c r="GXK26" s="75"/>
      <c r="GXL26" s="75"/>
      <c r="GXM26" s="75"/>
      <c r="GXN26" s="75"/>
      <c r="GXO26" s="75"/>
      <c r="GXP26" s="75"/>
      <c r="GXQ26" s="75"/>
      <c r="GXR26" s="75"/>
      <c r="GXS26" s="75"/>
      <c r="GXT26" s="75"/>
      <c r="GXU26" s="75"/>
      <c r="GXV26" s="75"/>
      <c r="GXW26" s="75"/>
      <c r="GXX26" s="75"/>
      <c r="GXY26" s="75"/>
      <c r="GXZ26" s="75"/>
      <c r="GYA26" s="75"/>
      <c r="GYB26" s="75"/>
      <c r="GYC26" s="75"/>
      <c r="GYD26" s="75"/>
      <c r="GYE26" s="75"/>
      <c r="GYF26" s="75"/>
      <c r="GYG26" s="75"/>
      <c r="GYH26" s="75"/>
      <c r="GYI26" s="75"/>
      <c r="GYJ26" s="75"/>
      <c r="GYK26" s="75"/>
      <c r="GYL26" s="75"/>
      <c r="GYM26" s="75"/>
      <c r="GYN26" s="75"/>
      <c r="GYO26" s="75"/>
      <c r="GYP26" s="75"/>
      <c r="GYQ26" s="75"/>
      <c r="GYR26" s="75"/>
      <c r="GYS26" s="75"/>
      <c r="GYT26" s="75"/>
      <c r="GYU26" s="75"/>
      <c r="GYV26" s="75"/>
      <c r="GYW26" s="75"/>
      <c r="GYX26" s="75"/>
      <c r="GYY26" s="75"/>
      <c r="GYZ26" s="75"/>
      <c r="GZA26" s="75"/>
      <c r="GZB26" s="75"/>
      <c r="GZC26" s="75"/>
      <c r="GZD26" s="75"/>
      <c r="GZE26" s="75"/>
      <c r="GZF26" s="75"/>
      <c r="GZG26" s="75"/>
      <c r="GZH26" s="75"/>
      <c r="GZI26" s="75"/>
      <c r="GZJ26" s="75"/>
      <c r="GZK26" s="75"/>
      <c r="GZL26" s="75"/>
      <c r="GZM26" s="75"/>
      <c r="GZN26" s="75"/>
      <c r="GZO26" s="75"/>
      <c r="GZP26" s="75"/>
      <c r="GZQ26" s="75"/>
      <c r="GZR26" s="75"/>
      <c r="GZS26" s="75"/>
      <c r="GZT26" s="75"/>
      <c r="GZU26" s="75"/>
      <c r="GZV26" s="75"/>
      <c r="GZW26" s="75"/>
      <c r="GZX26" s="75"/>
      <c r="GZY26" s="75"/>
      <c r="GZZ26" s="75"/>
      <c r="HAA26" s="75"/>
      <c r="HAB26" s="75"/>
      <c r="HAC26" s="75"/>
      <c r="HAD26" s="75"/>
      <c r="HAE26" s="75"/>
      <c r="HAF26" s="75"/>
      <c r="HAG26" s="75"/>
      <c r="HAH26" s="75"/>
      <c r="HAI26" s="75"/>
      <c r="HAJ26" s="75"/>
      <c r="HAK26" s="75"/>
      <c r="HAL26" s="75"/>
      <c r="HAM26" s="75"/>
      <c r="HAN26" s="75"/>
      <c r="HAO26" s="75"/>
      <c r="HAP26" s="75"/>
      <c r="HAQ26" s="75"/>
      <c r="HAR26" s="75"/>
      <c r="HAS26" s="75"/>
      <c r="HAT26" s="75"/>
      <c r="HAU26" s="75"/>
      <c r="HAV26" s="75"/>
      <c r="HAW26" s="75"/>
      <c r="HAX26" s="75"/>
      <c r="HAY26" s="75"/>
      <c r="HAZ26" s="75"/>
      <c r="HBA26" s="75"/>
      <c r="HBB26" s="75"/>
      <c r="HBC26" s="75"/>
      <c r="HBD26" s="75"/>
      <c r="HBE26" s="75"/>
      <c r="HBF26" s="75"/>
      <c r="HBG26" s="75"/>
      <c r="HBH26" s="75"/>
      <c r="HBI26" s="75"/>
      <c r="HBJ26" s="75"/>
      <c r="HBK26" s="75"/>
      <c r="HBL26" s="75"/>
      <c r="HBM26" s="75"/>
      <c r="HBN26" s="75"/>
      <c r="HBO26" s="75"/>
      <c r="HBP26" s="75"/>
      <c r="HBQ26" s="75"/>
      <c r="HBR26" s="75"/>
      <c r="HBS26" s="75"/>
      <c r="HBT26" s="75"/>
      <c r="HBU26" s="75"/>
      <c r="HBV26" s="75"/>
      <c r="HBW26" s="75"/>
      <c r="HBX26" s="75"/>
      <c r="HBY26" s="75"/>
      <c r="HBZ26" s="75"/>
      <c r="HCA26" s="75"/>
      <c r="HCB26" s="75"/>
      <c r="HCC26" s="75"/>
      <c r="HCD26" s="75"/>
      <c r="HCE26" s="75"/>
      <c r="HCF26" s="75"/>
      <c r="HCG26" s="75"/>
      <c r="HCH26" s="75"/>
      <c r="HCI26" s="75"/>
      <c r="HCJ26" s="75"/>
      <c r="HCK26" s="75"/>
      <c r="HCL26" s="75"/>
      <c r="HCM26" s="75"/>
      <c r="HCN26" s="75"/>
      <c r="HCO26" s="75"/>
      <c r="HCP26" s="75"/>
      <c r="HCQ26" s="75"/>
      <c r="HCR26" s="75"/>
      <c r="HCS26" s="75"/>
      <c r="HCT26" s="75"/>
      <c r="HCU26" s="75"/>
      <c r="HCV26" s="75"/>
      <c r="HCW26" s="75"/>
      <c r="HCX26" s="75"/>
      <c r="HCY26" s="75"/>
      <c r="HCZ26" s="75"/>
      <c r="HDA26" s="75"/>
      <c r="HDB26" s="75"/>
      <c r="HDC26" s="75"/>
      <c r="HDD26" s="75"/>
      <c r="HDE26" s="75"/>
      <c r="HDF26" s="75"/>
      <c r="HDG26" s="75"/>
      <c r="HDH26" s="75"/>
      <c r="HDI26" s="75"/>
      <c r="HDJ26" s="75"/>
      <c r="HDK26" s="75"/>
      <c r="HDL26" s="75"/>
      <c r="HDM26" s="75"/>
      <c r="HDN26" s="75"/>
      <c r="HDO26" s="75"/>
      <c r="HDP26" s="75"/>
      <c r="HDQ26" s="75"/>
      <c r="HDR26" s="75"/>
      <c r="HDS26" s="75"/>
      <c r="HDT26" s="75"/>
      <c r="HDU26" s="75"/>
      <c r="HDV26" s="75"/>
      <c r="HDW26" s="75"/>
      <c r="HDX26" s="75"/>
      <c r="HDY26" s="75"/>
      <c r="HDZ26" s="75"/>
      <c r="HEA26" s="75"/>
      <c r="HEB26" s="75"/>
      <c r="HEC26" s="75"/>
      <c r="HED26" s="75"/>
      <c r="HEE26" s="75"/>
      <c r="HEF26" s="75"/>
      <c r="HEG26" s="75"/>
      <c r="HEH26" s="75"/>
      <c r="HEI26" s="75"/>
      <c r="HEJ26" s="75"/>
      <c r="HEK26" s="75"/>
      <c r="HEL26" s="75"/>
      <c r="HEM26" s="75"/>
      <c r="HEN26" s="75"/>
      <c r="HEO26" s="75"/>
      <c r="HEP26" s="75"/>
      <c r="HEQ26" s="75"/>
      <c r="HER26" s="75"/>
      <c r="HES26" s="75"/>
      <c r="HET26" s="75"/>
      <c r="HEU26" s="75"/>
      <c r="HEV26" s="75"/>
      <c r="HEW26" s="75"/>
      <c r="HEX26" s="75"/>
      <c r="HEY26" s="75"/>
      <c r="HEZ26" s="75"/>
      <c r="HFA26" s="75"/>
      <c r="HFB26" s="75"/>
      <c r="HFC26" s="75"/>
      <c r="HFD26" s="75"/>
      <c r="HFE26" s="75"/>
      <c r="HFF26" s="75"/>
      <c r="HFG26" s="75"/>
      <c r="HFH26" s="75"/>
      <c r="HFI26" s="75"/>
      <c r="HFJ26" s="75"/>
      <c r="HFK26" s="75"/>
      <c r="HFL26" s="75"/>
      <c r="HFM26" s="75"/>
      <c r="HFN26" s="75"/>
      <c r="HFO26" s="75"/>
      <c r="HFP26" s="75"/>
      <c r="HFQ26" s="75"/>
      <c r="HFR26" s="75"/>
      <c r="HFS26" s="75"/>
      <c r="HFT26" s="75"/>
      <c r="HFU26" s="75"/>
      <c r="HFV26" s="75"/>
      <c r="HFW26" s="75"/>
      <c r="HFX26" s="75"/>
      <c r="HFY26" s="75"/>
      <c r="HFZ26" s="75"/>
      <c r="HGA26" s="75"/>
      <c r="HGB26" s="75"/>
      <c r="HGC26" s="75"/>
      <c r="HGD26" s="75"/>
      <c r="HGE26" s="75"/>
      <c r="HGF26" s="75"/>
      <c r="HGG26" s="75"/>
      <c r="HGH26" s="75"/>
      <c r="HGI26" s="75"/>
      <c r="HGJ26" s="75"/>
      <c r="HGK26" s="75"/>
      <c r="HGL26" s="75"/>
      <c r="HGM26" s="75"/>
      <c r="HGN26" s="75"/>
      <c r="HGO26" s="75"/>
      <c r="HGP26" s="75"/>
      <c r="HGQ26" s="75"/>
      <c r="HGR26" s="75"/>
      <c r="HGS26" s="75"/>
      <c r="HGT26" s="75"/>
      <c r="HGU26" s="75"/>
      <c r="HGV26" s="75"/>
      <c r="HGW26" s="75"/>
      <c r="HGX26" s="75"/>
      <c r="HGY26" s="75"/>
      <c r="HGZ26" s="75"/>
      <c r="HHA26" s="75"/>
      <c r="HHB26" s="75"/>
      <c r="HHC26" s="75"/>
      <c r="HHD26" s="75"/>
      <c r="HHE26" s="75"/>
      <c r="HHF26" s="75"/>
      <c r="HHG26" s="75"/>
      <c r="HHH26" s="75"/>
      <c r="HHI26" s="75"/>
      <c r="HHJ26" s="75"/>
      <c r="HHK26" s="75"/>
      <c r="HHL26" s="75"/>
      <c r="HHM26" s="75"/>
      <c r="HHN26" s="75"/>
      <c r="HHO26" s="75"/>
      <c r="HHP26" s="75"/>
      <c r="HHQ26" s="75"/>
      <c r="HHR26" s="75"/>
      <c r="HHS26" s="75"/>
      <c r="HHT26" s="75"/>
      <c r="HHU26" s="75"/>
      <c r="HHV26" s="75"/>
      <c r="HHW26" s="75"/>
      <c r="HHX26" s="75"/>
      <c r="HHY26" s="75"/>
      <c r="HHZ26" s="75"/>
      <c r="HIA26" s="75"/>
      <c r="HIB26" s="75"/>
      <c r="HIC26" s="75"/>
      <c r="HID26" s="75"/>
      <c r="HIE26" s="75"/>
      <c r="HIF26" s="75"/>
      <c r="HIG26" s="75"/>
      <c r="HIH26" s="75"/>
      <c r="HII26" s="75"/>
      <c r="HIJ26" s="75"/>
      <c r="HIK26" s="75"/>
      <c r="HIL26" s="75"/>
      <c r="HIM26" s="75"/>
      <c r="HIN26" s="75"/>
      <c r="HIO26" s="75"/>
      <c r="HIP26" s="75"/>
      <c r="HIQ26" s="75"/>
      <c r="HIR26" s="75"/>
      <c r="HIS26" s="75"/>
      <c r="HIT26" s="75"/>
      <c r="HIU26" s="75"/>
      <c r="HIV26" s="75"/>
      <c r="HIW26" s="75"/>
      <c r="HIX26" s="75"/>
      <c r="HIY26" s="75"/>
      <c r="HIZ26" s="75"/>
      <c r="HJA26" s="75"/>
      <c r="HJB26" s="75"/>
      <c r="HJC26" s="75"/>
      <c r="HJD26" s="75"/>
      <c r="HJE26" s="75"/>
      <c r="HJF26" s="75"/>
      <c r="HJG26" s="75"/>
      <c r="HJH26" s="75"/>
      <c r="HJI26" s="75"/>
      <c r="HJJ26" s="75"/>
      <c r="HJK26" s="75"/>
      <c r="HJL26" s="75"/>
      <c r="HJM26" s="75"/>
      <c r="HJN26" s="75"/>
      <c r="HJO26" s="75"/>
      <c r="HJP26" s="75"/>
      <c r="HJQ26" s="75"/>
      <c r="HJR26" s="75"/>
      <c r="HJS26" s="75"/>
      <c r="HJT26" s="75"/>
      <c r="HJU26" s="75"/>
      <c r="HJV26" s="75"/>
      <c r="HJW26" s="75"/>
      <c r="HJX26" s="75"/>
      <c r="HJY26" s="75"/>
      <c r="HJZ26" s="75"/>
      <c r="HKA26" s="75"/>
      <c r="HKB26" s="75"/>
      <c r="HKC26" s="75"/>
      <c r="HKD26" s="75"/>
      <c r="HKE26" s="75"/>
      <c r="HKF26" s="75"/>
      <c r="HKG26" s="75"/>
      <c r="HKH26" s="75"/>
      <c r="HKI26" s="75"/>
      <c r="HKJ26" s="75"/>
      <c r="HKK26" s="75"/>
      <c r="HKL26" s="75"/>
      <c r="HKM26" s="75"/>
      <c r="HKN26" s="75"/>
      <c r="HKO26" s="75"/>
      <c r="HKP26" s="75"/>
      <c r="HKQ26" s="75"/>
      <c r="HKR26" s="75"/>
      <c r="HKS26" s="75"/>
      <c r="HKT26" s="75"/>
      <c r="HKU26" s="75"/>
      <c r="HKV26" s="75"/>
      <c r="HKW26" s="75"/>
      <c r="HKX26" s="75"/>
      <c r="HKY26" s="75"/>
      <c r="HKZ26" s="75"/>
      <c r="HLA26" s="75"/>
      <c r="HLB26" s="75"/>
      <c r="HLC26" s="75"/>
      <c r="HLD26" s="75"/>
      <c r="HLE26" s="75"/>
      <c r="HLF26" s="75"/>
      <c r="HLG26" s="75"/>
      <c r="HLH26" s="75"/>
      <c r="HLI26" s="75"/>
      <c r="HLJ26" s="75"/>
      <c r="HLK26" s="75"/>
      <c r="HLL26" s="75"/>
      <c r="HLM26" s="75"/>
      <c r="HLN26" s="75"/>
      <c r="HLO26" s="75"/>
      <c r="HLP26" s="75"/>
      <c r="HLQ26" s="75"/>
      <c r="HLR26" s="75"/>
      <c r="HLS26" s="75"/>
      <c r="HLT26" s="75"/>
      <c r="HLU26" s="75"/>
      <c r="HLV26" s="75"/>
      <c r="HLW26" s="75"/>
      <c r="HLX26" s="75"/>
      <c r="HLY26" s="75"/>
      <c r="HLZ26" s="75"/>
      <c r="HMA26" s="75"/>
      <c r="HMB26" s="75"/>
      <c r="HMC26" s="75"/>
      <c r="HMD26" s="75"/>
      <c r="HME26" s="75"/>
      <c r="HMF26" s="75"/>
      <c r="HMG26" s="75"/>
      <c r="HMH26" s="75"/>
      <c r="HMI26" s="75"/>
      <c r="HMJ26" s="75"/>
      <c r="HMK26" s="75"/>
      <c r="HML26" s="75"/>
      <c r="HMM26" s="75"/>
      <c r="HMN26" s="75"/>
      <c r="HMO26" s="75"/>
      <c r="HMP26" s="75"/>
      <c r="HMQ26" s="75"/>
      <c r="HMR26" s="75"/>
      <c r="HMS26" s="75"/>
      <c r="HMT26" s="75"/>
      <c r="HMU26" s="75"/>
      <c r="HMV26" s="75"/>
      <c r="HMW26" s="75"/>
      <c r="HMX26" s="75"/>
      <c r="HMY26" s="75"/>
      <c r="HMZ26" s="75"/>
      <c r="HNA26" s="75"/>
      <c r="HNB26" s="75"/>
      <c r="HNC26" s="75"/>
      <c r="HND26" s="75"/>
      <c r="HNE26" s="75"/>
      <c r="HNF26" s="75"/>
      <c r="HNG26" s="75"/>
      <c r="HNH26" s="75"/>
      <c r="HNI26" s="75"/>
      <c r="HNJ26" s="75"/>
      <c r="HNK26" s="75"/>
      <c r="HNL26" s="75"/>
      <c r="HNM26" s="75"/>
      <c r="HNN26" s="75"/>
      <c r="HNO26" s="75"/>
      <c r="HNP26" s="75"/>
      <c r="HNQ26" s="75"/>
      <c r="HNR26" s="75"/>
      <c r="HNS26" s="75"/>
      <c r="HNT26" s="75"/>
      <c r="HNU26" s="75"/>
      <c r="HNV26" s="75"/>
      <c r="HNW26" s="75"/>
      <c r="HNX26" s="75"/>
      <c r="HNY26" s="75"/>
      <c r="HNZ26" s="75"/>
      <c r="HOA26" s="75"/>
      <c r="HOB26" s="75"/>
      <c r="HOC26" s="75"/>
      <c r="HOD26" s="75"/>
      <c r="HOE26" s="75"/>
      <c r="HOF26" s="75"/>
      <c r="HOG26" s="75"/>
      <c r="HOH26" s="75"/>
      <c r="HOI26" s="75"/>
      <c r="HOJ26" s="75"/>
      <c r="HOK26" s="75"/>
      <c r="HOL26" s="75"/>
      <c r="HOM26" s="75"/>
      <c r="HON26" s="75"/>
      <c r="HOO26" s="75"/>
      <c r="HOP26" s="75"/>
      <c r="HOQ26" s="75"/>
      <c r="HOR26" s="75"/>
      <c r="HOS26" s="75"/>
      <c r="HOT26" s="75"/>
      <c r="HOU26" s="75"/>
      <c r="HOV26" s="75"/>
      <c r="HOW26" s="75"/>
      <c r="HOX26" s="75"/>
      <c r="HOY26" s="75"/>
      <c r="HOZ26" s="75"/>
      <c r="HPA26" s="75"/>
      <c r="HPB26" s="75"/>
      <c r="HPC26" s="75"/>
      <c r="HPD26" s="75"/>
      <c r="HPE26" s="75"/>
      <c r="HPF26" s="75"/>
      <c r="HPG26" s="75"/>
      <c r="HPH26" s="75"/>
      <c r="HPI26" s="75"/>
      <c r="HPJ26" s="75"/>
      <c r="HPK26" s="75"/>
      <c r="HPL26" s="75"/>
      <c r="HPM26" s="75"/>
      <c r="HPN26" s="75"/>
      <c r="HPO26" s="75"/>
      <c r="HPP26" s="75"/>
      <c r="HPQ26" s="75"/>
      <c r="HPR26" s="75"/>
      <c r="HPS26" s="75"/>
      <c r="HPT26" s="75"/>
      <c r="HPU26" s="75"/>
      <c r="HPV26" s="75"/>
      <c r="HPW26" s="75"/>
      <c r="HPX26" s="75"/>
      <c r="HPY26" s="75"/>
      <c r="HPZ26" s="75"/>
      <c r="HQA26" s="75"/>
      <c r="HQB26" s="75"/>
      <c r="HQC26" s="75"/>
      <c r="HQD26" s="75"/>
      <c r="HQE26" s="75"/>
      <c r="HQF26" s="75"/>
      <c r="HQG26" s="75"/>
      <c r="HQH26" s="75"/>
      <c r="HQI26" s="75"/>
      <c r="HQJ26" s="75"/>
      <c r="HQK26" s="75"/>
      <c r="HQL26" s="75"/>
      <c r="HQM26" s="75"/>
      <c r="HQN26" s="75"/>
      <c r="HQO26" s="75"/>
      <c r="HQP26" s="75"/>
      <c r="HQQ26" s="75"/>
      <c r="HQR26" s="75"/>
      <c r="HQS26" s="75"/>
      <c r="HQT26" s="75"/>
      <c r="HQU26" s="75"/>
      <c r="HQV26" s="75"/>
      <c r="HQW26" s="75"/>
      <c r="HQX26" s="75"/>
      <c r="HQY26" s="75"/>
      <c r="HQZ26" s="75"/>
      <c r="HRA26" s="75"/>
      <c r="HRB26" s="75"/>
      <c r="HRC26" s="75"/>
      <c r="HRD26" s="75"/>
      <c r="HRE26" s="75"/>
      <c r="HRF26" s="75"/>
      <c r="HRG26" s="75"/>
      <c r="HRH26" s="75"/>
      <c r="HRI26" s="75"/>
      <c r="HRJ26" s="75"/>
      <c r="HRK26" s="75"/>
      <c r="HRL26" s="75"/>
      <c r="HRM26" s="75"/>
      <c r="HRN26" s="75"/>
      <c r="HRO26" s="75"/>
      <c r="HRP26" s="75"/>
      <c r="HRQ26" s="75"/>
      <c r="HRR26" s="75"/>
      <c r="HRS26" s="75"/>
      <c r="HRT26" s="75"/>
      <c r="HRU26" s="75"/>
      <c r="HRV26" s="75"/>
      <c r="HRW26" s="75"/>
      <c r="HRX26" s="75"/>
      <c r="HRY26" s="75"/>
      <c r="HRZ26" s="75"/>
      <c r="HSA26" s="75"/>
      <c r="HSB26" s="75"/>
      <c r="HSC26" s="75"/>
      <c r="HSD26" s="75"/>
      <c r="HSE26" s="75"/>
      <c r="HSF26" s="75"/>
      <c r="HSG26" s="75"/>
      <c r="HSH26" s="75"/>
      <c r="HSI26" s="75"/>
      <c r="HSJ26" s="75"/>
      <c r="HSK26" s="75"/>
      <c r="HSL26" s="75"/>
      <c r="HSM26" s="75"/>
      <c r="HSN26" s="75"/>
      <c r="HSO26" s="75"/>
      <c r="HSP26" s="75"/>
      <c r="HSQ26" s="75"/>
      <c r="HSR26" s="75"/>
      <c r="HSS26" s="75"/>
      <c r="HST26" s="75"/>
      <c r="HSU26" s="75"/>
      <c r="HSV26" s="75"/>
      <c r="HSW26" s="75"/>
      <c r="HSX26" s="75"/>
      <c r="HSY26" s="75"/>
      <c r="HSZ26" s="75"/>
      <c r="HTA26" s="75"/>
      <c r="HTB26" s="75"/>
      <c r="HTC26" s="75"/>
      <c r="HTD26" s="75"/>
      <c r="HTE26" s="75"/>
      <c r="HTF26" s="75"/>
      <c r="HTG26" s="75"/>
      <c r="HTH26" s="75"/>
      <c r="HTI26" s="75"/>
      <c r="HTJ26" s="75"/>
      <c r="HTK26" s="75"/>
      <c r="HTL26" s="75"/>
      <c r="HTM26" s="75"/>
      <c r="HTN26" s="75"/>
      <c r="HTO26" s="75"/>
      <c r="HTP26" s="75"/>
      <c r="HTQ26" s="75"/>
      <c r="HTR26" s="75"/>
      <c r="HTS26" s="75"/>
      <c r="HTT26" s="75"/>
      <c r="HTU26" s="75"/>
      <c r="HTV26" s="75"/>
      <c r="HTW26" s="75"/>
      <c r="HTX26" s="75"/>
      <c r="HTY26" s="75"/>
      <c r="HTZ26" s="75"/>
      <c r="HUA26" s="75"/>
      <c r="HUB26" s="75"/>
      <c r="HUC26" s="75"/>
      <c r="HUD26" s="75"/>
      <c r="HUE26" s="75"/>
      <c r="HUF26" s="75"/>
      <c r="HUG26" s="75"/>
      <c r="HUH26" s="75"/>
      <c r="HUI26" s="75"/>
      <c r="HUJ26" s="75"/>
      <c r="HUK26" s="75"/>
      <c r="HUL26" s="75"/>
      <c r="HUM26" s="75"/>
      <c r="HUN26" s="75"/>
      <c r="HUO26" s="75"/>
      <c r="HUP26" s="75"/>
      <c r="HUQ26" s="75"/>
      <c r="HUR26" s="75"/>
      <c r="HUS26" s="75"/>
      <c r="HUT26" s="75"/>
      <c r="HUU26" s="75"/>
      <c r="HUV26" s="75"/>
      <c r="HUW26" s="75"/>
      <c r="HUX26" s="75"/>
      <c r="HUY26" s="75"/>
      <c r="HUZ26" s="75"/>
      <c r="HVA26" s="75"/>
      <c r="HVB26" s="75"/>
      <c r="HVC26" s="75"/>
      <c r="HVD26" s="75"/>
      <c r="HVE26" s="75"/>
      <c r="HVF26" s="75"/>
      <c r="HVG26" s="75"/>
      <c r="HVH26" s="75"/>
      <c r="HVI26" s="75"/>
      <c r="HVJ26" s="75"/>
      <c r="HVK26" s="75"/>
      <c r="HVL26" s="75"/>
      <c r="HVM26" s="75"/>
      <c r="HVN26" s="75"/>
      <c r="HVO26" s="75"/>
      <c r="HVP26" s="75"/>
      <c r="HVQ26" s="75"/>
      <c r="HVR26" s="75"/>
      <c r="HVS26" s="75"/>
      <c r="HVT26" s="75"/>
      <c r="HVU26" s="75"/>
      <c r="HVV26" s="75"/>
      <c r="HVW26" s="75"/>
      <c r="HVX26" s="75"/>
      <c r="HVY26" s="75"/>
      <c r="HVZ26" s="75"/>
      <c r="HWA26" s="75"/>
      <c r="HWB26" s="75"/>
      <c r="HWC26" s="75"/>
      <c r="HWD26" s="75"/>
      <c r="HWE26" s="75"/>
      <c r="HWF26" s="75"/>
      <c r="HWG26" s="75"/>
      <c r="HWH26" s="75"/>
      <c r="HWI26" s="75"/>
      <c r="HWJ26" s="75"/>
      <c r="HWK26" s="75"/>
      <c r="HWL26" s="75"/>
      <c r="HWM26" s="75"/>
      <c r="HWN26" s="75"/>
      <c r="HWO26" s="75"/>
      <c r="HWP26" s="75"/>
      <c r="HWQ26" s="75"/>
      <c r="HWR26" s="75"/>
      <c r="HWS26" s="75"/>
      <c r="HWT26" s="75"/>
      <c r="HWU26" s="75"/>
      <c r="HWV26" s="75"/>
      <c r="HWW26" s="75"/>
      <c r="HWX26" s="75"/>
      <c r="HWY26" s="75"/>
      <c r="HWZ26" s="75"/>
      <c r="HXA26" s="75"/>
      <c r="HXB26" s="75"/>
      <c r="HXC26" s="75"/>
      <c r="HXD26" s="75"/>
      <c r="HXE26" s="75"/>
      <c r="HXF26" s="75"/>
      <c r="HXG26" s="75"/>
      <c r="HXH26" s="75"/>
      <c r="HXI26" s="75"/>
      <c r="HXJ26" s="75"/>
      <c r="HXK26" s="75"/>
      <c r="HXL26" s="75"/>
      <c r="HXM26" s="75"/>
      <c r="HXN26" s="75"/>
      <c r="HXO26" s="75"/>
      <c r="HXP26" s="75"/>
      <c r="HXQ26" s="75"/>
      <c r="HXR26" s="75"/>
      <c r="HXS26" s="75"/>
      <c r="HXT26" s="75"/>
      <c r="HXU26" s="75"/>
      <c r="HXV26" s="75"/>
      <c r="HXW26" s="75"/>
      <c r="HXX26" s="75"/>
      <c r="HXY26" s="75"/>
      <c r="HXZ26" s="75"/>
      <c r="HYA26" s="75"/>
      <c r="HYB26" s="75"/>
      <c r="HYC26" s="75"/>
      <c r="HYD26" s="75"/>
      <c r="HYE26" s="75"/>
      <c r="HYF26" s="75"/>
      <c r="HYG26" s="75"/>
      <c r="HYH26" s="75"/>
      <c r="HYI26" s="75"/>
      <c r="HYJ26" s="75"/>
      <c r="HYK26" s="75"/>
      <c r="HYL26" s="75"/>
      <c r="HYM26" s="75"/>
      <c r="HYN26" s="75"/>
      <c r="HYO26" s="75"/>
      <c r="HYP26" s="75"/>
      <c r="HYQ26" s="75"/>
      <c r="HYR26" s="75"/>
      <c r="HYS26" s="75"/>
      <c r="HYT26" s="75"/>
      <c r="HYU26" s="75"/>
      <c r="HYV26" s="75"/>
      <c r="HYW26" s="75"/>
      <c r="HYX26" s="75"/>
      <c r="HYY26" s="75"/>
      <c r="HYZ26" s="75"/>
      <c r="HZA26" s="75"/>
      <c r="HZB26" s="75"/>
      <c r="HZC26" s="75"/>
      <c r="HZD26" s="75"/>
      <c r="HZE26" s="75"/>
      <c r="HZF26" s="75"/>
      <c r="HZG26" s="75"/>
      <c r="HZH26" s="75"/>
      <c r="HZI26" s="75"/>
      <c r="HZJ26" s="75"/>
      <c r="HZK26" s="75"/>
      <c r="HZL26" s="75"/>
      <c r="HZM26" s="75"/>
      <c r="HZN26" s="75"/>
      <c r="HZO26" s="75"/>
      <c r="HZP26" s="75"/>
      <c r="HZQ26" s="75"/>
      <c r="HZR26" s="75"/>
      <c r="HZS26" s="75"/>
      <c r="HZT26" s="75"/>
      <c r="HZU26" s="75"/>
      <c r="HZV26" s="75"/>
      <c r="HZW26" s="75"/>
      <c r="HZX26" s="75"/>
      <c r="HZY26" s="75"/>
      <c r="HZZ26" s="75"/>
      <c r="IAA26" s="75"/>
      <c r="IAB26" s="75"/>
      <c r="IAC26" s="75"/>
      <c r="IAD26" s="75"/>
      <c r="IAE26" s="75"/>
      <c r="IAF26" s="75"/>
      <c r="IAG26" s="75"/>
      <c r="IAH26" s="75"/>
      <c r="IAI26" s="75"/>
      <c r="IAJ26" s="75"/>
      <c r="IAK26" s="75"/>
      <c r="IAL26" s="75"/>
      <c r="IAM26" s="75"/>
      <c r="IAN26" s="75"/>
      <c r="IAO26" s="75"/>
      <c r="IAP26" s="75"/>
      <c r="IAQ26" s="75"/>
      <c r="IAR26" s="75"/>
      <c r="IAS26" s="75"/>
      <c r="IAT26" s="75"/>
      <c r="IAU26" s="75"/>
      <c r="IAV26" s="75"/>
      <c r="IAW26" s="75"/>
      <c r="IAX26" s="75"/>
      <c r="IAY26" s="75"/>
      <c r="IAZ26" s="75"/>
      <c r="IBA26" s="75"/>
      <c r="IBB26" s="75"/>
      <c r="IBC26" s="75"/>
      <c r="IBD26" s="75"/>
      <c r="IBE26" s="75"/>
      <c r="IBF26" s="75"/>
      <c r="IBG26" s="75"/>
      <c r="IBH26" s="75"/>
      <c r="IBI26" s="75"/>
      <c r="IBJ26" s="75"/>
      <c r="IBK26" s="75"/>
      <c r="IBL26" s="75"/>
      <c r="IBM26" s="75"/>
      <c r="IBN26" s="75"/>
      <c r="IBO26" s="75"/>
      <c r="IBP26" s="75"/>
      <c r="IBQ26" s="75"/>
      <c r="IBR26" s="75"/>
      <c r="IBS26" s="75"/>
      <c r="IBT26" s="75"/>
      <c r="IBU26" s="75"/>
      <c r="IBV26" s="75"/>
      <c r="IBW26" s="75"/>
      <c r="IBX26" s="75"/>
      <c r="IBY26" s="75"/>
      <c r="IBZ26" s="75"/>
      <c r="ICA26" s="75"/>
      <c r="ICB26" s="75"/>
      <c r="ICC26" s="75"/>
      <c r="ICD26" s="75"/>
      <c r="ICE26" s="75"/>
      <c r="ICF26" s="75"/>
      <c r="ICG26" s="75"/>
      <c r="ICH26" s="75"/>
      <c r="ICI26" s="75"/>
      <c r="ICJ26" s="75"/>
      <c r="ICK26" s="75"/>
      <c r="ICL26" s="75"/>
      <c r="ICM26" s="75"/>
      <c r="ICN26" s="75"/>
      <c r="ICO26" s="75"/>
      <c r="ICP26" s="75"/>
      <c r="ICQ26" s="75"/>
      <c r="ICR26" s="75"/>
      <c r="ICS26" s="75"/>
      <c r="ICT26" s="75"/>
      <c r="ICU26" s="75"/>
      <c r="ICV26" s="75"/>
      <c r="ICW26" s="75"/>
      <c r="ICX26" s="75"/>
      <c r="ICY26" s="75"/>
      <c r="ICZ26" s="75"/>
      <c r="IDA26" s="75"/>
      <c r="IDB26" s="75"/>
      <c r="IDC26" s="75"/>
      <c r="IDD26" s="75"/>
      <c r="IDE26" s="75"/>
      <c r="IDF26" s="75"/>
      <c r="IDG26" s="75"/>
      <c r="IDH26" s="75"/>
      <c r="IDI26" s="75"/>
      <c r="IDJ26" s="75"/>
      <c r="IDK26" s="75"/>
      <c r="IDL26" s="75"/>
      <c r="IDM26" s="75"/>
      <c r="IDN26" s="75"/>
      <c r="IDO26" s="75"/>
      <c r="IDP26" s="75"/>
      <c r="IDQ26" s="75"/>
      <c r="IDR26" s="75"/>
      <c r="IDS26" s="75"/>
      <c r="IDT26" s="75"/>
      <c r="IDU26" s="75"/>
      <c r="IDV26" s="75"/>
      <c r="IDW26" s="75"/>
      <c r="IDX26" s="75"/>
      <c r="IDY26" s="75"/>
      <c r="IDZ26" s="75"/>
      <c r="IEA26" s="75"/>
      <c r="IEB26" s="75"/>
      <c r="IEC26" s="75"/>
      <c r="IED26" s="75"/>
      <c r="IEE26" s="75"/>
      <c r="IEF26" s="75"/>
      <c r="IEG26" s="75"/>
      <c r="IEH26" s="75"/>
      <c r="IEI26" s="75"/>
      <c r="IEJ26" s="75"/>
      <c r="IEK26" s="75"/>
      <c r="IEL26" s="75"/>
      <c r="IEM26" s="75"/>
      <c r="IEN26" s="75"/>
      <c r="IEO26" s="75"/>
      <c r="IEP26" s="75"/>
      <c r="IEQ26" s="75"/>
      <c r="IER26" s="75"/>
      <c r="IES26" s="75"/>
      <c r="IET26" s="75"/>
      <c r="IEU26" s="75"/>
      <c r="IEV26" s="75"/>
      <c r="IEW26" s="75"/>
      <c r="IEX26" s="75"/>
      <c r="IEY26" s="75"/>
      <c r="IEZ26" s="75"/>
      <c r="IFA26" s="75"/>
      <c r="IFB26" s="75"/>
      <c r="IFC26" s="75"/>
      <c r="IFD26" s="75"/>
      <c r="IFE26" s="75"/>
      <c r="IFF26" s="75"/>
      <c r="IFG26" s="75"/>
      <c r="IFH26" s="75"/>
      <c r="IFI26" s="75"/>
      <c r="IFJ26" s="75"/>
      <c r="IFK26" s="75"/>
      <c r="IFL26" s="75"/>
      <c r="IFM26" s="75"/>
      <c r="IFN26" s="75"/>
      <c r="IFO26" s="75"/>
      <c r="IFP26" s="75"/>
      <c r="IFQ26" s="75"/>
      <c r="IFR26" s="75"/>
      <c r="IFS26" s="75"/>
      <c r="IFT26" s="75"/>
      <c r="IFU26" s="75"/>
      <c r="IFV26" s="75"/>
      <c r="IFW26" s="75"/>
      <c r="IFX26" s="75"/>
      <c r="IFY26" s="75"/>
      <c r="IFZ26" s="75"/>
      <c r="IGA26" s="75"/>
      <c r="IGB26" s="75"/>
      <c r="IGC26" s="75"/>
      <c r="IGD26" s="75"/>
      <c r="IGE26" s="75"/>
      <c r="IGF26" s="75"/>
      <c r="IGG26" s="75"/>
      <c r="IGH26" s="75"/>
      <c r="IGI26" s="75"/>
      <c r="IGJ26" s="75"/>
      <c r="IGK26" s="75"/>
      <c r="IGL26" s="75"/>
      <c r="IGM26" s="75"/>
      <c r="IGN26" s="75"/>
      <c r="IGO26" s="75"/>
      <c r="IGP26" s="75"/>
      <c r="IGQ26" s="75"/>
      <c r="IGR26" s="75"/>
      <c r="IGS26" s="75"/>
      <c r="IGT26" s="75"/>
      <c r="IGU26" s="75"/>
      <c r="IGV26" s="75"/>
      <c r="IGW26" s="75"/>
      <c r="IGX26" s="75"/>
      <c r="IGY26" s="75"/>
      <c r="IGZ26" s="75"/>
      <c r="IHA26" s="75"/>
      <c r="IHB26" s="75"/>
      <c r="IHC26" s="75"/>
      <c r="IHD26" s="75"/>
      <c r="IHE26" s="75"/>
      <c r="IHF26" s="75"/>
      <c r="IHG26" s="75"/>
      <c r="IHH26" s="75"/>
      <c r="IHI26" s="75"/>
      <c r="IHJ26" s="75"/>
      <c r="IHK26" s="75"/>
      <c r="IHL26" s="75"/>
      <c r="IHM26" s="75"/>
      <c r="IHN26" s="75"/>
      <c r="IHO26" s="75"/>
      <c r="IHP26" s="75"/>
      <c r="IHQ26" s="75"/>
      <c r="IHR26" s="75"/>
      <c r="IHS26" s="75"/>
      <c r="IHT26" s="75"/>
      <c r="IHU26" s="75"/>
      <c r="IHV26" s="75"/>
      <c r="IHW26" s="75"/>
      <c r="IHX26" s="75"/>
      <c r="IHY26" s="75"/>
      <c r="IHZ26" s="75"/>
      <c r="IIA26" s="75"/>
      <c r="IIB26" s="75"/>
      <c r="IIC26" s="75"/>
      <c r="IID26" s="75"/>
      <c r="IIE26" s="75"/>
      <c r="IIF26" s="75"/>
      <c r="IIG26" s="75"/>
      <c r="IIH26" s="75"/>
      <c r="III26" s="75"/>
      <c r="IIJ26" s="75"/>
      <c r="IIK26" s="75"/>
      <c r="IIL26" s="75"/>
      <c r="IIM26" s="75"/>
      <c r="IIN26" s="75"/>
      <c r="IIO26" s="75"/>
      <c r="IIP26" s="75"/>
      <c r="IIQ26" s="75"/>
      <c r="IIR26" s="75"/>
      <c r="IIS26" s="75"/>
      <c r="IIT26" s="75"/>
      <c r="IIU26" s="75"/>
      <c r="IIV26" s="75"/>
      <c r="IIW26" s="75"/>
      <c r="IIX26" s="75"/>
      <c r="IIY26" s="75"/>
      <c r="IIZ26" s="75"/>
      <c r="IJA26" s="75"/>
      <c r="IJB26" s="75"/>
      <c r="IJC26" s="75"/>
      <c r="IJD26" s="75"/>
      <c r="IJE26" s="75"/>
      <c r="IJF26" s="75"/>
      <c r="IJG26" s="75"/>
      <c r="IJH26" s="75"/>
      <c r="IJI26" s="75"/>
      <c r="IJJ26" s="75"/>
      <c r="IJK26" s="75"/>
      <c r="IJL26" s="75"/>
      <c r="IJM26" s="75"/>
      <c r="IJN26" s="75"/>
      <c r="IJO26" s="75"/>
      <c r="IJP26" s="75"/>
      <c r="IJQ26" s="75"/>
      <c r="IJR26" s="75"/>
      <c r="IJS26" s="75"/>
      <c r="IJT26" s="75"/>
      <c r="IJU26" s="75"/>
      <c r="IJV26" s="75"/>
      <c r="IJW26" s="75"/>
      <c r="IJX26" s="75"/>
      <c r="IJY26" s="75"/>
      <c r="IJZ26" s="75"/>
      <c r="IKA26" s="75"/>
      <c r="IKB26" s="75"/>
      <c r="IKC26" s="75"/>
      <c r="IKD26" s="75"/>
      <c r="IKE26" s="75"/>
      <c r="IKF26" s="75"/>
      <c r="IKG26" s="75"/>
      <c r="IKH26" s="75"/>
      <c r="IKI26" s="75"/>
      <c r="IKJ26" s="75"/>
      <c r="IKK26" s="75"/>
      <c r="IKL26" s="75"/>
      <c r="IKM26" s="75"/>
      <c r="IKN26" s="75"/>
      <c r="IKO26" s="75"/>
      <c r="IKP26" s="75"/>
      <c r="IKQ26" s="75"/>
      <c r="IKR26" s="75"/>
      <c r="IKS26" s="75"/>
      <c r="IKT26" s="75"/>
      <c r="IKU26" s="75"/>
      <c r="IKV26" s="75"/>
      <c r="IKW26" s="75"/>
      <c r="IKX26" s="75"/>
      <c r="IKY26" s="75"/>
      <c r="IKZ26" s="75"/>
      <c r="ILA26" s="75"/>
      <c r="ILB26" s="75"/>
      <c r="ILC26" s="75"/>
      <c r="ILD26" s="75"/>
      <c r="ILE26" s="75"/>
      <c r="ILF26" s="75"/>
      <c r="ILG26" s="75"/>
      <c r="ILH26" s="75"/>
      <c r="ILI26" s="75"/>
      <c r="ILJ26" s="75"/>
      <c r="ILK26" s="75"/>
      <c r="ILL26" s="75"/>
      <c r="ILM26" s="75"/>
      <c r="ILN26" s="75"/>
      <c r="ILO26" s="75"/>
      <c r="ILP26" s="75"/>
      <c r="ILQ26" s="75"/>
      <c r="ILR26" s="75"/>
      <c r="ILS26" s="75"/>
      <c r="ILT26" s="75"/>
      <c r="ILU26" s="75"/>
      <c r="ILV26" s="75"/>
      <c r="ILW26" s="75"/>
      <c r="ILX26" s="75"/>
      <c r="ILY26" s="75"/>
      <c r="ILZ26" s="75"/>
      <c r="IMA26" s="75"/>
      <c r="IMB26" s="75"/>
      <c r="IMC26" s="75"/>
      <c r="IMD26" s="75"/>
      <c r="IME26" s="75"/>
      <c r="IMF26" s="75"/>
      <c r="IMG26" s="75"/>
      <c r="IMH26" s="75"/>
      <c r="IMI26" s="75"/>
      <c r="IMJ26" s="75"/>
      <c r="IMK26" s="75"/>
      <c r="IML26" s="75"/>
      <c r="IMM26" s="75"/>
      <c r="IMN26" s="75"/>
      <c r="IMO26" s="75"/>
      <c r="IMP26" s="75"/>
      <c r="IMQ26" s="75"/>
      <c r="IMR26" s="75"/>
      <c r="IMS26" s="75"/>
      <c r="IMT26" s="75"/>
      <c r="IMU26" s="75"/>
      <c r="IMV26" s="75"/>
      <c r="IMW26" s="75"/>
      <c r="IMX26" s="75"/>
      <c r="IMY26" s="75"/>
      <c r="IMZ26" s="75"/>
      <c r="INA26" s="75"/>
      <c r="INB26" s="75"/>
      <c r="INC26" s="75"/>
      <c r="IND26" s="75"/>
      <c r="INE26" s="75"/>
      <c r="INF26" s="75"/>
      <c r="ING26" s="75"/>
      <c r="INH26" s="75"/>
      <c r="INI26" s="75"/>
      <c r="INJ26" s="75"/>
      <c r="INK26" s="75"/>
      <c r="INL26" s="75"/>
      <c r="INM26" s="75"/>
      <c r="INN26" s="75"/>
      <c r="INO26" s="75"/>
      <c r="INP26" s="75"/>
      <c r="INQ26" s="75"/>
      <c r="INR26" s="75"/>
      <c r="INS26" s="75"/>
      <c r="INT26" s="75"/>
      <c r="INU26" s="75"/>
      <c r="INV26" s="75"/>
      <c r="INW26" s="75"/>
      <c r="INX26" s="75"/>
      <c r="INY26" s="75"/>
      <c r="INZ26" s="75"/>
      <c r="IOA26" s="75"/>
      <c r="IOB26" s="75"/>
      <c r="IOC26" s="75"/>
      <c r="IOD26" s="75"/>
      <c r="IOE26" s="75"/>
      <c r="IOF26" s="75"/>
      <c r="IOG26" s="75"/>
      <c r="IOH26" s="75"/>
      <c r="IOI26" s="75"/>
      <c r="IOJ26" s="75"/>
      <c r="IOK26" s="75"/>
      <c r="IOL26" s="75"/>
      <c r="IOM26" s="75"/>
      <c r="ION26" s="75"/>
      <c r="IOO26" s="75"/>
      <c r="IOP26" s="75"/>
      <c r="IOQ26" s="75"/>
      <c r="IOR26" s="75"/>
      <c r="IOS26" s="75"/>
      <c r="IOT26" s="75"/>
      <c r="IOU26" s="75"/>
      <c r="IOV26" s="75"/>
      <c r="IOW26" s="75"/>
      <c r="IOX26" s="75"/>
      <c r="IOY26" s="75"/>
      <c r="IOZ26" s="75"/>
      <c r="IPA26" s="75"/>
      <c r="IPB26" s="75"/>
      <c r="IPC26" s="75"/>
      <c r="IPD26" s="75"/>
      <c r="IPE26" s="75"/>
      <c r="IPF26" s="75"/>
      <c r="IPG26" s="75"/>
      <c r="IPH26" s="75"/>
      <c r="IPI26" s="75"/>
      <c r="IPJ26" s="75"/>
      <c r="IPK26" s="75"/>
      <c r="IPL26" s="75"/>
      <c r="IPM26" s="75"/>
      <c r="IPN26" s="75"/>
      <c r="IPO26" s="75"/>
      <c r="IPP26" s="75"/>
      <c r="IPQ26" s="75"/>
      <c r="IPR26" s="75"/>
      <c r="IPS26" s="75"/>
      <c r="IPT26" s="75"/>
      <c r="IPU26" s="75"/>
      <c r="IPV26" s="75"/>
      <c r="IPW26" s="75"/>
      <c r="IPX26" s="75"/>
      <c r="IPY26" s="75"/>
      <c r="IPZ26" s="75"/>
      <c r="IQA26" s="75"/>
      <c r="IQB26" s="75"/>
      <c r="IQC26" s="75"/>
      <c r="IQD26" s="75"/>
      <c r="IQE26" s="75"/>
      <c r="IQF26" s="75"/>
      <c r="IQG26" s="75"/>
      <c r="IQH26" s="75"/>
      <c r="IQI26" s="75"/>
      <c r="IQJ26" s="75"/>
      <c r="IQK26" s="75"/>
      <c r="IQL26" s="75"/>
      <c r="IQM26" s="75"/>
      <c r="IQN26" s="75"/>
      <c r="IQO26" s="75"/>
      <c r="IQP26" s="75"/>
      <c r="IQQ26" s="75"/>
      <c r="IQR26" s="75"/>
      <c r="IQS26" s="75"/>
      <c r="IQT26" s="75"/>
      <c r="IQU26" s="75"/>
      <c r="IQV26" s="75"/>
      <c r="IQW26" s="75"/>
      <c r="IQX26" s="75"/>
      <c r="IQY26" s="75"/>
      <c r="IQZ26" s="75"/>
      <c r="IRA26" s="75"/>
      <c r="IRB26" s="75"/>
      <c r="IRC26" s="75"/>
      <c r="IRD26" s="75"/>
      <c r="IRE26" s="75"/>
      <c r="IRF26" s="75"/>
      <c r="IRG26" s="75"/>
      <c r="IRH26" s="75"/>
      <c r="IRI26" s="75"/>
      <c r="IRJ26" s="75"/>
      <c r="IRK26" s="75"/>
      <c r="IRL26" s="75"/>
      <c r="IRM26" s="75"/>
      <c r="IRN26" s="75"/>
      <c r="IRO26" s="75"/>
      <c r="IRP26" s="75"/>
      <c r="IRQ26" s="75"/>
      <c r="IRR26" s="75"/>
      <c r="IRS26" s="75"/>
      <c r="IRT26" s="75"/>
      <c r="IRU26" s="75"/>
      <c r="IRV26" s="75"/>
      <c r="IRW26" s="75"/>
      <c r="IRX26" s="75"/>
      <c r="IRY26" s="75"/>
      <c r="IRZ26" s="75"/>
      <c r="ISA26" s="75"/>
      <c r="ISB26" s="75"/>
      <c r="ISC26" s="75"/>
      <c r="ISD26" s="75"/>
      <c r="ISE26" s="75"/>
      <c r="ISF26" s="75"/>
      <c r="ISG26" s="75"/>
      <c r="ISH26" s="75"/>
      <c r="ISI26" s="75"/>
      <c r="ISJ26" s="75"/>
      <c r="ISK26" s="75"/>
      <c r="ISL26" s="75"/>
      <c r="ISM26" s="75"/>
      <c r="ISN26" s="75"/>
      <c r="ISO26" s="75"/>
      <c r="ISP26" s="75"/>
      <c r="ISQ26" s="75"/>
      <c r="ISR26" s="75"/>
      <c r="ISS26" s="75"/>
      <c r="IST26" s="75"/>
      <c r="ISU26" s="75"/>
      <c r="ISV26" s="75"/>
      <c r="ISW26" s="75"/>
      <c r="ISX26" s="75"/>
      <c r="ISY26" s="75"/>
      <c r="ISZ26" s="75"/>
      <c r="ITA26" s="75"/>
      <c r="ITB26" s="75"/>
      <c r="ITC26" s="75"/>
      <c r="ITD26" s="75"/>
      <c r="ITE26" s="75"/>
      <c r="ITF26" s="75"/>
      <c r="ITG26" s="75"/>
      <c r="ITH26" s="75"/>
      <c r="ITI26" s="75"/>
      <c r="ITJ26" s="75"/>
      <c r="ITK26" s="75"/>
      <c r="ITL26" s="75"/>
      <c r="ITM26" s="75"/>
      <c r="ITN26" s="75"/>
      <c r="ITO26" s="75"/>
      <c r="ITP26" s="75"/>
      <c r="ITQ26" s="75"/>
      <c r="ITR26" s="75"/>
      <c r="ITS26" s="75"/>
      <c r="ITT26" s="75"/>
      <c r="ITU26" s="75"/>
      <c r="ITV26" s="75"/>
      <c r="ITW26" s="75"/>
      <c r="ITX26" s="75"/>
      <c r="ITY26" s="75"/>
      <c r="ITZ26" s="75"/>
      <c r="IUA26" s="75"/>
      <c r="IUB26" s="75"/>
      <c r="IUC26" s="75"/>
      <c r="IUD26" s="75"/>
      <c r="IUE26" s="75"/>
      <c r="IUF26" s="75"/>
      <c r="IUG26" s="75"/>
      <c r="IUH26" s="75"/>
      <c r="IUI26" s="75"/>
      <c r="IUJ26" s="75"/>
      <c r="IUK26" s="75"/>
      <c r="IUL26" s="75"/>
      <c r="IUM26" s="75"/>
      <c r="IUN26" s="75"/>
      <c r="IUO26" s="75"/>
      <c r="IUP26" s="75"/>
      <c r="IUQ26" s="75"/>
      <c r="IUR26" s="75"/>
      <c r="IUS26" s="75"/>
      <c r="IUT26" s="75"/>
      <c r="IUU26" s="75"/>
      <c r="IUV26" s="75"/>
      <c r="IUW26" s="75"/>
      <c r="IUX26" s="75"/>
      <c r="IUY26" s="75"/>
      <c r="IUZ26" s="75"/>
      <c r="IVA26" s="75"/>
      <c r="IVB26" s="75"/>
      <c r="IVC26" s="75"/>
      <c r="IVD26" s="75"/>
      <c r="IVE26" s="75"/>
      <c r="IVF26" s="75"/>
      <c r="IVG26" s="75"/>
      <c r="IVH26" s="75"/>
      <c r="IVI26" s="75"/>
      <c r="IVJ26" s="75"/>
      <c r="IVK26" s="75"/>
      <c r="IVL26" s="75"/>
      <c r="IVM26" s="75"/>
      <c r="IVN26" s="75"/>
      <c r="IVO26" s="75"/>
      <c r="IVP26" s="75"/>
      <c r="IVQ26" s="75"/>
      <c r="IVR26" s="75"/>
      <c r="IVS26" s="75"/>
      <c r="IVT26" s="75"/>
      <c r="IVU26" s="75"/>
      <c r="IVV26" s="75"/>
      <c r="IVW26" s="75"/>
      <c r="IVX26" s="75"/>
      <c r="IVY26" s="75"/>
      <c r="IVZ26" s="75"/>
      <c r="IWA26" s="75"/>
      <c r="IWB26" s="75"/>
      <c r="IWC26" s="75"/>
      <c r="IWD26" s="75"/>
      <c r="IWE26" s="75"/>
      <c r="IWF26" s="75"/>
      <c r="IWG26" s="75"/>
      <c r="IWH26" s="75"/>
      <c r="IWI26" s="75"/>
      <c r="IWJ26" s="75"/>
      <c r="IWK26" s="75"/>
      <c r="IWL26" s="75"/>
      <c r="IWM26" s="75"/>
      <c r="IWN26" s="75"/>
      <c r="IWO26" s="75"/>
      <c r="IWP26" s="75"/>
      <c r="IWQ26" s="75"/>
      <c r="IWR26" s="75"/>
      <c r="IWS26" s="75"/>
      <c r="IWT26" s="75"/>
      <c r="IWU26" s="75"/>
      <c r="IWV26" s="75"/>
      <c r="IWW26" s="75"/>
      <c r="IWX26" s="75"/>
      <c r="IWY26" s="75"/>
      <c r="IWZ26" s="75"/>
      <c r="IXA26" s="75"/>
      <c r="IXB26" s="75"/>
      <c r="IXC26" s="75"/>
      <c r="IXD26" s="75"/>
      <c r="IXE26" s="75"/>
      <c r="IXF26" s="75"/>
      <c r="IXG26" s="75"/>
      <c r="IXH26" s="75"/>
      <c r="IXI26" s="75"/>
      <c r="IXJ26" s="75"/>
      <c r="IXK26" s="75"/>
      <c r="IXL26" s="75"/>
      <c r="IXM26" s="75"/>
      <c r="IXN26" s="75"/>
      <c r="IXO26" s="75"/>
      <c r="IXP26" s="75"/>
      <c r="IXQ26" s="75"/>
      <c r="IXR26" s="75"/>
      <c r="IXS26" s="75"/>
      <c r="IXT26" s="75"/>
      <c r="IXU26" s="75"/>
      <c r="IXV26" s="75"/>
      <c r="IXW26" s="75"/>
      <c r="IXX26" s="75"/>
      <c r="IXY26" s="75"/>
      <c r="IXZ26" s="75"/>
      <c r="IYA26" s="75"/>
      <c r="IYB26" s="75"/>
      <c r="IYC26" s="75"/>
      <c r="IYD26" s="75"/>
      <c r="IYE26" s="75"/>
      <c r="IYF26" s="75"/>
      <c r="IYG26" s="75"/>
      <c r="IYH26" s="75"/>
      <c r="IYI26" s="75"/>
      <c r="IYJ26" s="75"/>
      <c r="IYK26" s="75"/>
      <c r="IYL26" s="75"/>
      <c r="IYM26" s="75"/>
      <c r="IYN26" s="75"/>
      <c r="IYO26" s="75"/>
      <c r="IYP26" s="75"/>
      <c r="IYQ26" s="75"/>
      <c r="IYR26" s="75"/>
      <c r="IYS26" s="75"/>
      <c r="IYT26" s="75"/>
      <c r="IYU26" s="75"/>
      <c r="IYV26" s="75"/>
      <c r="IYW26" s="75"/>
      <c r="IYX26" s="75"/>
      <c r="IYY26" s="75"/>
      <c r="IYZ26" s="75"/>
      <c r="IZA26" s="75"/>
      <c r="IZB26" s="75"/>
      <c r="IZC26" s="75"/>
      <c r="IZD26" s="75"/>
      <c r="IZE26" s="75"/>
      <c r="IZF26" s="75"/>
      <c r="IZG26" s="75"/>
      <c r="IZH26" s="75"/>
      <c r="IZI26" s="75"/>
      <c r="IZJ26" s="75"/>
      <c r="IZK26" s="75"/>
      <c r="IZL26" s="75"/>
      <c r="IZM26" s="75"/>
      <c r="IZN26" s="75"/>
      <c r="IZO26" s="75"/>
      <c r="IZP26" s="75"/>
      <c r="IZQ26" s="75"/>
      <c r="IZR26" s="75"/>
      <c r="IZS26" s="75"/>
      <c r="IZT26" s="75"/>
      <c r="IZU26" s="75"/>
      <c r="IZV26" s="75"/>
      <c r="IZW26" s="75"/>
      <c r="IZX26" s="75"/>
      <c r="IZY26" s="75"/>
      <c r="IZZ26" s="75"/>
      <c r="JAA26" s="75"/>
      <c r="JAB26" s="75"/>
      <c r="JAC26" s="75"/>
      <c r="JAD26" s="75"/>
      <c r="JAE26" s="75"/>
      <c r="JAF26" s="75"/>
      <c r="JAG26" s="75"/>
      <c r="JAH26" s="75"/>
      <c r="JAI26" s="75"/>
      <c r="JAJ26" s="75"/>
      <c r="JAK26" s="75"/>
      <c r="JAL26" s="75"/>
      <c r="JAM26" s="75"/>
      <c r="JAN26" s="75"/>
      <c r="JAO26" s="75"/>
      <c r="JAP26" s="75"/>
      <c r="JAQ26" s="75"/>
      <c r="JAR26" s="75"/>
      <c r="JAS26" s="75"/>
      <c r="JAT26" s="75"/>
      <c r="JAU26" s="75"/>
      <c r="JAV26" s="75"/>
      <c r="JAW26" s="75"/>
      <c r="JAX26" s="75"/>
      <c r="JAY26" s="75"/>
      <c r="JAZ26" s="75"/>
      <c r="JBA26" s="75"/>
      <c r="JBB26" s="75"/>
      <c r="JBC26" s="75"/>
      <c r="JBD26" s="75"/>
      <c r="JBE26" s="75"/>
      <c r="JBF26" s="75"/>
      <c r="JBG26" s="75"/>
      <c r="JBH26" s="75"/>
      <c r="JBI26" s="75"/>
      <c r="JBJ26" s="75"/>
      <c r="JBK26" s="75"/>
      <c r="JBL26" s="75"/>
      <c r="JBM26" s="75"/>
      <c r="JBN26" s="75"/>
      <c r="JBO26" s="75"/>
      <c r="JBP26" s="75"/>
      <c r="JBQ26" s="75"/>
      <c r="JBR26" s="75"/>
      <c r="JBS26" s="75"/>
      <c r="JBT26" s="75"/>
      <c r="JBU26" s="75"/>
      <c r="JBV26" s="75"/>
      <c r="JBW26" s="75"/>
      <c r="JBX26" s="75"/>
      <c r="JBY26" s="75"/>
      <c r="JBZ26" s="75"/>
      <c r="JCA26" s="75"/>
      <c r="JCB26" s="75"/>
      <c r="JCC26" s="75"/>
      <c r="JCD26" s="75"/>
      <c r="JCE26" s="75"/>
      <c r="JCF26" s="75"/>
      <c r="JCG26" s="75"/>
      <c r="JCH26" s="75"/>
      <c r="JCI26" s="75"/>
      <c r="JCJ26" s="75"/>
      <c r="JCK26" s="75"/>
      <c r="JCL26" s="75"/>
      <c r="JCM26" s="75"/>
      <c r="JCN26" s="75"/>
      <c r="JCO26" s="75"/>
      <c r="JCP26" s="75"/>
      <c r="JCQ26" s="75"/>
      <c r="JCR26" s="75"/>
      <c r="JCS26" s="75"/>
      <c r="JCT26" s="75"/>
      <c r="JCU26" s="75"/>
      <c r="JCV26" s="75"/>
      <c r="JCW26" s="75"/>
      <c r="JCX26" s="75"/>
      <c r="JCY26" s="75"/>
      <c r="JCZ26" s="75"/>
      <c r="JDA26" s="75"/>
      <c r="JDB26" s="75"/>
      <c r="JDC26" s="75"/>
      <c r="JDD26" s="75"/>
      <c r="JDE26" s="75"/>
      <c r="JDF26" s="75"/>
      <c r="JDG26" s="75"/>
      <c r="JDH26" s="75"/>
      <c r="JDI26" s="75"/>
      <c r="JDJ26" s="75"/>
      <c r="JDK26" s="75"/>
      <c r="JDL26" s="75"/>
      <c r="JDM26" s="75"/>
      <c r="JDN26" s="75"/>
      <c r="JDO26" s="75"/>
      <c r="JDP26" s="75"/>
      <c r="JDQ26" s="75"/>
      <c r="JDR26" s="75"/>
      <c r="JDS26" s="75"/>
      <c r="JDT26" s="75"/>
      <c r="JDU26" s="75"/>
      <c r="JDV26" s="75"/>
      <c r="JDW26" s="75"/>
      <c r="JDX26" s="75"/>
      <c r="JDY26" s="75"/>
      <c r="JDZ26" s="75"/>
      <c r="JEA26" s="75"/>
      <c r="JEB26" s="75"/>
      <c r="JEC26" s="75"/>
      <c r="JED26" s="75"/>
      <c r="JEE26" s="75"/>
      <c r="JEF26" s="75"/>
      <c r="JEG26" s="75"/>
      <c r="JEH26" s="75"/>
      <c r="JEI26" s="75"/>
      <c r="JEJ26" s="75"/>
      <c r="JEK26" s="75"/>
      <c r="JEL26" s="75"/>
      <c r="JEM26" s="75"/>
      <c r="JEN26" s="75"/>
      <c r="JEO26" s="75"/>
      <c r="JEP26" s="75"/>
      <c r="JEQ26" s="75"/>
      <c r="JER26" s="75"/>
      <c r="JES26" s="75"/>
      <c r="JET26" s="75"/>
      <c r="JEU26" s="75"/>
      <c r="JEV26" s="75"/>
      <c r="JEW26" s="75"/>
      <c r="JEX26" s="75"/>
      <c r="JEY26" s="75"/>
      <c r="JEZ26" s="75"/>
      <c r="JFA26" s="75"/>
      <c r="JFB26" s="75"/>
      <c r="JFC26" s="75"/>
      <c r="JFD26" s="75"/>
      <c r="JFE26" s="75"/>
      <c r="JFF26" s="75"/>
      <c r="JFG26" s="75"/>
      <c r="JFH26" s="75"/>
      <c r="JFI26" s="75"/>
      <c r="JFJ26" s="75"/>
      <c r="JFK26" s="75"/>
      <c r="JFL26" s="75"/>
      <c r="JFM26" s="75"/>
      <c r="JFN26" s="75"/>
      <c r="JFO26" s="75"/>
      <c r="JFP26" s="75"/>
      <c r="JFQ26" s="75"/>
      <c r="JFR26" s="75"/>
      <c r="JFS26" s="75"/>
      <c r="JFT26" s="75"/>
      <c r="JFU26" s="75"/>
      <c r="JFV26" s="75"/>
      <c r="JFW26" s="75"/>
      <c r="JFX26" s="75"/>
      <c r="JFY26" s="75"/>
      <c r="JFZ26" s="75"/>
      <c r="JGA26" s="75"/>
      <c r="JGB26" s="75"/>
      <c r="JGC26" s="75"/>
      <c r="JGD26" s="75"/>
      <c r="JGE26" s="75"/>
      <c r="JGF26" s="75"/>
      <c r="JGG26" s="75"/>
      <c r="JGH26" s="75"/>
      <c r="JGI26" s="75"/>
      <c r="JGJ26" s="75"/>
      <c r="JGK26" s="75"/>
      <c r="JGL26" s="75"/>
      <c r="JGM26" s="75"/>
      <c r="JGN26" s="75"/>
      <c r="JGO26" s="75"/>
      <c r="JGP26" s="75"/>
      <c r="JGQ26" s="75"/>
      <c r="JGR26" s="75"/>
      <c r="JGS26" s="75"/>
      <c r="JGT26" s="75"/>
      <c r="JGU26" s="75"/>
      <c r="JGV26" s="75"/>
      <c r="JGW26" s="75"/>
      <c r="JGX26" s="75"/>
      <c r="JGY26" s="75"/>
      <c r="JGZ26" s="75"/>
      <c r="JHA26" s="75"/>
      <c r="JHB26" s="75"/>
      <c r="JHC26" s="75"/>
      <c r="JHD26" s="75"/>
      <c r="JHE26" s="75"/>
      <c r="JHF26" s="75"/>
      <c r="JHG26" s="75"/>
      <c r="JHH26" s="75"/>
      <c r="JHI26" s="75"/>
      <c r="JHJ26" s="75"/>
      <c r="JHK26" s="75"/>
      <c r="JHL26" s="75"/>
      <c r="JHM26" s="75"/>
      <c r="JHN26" s="75"/>
      <c r="JHO26" s="75"/>
      <c r="JHP26" s="75"/>
      <c r="JHQ26" s="75"/>
      <c r="JHR26" s="75"/>
      <c r="JHS26" s="75"/>
      <c r="JHT26" s="75"/>
      <c r="JHU26" s="75"/>
      <c r="JHV26" s="75"/>
      <c r="JHW26" s="75"/>
      <c r="JHX26" s="75"/>
      <c r="JHY26" s="75"/>
      <c r="JHZ26" s="75"/>
      <c r="JIA26" s="75"/>
      <c r="JIB26" s="75"/>
      <c r="JIC26" s="75"/>
      <c r="JID26" s="75"/>
      <c r="JIE26" s="75"/>
      <c r="JIF26" s="75"/>
      <c r="JIG26" s="75"/>
      <c r="JIH26" s="75"/>
      <c r="JII26" s="75"/>
      <c r="JIJ26" s="75"/>
      <c r="JIK26" s="75"/>
      <c r="JIL26" s="75"/>
      <c r="JIM26" s="75"/>
      <c r="JIN26" s="75"/>
      <c r="JIO26" s="75"/>
      <c r="JIP26" s="75"/>
      <c r="JIQ26" s="75"/>
      <c r="JIR26" s="75"/>
      <c r="JIS26" s="75"/>
      <c r="JIT26" s="75"/>
      <c r="JIU26" s="75"/>
      <c r="JIV26" s="75"/>
      <c r="JIW26" s="75"/>
      <c r="JIX26" s="75"/>
      <c r="JIY26" s="75"/>
      <c r="JIZ26" s="75"/>
      <c r="JJA26" s="75"/>
      <c r="JJB26" s="75"/>
      <c r="JJC26" s="75"/>
      <c r="JJD26" s="75"/>
      <c r="JJE26" s="75"/>
      <c r="JJF26" s="75"/>
      <c r="JJG26" s="75"/>
      <c r="JJH26" s="75"/>
      <c r="JJI26" s="75"/>
      <c r="JJJ26" s="75"/>
      <c r="JJK26" s="75"/>
      <c r="JJL26" s="75"/>
      <c r="JJM26" s="75"/>
      <c r="JJN26" s="75"/>
      <c r="JJO26" s="75"/>
      <c r="JJP26" s="75"/>
      <c r="JJQ26" s="75"/>
      <c r="JJR26" s="75"/>
      <c r="JJS26" s="75"/>
      <c r="JJT26" s="75"/>
      <c r="JJU26" s="75"/>
      <c r="JJV26" s="75"/>
      <c r="JJW26" s="75"/>
      <c r="JJX26" s="75"/>
      <c r="JJY26" s="75"/>
      <c r="JJZ26" s="75"/>
      <c r="JKA26" s="75"/>
      <c r="JKB26" s="75"/>
      <c r="JKC26" s="75"/>
      <c r="JKD26" s="75"/>
      <c r="JKE26" s="75"/>
      <c r="JKF26" s="75"/>
      <c r="JKG26" s="75"/>
      <c r="JKH26" s="75"/>
      <c r="JKI26" s="75"/>
      <c r="JKJ26" s="75"/>
      <c r="JKK26" s="75"/>
      <c r="JKL26" s="75"/>
      <c r="JKM26" s="75"/>
      <c r="JKN26" s="75"/>
      <c r="JKO26" s="75"/>
      <c r="JKP26" s="75"/>
      <c r="JKQ26" s="75"/>
      <c r="JKR26" s="75"/>
      <c r="JKS26" s="75"/>
      <c r="JKT26" s="75"/>
      <c r="JKU26" s="75"/>
      <c r="JKV26" s="75"/>
      <c r="JKW26" s="75"/>
      <c r="JKX26" s="75"/>
      <c r="JKY26" s="75"/>
      <c r="JKZ26" s="75"/>
      <c r="JLA26" s="75"/>
      <c r="JLB26" s="75"/>
      <c r="JLC26" s="75"/>
      <c r="JLD26" s="75"/>
      <c r="JLE26" s="75"/>
      <c r="JLF26" s="75"/>
      <c r="JLG26" s="75"/>
      <c r="JLH26" s="75"/>
      <c r="JLI26" s="75"/>
      <c r="JLJ26" s="75"/>
      <c r="JLK26" s="75"/>
      <c r="JLL26" s="75"/>
      <c r="JLM26" s="75"/>
      <c r="JLN26" s="75"/>
      <c r="JLO26" s="75"/>
      <c r="JLP26" s="75"/>
      <c r="JLQ26" s="75"/>
      <c r="JLR26" s="75"/>
      <c r="JLS26" s="75"/>
      <c r="JLT26" s="75"/>
      <c r="JLU26" s="75"/>
      <c r="JLV26" s="75"/>
      <c r="JLW26" s="75"/>
      <c r="JLX26" s="75"/>
      <c r="JLY26" s="75"/>
      <c r="JLZ26" s="75"/>
      <c r="JMA26" s="75"/>
      <c r="JMB26" s="75"/>
      <c r="JMC26" s="75"/>
      <c r="JMD26" s="75"/>
      <c r="JME26" s="75"/>
      <c r="JMF26" s="75"/>
      <c r="JMG26" s="75"/>
      <c r="JMH26" s="75"/>
      <c r="JMI26" s="75"/>
      <c r="JMJ26" s="75"/>
      <c r="JMK26" s="75"/>
      <c r="JML26" s="75"/>
      <c r="JMM26" s="75"/>
      <c r="JMN26" s="75"/>
      <c r="JMO26" s="75"/>
      <c r="JMP26" s="75"/>
      <c r="JMQ26" s="75"/>
      <c r="JMR26" s="75"/>
      <c r="JMS26" s="75"/>
      <c r="JMT26" s="75"/>
      <c r="JMU26" s="75"/>
      <c r="JMV26" s="75"/>
      <c r="JMW26" s="75"/>
      <c r="JMX26" s="75"/>
      <c r="JMY26" s="75"/>
      <c r="JMZ26" s="75"/>
      <c r="JNA26" s="75"/>
      <c r="JNB26" s="75"/>
      <c r="JNC26" s="75"/>
      <c r="JND26" s="75"/>
      <c r="JNE26" s="75"/>
      <c r="JNF26" s="75"/>
      <c r="JNG26" s="75"/>
      <c r="JNH26" s="75"/>
      <c r="JNI26" s="75"/>
      <c r="JNJ26" s="75"/>
      <c r="JNK26" s="75"/>
      <c r="JNL26" s="75"/>
      <c r="JNM26" s="75"/>
      <c r="JNN26" s="75"/>
      <c r="JNO26" s="75"/>
      <c r="JNP26" s="75"/>
      <c r="JNQ26" s="75"/>
      <c r="JNR26" s="75"/>
      <c r="JNS26" s="75"/>
      <c r="JNT26" s="75"/>
      <c r="JNU26" s="75"/>
      <c r="JNV26" s="75"/>
      <c r="JNW26" s="75"/>
      <c r="JNX26" s="75"/>
      <c r="JNY26" s="75"/>
      <c r="JNZ26" s="75"/>
      <c r="JOA26" s="75"/>
      <c r="JOB26" s="75"/>
      <c r="JOC26" s="75"/>
      <c r="JOD26" s="75"/>
      <c r="JOE26" s="75"/>
      <c r="JOF26" s="75"/>
      <c r="JOG26" s="75"/>
      <c r="JOH26" s="75"/>
      <c r="JOI26" s="75"/>
      <c r="JOJ26" s="75"/>
      <c r="JOK26" s="75"/>
      <c r="JOL26" s="75"/>
      <c r="JOM26" s="75"/>
      <c r="JON26" s="75"/>
      <c r="JOO26" s="75"/>
      <c r="JOP26" s="75"/>
      <c r="JOQ26" s="75"/>
      <c r="JOR26" s="75"/>
      <c r="JOS26" s="75"/>
      <c r="JOT26" s="75"/>
      <c r="JOU26" s="75"/>
      <c r="JOV26" s="75"/>
      <c r="JOW26" s="75"/>
      <c r="JOX26" s="75"/>
      <c r="JOY26" s="75"/>
      <c r="JOZ26" s="75"/>
      <c r="JPA26" s="75"/>
      <c r="JPB26" s="75"/>
      <c r="JPC26" s="75"/>
      <c r="JPD26" s="75"/>
      <c r="JPE26" s="75"/>
      <c r="JPF26" s="75"/>
      <c r="JPG26" s="75"/>
      <c r="JPH26" s="75"/>
      <c r="JPI26" s="75"/>
      <c r="JPJ26" s="75"/>
      <c r="JPK26" s="75"/>
      <c r="JPL26" s="75"/>
      <c r="JPM26" s="75"/>
      <c r="JPN26" s="75"/>
      <c r="JPO26" s="75"/>
      <c r="JPP26" s="75"/>
      <c r="JPQ26" s="75"/>
      <c r="JPR26" s="75"/>
      <c r="JPS26" s="75"/>
      <c r="JPT26" s="75"/>
      <c r="JPU26" s="75"/>
      <c r="JPV26" s="75"/>
      <c r="JPW26" s="75"/>
      <c r="JPX26" s="75"/>
      <c r="JPY26" s="75"/>
      <c r="JPZ26" s="75"/>
      <c r="JQA26" s="75"/>
      <c r="JQB26" s="75"/>
      <c r="JQC26" s="75"/>
      <c r="JQD26" s="75"/>
      <c r="JQE26" s="75"/>
      <c r="JQF26" s="75"/>
      <c r="JQG26" s="75"/>
      <c r="JQH26" s="75"/>
      <c r="JQI26" s="75"/>
      <c r="JQJ26" s="75"/>
      <c r="JQK26" s="75"/>
      <c r="JQL26" s="75"/>
      <c r="JQM26" s="75"/>
      <c r="JQN26" s="75"/>
      <c r="JQO26" s="75"/>
      <c r="JQP26" s="75"/>
      <c r="JQQ26" s="75"/>
      <c r="JQR26" s="75"/>
      <c r="JQS26" s="75"/>
      <c r="JQT26" s="75"/>
      <c r="JQU26" s="75"/>
      <c r="JQV26" s="75"/>
      <c r="JQW26" s="75"/>
      <c r="JQX26" s="75"/>
      <c r="JQY26" s="75"/>
      <c r="JQZ26" s="75"/>
      <c r="JRA26" s="75"/>
      <c r="JRB26" s="75"/>
      <c r="JRC26" s="75"/>
      <c r="JRD26" s="75"/>
      <c r="JRE26" s="75"/>
      <c r="JRF26" s="75"/>
      <c r="JRG26" s="75"/>
      <c r="JRH26" s="75"/>
      <c r="JRI26" s="75"/>
      <c r="JRJ26" s="75"/>
      <c r="JRK26" s="75"/>
      <c r="JRL26" s="75"/>
      <c r="JRM26" s="75"/>
      <c r="JRN26" s="75"/>
      <c r="JRO26" s="75"/>
      <c r="JRP26" s="75"/>
      <c r="JRQ26" s="75"/>
      <c r="JRR26" s="75"/>
      <c r="JRS26" s="75"/>
      <c r="JRT26" s="75"/>
      <c r="JRU26" s="75"/>
      <c r="JRV26" s="75"/>
      <c r="JRW26" s="75"/>
      <c r="JRX26" s="75"/>
      <c r="JRY26" s="75"/>
      <c r="JRZ26" s="75"/>
      <c r="JSA26" s="75"/>
      <c r="JSB26" s="75"/>
      <c r="JSC26" s="75"/>
      <c r="JSD26" s="75"/>
      <c r="JSE26" s="75"/>
      <c r="JSF26" s="75"/>
      <c r="JSG26" s="75"/>
      <c r="JSH26" s="75"/>
      <c r="JSI26" s="75"/>
      <c r="JSJ26" s="75"/>
      <c r="JSK26" s="75"/>
      <c r="JSL26" s="75"/>
      <c r="JSM26" s="75"/>
      <c r="JSN26" s="75"/>
      <c r="JSO26" s="75"/>
      <c r="JSP26" s="75"/>
      <c r="JSQ26" s="75"/>
      <c r="JSR26" s="75"/>
      <c r="JSS26" s="75"/>
      <c r="JST26" s="75"/>
      <c r="JSU26" s="75"/>
      <c r="JSV26" s="75"/>
      <c r="JSW26" s="75"/>
      <c r="JSX26" s="75"/>
      <c r="JSY26" s="75"/>
      <c r="JSZ26" s="75"/>
      <c r="JTA26" s="75"/>
      <c r="JTB26" s="75"/>
      <c r="JTC26" s="75"/>
      <c r="JTD26" s="75"/>
      <c r="JTE26" s="75"/>
      <c r="JTF26" s="75"/>
      <c r="JTG26" s="75"/>
      <c r="JTH26" s="75"/>
      <c r="JTI26" s="75"/>
      <c r="JTJ26" s="75"/>
      <c r="JTK26" s="75"/>
      <c r="JTL26" s="75"/>
      <c r="JTM26" s="75"/>
      <c r="JTN26" s="75"/>
      <c r="JTO26" s="75"/>
      <c r="JTP26" s="75"/>
      <c r="JTQ26" s="75"/>
      <c r="JTR26" s="75"/>
      <c r="JTS26" s="75"/>
      <c r="JTT26" s="75"/>
      <c r="JTU26" s="75"/>
      <c r="JTV26" s="75"/>
      <c r="JTW26" s="75"/>
      <c r="JTX26" s="75"/>
      <c r="JTY26" s="75"/>
      <c r="JTZ26" s="75"/>
      <c r="JUA26" s="75"/>
      <c r="JUB26" s="75"/>
      <c r="JUC26" s="75"/>
      <c r="JUD26" s="75"/>
      <c r="JUE26" s="75"/>
      <c r="JUF26" s="75"/>
      <c r="JUG26" s="75"/>
      <c r="JUH26" s="75"/>
      <c r="JUI26" s="75"/>
      <c r="JUJ26" s="75"/>
      <c r="JUK26" s="75"/>
      <c r="JUL26" s="75"/>
      <c r="JUM26" s="75"/>
      <c r="JUN26" s="75"/>
      <c r="JUO26" s="75"/>
      <c r="JUP26" s="75"/>
      <c r="JUQ26" s="75"/>
      <c r="JUR26" s="75"/>
      <c r="JUS26" s="75"/>
      <c r="JUT26" s="75"/>
      <c r="JUU26" s="75"/>
      <c r="JUV26" s="75"/>
      <c r="JUW26" s="75"/>
      <c r="JUX26" s="75"/>
      <c r="JUY26" s="75"/>
      <c r="JUZ26" s="75"/>
      <c r="JVA26" s="75"/>
      <c r="JVB26" s="75"/>
      <c r="JVC26" s="75"/>
      <c r="JVD26" s="75"/>
      <c r="JVE26" s="75"/>
      <c r="JVF26" s="75"/>
      <c r="JVG26" s="75"/>
      <c r="JVH26" s="75"/>
      <c r="JVI26" s="75"/>
      <c r="JVJ26" s="75"/>
      <c r="JVK26" s="75"/>
      <c r="JVL26" s="75"/>
      <c r="JVM26" s="75"/>
      <c r="JVN26" s="75"/>
      <c r="JVO26" s="75"/>
      <c r="JVP26" s="75"/>
      <c r="JVQ26" s="75"/>
      <c r="JVR26" s="75"/>
      <c r="JVS26" s="75"/>
      <c r="JVT26" s="75"/>
      <c r="JVU26" s="75"/>
      <c r="JVV26" s="75"/>
      <c r="JVW26" s="75"/>
      <c r="JVX26" s="75"/>
      <c r="JVY26" s="75"/>
      <c r="JVZ26" s="75"/>
      <c r="JWA26" s="75"/>
      <c r="JWB26" s="75"/>
      <c r="JWC26" s="75"/>
      <c r="JWD26" s="75"/>
      <c r="JWE26" s="75"/>
      <c r="JWF26" s="75"/>
      <c r="JWG26" s="75"/>
      <c r="JWH26" s="75"/>
      <c r="JWI26" s="75"/>
      <c r="JWJ26" s="75"/>
      <c r="JWK26" s="75"/>
      <c r="JWL26" s="75"/>
      <c r="JWM26" s="75"/>
      <c r="JWN26" s="75"/>
      <c r="JWO26" s="75"/>
      <c r="JWP26" s="75"/>
      <c r="JWQ26" s="75"/>
      <c r="JWR26" s="75"/>
      <c r="JWS26" s="75"/>
      <c r="JWT26" s="75"/>
      <c r="JWU26" s="75"/>
      <c r="JWV26" s="75"/>
      <c r="JWW26" s="75"/>
      <c r="JWX26" s="75"/>
      <c r="JWY26" s="75"/>
      <c r="JWZ26" s="75"/>
      <c r="JXA26" s="75"/>
      <c r="JXB26" s="75"/>
      <c r="JXC26" s="75"/>
      <c r="JXD26" s="75"/>
      <c r="JXE26" s="75"/>
      <c r="JXF26" s="75"/>
      <c r="JXG26" s="75"/>
      <c r="JXH26" s="75"/>
      <c r="JXI26" s="75"/>
      <c r="JXJ26" s="75"/>
      <c r="JXK26" s="75"/>
      <c r="JXL26" s="75"/>
      <c r="JXM26" s="75"/>
      <c r="JXN26" s="75"/>
      <c r="JXO26" s="75"/>
      <c r="JXP26" s="75"/>
      <c r="JXQ26" s="75"/>
      <c r="JXR26" s="75"/>
      <c r="JXS26" s="75"/>
      <c r="JXT26" s="75"/>
      <c r="JXU26" s="75"/>
      <c r="JXV26" s="75"/>
      <c r="JXW26" s="75"/>
      <c r="JXX26" s="75"/>
      <c r="JXY26" s="75"/>
      <c r="JXZ26" s="75"/>
      <c r="JYA26" s="75"/>
      <c r="JYB26" s="75"/>
      <c r="JYC26" s="75"/>
      <c r="JYD26" s="75"/>
      <c r="JYE26" s="75"/>
      <c r="JYF26" s="75"/>
      <c r="JYG26" s="75"/>
      <c r="JYH26" s="75"/>
      <c r="JYI26" s="75"/>
      <c r="JYJ26" s="75"/>
      <c r="JYK26" s="75"/>
      <c r="JYL26" s="75"/>
      <c r="JYM26" s="75"/>
      <c r="JYN26" s="75"/>
      <c r="JYO26" s="75"/>
      <c r="JYP26" s="75"/>
      <c r="JYQ26" s="75"/>
      <c r="JYR26" s="75"/>
      <c r="JYS26" s="75"/>
      <c r="JYT26" s="75"/>
      <c r="JYU26" s="75"/>
      <c r="JYV26" s="75"/>
      <c r="JYW26" s="75"/>
      <c r="JYX26" s="75"/>
      <c r="JYY26" s="75"/>
      <c r="JYZ26" s="75"/>
      <c r="JZA26" s="75"/>
      <c r="JZB26" s="75"/>
      <c r="JZC26" s="75"/>
      <c r="JZD26" s="75"/>
      <c r="JZE26" s="75"/>
      <c r="JZF26" s="75"/>
      <c r="JZG26" s="75"/>
      <c r="JZH26" s="75"/>
      <c r="JZI26" s="75"/>
      <c r="JZJ26" s="75"/>
      <c r="JZK26" s="75"/>
      <c r="JZL26" s="75"/>
      <c r="JZM26" s="75"/>
      <c r="JZN26" s="75"/>
      <c r="JZO26" s="75"/>
      <c r="JZP26" s="75"/>
      <c r="JZQ26" s="75"/>
      <c r="JZR26" s="75"/>
      <c r="JZS26" s="75"/>
      <c r="JZT26" s="75"/>
      <c r="JZU26" s="75"/>
      <c r="JZV26" s="75"/>
      <c r="JZW26" s="75"/>
      <c r="JZX26" s="75"/>
      <c r="JZY26" s="75"/>
      <c r="JZZ26" s="75"/>
      <c r="KAA26" s="75"/>
      <c r="KAB26" s="75"/>
      <c r="KAC26" s="75"/>
      <c r="KAD26" s="75"/>
      <c r="KAE26" s="75"/>
      <c r="KAF26" s="75"/>
      <c r="KAG26" s="75"/>
      <c r="KAH26" s="75"/>
      <c r="KAI26" s="75"/>
      <c r="KAJ26" s="75"/>
      <c r="KAK26" s="75"/>
      <c r="KAL26" s="75"/>
      <c r="KAM26" s="75"/>
      <c r="KAN26" s="75"/>
      <c r="KAO26" s="75"/>
      <c r="KAP26" s="75"/>
      <c r="KAQ26" s="75"/>
      <c r="KAR26" s="75"/>
      <c r="KAS26" s="75"/>
      <c r="KAT26" s="75"/>
      <c r="KAU26" s="75"/>
      <c r="KAV26" s="75"/>
      <c r="KAW26" s="75"/>
      <c r="KAX26" s="75"/>
      <c r="KAY26" s="75"/>
      <c r="KAZ26" s="75"/>
      <c r="KBA26" s="75"/>
      <c r="KBB26" s="75"/>
      <c r="KBC26" s="75"/>
      <c r="KBD26" s="75"/>
      <c r="KBE26" s="75"/>
      <c r="KBF26" s="75"/>
      <c r="KBG26" s="75"/>
      <c r="KBH26" s="75"/>
      <c r="KBI26" s="75"/>
      <c r="KBJ26" s="75"/>
      <c r="KBK26" s="75"/>
      <c r="KBL26" s="75"/>
      <c r="KBM26" s="75"/>
      <c r="KBN26" s="75"/>
      <c r="KBO26" s="75"/>
      <c r="KBP26" s="75"/>
      <c r="KBQ26" s="75"/>
      <c r="KBR26" s="75"/>
      <c r="KBS26" s="75"/>
      <c r="KBT26" s="75"/>
      <c r="KBU26" s="75"/>
      <c r="KBV26" s="75"/>
      <c r="KBW26" s="75"/>
      <c r="KBX26" s="75"/>
      <c r="KBY26" s="75"/>
      <c r="KBZ26" s="75"/>
      <c r="KCA26" s="75"/>
      <c r="KCB26" s="75"/>
      <c r="KCC26" s="75"/>
      <c r="KCD26" s="75"/>
      <c r="KCE26" s="75"/>
      <c r="KCF26" s="75"/>
      <c r="KCG26" s="75"/>
      <c r="KCH26" s="75"/>
      <c r="KCI26" s="75"/>
      <c r="KCJ26" s="75"/>
      <c r="KCK26" s="75"/>
      <c r="KCL26" s="75"/>
      <c r="KCM26" s="75"/>
      <c r="KCN26" s="75"/>
      <c r="KCO26" s="75"/>
      <c r="KCP26" s="75"/>
      <c r="KCQ26" s="75"/>
      <c r="KCR26" s="75"/>
      <c r="KCS26" s="75"/>
      <c r="KCT26" s="75"/>
      <c r="KCU26" s="75"/>
      <c r="KCV26" s="75"/>
      <c r="KCW26" s="75"/>
      <c r="KCX26" s="75"/>
      <c r="KCY26" s="75"/>
      <c r="KCZ26" s="75"/>
      <c r="KDA26" s="75"/>
      <c r="KDB26" s="75"/>
      <c r="KDC26" s="75"/>
      <c r="KDD26" s="75"/>
      <c r="KDE26" s="75"/>
      <c r="KDF26" s="75"/>
      <c r="KDG26" s="75"/>
      <c r="KDH26" s="75"/>
      <c r="KDI26" s="75"/>
      <c r="KDJ26" s="75"/>
      <c r="KDK26" s="75"/>
      <c r="KDL26" s="75"/>
      <c r="KDM26" s="75"/>
      <c r="KDN26" s="75"/>
      <c r="KDO26" s="75"/>
      <c r="KDP26" s="75"/>
      <c r="KDQ26" s="75"/>
      <c r="KDR26" s="75"/>
      <c r="KDS26" s="75"/>
      <c r="KDT26" s="75"/>
      <c r="KDU26" s="75"/>
      <c r="KDV26" s="75"/>
      <c r="KDW26" s="75"/>
      <c r="KDX26" s="75"/>
      <c r="KDY26" s="75"/>
      <c r="KDZ26" s="75"/>
      <c r="KEA26" s="75"/>
      <c r="KEB26" s="75"/>
      <c r="KEC26" s="75"/>
      <c r="KED26" s="75"/>
      <c r="KEE26" s="75"/>
      <c r="KEF26" s="75"/>
      <c r="KEG26" s="75"/>
      <c r="KEH26" s="75"/>
      <c r="KEI26" s="75"/>
      <c r="KEJ26" s="75"/>
      <c r="KEK26" s="75"/>
      <c r="KEL26" s="75"/>
      <c r="KEM26" s="75"/>
      <c r="KEN26" s="75"/>
      <c r="KEO26" s="75"/>
      <c r="KEP26" s="75"/>
      <c r="KEQ26" s="75"/>
      <c r="KER26" s="75"/>
      <c r="KES26" s="75"/>
      <c r="KET26" s="75"/>
      <c r="KEU26" s="75"/>
      <c r="KEV26" s="75"/>
      <c r="KEW26" s="75"/>
      <c r="KEX26" s="75"/>
      <c r="KEY26" s="75"/>
      <c r="KEZ26" s="75"/>
      <c r="KFA26" s="75"/>
      <c r="KFB26" s="75"/>
      <c r="KFC26" s="75"/>
      <c r="KFD26" s="75"/>
      <c r="KFE26" s="75"/>
      <c r="KFF26" s="75"/>
      <c r="KFG26" s="75"/>
      <c r="KFH26" s="75"/>
      <c r="KFI26" s="75"/>
      <c r="KFJ26" s="75"/>
      <c r="KFK26" s="75"/>
      <c r="KFL26" s="75"/>
      <c r="KFM26" s="75"/>
      <c r="KFN26" s="75"/>
      <c r="KFO26" s="75"/>
      <c r="KFP26" s="75"/>
      <c r="KFQ26" s="75"/>
      <c r="KFR26" s="75"/>
      <c r="KFS26" s="75"/>
      <c r="KFT26" s="75"/>
      <c r="KFU26" s="75"/>
      <c r="KFV26" s="75"/>
      <c r="KFW26" s="75"/>
      <c r="KFX26" s="75"/>
      <c r="KFY26" s="75"/>
      <c r="KFZ26" s="75"/>
      <c r="KGA26" s="75"/>
      <c r="KGB26" s="75"/>
      <c r="KGC26" s="75"/>
      <c r="KGD26" s="75"/>
      <c r="KGE26" s="75"/>
      <c r="KGF26" s="75"/>
      <c r="KGG26" s="75"/>
      <c r="KGH26" s="75"/>
      <c r="KGI26" s="75"/>
      <c r="KGJ26" s="75"/>
      <c r="KGK26" s="75"/>
      <c r="KGL26" s="75"/>
      <c r="KGM26" s="75"/>
      <c r="KGN26" s="75"/>
      <c r="KGO26" s="75"/>
      <c r="KGP26" s="75"/>
      <c r="KGQ26" s="75"/>
      <c r="KGR26" s="75"/>
      <c r="KGS26" s="75"/>
      <c r="KGT26" s="75"/>
      <c r="KGU26" s="75"/>
      <c r="KGV26" s="75"/>
      <c r="KGW26" s="75"/>
      <c r="KGX26" s="75"/>
      <c r="KGY26" s="75"/>
      <c r="KGZ26" s="75"/>
      <c r="KHA26" s="75"/>
      <c r="KHB26" s="75"/>
      <c r="KHC26" s="75"/>
      <c r="KHD26" s="75"/>
      <c r="KHE26" s="75"/>
      <c r="KHF26" s="75"/>
      <c r="KHG26" s="75"/>
      <c r="KHH26" s="75"/>
      <c r="KHI26" s="75"/>
      <c r="KHJ26" s="75"/>
      <c r="KHK26" s="75"/>
      <c r="KHL26" s="75"/>
      <c r="KHM26" s="75"/>
      <c r="KHN26" s="75"/>
      <c r="KHO26" s="75"/>
      <c r="KHP26" s="75"/>
      <c r="KHQ26" s="75"/>
      <c r="KHR26" s="75"/>
      <c r="KHS26" s="75"/>
      <c r="KHT26" s="75"/>
      <c r="KHU26" s="75"/>
      <c r="KHV26" s="75"/>
      <c r="KHW26" s="75"/>
      <c r="KHX26" s="75"/>
      <c r="KHY26" s="75"/>
      <c r="KHZ26" s="75"/>
      <c r="KIA26" s="75"/>
      <c r="KIB26" s="75"/>
      <c r="KIC26" s="75"/>
      <c r="KID26" s="75"/>
      <c r="KIE26" s="75"/>
      <c r="KIF26" s="75"/>
      <c r="KIG26" s="75"/>
      <c r="KIH26" s="75"/>
      <c r="KII26" s="75"/>
      <c r="KIJ26" s="75"/>
      <c r="KIK26" s="75"/>
      <c r="KIL26" s="75"/>
      <c r="KIM26" s="75"/>
      <c r="KIN26" s="75"/>
      <c r="KIO26" s="75"/>
      <c r="KIP26" s="75"/>
      <c r="KIQ26" s="75"/>
      <c r="KIR26" s="75"/>
      <c r="KIS26" s="75"/>
      <c r="KIT26" s="75"/>
      <c r="KIU26" s="75"/>
      <c r="KIV26" s="75"/>
      <c r="KIW26" s="75"/>
      <c r="KIX26" s="75"/>
      <c r="KIY26" s="75"/>
      <c r="KIZ26" s="75"/>
      <c r="KJA26" s="75"/>
      <c r="KJB26" s="75"/>
      <c r="KJC26" s="75"/>
      <c r="KJD26" s="75"/>
      <c r="KJE26" s="75"/>
      <c r="KJF26" s="75"/>
      <c r="KJG26" s="75"/>
      <c r="KJH26" s="75"/>
      <c r="KJI26" s="75"/>
      <c r="KJJ26" s="75"/>
      <c r="KJK26" s="75"/>
      <c r="KJL26" s="75"/>
      <c r="KJM26" s="75"/>
      <c r="KJN26" s="75"/>
      <c r="KJO26" s="75"/>
      <c r="KJP26" s="75"/>
      <c r="KJQ26" s="75"/>
      <c r="KJR26" s="75"/>
      <c r="KJS26" s="75"/>
      <c r="KJT26" s="75"/>
      <c r="KJU26" s="75"/>
      <c r="KJV26" s="75"/>
      <c r="KJW26" s="75"/>
      <c r="KJX26" s="75"/>
      <c r="KJY26" s="75"/>
      <c r="KJZ26" s="75"/>
      <c r="KKA26" s="75"/>
      <c r="KKB26" s="75"/>
      <c r="KKC26" s="75"/>
      <c r="KKD26" s="75"/>
      <c r="KKE26" s="75"/>
      <c r="KKF26" s="75"/>
      <c r="KKG26" s="75"/>
      <c r="KKH26" s="75"/>
      <c r="KKI26" s="75"/>
      <c r="KKJ26" s="75"/>
      <c r="KKK26" s="75"/>
      <c r="KKL26" s="75"/>
      <c r="KKM26" s="75"/>
      <c r="KKN26" s="75"/>
      <c r="KKO26" s="75"/>
      <c r="KKP26" s="75"/>
      <c r="KKQ26" s="75"/>
      <c r="KKR26" s="75"/>
      <c r="KKS26" s="75"/>
      <c r="KKT26" s="75"/>
      <c r="KKU26" s="75"/>
      <c r="KKV26" s="75"/>
      <c r="KKW26" s="75"/>
      <c r="KKX26" s="75"/>
      <c r="KKY26" s="75"/>
      <c r="KKZ26" s="75"/>
      <c r="KLA26" s="75"/>
      <c r="KLB26" s="75"/>
      <c r="KLC26" s="75"/>
      <c r="KLD26" s="75"/>
      <c r="KLE26" s="75"/>
      <c r="KLF26" s="75"/>
      <c r="KLG26" s="75"/>
      <c r="KLH26" s="75"/>
      <c r="KLI26" s="75"/>
      <c r="KLJ26" s="75"/>
      <c r="KLK26" s="75"/>
      <c r="KLL26" s="75"/>
      <c r="KLM26" s="75"/>
      <c r="KLN26" s="75"/>
      <c r="KLO26" s="75"/>
      <c r="KLP26" s="75"/>
      <c r="KLQ26" s="75"/>
      <c r="KLR26" s="75"/>
      <c r="KLS26" s="75"/>
      <c r="KLT26" s="75"/>
      <c r="KLU26" s="75"/>
      <c r="KLV26" s="75"/>
      <c r="KLW26" s="75"/>
      <c r="KLX26" s="75"/>
      <c r="KLY26" s="75"/>
      <c r="KLZ26" s="75"/>
      <c r="KMA26" s="75"/>
      <c r="KMB26" s="75"/>
      <c r="KMC26" s="75"/>
      <c r="KMD26" s="75"/>
      <c r="KME26" s="75"/>
      <c r="KMF26" s="75"/>
      <c r="KMG26" s="75"/>
      <c r="KMH26" s="75"/>
      <c r="KMI26" s="75"/>
      <c r="KMJ26" s="75"/>
      <c r="KMK26" s="75"/>
      <c r="KML26" s="75"/>
      <c r="KMM26" s="75"/>
      <c r="KMN26" s="75"/>
      <c r="KMO26" s="75"/>
      <c r="KMP26" s="75"/>
      <c r="KMQ26" s="75"/>
      <c r="KMR26" s="75"/>
      <c r="KMS26" s="75"/>
      <c r="KMT26" s="75"/>
      <c r="KMU26" s="75"/>
      <c r="KMV26" s="75"/>
      <c r="KMW26" s="75"/>
      <c r="KMX26" s="75"/>
      <c r="KMY26" s="75"/>
      <c r="KMZ26" s="75"/>
      <c r="KNA26" s="75"/>
      <c r="KNB26" s="75"/>
      <c r="KNC26" s="75"/>
      <c r="KND26" s="75"/>
      <c r="KNE26" s="75"/>
      <c r="KNF26" s="75"/>
      <c r="KNG26" s="75"/>
      <c r="KNH26" s="75"/>
      <c r="KNI26" s="75"/>
      <c r="KNJ26" s="75"/>
      <c r="KNK26" s="75"/>
      <c r="KNL26" s="75"/>
      <c r="KNM26" s="75"/>
      <c r="KNN26" s="75"/>
      <c r="KNO26" s="75"/>
      <c r="KNP26" s="75"/>
      <c r="KNQ26" s="75"/>
      <c r="KNR26" s="75"/>
      <c r="KNS26" s="75"/>
      <c r="KNT26" s="75"/>
      <c r="KNU26" s="75"/>
      <c r="KNV26" s="75"/>
      <c r="KNW26" s="75"/>
      <c r="KNX26" s="75"/>
      <c r="KNY26" s="75"/>
      <c r="KNZ26" s="75"/>
      <c r="KOA26" s="75"/>
      <c r="KOB26" s="75"/>
      <c r="KOC26" s="75"/>
      <c r="KOD26" s="75"/>
      <c r="KOE26" s="75"/>
      <c r="KOF26" s="75"/>
      <c r="KOG26" s="75"/>
      <c r="KOH26" s="75"/>
      <c r="KOI26" s="75"/>
      <c r="KOJ26" s="75"/>
      <c r="KOK26" s="75"/>
      <c r="KOL26" s="75"/>
      <c r="KOM26" s="75"/>
      <c r="KON26" s="75"/>
      <c r="KOO26" s="75"/>
      <c r="KOP26" s="75"/>
      <c r="KOQ26" s="75"/>
      <c r="KOR26" s="75"/>
      <c r="KOS26" s="75"/>
      <c r="KOT26" s="75"/>
      <c r="KOU26" s="75"/>
      <c r="KOV26" s="75"/>
      <c r="KOW26" s="75"/>
      <c r="KOX26" s="75"/>
      <c r="KOY26" s="75"/>
      <c r="KOZ26" s="75"/>
      <c r="KPA26" s="75"/>
      <c r="KPB26" s="75"/>
      <c r="KPC26" s="75"/>
      <c r="KPD26" s="75"/>
      <c r="KPE26" s="75"/>
      <c r="KPF26" s="75"/>
      <c r="KPG26" s="75"/>
      <c r="KPH26" s="75"/>
      <c r="KPI26" s="75"/>
      <c r="KPJ26" s="75"/>
      <c r="KPK26" s="75"/>
      <c r="KPL26" s="75"/>
      <c r="KPM26" s="75"/>
      <c r="KPN26" s="75"/>
      <c r="KPO26" s="75"/>
      <c r="KPP26" s="75"/>
      <c r="KPQ26" s="75"/>
      <c r="KPR26" s="75"/>
      <c r="KPS26" s="75"/>
      <c r="KPT26" s="75"/>
      <c r="KPU26" s="75"/>
      <c r="KPV26" s="75"/>
      <c r="KPW26" s="75"/>
      <c r="KPX26" s="75"/>
      <c r="KPY26" s="75"/>
      <c r="KPZ26" s="75"/>
      <c r="KQA26" s="75"/>
      <c r="KQB26" s="75"/>
      <c r="KQC26" s="75"/>
      <c r="KQD26" s="75"/>
      <c r="KQE26" s="75"/>
      <c r="KQF26" s="75"/>
      <c r="KQG26" s="75"/>
      <c r="KQH26" s="75"/>
      <c r="KQI26" s="75"/>
      <c r="KQJ26" s="75"/>
      <c r="KQK26" s="75"/>
      <c r="KQL26" s="75"/>
      <c r="KQM26" s="75"/>
      <c r="KQN26" s="75"/>
      <c r="KQO26" s="75"/>
      <c r="KQP26" s="75"/>
      <c r="KQQ26" s="75"/>
      <c r="KQR26" s="75"/>
      <c r="KQS26" s="75"/>
      <c r="KQT26" s="75"/>
      <c r="KQU26" s="75"/>
      <c r="KQV26" s="75"/>
      <c r="KQW26" s="75"/>
      <c r="KQX26" s="75"/>
      <c r="KQY26" s="75"/>
      <c r="KQZ26" s="75"/>
      <c r="KRA26" s="75"/>
      <c r="KRB26" s="75"/>
      <c r="KRC26" s="75"/>
      <c r="KRD26" s="75"/>
      <c r="KRE26" s="75"/>
      <c r="KRF26" s="75"/>
      <c r="KRG26" s="75"/>
      <c r="KRH26" s="75"/>
      <c r="KRI26" s="75"/>
      <c r="KRJ26" s="75"/>
      <c r="KRK26" s="75"/>
      <c r="KRL26" s="75"/>
      <c r="KRM26" s="75"/>
      <c r="KRN26" s="75"/>
      <c r="KRO26" s="75"/>
      <c r="KRP26" s="75"/>
      <c r="KRQ26" s="75"/>
      <c r="KRR26" s="75"/>
      <c r="KRS26" s="75"/>
      <c r="KRT26" s="75"/>
      <c r="KRU26" s="75"/>
      <c r="KRV26" s="75"/>
      <c r="KRW26" s="75"/>
      <c r="KRX26" s="75"/>
      <c r="KRY26" s="75"/>
      <c r="KRZ26" s="75"/>
      <c r="KSA26" s="75"/>
      <c r="KSB26" s="75"/>
      <c r="KSC26" s="75"/>
      <c r="KSD26" s="75"/>
      <c r="KSE26" s="75"/>
      <c r="KSF26" s="75"/>
      <c r="KSG26" s="75"/>
      <c r="KSH26" s="75"/>
      <c r="KSI26" s="75"/>
      <c r="KSJ26" s="75"/>
      <c r="KSK26" s="75"/>
      <c r="KSL26" s="75"/>
      <c r="KSM26" s="75"/>
      <c r="KSN26" s="75"/>
      <c r="KSO26" s="75"/>
      <c r="KSP26" s="75"/>
      <c r="KSQ26" s="75"/>
      <c r="KSR26" s="75"/>
      <c r="KSS26" s="75"/>
      <c r="KST26" s="75"/>
      <c r="KSU26" s="75"/>
      <c r="KSV26" s="75"/>
      <c r="KSW26" s="75"/>
      <c r="KSX26" s="75"/>
      <c r="KSY26" s="75"/>
      <c r="KSZ26" s="75"/>
      <c r="KTA26" s="75"/>
      <c r="KTB26" s="75"/>
      <c r="KTC26" s="75"/>
      <c r="KTD26" s="75"/>
      <c r="KTE26" s="75"/>
      <c r="KTF26" s="75"/>
      <c r="KTG26" s="75"/>
      <c r="KTH26" s="75"/>
      <c r="KTI26" s="75"/>
      <c r="KTJ26" s="75"/>
      <c r="KTK26" s="75"/>
      <c r="KTL26" s="75"/>
      <c r="KTM26" s="75"/>
      <c r="KTN26" s="75"/>
      <c r="KTO26" s="75"/>
      <c r="KTP26" s="75"/>
      <c r="KTQ26" s="75"/>
      <c r="KTR26" s="75"/>
      <c r="KTS26" s="75"/>
      <c r="KTT26" s="75"/>
      <c r="KTU26" s="75"/>
      <c r="KTV26" s="75"/>
      <c r="KTW26" s="75"/>
      <c r="KTX26" s="75"/>
      <c r="KTY26" s="75"/>
      <c r="KTZ26" s="75"/>
      <c r="KUA26" s="75"/>
      <c r="KUB26" s="75"/>
      <c r="KUC26" s="75"/>
      <c r="KUD26" s="75"/>
      <c r="KUE26" s="75"/>
      <c r="KUF26" s="75"/>
      <c r="KUG26" s="75"/>
      <c r="KUH26" s="75"/>
      <c r="KUI26" s="75"/>
      <c r="KUJ26" s="75"/>
      <c r="KUK26" s="75"/>
      <c r="KUL26" s="75"/>
      <c r="KUM26" s="75"/>
      <c r="KUN26" s="75"/>
      <c r="KUO26" s="75"/>
      <c r="KUP26" s="75"/>
      <c r="KUQ26" s="75"/>
      <c r="KUR26" s="75"/>
      <c r="KUS26" s="75"/>
      <c r="KUT26" s="75"/>
      <c r="KUU26" s="75"/>
      <c r="KUV26" s="75"/>
      <c r="KUW26" s="75"/>
      <c r="KUX26" s="75"/>
      <c r="KUY26" s="75"/>
      <c r="KUZ26" s="75"/>
      <c r="KVA26" s="75"/>
      <c r="KVB26" s="75"/>
      <c r="KVC26" s="75"/>
      <c r="KVD26" s="75"/>
      <c r="KVE26" s="75"/>
      <c r="KVF26" s="75"/>
      <c r="KVG26" s="75"/>
      <c r="KVH26" s="75"/>
      <c r="KVI26" s="75"/>
      <c r="KVJ26" s="75"/>
      <c r="KVK26" s="75"/>
      <c r="KVL26" s="75"/>
      <c r="KVM26" s="75"/>
      <c r="KVN26" s="75"/>
      <c r="KVO26" s="75"/>
      <c r="KVP26" s="75"/>
      <c r="KVQ26" s="75"/>
      <c r="KVR26" s="75"/>
      <c r="KVS26" s="75"/>
      <c r="KVT26" s="75"/>
      <c r="KVU26" s="75"/>
      <c r="KVV26" s="75"/>
      <c r="KVW26" s="75"/>
      <c r="KVX26" s="75"/>
      <c r="KVY26" s="75"/>
      <c r="KVZ26" s="75"/>
      <c r="KWA26" s="75"/>
      <c r="KWB26" s="75"/>
      <c r="KWC26" s="75"/>
      <c r="KWD26" s="75"/>
      <c r="KWE26" s="75"/>
      <c r="KWF26" s="75"/>
      <c r="KWG26" s="75"/>
      <c r="KWH26" s="75"/>
      <c r="KWI26" s="75"/>
      <c r="KWJ26" s="75"/>
      <c r="KWK26" s="75"/>
      <c r="KWL26" s="75"/>
      <c r="KWM26" s="75"/>
      <c r="KWN26" s="75"/>
      <c r="KWO26" s="75"/>
      <c r="KWP26" s="75"/>
      <c r="KWQ26" s="75"/>
      <c r="KWR26" s="75"/>
      <c r="KWS26" s="75"/>
      <c r="KWT26" s="75"/>
      <c r="KWU26" s="75"/>
      <c r="KWV26" s="75"/>
      <c r="KWW26" s="75"/>
      <c r="KWX26" s="75"/>
      <c r="KWY26" s="75"/>
      <c r="KWZ26" s="75"/>
      <c r="KXA26" s="75"/>
      <c r="KXB26" s="75"/>
      <c r="KXC26" s="75"/>
      <c r="KXD26" s="75"/>
      <c r="KXE26" s="75"/>
      <c r="KXF26" s="75"/>
      <c r="KXG26" s="75"/>
      <c r="KXH26" s="75"/>
      <c r="KXI26" s="75"/>
      <c r="KXJ26" s="75"/>
      <c r="KXK26" s="75"/>
      <c r="KXL26" s="75"/>
      <c r="KXM26" s="75"/>
      <c r="KXN26" s="75"/>
      <c r="KXO26" s="75"/>
      <c r="KXP26" s="75"/>
      <c r="KXQ26" s="75"/>
      <c r="KXR26" s="75"/>
      <c r="KXS26" s="75"/>
      <c r="KXT26" s="75"/>
      <c r="KXU26" s="75"/>
      <c r="KXV26" s="75"/>
      <c r="KXW26" s="75"/>
      <c r="KXX26" s="75"/>
      <c r="KXY26" s="75"/>
      <c r="KXZ26" s="75"/>
      <c r="KYA26" s="75"/>
      <c r="KYB26" s="75"/>
      <c r="KYC26" s="75"/>
      <c r="KYD26" s="75"/>
      <c r="KYE26" s="75"/>
      <c r="KYF26" s="75"/>
      <c r="KYG26" s="75"/>
      <c r="KYH26" s="75"/>
      <c r="KYI26" s="75"/>
      <c r="KYJ26" s="75"/>
      <c r="KYK26" s="75"/>
      <c r="KYL26" s="75"/>
      <c r="KYM26" s="75"/>
      <c r="KYN26" s="75"/>
      <c r="KYO26" s="75"/>
      <c r="KYP26" s="75"/>
      <c r="KYQ26" s="75"/>
      <c r="KYR26" s="75"/>
      <c r="KYS26" s="75"/>
      <c r="KYT26" s="75"/>
      <c r="KYU26" s="75"/>
      <c r="KYV26" s="75"/>
      <c r="KYW26" s="75"/>
      <c r="KYX26" s="75"/>
      <c r="KYY26" s="75"/>
      <c r="KYZ26" s="75"/>
      <c r="KZA26" s="75"/>
      <c r="KZB26" s="75"/>
      <c r="KZC26" s="75"/>
      <c r="KZD26" s="75"/>
      <c r="KZE26" s="75"/>
      <c r="KZF26" s="75"/>
      <c r="KZG26" s="75"/>
      <c r="KZH26" s="75"/>
      <c r="KZI26" s="75"/>
      <c r="KZJ26" s="75"/>
      <c r="KZK26" s="75"/>
      <c r="KZL26" s="75"/>
      <c r="KZM26" s="75"/>
      <c r="KZN26" s="75"/>
      <c r="KZO26" s="75"/>
      <c r="KZP26" s="75"/>
      <c r="KZQ26" s="75"/>
      <c r="KZR26" s="75"/>
      <c r="KZS26" s="75"/>
      <c r="KZT26" s="75"/>
      <c r="KZU26" s="75"/>
      <c r="KZV26" s="75"/>
      <c r="KZW26" s="75"/>
      <c r="KZX26" s="75"/>
      <c r="KZY26" s="75"/>
      <c r="KZZ26" s="75"/>
      <c r="LAA26" s="75"/>
      <c r="LAB26" s="75"/>
      <c r="LAC26" s="75"/>
      <c r="LAD26" s="75"/>
      <c r="LAE26" s="75"/>
      <c r="LAF26" s="75"/>
      <c r="LAG26" s="75"/>
      <c r="LAH26" s="75"/>
      <c r="LAI26" s="75"/>
      <c r="LAJ26" s="75"/>
      <c r="LAK26" s="75"/>
      <c r="LAL26" s="75"/>
      <c r="LAM26" s="75"/>
      <c r="LAN26" s="75"/>
      <c r="LAO26" s="75"/>
      <c r="LAP26" s="75"/>
      <c r="LAQ26" s="75"/>
      <c r="LAR26" s="75"/>
      <c r="LAS26" s="75"/>
      <c r="LAT26" s="75"/>
      <c r="LAU26" s="75"/>
      <c r="LAV26" s="75"/>
      <c r="LAW26" s="75"/>
      <c r="LAX26" s="75"/>
      <c r="LAY26" s="75"/>
      <c r="LAZ26" s="75"/>
      <c r="LBA26" s="75"/>
      <c r="LBB26" s="75"/>
      <c r="LBC26" s="75"/>
      <c r="LBD26" s="75"/>
      <c r="LBE26" s="75"/>
      <c r="LBF26" s="75"/>
      <c r="LBG26" s="75"/>
      <c r="LBH26" s="75"/>
      <c r="LBI26" s="75"/>
      <c r="LBJ26" s="75"/>
      <c r="LBK26" s="75"/>
      <c r="LBL26" s="75"/>
      <c r="LBM26" s="75"/>
      <c r="LBN26" s="75"/>
      <c r="LBO26" s="75"/>
      <c r="LBP26" s="75"/>
      <c r="LBQ26" s="75"/>
      <c r="LBR26" s="75"/>
      <c r="LBS26" s="75"/>
      <c r="LBT26" s="75"/>
      <c r="LBU26" s="75"/>
      <c r="LBV26" s="75"/>
      <c r="LBW26" s="75"/>
      <c r="LBX26" s="75"/>
      <c r="LBY26" s="75"/>
      <c r="LBZ26" s="75"/>
      <c r="LCA26" s="75"/>
      <c r="LCB26" s="75"/>
      <c r="LCC26" s="75"/>
      <c r="LCD26" s="75"/>
      <c r="LCE26" s="75"/>
      <c r="LCF26" s="75"/>
      <c r="LCG26" s="75"/>
      <c r="LCH26" s="75"/>
      <c r="LCI26" s="75"/>
      <c r="LCJ26" s="75"/>
      <c r="LCK26" s="75"/>
      <c r="LCL26" s="75"/>
      <c r="LCM26" s="75"/>
      <c r="LCN26" s="75"/>
      <c r="LCO26" s="75"/>
      <c r="LCP26" s="75"/>
      <c r="LCQ26" s="75"/>
      <c r="LCR26" s="75"/>
      <c r="LCS26" s="75"/>
      <c r="LCT26" s="75"/>
      <c r="LCU26" s="75"/>
      <c r="LCV26" s="75"/>
      <c r="LCW26" s="75"/>
      <c r="LCX26" s="75"/>
      <c r="LCY26" s="75"/>
      <c r="LCZ26" s="75"/>
      <c r="LDA26" s="75"/>
      <c r="LDB26" s="75"/>
      <c r="LDC26" s="75"/>
      <c r="LDD26" s="75"/>
      <c r="LDE26" s="75"/>
      <c r="LDF26" s="75"/>
      <c r="LDG26" s="75"/>
      <c r="LDH26" s="75"/>
      <c r="LDI26" s="75"/>
      <c r="LDJ26" s="75"/>
      <c r="LDK26" s="75"/>
      <c r="LDL26" s="75"/>
      <c r="LDM26" s="75"/>
      <c r="LDN26" s="75"/>
      <c r="LDO26" s="75"/>
      <c r="LDP26" s="75"/>
      <c r="LDQ26" s="75"/>
      <c r="LDR26" s="75"/>
      <c r="LDS26" s="75"/>
      <c r="LDT26" s="75"/>
      <c r="LDU26" s="75"/>
      <c r="LDV26" s="75"/>
      <c r="LDW26" s="75"/>
      <c r="LDX26" s="75"/>
      <c r="LDY26" s="75"/>
      <c r="LDZ26" s="75"/>
      <c r="LEA26" s="75"/>
      <c r="LEB26" s="75"/>
      <c r="LEC26" s="75"/>
      <c r="LED26" s="75"/>
      <c r="LEE26" s="75"/>
      <c r="LEF26" s="75"/>
      <c r="LEG26" s="75"/>
      <c r="LEH26" s="75"/>
      <c r="LEI26" s="75"/>
      <c r="LEJ26" s="75"/>
      <c r="LEK26" s="75"/>
      <c r="LEL26" s="75"/>
      <c r="LEM26" s="75"/>
      <c r="LEN26" s="75"/>
      <c r="LEO26" s="75"/>
      <c r="LEP26" s="75"/>
      <c r="LEQ26" s="75"/>
      <c r="LER26" s="75"/>
      <c r="LES26" s="75"/>
      <c r="LET26" s="75"/>
      <c r="LEU26" s="75"/>
      <c r="LEV26" s="75"/>
      <c r="LEW26" s="75"/>
      <c r="LEX26" s="75"/>
      <c r="LEY26" s="75"/>
      <c r="LEZ26" s="75"/>
      <c r="LFA26" s="75"/>
      <c r="LFB26" s="75"/>
      <c r="LFC26" s="75"/>
      <c r="LFD26" s="75"/>
      <c r="LFE26" s="75"/>
      <c r="LFF26" s="75"/>
      <c r="LFG26" s="75"/>
      <c r="LFH26" s="75"/>
      <c r="LFI26" s="75"/>
      <c r="LFJ26" s="75"/>
      <c r="LFK26" s="75"/>
      <c r="LFL26" s="75"/>
      <c r="LFM26" s="75"/>
      <c r="LFN26" s="75"/>
      <c r="LFO26" s="75"/>
      <c r="LFP26" s="75"/>
      <c r="LFQ26" s="75"/>
      <c r="LFR26" s="75"/>
      <c r="LFS26" s="75"/>
      <c r="LFT26" s="75"/>
      <c r="LFU26" s="75"/>
      <c r="LFV26" s="75"/>
      <c r="LFW26" s="75"/>
      <c r="LFX26" s="75"/>
      <c r="LFY26" s="75"/>
      <c r="LFZ26" s="75"/>
      <c r="LGA26" s="75"/>
      <c r="LGB26" s="75"/>
      <c r="LGC26" s="75"/>
      <c r="LGD26" s="75"/>
      <c r="LGE26" s="75"/>
      <c r="LGF26" s="75"/>
      <c r="LGG26" s="75"/>
      <c r="LGH26" s="75"/>
      <c r="LGI26" s="75"/>
      <c r="LGJ26" s="75"/>
      <c r="LGK26" s="75"/>
      <c r="LGL26" s="75"/>
      <c r="LGM26" s="75"/>
      <c r="LGN26" s="75"/>
      <c r="LGO26" s="75"/>
      <c r="LGP26" s="75"/>
      <c r="LGQ26" s="75"/>
      <c r="LGR26" s="75"/>
      <c r="LGS26" s="75"/>
      <c r="LGT26" s="75"/>
      <c r="LGU26" s="75"/>
      <c r="LGV26" s="75"/>
      <c r="LGW26" s="75"/>
      <c r="LGX26" s="75"/>
      <c r="LGY26" s="75"/>
      <c r="LGZ26" s="75"/>
      <c r="LHA26" s="75"/>
      <c r="LHB26" s="75"/>
      <c r="LHC26" s="75"/>
      <c r="LHD26" s="75"/>
      <c r="LHE26" s="75"/>
      <c r="LHF26" s="75"/>
      <c r="LHG26" s="75"/>
      <c r="LHH26" s="75"/>
      <c r="LHI26" s="75"/>
      <c r="LHJ26" s="75"/>
      <c r="LHK26" s="75"/>
      <c r="LHL26" s="75"/>
      <c r="LHM26" s="75"/>
      <c r="LHN26" s="75"/>
      <c r="LHO26" s="75"/>
      <c r="LHP26" s="75"/>
      <c r="LHQ26" s="75"/>
      <c r="LHR26" s="75"/>
      <c r="LHS26" s="75"/>
      <c r="LHT26" s="75"/>
      <c r="LHU26" s="75"/>
      <c r="LHV26" s="75"/>
      <c r="LHW26" s="75"/>
      <c r="LHX26" s="75"/>
      <c r="LHY26" s="75"/>
      <c r="LHZ26" s="75"/>
      <c r="LIA26" s="75"/>
      <c r="LIB26" s="75"/>
      <c r="LIC26" s="75"/>
      <c r="LID26" s="75"/>
      <c r="LIE26" s="75"/>
      <c r="LIF26" s="75"/>
      <c r="LIG26" s="75"/>
      <c r="LIH26" s="75"/>
      <c r="LII26" s="75"/>
      <c r="LIJ26" s="75"/>
      <c r="LIK26" s="75"/>
      <c r="LIL26" s="75"/>
      <c r="LIM26" s="75"/>
      <c r="LIN26" s="75"/>
      <c r="LIO26" s="75"/>
      <c r="LIP26" s="75"/>
      <c r="LIQ26" s="75"/>
      <c r="LIR26" s="75"/>
      <c r="LIS26" s="75"/>
      <c r="LIT26" s="75"/>
      <c r="LIU26" s="75"/>
      <c r="LIV26" s="75"/>
      <c r="LIW26" s="75"/>
      <c r="LIX26" s="75"/>
      <c r="LIY26" s="75"/>
      <c r="LIZ26" s="75"/>
      <c r="LJA26" s="75"/>
      <c r="LJB26" s="75"/>
      <c r="LJC26" s="75"/>
      <c r="LJD26" s="75"/>
      <c r="LJE26" s="75"/>
      <c r="LJF26" s="75"/>
      <c r="LJG26" s="75"/>
      <c r="LJH26" s="75"/>
      <c r="LJI26" s="75"/>
      <c r="LJJ26" s="75"/>
      <c r="LJK26" s="75"/>
      <c r="LJL26" s="75"/>
      <c r="LJM26" s="75"/>
      <c r="LJN26" s="75"/>
      <c r="LJO26" s="75"/>
      <c r="LJP26" s="75"/>
      <c r="LJQ26" s="75"/>
      <c r="LJR26" s="75"/>
      <c r="LJS26" s="75"/>
      <c r="LJT26" s="75"/>
      <c r="LJU26" s="75"/>
      <c r="LJV26" s="75"/>
      <c r="LJW26" s="75"/>
      <c r="LJX26" s="75"/>
      <c r="LJY26" s="75"/>
      <c r="LJZ26" s="75"/>
      <c r="LKA26" s="75"/>
      <c r="LKB26" s="75"/>
      <c r="LKC26" s="75"/>
      <c r="LKD26" s="75"/>
      <c r="LKE26" s="75"/>
      <c r="LKF26" s="75"/>
      <c r="LKG26" s="75"/>
      <c r="LKH26" s="75"/>
      <c r="LKI26" s="75"/>
      <c r="LKJ26" s="75"/>
      <c r="LKK26" s="75"/>
      <c r="LKL26" s="75"/>
      <c r="LKM26" s="75"/>
      <c r="LKN26" s="75"/>
      <c r="LKO26" s="75"/>
      <c r="LKP26" s="75"/>
      <c r="LKQ26" s="75"/>
      <c r="LKR26" s="75"/>
      <c r="LKS26" s="75"/>
      <c r="LKT26" s="75"/>
      <c r="LKU26" s="75"/>
      <c r="LKV26" s="75"/>
      <c r="LKW26" s="75"/>
      <c r="LKX26" s="75"/>
      <c r="LKY26" s="75"/>
      <c r="LKZ26" s="75"/>
      <c r="LLA26" s="75"/>
      <c r="LLB26" s="75"/>
      <c r="LLC26" s="75"/>
      <c r="LLD26" s="75"/>
      <c r="LLE26" s="75"/>
      <c r="LLF26" s="75"/>
      <c r="LLG26" s="75"/>
      <c r="LLH26" s="75"/>
      <c r="LLI26" s="75"/>
      <c r="LLJ26" s="75"/>
      <c r="LLK26" s="75"/>
      <c r="LLL26" s="75"/>
      <c r="LLM26" s="75"/>
      <c r="LLN26" s="75"/>
      <c r="LLO26" s="75"/>
      <c r="LLP26" s="75"/>
      <c r="LLQ26" s="75"/>
      <c r="LLR26" s="75"/>
      <c r="LLS26" s="75"/>
      <c r="LLT26" s="75"/>
      <c r="LLU26" s="75"/>
      <c r="LLV26" s="75"/>
      <c r="LLW26" s="75"/>
      <c r="LLX26" s="75"/>
      <c r="LLY26" s="75"/>
      <c r="LLZ26" s="75"/>
      <c r="LMA26" s="75"/>
      <c r="LMB26" s="75"/>
      <c r="LMC26" s="75"/>
      <c r="LMD26" s="75"/>
      <c r="LME26" s="75"/>
      <c r="LMF26" s="75"/>
      <c r="LMG26" s="75"/>
      <c r="LMH26" s="75"/>
      <c r="LMI26" s="75"/>
      <c r="LMJ26" s="75"/>
      <c r="LMK26" s="75"/>
      <c r="LML26" s="75"/>
      <c r="LMM26" s="75"/>
      <c r="LMN26" s="75"/>
      <c r="LMO26" s="75"/>
      <c r="LMP26" s="75"/>
      <c r="LMQ26" s="75"/>
      <c r="LMR26" s="75"/>
      <c r="LMS26" s="75"/>
      <c r="LMT26" s="75"/>
      <c r="LMU26" s="75"/>
      <c r="LMV26" s="75"/>
      <c r="LMW26" s="75"/>
      <c r="LMX26" s="75"/>
      <c r="LMY26" s="75"/>
      <c r="LMZ26" s="75"/>
      <c r="LNA26" s="75"/>
      <c r="LNB26" s="75"/>
      <c r="LNC26" s="75"/>
      <c r="LND26" s="75"/>
      <c r="LNE26" s="75"/>
      <c r="LNF26" s="75"/>
      <c r="LNG26" s="75"/>
      <c r="LNH26" s="75"/>
      <c r="LNI26" s="75"/>
      <c r="LNJ26" s="75"/>
      <c r="LNK26" s="75"/>
      <c r="LNL26" s="75"/>
      <c r="LNM26" s="75"/>
      <c r="LNN26" s="75"/>
      <c r="LNO26" s="75"/>
      <c r="LNP26" s="75"/>
      <c r="LNQ26" s="75"/>
      <c r="LNR26" s="75"/>
      <c r="LNS26" s="75"/>
      <c r="LNT26" s="75"/>
      <c r="LNU26" s="75"/>
      <c r="LNV26" s="75"/>
      <c r="LNW26" s="75"/>
      <c r="LNX26" s="75"/>
      <c r="LNY26" s="75"/>
      <c r="LNZ26" s="75"/>
      <c r="LOA26" s="75"/>
      <c r="LOB26" s="75"/>
      <c r="LOC26" s="75"/>
      <c r="LOD26" s="75"/>
      <c r="LOE26" s="75"/>
      <c r="LOF26" s="75"/>
      <c r="LOG26" s="75"/>
      <c r="LOH26" s="75"/>
      <c r="LOI26" s="75"/>
      <c r="LOJ26" s="75"/>
      <c r="LOK26" s="75"/>
      <c r="LOL26" s="75"/>
      <c r="LOM26" s="75"/>
      <c r="LON26" s="75"/>
      <c r="LOO26" s="75"/>
      <c r="LOP26" s="75"/>
      <c r="LOQ26" s="75"/>
      <c r="LOR26" s="75"/>
      <c r="LOS26" s="75"/>
      <c r="LOT26" s="75"/>
      <c r="LOU26" s="75"/>
      <c r="LOV26" s="75"/>
      <c r="LOW26" s="75"/>
      <c r="LOX26" s="75"/>
      <c r="LOY26" s="75"/>
      <c r="LOZ26" s="75"/>
      <c r="LPA26" s="75"/>
      <c r="LPB26" s="75"/>
      <c r="LPC26" s="75"/>
      <c r="LPD26" s="75"/>
      <c r="LPE26" s="75"/>
      <c r="LPF26" s="75"/>
      <c r="LPG26" s="75"/>
      <c r="LPH26" s="75"/>
      <c r="LPI26" s="75"/>
      <c r="LPJ26" s="75"/>
      <c r="LPK26" s="75"/>
      <c r="LPL26" s="75"/>
      <c r="LPM26" s="75"/>
      <c r="LPN26" s="75"/>
      <c r="LPO26" s="75"/>
      <c r="LPP26" s="75"/>
      <c r="LPQ26" s="75"/>
      <c r="LPR26" s="75"/>
      <c r="LPS26" s="75"/>
      <c r="LPT26" s="75"/>
      <c r="LPU26" s="75"/>
      <c r="LPV26" s="75"/>
      <c r="LPW26" s="75"/>
      <c r="LPX26" s="75"/>
      <c r="LPY26" s="75"/>
      <c r="LPZ26" s="75"/>
      <c r="LQA26" s="75"/>
      <c r="LQB26" s="75"/>
      <c r="LQC26" s="75"/>
      <c r="LQD26" s="75"/>
      <c r="LQE26" s="75"/>
      <c r="LQF26" s="75"/>
      <c r="LQG26" s="75"/>
      <c r="LQH26" s="75"/>
      <c r="LQI26" s="75"/>
      <c r="LQJ26" s="75"/>
      <c r="LQK26" s="75"/>
      <c r="LQL26" s="75"/>
      <c r="LQM26" s="75"/>
      <c r="LQN26" s="75"/>
      <c r="LQO26" s="75"/>
      <c r="LQP26" s="75"/>
      <c r="LQQ26" s="75"/>
      <c r="LQR26" s="75"/>
      <c r="LQS26" s="75"/>
      <c r="LQT26" s="75"/>
      <c r="LQU26" s="75"/>
      <c r="LQV26" s="75"/>
      <c r="LQW26" s="75"/>
      <c r="LQX26" s="75"/>
      <c r="LQY26" s="75"/>
      <c r="LQZ26" s="75"/>
      <c r="LRA26" s="75"/>
      <c r="LRB26" s="75"/>
      <c r="LRC26" s="75"/>
      <c r="LRD26" s="75"/>
      <c r="LRE26" s="75"/>
      <c r="LRF26" s="75"/>
      <c r="LRG26" s="75"/>
      <c r="LRH26" s="75"/>
      <c r="LRI26" s="75"/>
      <c r="LRJ26" s="75"/>
      <c r="LRK26" s="75"/>
      <c r="LRL26" s="75"/>
      <c r="LRM26" s="75"/>
      <c r="LRN26" s="75"/>
      <c r="LRO26" s="75"/>
      <c r="LRP26" s="75"/>
      <c r="LRQ26" s="75"/>
      <c r="LRR26" s="75"/>
      <c r="LRS26" s="75"/>
      <c r="LRT26" s="75"/>
      <c r="LRU26" s="75"/>
      <c r="LRV26" s="75"/>
      <c r="LRW26" s="75"/>
      <c r="LRX26" s="75"/>
      <c r="LRY26" s="75"/>
      <c r="LRZ26" s="75"/>
      <c r="LSA26" s="75"/>
      <c r="LSB26" s="75"/>
      <c r="LSC26" s="75"/>
      <c r="LSD26" s="75"/>
      <c r="LSE26" s="75"/>
      <c r="LSF26" s="75"/>
      <c r="LSG26" s="75"/>
      <c r="LSH26" s="75"/>
      <c r="LSI26" s="75"/>
      <c r="LSJ26" s="75"/>
      <c r="LSK26" s="75"/>
      <c r="LSL26" s="75"/>
      <c r="LSM26" s="75"/>
      <c r="LSN26" s="75"/>
      <c r="LSO26" s="75"/>
      <c r="LSP26" s="75"/>
      <c r="LSQ26" s="75"/>
      <c r="LSR26" s="75"/>
      <c r="LSS26" s="75"/>
      <c r="LST26" s="75"/>
      <c r="LSU26" s="75"/>
      <c r="LSV26" s="75"/>
      <c r="LSW26" s="75"/>
      <c r="LSX26" s="75"/>
      <c r="LSY26" s="75"/>
      <c r="LSZ26" s="75"/>
      <c r="LTA26" s="75"/>
      <c r="LTB26" s="75"/>
      <c r="LTC26" s="75"/>
      <c r="LTD26" s="75"/>
      <c r="LTE26" s="75"/>
      <c r="LTF26" s="75"/>
      <c r="LTG26" s="75"/>
      <c r="LTH26" s="75"/>
      <c r="LTI26" s="75"/>
      <c r="LTJ26" s="75"/>
      <c r="LTK26" s="75"/>
      <c r="LTL26" s="75"/>
      <c r="LTM26" s="75"/>
      <c r="LTN26" s="75"/>
      <c r="LTO26" s="75"/>
      <c r="LTP26" s="75"/>
      <c r="LTQ26" s="75"/>
      <c r="LTR26" s="75"/>
      <c r="LTS26" s="75"/>
      <c r="LTT26" s="75"/>
      <c r="LTU26" s="75"/>
      <c r="LTV26" s="75"/>
      <c r="LTW26" s="75"/>
      <c r="LTX26" s="75"/>
      <c r="LTY26" s="75"/>
      <c r="LTZ26" s="75"/>
      <c r="LUA26" s="75"/>
      <c r="LUB26" s="75"/>
      <c r="LUC26" s="75"/>
      <c r="LUD26" s="75"/>
      <c r="LUE26" s="75"/>
      <c r="LUF26" s="75"/>
      <c r="LUG26" s="75"/>
      <c r="LUH26" s="75"/>
      <c r="LUI26" s="75"/>
      <c r="LUJ26" s="75"/>
      <c r="LUK26" s="75"/>
      <c r="LUL26" s="75"/>
      <c r="LUM26" s="75"/>
      <c r="LUN26" s="75"/>
      <c r="LUO26" s="75"/>
      <c r="LUP26" s="75"/>
      <c r="LUQ26" s="75"/>
      <c r="LUR26" s="75"/>
      <c r="LUS26" s="75"/>
      <c r="LUT26" s="75"/>
      <c r="LUU26" s="75"/>
      <c r="LUV26" s="75"/>
      <c r="LUW26" s="75"/>
      <c r="LUX26" s="75"/>
      <c r="LUY26" s="75"/>
      <c r="LUZ26" s="75"/>
      <c r="LVA26" s="75"/>
      <c r="LVB26" s="75"/>
      <c r="LVC26" s="75"/>
      <c r="LVD26" s="75"/>
      <c r="LVE26" s="75"/>
      <c r="LVF26" s="75"/>
      <c r="LVG26" s="75"/>
      <c r="LVH26" s="75"/>
      <c r="LVI26" s="75"/>
      <c r="LVJ26" s="75"/>
      <c r="LVK26" s="75"/>
      <c r="LVL26" s="75"/>
      <c r="LVM26" s="75"/>
      <c r="LVN26" s="75"/>
      <c r="LVO26" s="75"/>
      <c r="LVP26" s="75"/>
      <c r="LVQ26" s="75"/>
      <c r="LVR26" s="75"/>
      <c r="LVS26" s="75"/>
      <c r="LVT26" s="75"/>
      <c r="LVU26" s="75"/>
      <c r="LVV26" s="75"/>
      <c r="LVW26" s="75"/>
      <c r="LVX26" s="75"/>
      <c r="LVY26" s="75"/>
      <c r="LVZ26" s="75"/>
      <c r="LWA26" s="75"/>
      <c r="LWB26" s="75"/>
      <c r="LWC26" s="75"/>
      <c r="LWD26" s="75"/>
      <c r="LWE26" s="75"/>
      <c r="LWF26" s="75"/>
      <c r="LWG26" s="75"/>
      <c r="LWH26" s="75"/>
      <c r="LWI26" s="75"/>
      <c r="LWJ26" s="75"/>
      <c r="LWK26" s="75"/>
      <c r="LWL26" s="75"/>
      <c r="LWM26" s="75"/>
      <c r="LWN26" s="75"/>
      <c r="LWO26" s="75"/>
      <c r="LWP26" s="75"/>
      <c r="LWQ26" s="75"/>
      <c r="LWR26" s="75"/>
      <c r="LWS26" s="75"/>
      <c r="LWT26" s="75"/>
      <c r="LWU26" s="75"/>
      <c r="LWV26" s="75"/>
      <c r="LWW26" s="75"/>
      <c r="LWX26" s="75"/>
      <c r="LWY26" s="75"/>
      <c r="LWZ26" s="75"/>
      <c r="LXA26" s="75"/>
      <c r="LXB26" s="75"/>
      <c r="LXC26" s="75"/>
      <c r="LXD26" s="75"/>
      <c r="LXE26" s="75"/>
      <c r="LXF26" s="75"/>
      <c r="LXG26" s="75"/>
      <c r="LXH26" s="75"/>
      <c r="LXI26" s="75"/>
      <c r="LXJ26" s="75"/>
      <c r="LXK26" s="75"/>
      <c r="LXL26" s="75"/>
      <c r="LXM26" s="75"/>
      <c r="LXN26" s="75"/>
      <c r="LXO26" s="75"/>
      <c r="LXP26" s="75"/>
      <c r="LXQ26" s="75"/>
      <c r="LXR26" s="75"/>
      <c r="LXS26" s="75"/>
      <c r="LXT26" s="75"/>
      <c r="LXU26" s="75"/>
      <c r="LXV26" s="75"/>
      <c r="LXW26" s="75"/>
      <c r="LXX26" s="75"/>
      <c r="LXY26" s="75"/>
      <c r="LXZ26" s="75"/>
      <c r="LYA26" s="75"/>
      <c r="LYB26" s="75"/>
      <c r="LYC26" s="75"/>
      <c r="LYD26" s="75"/>
      <c r="LYE26" s="75"/>
      <c r="LYF26" s="75"/>
      <c r="LYG26" s="75"/>
      <c r="LYH26" s="75"/>
      <c r="LYI26" s="75"/>
      <c r="LYJ26" s="75"/>
      <c r="LYK26" s="75"/>
      <c r="LYL26" s="75"/>
      <c r="LYM26" s="75"/>
      <c r="LYN26" s="75"/>
      <c r="LYO26" s="75"/>
      <c r="LYP26" s="75"/>
      <c r="LYQ26" s="75"/>
      <c r="LYR26" s="75"/>
      <c r="LYS26" s="75"/>
      <c r="LYT26" s="75"/>
      <c r="LYU26" s="75"/>
      <c r="LYV26" s="75"/>
      <c r="LYW26" s="75"/>
      <c r="LYX26" s="75"/>
      <c r="LYY26" s="75"/>
      <c r="LYZ26" s="75"/>
      <c r="LZA26" s="75"/>
      <c r="LZB26" s="75"/>
      <c r="LZC26" s="75"/>
      <c r="LZD26" s="75"/>
      <c r="LZE26" s="75"/>
      <c r="LZF26" s="75"/>
      <c r="LZG26" s="75"/>
      <c r="LZH26" s="75"/>
      <c r="LZI26" s="75"/>
      <c r="LZJ26" s="75"/>
      <c r="LZK26" s="75"/>
      <c r="LZL26" s="75"/>
      <c r="LZM26" s="75"/>
      <c r="LZN26" s="75"/>
      <c r="LZO26" s="75"/>
      <c r="LZP26" s="75"/>
      <c r="LZQ26" s="75"/>
      <c r="LZR26" s="75"/>
      <c r="LZS26" s="75"/>
      <c r="LZT26" s="75"/>
      <c r="LZU26" s="75"/>
      <c r="LZV26" s="75"/>
      <c r="LZW26" s="75"/>
      <c r="LZX26" s="75"/>
      <c r="LZY26" s="75"/>
      <c r="LZZ26" s="75"/>
      <c r="MAA26" s="75"/>
      <c r="MAB26" s="75"/>
      <c r="MAC26" s="75"/>
      <c r="MAD26" s="75"/>
      <c r="MAE26" s="75"/>
      <c r="MAF26" s="75"/>
      <c r="MAG26" s="75"/>
      <c r="MAH26" s="75"/>
      <c r="MAI26" s="75"/>
      <c r="MAJ26" s="75"/>
      <c r="MAK26" s="75"/>
      <c r="MAL26" s="75"/>
      <c r="MAM26" s="75"/>
      <c r="MAN26" s="75"/>
      <c r="MAO26" s="75"/>
      <c r="MAP26" s="75"/>
      <c r="MAQ26" s="75"/>
      <c r="MAR26" s="75"/>
      <c r="MAS26" s="75"/>
      <c r="MAT26" s="75"/>
      <c r="MAU26" s="75"/>
      <c r="MAV26" s="75"/>
      <c r="MAW26" s="75"/>
      <c r="MAX26" s="75"/>
      <c r="MAY26" s="75"/>
      <c r="MAZ26" s="75"/>
      <c r="MBA26" s="75"/>
      <c r="MBB26" s="75"/>
      <c r="MBC26" s="75"/>
      <c r="MBD26" s="75"/>
      <c r="MBE26" s="75"/>
      <c r="MBF26" s="75"/>
      <c r="MBG26" s="75"/>
      <c r="MBH26" s="75"/>
      <c r="MBI26" s="75"/>
      <c r="MBJ26" s="75"/>
      <c r="MBK26" s="75"/>
      <c r="MBL26" s="75"/>
      <c r="MBM26" s="75"/>
      <c r="MBN26" s="75"/>
      <c r="MBO26" s="75"/>
      <c r="MBP26" s="75"/>
      <c r="MBQ26" s="75"/>
      <c r="MBR26" s="75"/>
      <c r="MBS26" s="75"/>
      <c r="MBT26" s="75"/>
      <c r="MBU26" s="75"/>
      <c r="MBV26" s="75"/>
      <c r="MBW26" s="75"/>
      <c r="MBX26" s="75"/>
      <c r="MBY26" s="75"/>
      <c r="MBZ26" s="75"/>
      <c r="MCA26" s="75"/>
      <c r="MCB26" s="75"/>
      <c r="MCC26" s="75"/>
      <c r="MCD26" s="75"/>
      <c r="MCE26" s="75"/>
      <c r="MCF26" s="75"/>
      <c r="MCG26" s="75"/>
      <c r="MCH26" s="75"/>
      <c r="MCI26" s="75"/>
      <c r="MCJ26" s="75"/>
      <c r="MCK26" s="75"/>
      <c r="MCL26" s="75"/>
      <c r="MCM26" s="75"/>
      <c r="MCN26" s="75"/>
      <c r="MCO26" s="75"/>
      <c r="MCP26" s="75"/>
      <c r="MCQ26" s="75"/>
      <c r="MCR26" s="75"/>
      <c r="MCS26" s="75"/>
      <c r="MCT26" s="75"/>
      <c r="MCU26" s="75"/>
      <c r="MCV26" s="75"/>
      <c r="MCW26" s="75"/>
      <c r="MCX26" s="75"/>
      <c r="MCY26" s="75"/>
      <c r="MCZ26" s="75"/>
      <c r="MDA26" s="75"/>
      <c r="MDB26" s="75"/>
      <c r="MDC26" s="75"/>
      <c r="MDD26" s="75"/>
      <c r="MDE26" s="75"/>
      <c r="MDF26" s="75"/>
      <c r="MDG26" s="75"/>
      <c r="MDH26" s="75"/>
      <c r="MDI26" s="75"/>
      <c r="MDJ26" s="75"/>
      <c r="MDK26" s="75"/>
      <c r="MDL26" s="75"/>
      <c r="MDM26" s="75"/>
      <c r="MDN26" s="75"/>
      <c r="MDO26" s="75"/>
      <c r="MDP26" s="75"/>
      <c r="MDQ26" s="75"/>
      <c r="MDR26" s="75"/>
      <c r="MDS26" s="75"/>
      <c r="MDT26" s="75"/>
      <c r="MDU26" s="75"/>
      <c r="MDV26" s="75"/>
      <c r="MDW26" s="75"/>
      <c r="MDX26" s="75"/>
      <c r="MDY26" s="75"/>
      <c r="MDZ26" s="75"/>
      <c r="MEA26" s="75"/>
      <c r="MEB26" s="75"/>
      <c r="MEC26" s="75"/>
      <c r="MED26" s="75"/>
      <c r="MEE26" s="75"/>
      <c r="MEF26" s="75"/>
      <c r="MEG26" s="75"/>
      <c r="MEH26" s="75"/>
      <c r="MEI26" s="75"/>
      <c r="MEJ26" s="75"/>
      <c r="MEK26" s="75"/>
      <c r="MEL26" s="75"/>
      <c r="MEM26" s="75"/>
      <c r="MEN26" s="75"/>
      <c r="MEO26" s="75"/>
      <c r="MEP26" s="75"/>
      <c r="MEQ26" s="75"/>
      <c r="MER26" s="75"/>
      <c r="MES26" s="75"/>
      <c r="MET26" s="75"/>
      <c r="MEU26" s="75"/>
      <c r="MEV26" s="75"/>
      <c r="MEW26" s="75"/>
      <c r="MEX26" s="75"/>
      <c r="MEY26" s="75"/>
      <c r="MEZ26" s="75"/>
      <c r="MFA26" s="75"/>
      <c r="MFB26" s="75"/>
      <c r="MFC26" s="75"/>
      <c r="MFD26" s="75"/>
      <c r="MFE26" s="75"/>
      <c r="MFF26" s="75"/>
      <c r="MFG26" s="75"/>
      <c r="MFH26" s="75"/>
      <c r="MFI26" s="75"/>
      <c r="MFJ26" s="75"/>
      <c r="MFK26" s="75"/>
      <c r="MFL26" s="75"/>
      <c r="MFM26" s="75"/>
      <c r="MFN26" s="75"/>
      <c r="MFO26" s="75"/>
      <c r="MFP26" s="75"/>
      <c r="MFQ26" s="75"/>
      <c r="MFR26" s="75"/>
      <c r="MFS26" s="75"/>
      <c r="MFT26" s="75"/>
      <c r="MFU26" s="75"/>
      <c r="MFV26" s="75"/>
      <c r="MFW26" s="75"/>
      <c r="MFX26" s="75"/>
      <c r="MFY26" s="75"/>
      <c r="MFZ26" s="75"/>
      <c r="MGA26" s="75"/>
      <c r="MGB26" s="75"/>
      <c r="MGC26" s="75"/>
      <c r="MGD26" s="75"/>
      <c r="MGE26" s="75"/>
      <c r="MGF26" s="75"/>
      <c r="MGG26" s="75"/>
      <c r="MGH26" s="75"/>
      <c r="MGI26" s="75"/>
      <c r="MGJ26" s="75"/>
      <c r="MGK26" s="75"/>
      <c r="MGL26" s="75"/>
      <c r="MGM26" s="75"/>
      <c r="MGN26" s="75"/>
      <c r="MGO26" s="75"/>
      <c r="MGP26" s="75"/>
      <c r="MGQ26" s="75"/>
      <c r="MGR26" s="75"/>
      <c r="MGS26" s="75"/>
      <c r="MGT26" s="75"/>
      <c r="MGU26" s="75"/>
      <c r="MGV26" s="75"/>
      <c r="MGW26" s="75"/>
      <c r="MGX26" s="75"/>
      <c r="MGY26" s="75"/>
      <c r="MGZ26" s="75"/>
      <c r="MHA26" s="75"/>
      <c r="MHB26" s="75"/>
      <c r="MHC26" s="75"/>
      <c r="MHD26" s="75"/>
      <c r="MHE26" s="75"/>
      <c r="MHF26" s="75"/>
      <c r="MHG26" s="75"/>
      <c r="MHH26" s="75"/>
      <c r="MHI26" s="75"/>
      <c r="MHJ26" s="75"/>
      <c r="MHK26" s="75"/>
      <c r="MHL26" s="75"/>
      <c r="MHM26" s="75"/>
      <c r="MHN26" s="75"/>
      <c r="MHO26" s="75"/>
      <c r="MHP26" s="75"/>
      <c r="MHQ26" s="75"/>
      <c r="MHR26" s="75"/>
      <c r="MHS26" s="75"/>
      <c r="MHT26" s="75"/>
      <c r="MHU26" s="75"/>
      <c r="MHV26" s="75"/>
      <c r="MHW26" s="75"/>
      <c r="MHX26" s="75"/>
      <c r="MHY26" s="75"/>
      <c r="MHZ26" s="75"/>
      <c r="MIA26" s="75"/>
      <c r="MIB26" s="75"/>
      <c r="MIC26" s="75"/>
      <c r="MID26" s="75"/>
      <c r="MIE26" s="75"/>
      <c r="MIF26" s="75"/>
      <c r="MIG26" s="75"/>
      <c r="MIH26" s="75"/>
      <c r="MII26" s="75"/>
      <c r="MIJ26" s="75"/>
      <c r="MIK26" s="75"/>
      <c r="MIL26" s="75"/>
      <c r="MIM26" s="75"/>
      <c r="MIN26" s="75"/>
      <c r="MIO26" s="75"/>
      <c r="MIP26" s="75"/>
      <c r="MIQ26" s="75"/>
      <c r="MIR26" s="75"/>
      <c r="MIS26" s="75"/>
      <c r="MIT26" s="75"/>
      <c r="MIU26" s="75"/>
      <c r="MIV26" s="75"/>
      <c r="MIW26" s="75"/>
      <c r="MIX26" s="75"/>
      <c r="MIY26" s="75"/>
      <c r="MIZ26" s="75"/>
      <c r="MJA26" s="75"/>
      <c r="MJB26" s="75"/>
      <c r="MJC26" s="75"/>
      <c r="MJD26" s="75"/>
      <c r="MJE26" s="75"/>
      <c r="MJF26" s="75"/>
      <c r="MJG26" s="75"/>
      <c r="MJH26" s="75"/>
      <c r="MJI26" s="75"/>
      <c r="MJJ26" s="75"/>
      <c r="MJK26" s="75"/>
      <c r="MJL26" s="75"/>
      <c r="MJM26" s="75"/>
      <c r="MJN26" s="75"/>
      <c r="MJO26" s="75"/>
      <c r="MJP26" s="75"/>
      <c r="MJQ26" s="75"/>
      <c r="MJR26" s="75"/>
      <c r="MJS26" s="75"/>
      <c r="MJT26" s="75"/>
      <c r="MJU26" s="75"/>
      <c r="MJV26" s="75"/>
      <c r="MJW26" s="75"/>
      <c r="MJX26" s="75"/>
      <c r="MJY26" s="75"/>
      <c r="MJZ26" s="75"/>
      <c r="MKA26" s="75"/>
      <c r="MKB26" s="75"/>
      <c r="MKC26" s="75"/>
      <c r="MKD26" s="75"/>
      <c r="MKE26" s="75"/>
      <c r="MKF26" s="75"/>
      <c r="MKG26" s="75"/>
      <c r="MKH26" s="75"/>
      <c r="MKI26" s="75"/>
      <c r="MKJ26" s="75"/>
      <c r="MKK26" s="75"/>
      <c r="MKL26" s="75"/>
      <c r="MKM26" s="75"/>
      <c r="MKN26" s="75"/>
      <c r="MKO26" s="75"/>
      <c r="MKP26" s="75"/>
      <c r="MKQ26" s="75"/>
      <c r="MKR26" s="75"/>
      <c r="MKS26" s="75"/>
      <c r="MKT26" s="75"/>
      <c r="MKU26" s="75"/>
      <c r="MKV26" s="75"/>
      <c r="MKW26" s="75"/>
      <c r="MKX26" s="75"/>
      <c r="MKY26" s="75"/>
      <c r="MKZ26" s="75"/>
      <c r="MLA26" s="75"/>
      <c r="MLB26" s="75"/>
      <c r="MLC26" s="75"/>
      <c r="MLD26" s="75"/>
      <c r="MLE26" s="75"/>
      <c r="MLF26" s="75"/>
      <c r="MLG26" s="75"/>
      <c r="MLH26" s="75"/>
      <c r="MLI26" s="75"/>
      <c r="MLJ26" s="75"/>
      <c r="MLK26" s="75"/>
      <c r="MLL26" s="75"/>
      <c r="MLM26" s="75"/>
      <c r="MLN26" s="75"/>
      <c r="MLO26" s="75"/>
      <c r="MLP26" s="75"/>
      <c r="MLQ26" s="75"/>
      <c r="MLR26" s="75"/>
      <c r="MLS26" s="75"/>
      <c r="MLT26" s="75"/>
      <c r="MLU26" s="75"/>
      <c r="MLV26" s="75"/>
      <c r="MLW26" s="75"/>
      <c r="MLX26" s="75"/>
      <c r="MLY26" s="75"/>
      <c r="MLZ26" s="75"/>
      <c r="MMA26" s="75"/>
      <c r="MMB26" s="75"/>
      <c r="MMC26" s="75"/>
      <c r="MMD26" s="75"/>
      <c r="MME26" s="75"/>
      <c r="MMF26" s="75"/>
      <c r="MMG26" s="75"/>
      <c r="MMH26" s="75"/>
      <c r="MMI26" s="75"/>
      <c r="MMJ26" s="75"/>
      <c r="MMK26" s="75"/>
      <c r="MML26" s="75"/>
      <c r="MMM26" s="75"/>
      <c r="MMN26" s="75"/>
      <c r="MMO26" s="75"/>
      <c r="MMP26" s="75"/>
      <c r="MMQ26" s="75"/>
      <c r="MMR26" s="75"/>
      <c r="MMS26" s="75"/>
      <c r="MMT26" s="75"/>
      <c r="MMU26" s="75"/>
      <c r="MMV26" s="75"/>
      <c r="MMW26" s="75"/>
      <c r="MMX26" s="75"/>
      <c r="MMY26" s="75"/>
      <c r="MMZ26" s="75"/>
      <c r="MNA26" s="75"/>
      <c r="MNB26" s="75"/>
      <c r="MNC26" s="75"/>
      <c r="MND26" s="75"/>
      <c r="MNE26" s="75"/>
      <c r="MNF26" s="75"/>
      <c r="MNG26" s="75"/>
      <c r="MNH26" s="75"/>
      <c r="MNI26" s="75"/>
      <c r="MNJ26" s="75"/>
      <c r="MNK26" s="75"/>
      <c r="MNL26" s="75"/>
      <c r="MNM26" s="75"/>
      <c r="MNN26" s="75"/>
      <c r="MNO26" s="75"/>
      <c r="MNP26" s="75"/>
      <c r="MNQ26" s="75"/>
      <c r="MNR26" s="75"/>
      <c r="MNS26" s="75"/>
      <c r="MNT26" s="75"/>
      <c r="MNU26" s="75"/>
      <c r="MNV26" s="75"/>
      <c r="MNW26" s="75"/>
      <c r="MNX26" s="75"/>
      <c r="MNY26" s="75"/>
      <c r="MNZ26" s="75"/>
      <c r="MOA26" s="75"/>
      <c r="MOB26" s="75"/>
      <c r="MOC26" s="75"/>
      <c r="MOD26" s="75"/>
      <c r="MOE26" s="75"/>
      <c r="MOF26" s="75"/>
      <c r="MOG26" s="75"/>
      <c r="MOH26" s="75"/>
      <c r="MOI26" s="75"/>
      <c r="MOJ26" s="75"/>
      <c r="MOK26" s="75"/>
      <c r="MOL26" s="75"/>
      <c r="MOM26" s="75"/>
      <c r="MON26" s="75"/>
      <c r="MOO26" s="75"/>
      <c r="MOP26" s="75"/>
      <c r="MOQ26" s="75"/>
      <c r="MOR26" s="75"/>
      <c r="MOS26" s="75"/>
      <c r="MOT26" s="75"/>
      <c r="MOU26" s="75"/>
      <c r="MOV26" s="75"/>
      <c r="MOW26" s="75"/>
      <c r="MOX26" s="75"/>
      <c r="MOY26" s="75"/>
      <c r="MOZ26" s="75"/>
      <c r="MPA26" s="75"/>
      <c r="MPB26" s="75"/>
      <c r="MPC26" s="75"/>
      <c r="MPD26" s="75"/>
      <c r="MPE26" s="75"/>
      <c r="MPF26" s="75"/>
      <c r="MPG26" s="75"/>
      <c r="MPH26" s="75"/>
      <c r="MPI26" s="75"/>
      <c r="MPJ26" s="75"/>
      <c r="MPK26" s="75"/>
      <c r="MPL26" s="75"/>
      <c r="MPM26" s="75"/>
      <c r="MPN26" s="75"/>
      <c r="MPO26" s="75"/>
      <c r="MPP26" s="75"/>
      <c r="MPQ26" s="75"/>
      <c r="MPR26" s="75"/>
      <c r="MPS26" s="75"/>
      <c r="MPT26" s="75"/>
      <c r="MPU26" s="75"/>
      <c r="MPV26" s="75"/>
      <c r="MPW26" s="75"/>
      <c r="MPX26" s="75"/>
      <c r="MPY26" s="75"/>
      <c r="MPZ26" s="75"/>
      <c r="MQA26" s="75"/>
      <c r="MQB26" s="75"/>
      <c r="MQC26" s="75"/>
      <c r="MQD26" s="75"/>
      <c r="MQE26" s="75"/>
      <c r="MQF26" s="75"/>
      <c r="MQG26" s="75"/>
      <c r="MQH26" s="75"/>
      <c r="MQI26" s="75"/>
      <c r="MQJ26" s="75"/>
      <c r="MQK26" s="75"/>
      <c r="MQL26" s="75"/>
      <c r="MQM26" s="75"/>
      <c r="MQN26" s="75"/>
      <c r="MQO26" s="75"/>
      <c r="MQP26" s="75"/>
      <c r="MQQ26" s="75"/>
      <c r="MQR26" s="75"/>
      <c r="MQS26" s="75"/>
      <c r="MQT26" s="75"/>
      <c r="MQU26" s="75"/>
      <c r="MQV26" s="75"/>
      <c r="MQW26" s="75"/>
      <c r="MQX26" s="75"/>
      <c r="MQY26" s="75"/>
      <c r="MQZ26" s="75"/>
      <c r="MRA26" s="75"/>
      <c r="MRB26" s="75"/>
      <c r="MRC26" s="75"/>
      <c r="MRD26" s="75"/>
      <c r="MRE26" s="75"/>
      <c r="MRF26" s="75"/>
      <c r="MRG26" s="75"/>
      <c r="MRH26" s="75"/>
      <c r="MRI26" s="75"/>
      <c r="MRJ26" s="75"/>
      <c r="MRK26" s="75"/>
      <c r="MRL26" s="75"/>
      <c r="MRM26" s="75"/>
      <c r="MRN26" s="75"/>
      <c r="MRO26" s="75"/>
      <c r="MRP26" s="75"/>
      <c r="MRQ26" s="75"/>
      <c r="MRR26" s="75"/>
      <c r="MRS26" s="75"/>
      <c r="MRT26" s="75"/>
      <c r="MRU26" s="75"/>
      <c r="MRV26" s="75"/>
      <c r="MRW26" s="75"/>
      <c r="MRX26" s="75"/>
      <c r="MRY26" s="75"/>
      <c r="MRZ26" s="75"/>
      <c r="MSA26" s="75"/>
      <c r="MSB26" s="75"/>
      <c r="MSC26" s="75"/>
      <c r="MSD26" s="75"/>
      <c r="MSE26" s="75"/>
      <c r="MSF26" s="75"/>
      <c r="MSG26" s="75"/>
      <c r="MSH26" s="75"/>
      <c r="MSI26" s="75"/>
      <c r="MSJ26" s="75"/>
      <c r="MSK26" s="75"/>
      <c r="MSL26" s="75"/>
      <c r="MSM26" s="75"/>
      <c r="MSN26" s="75"/>
      <c r="MSO26" s="75"/>
      <c r="MSP26" s="75"/>
      <c r="MSQ26" s="75"/>
      <c r="MSR26" s="75"/>
      <c r="MSS26" s="75"/>
      <c r="MST26" s="75"/>
      <c r="MSU26" s="75"/>
      <c r="MSV26" s="75"/>
      <c r="MSW26" s="75"/>
      <c r="MSX26" s="75"/>
      <c r="MSY26" s="75"/>
      <c r="MSZ26" s="75"/>
      <c r="MTA26" s="75"/>
      <c r="MTB26" s="75"/>
      <c r="MTC26" s="75"/>
      <c r="MTD26" s="75"/>
      <c r="MTE26" s="75"/>
      <c r="MTF26" s="75"/>
      <c r="MTG26" s="75"/>
      <c r="MTH26" s="75"/>
      <c r="MTI26" s="75"/>
      <c r="MTJ26" s="75"/>
      <c r="MTK26" s="75"/>
      <c r="MTL26" s="75"/>
      <c r="MTM26" s="75"/>
      <c r="MTN26" s="75"/>
      <c r="MTO26" s="75"/>
      <c r="MTP26" s="75"/>
      <c r="MTQ26" s="75"/>
      <c r="MTR26" s="75"/>
      <c r="MTS26" s="75"/>
      <c r="MTT26" s="75"/>
      <c r="MTU26" s="75"/>
      <c r="MTV26" s="75"/>
      <c r="MTW26" s="75"/>
      <c r="MTX26" s="75"/>
      <c r="MTY26" s="75"/>
      <c r="MTZ26" s="75"/>
      <c r="MUA26" s="75"/>
      <c r="MUB26" s="75"/>
      <c r="MUC26" s="75"/>
      <c r="MUD26" s="75"/>
      <c r="MUE26" s="75"/>
      <c r="MUF26" s="75"/>
      <c r="MUG26" s="75"/>
      <c r="MUH26" s="75"/>
      <c r="MUI26" s="75"/>
      <c r="MUJ26" s="75"/>
      <c r="MUK26" s="75"/>
      <c r="MUL26" s="75"/>
      <c r="MUM26" s="75"/>
      <c r="MUN26" s="75"/>
      <c r="MUO26" s="75"/>
      <c r="MUP26" s="75"/>
      <c r="MUQ26" s="75"/>
      <c r="MUR26" s="75"/>
      <c r="MUS26" s="75"/>
      <c r="MUT26" s="75"/>
      <c r="MUU26" s="75"/>
      <c r="MUV26" s="75"/>
      <c r="MUW26" s="75"/>
      <c r="MUX26" s="75"/>
      <c r="MUY26" s="75"/>
      <c r="MUZ26" s="75"/>
      <c r="MVA26" s="75"/>
      <c r="MVB26" s="75"/>
      <c r="MVC26" s="75"/>
      <c r="MVD26" s="75"/>
      <c r="MVE26" s="75"/>
      <c r="MVF26" s="75"/>
      <c r="MVG26" s="75"/>
      <c r="MVH26" s="75"/>
      <c r="MVI26" s="75"/>
      <c r="MVJ26" s="75"/>
      <c r="MVK26" s="75"/>
      <c r="MVL26" s="75"/>
      <c r="MVM26" s="75"/>
      <c r="MVN26" s="75"/>
      <c r="MVO26" s="75"/>
      <c r="MVP26" s="75"/>
      <c r="MVQ26" s="75"/>
      <c r="MVR26" s="75"/>
      <c r="MVS26" s="75"/>
      <c r="MVT26" s="75"/>
      <c r="MVU26" s="75"/>
      <c r="MVV26" s="75"/>
      <c r="MVW26" s="75"/>
      <c r="MVX26" s="75"/>
      <c r="MVY26" s="75"/>
      <c r="MVZ26" s="75"/>
      <c r="MWA26" s="75"/>
      <c r="MWB26" s="75"/>
      <c r="MWC26" s="75"/>
      <c r="MWD26" s="75"/>
      <c r="MWE26" s="75"/>
      <c r="MWF26" s="75"/>
      <c r="MWG26" s="75"/>
      <c r="MWH26" s="75"/>
      <c r="MWI26" s="75"/>
      <c r="MWJ26" s="75"/>
      <c r="MWK26" s="75"/>
      <c r="MWL26" s="75"/>
      <c r="MWM26" s="75"/>
      <c r="MWN26" s="75"/>
      <c r="MWO26" s="75"/>
      <c r="MWP26" s="75"/>
      <c r="MWQ26" s="75"/>
      <c r="MWR26" s="75"/>
      <c r="MWS26" s="75"/>
      <c r="MWT26" s="75"/>
      <c r="MWU26" s="75"/>
      <c r="MWV26" s="75"/>
      <c r="MWW26" s="75"/>
      <c r="MWX26" s="75"/>
      <c r="MWY26" s="75"/>
      <c r="MWZ26" s="75"/>
      <c r="MXA26" s="75"/>
      <c r="MXB26" s="75"/>
      <c r="MXC26" s="75"/>
      <c r="MXD26" s="75"/>
      <c r="MXE26" s="75"/>
      <c r="MXF26" s="75"/>
      <c r="MXG26" s="75"/>
      <c r="MXH26" s="75"/>
      <c r="MXI26" s="75"/>
      <c r="MXJ26" s="75"/>
      <c r="MXK26" s="75"/>
      <c r="MXL26" s="75"/>
      <c r="MXM26" s="75"/>
      <c r="MXN26" s="75"/>
      <c r="MXO26" s="75"/>
      <c r="MXP26" s="75"/>
      <c r="MXQ26" s="75"/>
      <c r="MXR26" s="75"/>
      <c r="MXS26" s="75"/>
      <c r="MXT26" s="75"/>
      <c r="MXU26" s="75"/>
      <c r="MXV26" s="75"/>
      <c r="MXW26" s="75"/>
      <c r="MXX26" s="75"/>
      <c r="MXY26" s="75"/>
      <c r="MXZ26" s="75"/>
      <c r="MYA26" s="75"/>
      <c r="MYB26" s="75"/>
      <c r="MYC26" s="75"/>
      <c r="MYD26" s="75"/>
      <c r="MYE26" s="75"/>
      <c r="MYF26" s="75"/>
      <c r="MYG26" s="75"/>
      <c r="MYH26" s="75"/>
      <c r="MYI26" s="75"/>
      <c r="MYJ26" s="75"/>
      <c r="MYK26" s="75"/>
      <c r="MYL26" s="75"/>
      <c r="MYM26" s="75"/>
      <c r="MYN26" s="75"/>
      <c r="MYO26" s="75"/>
      <c r="MYP26" s="75"/>
      <c r="MYQ26" s="75"/>
      <c r="MYR26" s="75"/>
      <c r="MYS26" s="75"/>
      <c r="MYT26" s="75"/>
      <c r="MYU26" s="75"/>
      <c r="MYV26" s="75"/>
      <c r="MYW26" s="75"/>
      <c r="MYX26" s="75"/>
      <c r="MYY26" s="75"/>
      <c r="MYZ26" s="75"/>
      <c r="MZA26" s="75"/>
      <c r="MZB26" s="75"/>
      <c r="MZC26" s="75"/>
      <c r="MZD26" s="75"/>
      <c r="MZE26" s="75"/>
      <c r="MZF26" s="75"/>
      <c r="MZG26" s="75"/>
      <c r="MZH26" s="75"/>
      <c r="MZI26" s="75"/>
      <c r="MZJ26" s="75"/>
      <c r="MZK26" s="75"/>
      <c r="MZL26" s="75"/>
      <c r="MZM26" s="75"/>
      <c r="MZN26" s="75"/>
      <c r="MZO26" s="75"/>
      <c r="MZP26" s="75"/>
      <c r="MZQ26" s="75"/>
      <c r="MZR26" s="75"/>
      <c r="MZS26" s="75"/>
      <c r="MZT26" s="75"/>
      <c r="MZU26" s="75"/>
      <c r="MZV26" s="75"/>
      <c r="MZW26" s="75"/>
      <c r="MZX26" s="75"/>
      <c r="MZY26" s="75"/>
      <c r="MZZ26" s="75"/>
      <c r="NAA26" s="75"/>
      <c r="NAB26" s="75"/>
      <c r="NAC26" s="75"/>
      <c r="NAD26" s="75"/>
      <c r="NAE26" s="75"/>
      <c r="NAF26" s="75"/>
      <c r="NAG26" s="75"/>
      <c r="NAH26" s="75"/>
      <c r="NAI26" s="75"/>
      <c r="NAJ26" s="75"/>
      <c r="NAK26" s="75"/>
      <c r="NAL26" s="75"/>
      <c r="NAM26" s="75"/>
      <c r="NAN26" s="75"/>
      <c r="NAO26" s="75"/>
      <c r="NAP26" s="75"/>
      <c r="NAQ26" s="75"/>
      <c r="NAR26" s="75"/>
      <c r="NAS26" s="75"/>
      <c r="NAT26" s="75"/>
      <c r="NAU26" s="75"/>
      <c r="NAV26" s="75"/>
      <c r="NAW26" s="75"/>
      <c r="NAX26" s="75"/>
      <c r="NAY26" s="75"/>
      <c r="NAZ26" s="75"/>
      <c r="NBA26" s="75"/>
      <c r="NBB26" s="75"/>
      <c r="NBC26" s="75"/>
      <c r="NBD26" s="75"/>
      <c r="NBE26" s="75"/>
      <c r="NBF26" s="75"/>
      <c r="NBG26" s="75"/>
      <c r="NBH26" s="75"/>
      <c r="NBI26" s="75"/>
      <c r="NBJ26" s="75"/>
      <c r="NBK26" s="75"/>
      <c r="NBL26" s="75"/>
      <c r="NBM26" s="75"/>
      <c r="NBN26" s="75"/>
      <c r="NBO26" s="75"/>
      <c r="NBP26" s="75"/>
      <c r="NBQ26" s="75"/>
      <c r="NBR26" s="75"/>
      <c r="NBS26" s="75"/>
      <c r="NBT26" s="75"/>
      <c r="NBU26" s="75"/>
      <c r="NBV26" s="75"/>
      <c r="NBW26" s="75"/>
      <c r="NBX26" s="75"/>
      <c r="NBY26" s="75"/>
      <c r="NBZ26" s="75"/>
      <c r="NCA26" s="75"/>
      <c r="NCB26" s="75"/>
      <c r="NCC26" s="75"/>
      <c r="NCD26" s="75"/>
      <c r="NCE26" s="75"/>
      <c r="NCF26" s="75"/>
      <c r="NCG26" s="75"/>
      <c r="NCH26" s="75"/>
      <c r="NCI26" s="75"/>
      <c r="NCJ26" s="75"/>
      <c r="NCK26" s="75"/>
      <c r="NCL26" s="75"/>
      <c r="NCM26" s="75"/>
      <c r="NCN26" s="75"/>
      <c r="NCO26" s="75"/>
      <c r="NCP26" s="75"/>
      <c r="NCQ26" s="75"/>
      <c r="NCR26" s="75"/>
      <c r="NCS26" s="75"/>
      <c r="NCT26" s="75"/>
      <c r="NCU26" s="75"/>
      <c r="NCV26" s="75"/>
      <c r="NCW26" s="75"/>
      <c r="NCX26" s="75"/>
      <c r="NCY26" s="75"/>
      <c r="NCZ26" s="75"/>
      <c r="NDA26" s="75"/>
      <c r="NDB26" s="75"/>
      <c r="NDC26" s="75"/>
      <c r="NDD26" s="75"/>
      <c r="NDE26" s="75"/>
      <c r="NDF26" s="75"/>
      <c r="NDG26" s="75"/>
      <c r="NDH26" s="75"/>
      <c r="NDI26" s="75"/>
      <c r="NDJ26" s="75"/>
      <c r="NDK26" s="75"/>
      <c r="NDL26" s="75"/>
      <c r="NDM26" s="75"/>
      <c r="NDN26" s="75"/>
      <c r="NDO26" s="75"/>
      <c r="NDP26" s="75"/>
      <c r="NDQ26" s="75"/>
      <c r="NDR26" s="75"/>
      <c r="NDS26" s="75"/>
      <c r="NDT26" s="75"/>
      <c r="NDU26" s="75"/>
      <c r="NDV26" s="75"/>
      <c r="NDW26" s="75"/>
      <c r="NDX26" s="75"/>
      <c r="NDY26" s="75"/>
      <c r="NDZ26" s="75"/>
      <c r="NEA26" s="75"/>
      <c r="NEB26" s="75"/>
      <c r="NEC26" s="75"/>
      <c r="NED26" s="75"/>
      <c r="NEE26" s="75"/>
      <c r="NEF26" s="75"/>
      <c r="NEG26" s="75"/>
      <c r="NEH26" s="75"/>
      <c r="NEI26" s="75"/>
      <c r="NEJ26" s="75"/>
      <c r="NEK26" s="75"/>
      <c r="NEL26" s="75"/>
      <c r="NEM26" s="75"/>
      <c r="NEN26" s="75"/>
      <c r="NEO26" s="75"/>
      <c r="NEP26" s="75"/>
      <c r="NEQ26" s="75"/>
      <c r="NER26" s="75"/>
      <c r="NES26" s="75"/>
      <c r="NET26" s="75"/>
      <c r="NEU26" s="75"/>
      <c r="NEV26" s="75"/>
      <c r="NEW26" s="75"/>
      <c r="NEX26" s="75"/>
      <c r="NEY26" s="75"/>
      <c r="NEZ26" s="75"/>
      <c r="NFA26" s="75"/>
      <c r="NFB26" s="75"/>
      <c r="NFC26" s="75"/>
      <c r="NFD26" s="75"/>
      <c r="NFE26" s="75"/>
      <c r="NFF26" s="75"/>
      <c r="NFG26" s="75"/>
      <c r="NFH26" s="75"/>
      <c r="NFI26" s="75"/>
      <c r="NFJ26" s="75"/>
      <c r="NFK26" s="75"/>
      <c r="NFL26" s="75"/>
      <c r="NFM26" s="75"/>
      <c r="NFN26" s="75"/>
      <c r="NFO26" s="75"/>
      <c r="NFP26" s="75"/>
      <c r="NFQ26" s="75"/>
      <c r="NFR26" s="75"/>
      <c r="NFS26" s="75"/>
      <c r="NFT26" s="75"/>
      <c r="NFU26" s="75"/>
      <c r="NFV26" s="75"/>
      <c r="NFW26" s="75"/>
      <c r="NFX26" s="75"/>
      <c r="NFY26" s="75"/>
      <c r="NFZ26" s="75"/>
      <c r="NGA26" s="75"/>
      <c r="NGB26" s="75"/>
      <c r="NGC26" s="75"/>
      <c r="NGD26" s="75"/>
      <c r="NGE26" s="75"/>
      <c r="NGF26" s="75"/>
      <c r="NGG26" s="75"/>
      <c r="NGH26" s="75"/>
      <c r="NGI26" s="75"/>
      <c r="NGJ26" s="75"/>
      <c r="NGK26" s="75"/>
      <c r="NGL26" s="75"/>
      <c r="NGM26" s="75"/>
      <c r="NGN26" s="75"/>
      <c r="NGO26" s="75"/>
      <c r="NGP26" s="75"/>
      <c r="NGQ26" s="75"/>
      <c r="NGR26" s="75"/>
      <c r="NGS26" s="75"/>
      <c r="NGT26" s="75"/>
      <c r="NGU26" s="75"/>
      <c r="NGV26" s="75"/>
      <c r="NGW26" s="75"/>
      <c r="NGX26" s="75"/>
      <c r="NGY26" s="75"/>
      <c r="NGZ26" s="75"/>
      <c r="NHA26" s="75"/>
      <c r="NHB26" s="75"/>
      <c r="NHC26" s="75"/>
      <c r="NHD26" s="75"/>
      <c r="NHE26" s="75"/>
      <c r="NHF26" s="75"/>
      <c r="NHG26" s="75"/>
      <c r="NHH26" s="75"/>
      <c r="NHI26" s="75"/>
      <c r="NHJ26" s="75"/>
      <c r="NHK26" s="75"/>
      <c r="NHL26" s="75"/>
      <c r="NHM26" s="75"/>
      <c r="NHN26" s="75"/>
      <c r="NHO26" s="75"/>
      <c r="NHP26" s="75"/>
      <c r="NHQ26" s="75"/>
      <c r="NHR26" s="75"/>
      <c r="NHS26" s="75"/>
      <c r="NHT26" s="75"/>
      <c r="NHU26" s="75"/>
      <c r="NHV26" s="75"/>
      <c r="NHW26" s="75"/>
      <c r="NHX26" s="75"/>
      <c r="NHY26" s="75"/>
      <c r="NHZ26" s="75"/>
      <c r="NIA26" s="75"/>
      <c r="NIB26" s="75"/>
      <c r="NIC26" s="75"/>
      <c r="NID26" s="75"/>
      <c r="NIE26" s="75"/>
      <c r="NIF26" s="75"/>
      <c r="NIG26" s="75"/>
      <c r="NIH26" s="75"/>
      <c r="NII26" s="75"/>
      <c r="NIJ26" s="75"/>
      <c r="NIK26" s="75"/>
      <c r="NIL26" s="75"/>
      <c r="NIM26" s="75"/>
      <c r="NIN26" s="75"/>
      <c r="NIO26" s="75"/>
      <c r="NIP26" s="75"/>
      <c r="NIQ26" s="75"/>
      <c r="NIR26" s="75"/>
      <c r="NIS26" s="75"/>
      <c r="NIT26" s="75"/>
      <c r="NIU26" s="75"/>
      <c r="NIV26" s="75"/>
      <c r="NIW26" s="75"/>
      <c r="NIX26" s="75"/>
      <c r="NIY26" s="75"/>
      <c r="NIZ26" s="75"/>
      <c r="NJA26" s="75"/>
      <c r="NJB26" s="75"/>
      <c r="NJC26" s="75"/>
      <c r="NJD26" s="75"/>
      <c r="NJE26" s="75"/>
      <c r="NJF26" s="75"/>
      <c r="NJG26" s="75"/>
      <c r="NJH26" s="75"/>
      <c r="NJI26" s="75"/>
      <c r="NJJ26" s="75"/>
      <c r="NJK26" s="75"/>
      <c r="NJL26" s="75"/>
      <c r="NJM26" s="75"/>
      <c r="NJN26" s="75"/>
      <c r="NJO26" s="75"/>
      <c r="NJP26" s="75"/>
      <c r="NJQ26" s="75"/>
      <c r="NJR26" s="75"/>
      <c r="NJS26" s="75"/>
      <c r="NJT26" s="75"/>
      <c r="NJU26" s="75"/>
      <c r="NJV26" s="75"/>
      <c r="NJW26" s="75"/>
      <c r="NJX26" s="75"/>
      <c r="NJY26" s="75"/>
      <c r="NJZ26" s="75"/>
      <c r="NKA26" s="75"/>
      <c r="NKB26" s="75"/>
      <c r="NKC26" s="75"/>
      <c r="NKD26" s="75"/>
      <c r="NKE26" s="75"/>
      <c r="NKF26" s="75"/>
      <c r="NKG26" s="75"/>
      <c r="NKH26" s="75"/>
      <c r="NKI26" s="75"/>
      <c r="NKJ26" s="75"/>
      <c r="NKK26" s="75"/>
      <c r="NKL26" s="75"/>
      <c r="NKM26" s="75"/>
      <c r="NKN26" s="75"/>
      <c r="NKO26" s="75"/>
      <c r="NKP26" s="75"/>
      <c r="NKQ26" s="75"/>
      <c r="NKR26" s="75"/>
      <c r="NKS26" s="75"/>
      <c r="NKT26" s="75"/>
      <c r="NKU26" s="75"/>
      <c r="NKV26" s="75"/>
      <c r="NKW26" s="75"/>
      <c r="NKX26" s="75"/>
      <c r="NKY26" s="75"/>
      <c r="NKZ26" s="75"/>
      <c r="NLA26" s="75"/>
      <c r="NLB26" s="75"/>
      <c r="NLC26" s="75"/>
      <c r="NLD26" s="75"/>
      <c r="NLE26" s="75"/>
      <c r="NLF26" s="75"/>
      <c r="NLG26" s="75"/>
      <c r="NLH26" s="75"/>
      <c r="NLI26" s="75"/>
      <c r="NLJ26" s="75"/>
      <c r="NLK26" s="75"/>
      <c r="NLL26" s="75"/>
      <c r="NLM26" s="75"/>
      <c r="NLN26" s="75"/>
      <c r="NLO26" s="75"/>
      <c r="NLP26" s="75"/>
      <c r="NLQ26" s="75"/>
      <c r="NLR26" s="75"/>
      <c r="NLS26" s="75"/>
      <c r="NLT26" s="75"/>
      <c r="NLU26" s="75"/>
      <c r="NLV26" s="75"/>
      <c r="NLW26" s="75"/>
      <c r="NLX26" s="75"/>
      <c r="NLY26" s="75"/>
      <c r="NLZ26" s="75"/>
      <c r="NMA26" s="75"/>
      <c r="NMB26" s="75"/>
      <c r="NMC26" s="75"/>
      <c r="NMD26" s="75"/>
      <c r="NME26" s="75"/>
      <c r="NMF26" s="75"/>
      <c r="NMG26" s="75"/>
      <c r="NMH26" s="75"/>
      <c r="NMI26" s="75"/>
      <c r="NMJ26" s="75"/>
      <c r="NMK26" s="75"/>
      <c r="NML26" s="75"/>
      <c r="NMM26" s="75"/>
      <c r="NMN26" s="75"/>
      <c r="NMO26" s="75"/>
      <c r="NMP26" s="75"/>
      <c r="NMQ26" s="75"/>
      <c r="NMR26" s="75"/>
      <c r="NMS26" s="75"/>
      <c r="NMT26" s="75"/>
      <c r="NMU26" s="75"/>
      <c r="NMV26" s="75"/>
      <c r="NMW26" s="75"/>
      <c r="NMX26" s="75"/>
      <c r="NMY26" s="75"/>
      <c r="NMZ26" s="75"/>
      <c r="NNA26" s="75"/>
      <c r="NNB26" s="75"/>
      <c r="NNC26" s="75"/>
      <c r="NND26" s="75"/>
      <c r="NNE26" s="75"/>
      <c r="NNF26" s="75"/>
      <c r="NNG26" s="75"/>
      <c r="NNH26" s="75"/>
      <c r="NNI26" s="75"/>
      <c r="NNJ26" s="75"/>
      <c r="NNK26" s="75"/>
      <c r="NNL26" s="75"/>
      <c r="NNM26" s="75"/>
      <c r="NNN26" s="75"/>
      <c r="NNO26" s="75"/>
      <c r="NNP26" s="75"/>
      <c r="NNQ26" s="75"/>
      <c r="NNR26" s="75"/>
      <c r="NNS26" s="75"/>
      <c r="NNT26" s="75"/>
      <c r="NNU26" s="75"/>
      <c r="NNV26" s="75"/>
      <c r="NNW26" s="75"/>
      <c r="NNX26" s="75"/>
      <c r="NNY26" s="75"/>
      <c r="NNZ26" s="75"/>
      <c r="NOA26" s="75"/>
      <c r="NOB26" s="75"/>
      <c r="NOC26" s="75"/>
      <c r="NOD26" s="75"/>
      <c r="NOE26" s="75"/>
      <c r="NOF26" s="75"/>
      <c r="NOG26" s="75"/>
      <c r="NOH26" s="75"/>
      <c r="NOI26" s="75"/>
      <c r="NOJ26" s="75"/>
      <c r="NOK26" s="75"/>
      <c r="NOL26" s="75"/>
      <c r="NOM26" s="75"/>
      <c r="NON26" s="75"/>
      <c r="NOO26" s="75"/>
      <c r="NOP26" s="75"/>
      <c r="NOQ26" s="75"/>
      <c r="NOR26" s="75"/>
      <c r="NOS26" s="75"/>
      <c r="NOT26" s="75"/>
      <c r="NOU26" s="75"/>
      <c r="NOV26" s="75"/>
      <c r="NOW26" s="75"/>
      <c r="NOX26" s="75"/>
      <c r="NOY26" s="75"/>
      <c r="NOZ26" s="75"/>
      <c r="NPA26" s="75"/>
      <c r="NPB26" s="75"/>
      <c r="NPC26" s="75"/>
      <c r="NPD26" s="75"/>
      <c r="NPE26" s="75"/>
      <c r="NPF26" s="75"/>
      <c r="NPG26" s="75"/>
      <c r="NPH26" s="75"/>
      <c r="NPI26" s="75"/>
      <c r="NPJ26" s="75"/>
      <c r="NPK26" s="75"/>
      <c r="NPL26" s="75"/>
      <c r="NPM26" s="75"/>
      <c r="NPN26" s="75"/>
      <c r="NPO26" s="75"/>
      <c r="NPP26" s="75"/>
      <c r="NPQ26" s="75"/>
      <c r="NPR26" s="75"/>
      <c r="NPS26" s="75"/>
      <c r="NPT26" s="75"/>
      <c r="NPU26" s="75"/>
      <c r="NPV26" s="75"/>
      <c r="NPW26" s="75"/>
      <c r="NPX26" s="75"/>
      <c r="NPY26" s="75"/>
      <c r="NPZ26" s="75"/>
      <c r="NQA26" s="75"/>
      <c r="NQB26" s="75"/>
      <c r="NQC26" s="75"/>
      <c r="NQD26" s="75"/>
      <c r="NQE26" s="75"/>
      <c r="NQF26" s="75"/>
      <c r="NQG26" s="75"/>
      <c r="NQH26" s="75"/>
      <c r="NQI26" s="75"/>
      <c r="NQJ26" s="75"/>
      <c r="NQK26" s="75"/>
      <c r="NQL26" s="75"/>
      <c r="NQM26" s="75"/>
      <c r="NQN26" s="75"/>
      <c r="NQO26" s="75"/>
      <c r="NQP26" s="75"/>
      <c r="NQQ26" s="75"/>
      <c r="NQR26" s="75"/>
      <c r="NQS26" s="75"/>
      <c r="NQT26" s="75"/>
      <c r="NQU26" s="75"/>
      <c r="NQV26" s="75"/>
      <c r="NQW26" s="75"/>
      <c r="NQX26" s="75"/>
      <c r="NQY26" s="75"/>
      <c r="NQZ26" s="75"/>
      <c r="NRA26" s="75"/>
      <c r="NRB26" s="75"/>
      <c r="NRC26" s="75"/>
      <c r="NRD26" s="75"/>
      <c r="NRE26" s="75"/>
      <c r="NRF26" s="75"/>
      <c r="NRG26" s="75"/>
      <c r="NRH26" s="75"/>
      <c r="NRI26" s="75"/>
      <c r="NRJ26" s="75"/>
      <c r="NRK26" s="75"/>
      <c r="NRL26" s="75"/>
      <c r="NRM26" s="75"/>
      <c r="NRN26" s="75"/>
      <c r="NRO26" s="75"/>
      <c r="NRP26" s="75"/>
      <c r="NRQ26" s="75"/>
      <c r="NRR26" s="75"/>
      <c r="NRS26" s="75"/>
      <c r="NRT26" s="75"/>
      <c r="NRU26" s="75"/>
      <c r="NRV26" s="75"/>
      <c r="NRW26" s="75"/>
      <c r="NRX26" s="75"/>
      <c r="NRY26" s="75"/>
      <c r="NRZ26" s="75"/>
      <c r="NSA26" s="75"/>
      <c r="NSB26" s="75"/>
      <c r="NSC26" s="75"/>
      <c r="NSD26" s="75"/>
      <c r="NSE26" s="75"/>
      <c r="NSF26" s="75"/>
      <c r="NSG26" s="75"/>
      <c r="NSH26" s="75"/>
      <c r="NSI26" s="75"/>
      <c r="NSJ26" s="75"/>
      <c r="NSK26" s="75"/>
      <c r="NSL26" s="75"/>
      <c r="NSM26" s="75"/>
      <c r="NSN26" s="75"/>
      <c r="NSO26" s="75"/>
      <c r="NSP26" s="75"/>
      <c r="NSQ26" s="75"/>
      <c r="NSR26" s="75"/>
      <c r="NSS26" s="75"/>
      <c r="NST26" s="75"/>
      <c r="NSU26" s="75"/>
      <c r="NSV26" s="75"/>
      <c r="NSW26" s="75"/>
      <c r="NSX26" s="75"/>
      <c r="NSY26" s="75"/>
      <c r="NSZ26" s="75"/>
      <c r="NTA26" s="75"/>
      <c r="NTB26" s="75"/>
      <c r="NTC26" s="75"/>
      <c r="NTD26" s="75"/>
      <c r="NTE26" s="75"/>
      <c r="NTF26" s="75"/>
      <c r="NTG26" s="75"/>
      <c r="NTH26" s="75"/>
      <c r="NTI26" s="75"/>
      <c r="NTJ26" s="75"/>
      <c r="NTK26" s="75"/>
      <c r="NTL26" s="75"/>
      <c r="NTM26" s="75"/>
      <c r="NTN26" s="75"/>
      <c r="NTO26" s="75"/>
      <c r="NTP26" s="75"/>
      <c r="NTQ26" s="75"/>
      <c r="NTR26" s="75"/>
      <c r="NTS26" s="75"/>
      <c r="NTT26" s="75"/>
      <c r="NTU26" s="75"/>
      <c r="NTV26" s="75"/>
      <c r="NTW26" s="75"/>
      <c r="NTX26" s="75"/>
      <c r="NTY26" s="75"/>
      <c r="NTZ26" s="75"/>
      <c r="NUA26" s="75"/>
      <c r="NUB26" s="75"/>
      <c r="NUC26" s="75"/>
      <c r="NUD26" s="75"/>
      <c r="NUE26" s="75"/>
      <c r="NUF26" s="75"/>
      <c r="NUG26" s="75"/>
      <c r="NUH26" s="75"/>
      <c r="NUI26" s="75"/>
      <c r="NUJ26" s="75"/>
      <c r="NUK26" s="75"/>
      <c r="NUL26" s="75"/>
      <c r="NUM26" s="75"/>
      <c r="NUN26" s="75"/>
      <c r="NUO26" s="75"/>
      <c r="NUP26" s="75"/>
      <c r="NUQ26" s="75"/>
      <c r="NUR26" s="75"/>
      <c r="NUS26" s="75"/>
      <c r="NUT26" s="75"/>
      <c r="NUU26" s="75"/>
      <c r="NUV26" s="75"/>
      <c r="NUW26" s="75"/>
      <c r="NUX26" s="75"/>
      <c r="NUY26" s="75"/>
      <c r="NUZ26" s="75"/>
      <c r="NVA26" s="75"/>
      <c r="NVB26" s="75"/>
      <c r="NVC26" s="75"/>
      <c r="NVD26" s="75"/>
      <c r="NVE26" s="75"/>
      <c r="NVF26" s="75"/>
      <c r="NVG26" s="75"/>
      <c r="NVH26" s="75"/>
      <c r="NVI26" s="75"/>
      <c r="NVJ26" s="75"/>
      <c r="NVK26" s="75"/>
      <c r="NVL26" s="75"/>
      <c r="NVM26" s="75"/>
      <c r="NVN26" s="75"/>
      <c r="NVO26" s="75"/>
      <c r="NVP26" s="75"/>
      <c r="NVQ26" s="75"/>
      <c r="NVR26" s="75"/>
      <c r="NVS26" s="75"/>
      <c r="NVT26" s="75"/>
      <c r="NVU26" s="75"/>
      <c r="NVV26" s="75"/>
      <c r="NVW26" s="75"/>
      <c r="NVX26" s="75"/>
      <c r="NVY26" s="75"/>
      <c r="NVZ26" s="75"/>
      <c r="NWA26" s="75"/>
      <c r="NWB26" s="75"/>
      <c r="NWC26" s="75"/>
      <c r="NWD26" s="75"/>
      <c r="NWE26" s="75"/>
      <c r="NWF26" s="75"/>
      <c r="NWG26" s="75"/>
      <c r="NWH26" s="75"/>
      <c r="NWI26" s="75"/>
      <c r="NWJ26" s="75"/>
      <c r="NWK26" s="75"/>
      <c r="NWL26" s="75"/>
      <c r="NWM26" s="75"/>
      <c r="NWN26" s="75"/>
      <c r="NWO26" s="75"/>
      <c r="NWP26" s="75"/>
      <c r="NWQ26" s="75"/>
      <c r="NWR26" s="75"/>
      <c r="NWS26" s="75"/>
      <c r="NWT26" s="75"/>
      <c r="NWU26" s="75"/>
      <c r="NWV26" s="75"/>
      <c r="NWW26" s="75"/>
      <c r="NWX26" s="75"/>
      <c r="NWY26" s="75"/>
      <c r="NWZ26" s="75"/>
      <c r="NXA26" s="75"/>
      <c r="NXB26" s="75"/>
      <c r="NXC26" s="75"/>
      <c r="NXD26" s="75"/>
      <c r="NXE26" s="75"/>
      <c r="NXF26" s="75"/>
      <c r="NXG26" s="75"/>
      <c r="NXH26" s="75"/>
      <c r="NXI26" s="75"/>
      <c r="NXJ26" s="75"/>
      <c r="NXK26" s="75"/>
      <c r="NXL26" s="75"/>
      <c r="NXM26" s="75"/>
      <c r="NXN26" s="75"/>
      <c r="NXO26" s="75"/>
      <c r="NXP26" s="75"/>
      <c r="NXQ26" s="75"/>
      <c r="NXR26" s="75"/>
      <c r="NXS26" s="75"/>
      <c r="NXT26" s="75"/>
      <c r="NXU26" s="75"/>
      <c r="NXV26" s="75"/>
      <c r="NXW26" s="75"/>
      <c r="NXX26" s="75"/>
      <c r="NXY26" s="75"/>
      <c r="NXZ26" s="75"/>
      <c r="NYA26" s="75"/>
      <c r="NYB26" s="75"/>
      <c r="NYC26" s="75"/>
      <c r="NYD26" s="75"/>
      <c r="NYE26" s="75"/>
      <c r="NYF26" s="75"/>
      <c r="NYG26" s="75"/>
      <c r="NYH26" s="75"/>
      <c r="NYI26" s="75"/>
      <c r="NYJ26" s="75"/>
      <c r="NYK26" s="75"/>
      <c r="NYL26" s="75"/>
      <c r="NYM26" s="75"/>
      <c r="NYN26" s="75"/>
      <c r="NYO26" s="75"/>
      <c r="NYP26" s="75"/>
      <c r="NYQ26" s="75"/>
      <c r="NYR26" s="75"/>
      <c r="NYS26" s="75"/>
      <c r="NYT26" s="75"/>
      <c r="NYU26" s="75"/>
      <c r="NYV26" s="75"/>
      <c r="NYW26" s="75"/>
      <c r="NYX26" s="75"/>
      <c r="NYY26" s="75"/>
      <c r="NYZ26" s="75"/>
      <c r="NZA26" s="75"/>
      <c r="NZB26" s="75"/>
      <c r="NZC26" s="75"/>
      <c r="NZD26" s="75"/>
      <c r="NZE26" s="75"/>
      <c r="NZF26" s="75"/>
      <c r="NZG26" s="75"/>
      <c r="NZH26" s="75"/>
      <c r="NZI26" s="75"/>
      <c r="NZJ26" s="75"/>
      <c r="NZK26" s="75"/>
      <c r="NZL26" s="75"/>
      <c r="NZM26" s="75"/>
      <c r="NZN26" s="75"/>
      <c r="NZO26" s="75"/>
      <c r="NZP26" s="75"/>
      <c r="NZQ26" s="75"/>
      <c r="NZR26" s="75"/>
      <c r="NZS26" s="75"/>
      <c r="NZT26" s="75"/>
      <c r="NZU26" s="75"/>
      <c r="NZV26" s="75"/>
      <c r="NZW26" s="75"/>
      <c r="NZX26" s="75"/>
      <c r="NZY26" s="75"/>
      <c r="NZZ26" s="75"/>
      <c r="OAA26" s="75"/>
      <c r="OAB26" s="75"/>
      <c r="OAC26" s="75"/>
      <c r="OAD26" s="75"/>
      <c r="OAE26" s="75"/>
      <c r="OAF26" s="75"/>
      <c r="OAG26" s="75"/>
      <c r="OAH26" s="75"/>
      <c r="OAI26" s="75"/>
      <c r="OAJ26" s="75"/>
      <c r="OAK26" s="75"/>
      <c r="OAL26" s="75"/>
      <c r="OAM26" s="75"/>
      <c r="OAN26" s="75"/>
      <c r="OAO26" s="75"/>
      <c r="OAP26" s="75"/>
      <c r="OAQ26" s="75"/>
      <c r="OAR26" s="75"/>
      <c r="OAS26" s="75"/>
      <c r="OAT26" s="75"/>
      <c r="OAU26" s="75"/>
      <c r="OAV26" s="75"/>
      <c r="OAW26" s="75"/>
      <c r="OAX26" s="75"/>
      <c r="OAY26" s="75"/>
      <c r="OAZ26" s="75"/>
      <c r="OBA26" s="75"/>
      <c r="OBB26" s="75"/>
      <c r="OBC26" s="75"/>
      <c r="OBD26" s="75"/>
      <c r="OBE26" s="75"/>
      <c r="OBF26" s="75"/>
      <c r="OBG26" s="75"/>
      <c r="OBH26" s="75"/>
      <c r="OBI26" s="75"/>
      <c r="OBJ26" s="75"/>
      <c r="OBK26" s="75"/>
      <c r="OBL26" s="75"/>
      <c r="OBM26" s="75"/>
      <c r="OBN26" s="75"/>
      <c r="OBO26" s="75"/>
      <c r="OBP26" s="75"/>
      <c r="OBQ26" s="75"/>
      <c r="OBR26" s="75"/>
      <c r="OBS26" s="75"/>
      <c r="OBT26" s="75"/>
      <c r="OBU26" s="75"/>
      <c r="OBV26" s="75"/>
      <c r="OBW26" s="75"/>
      <c r="OBX26" s="75"/>
      <c r="OBY26" s="75"/>
      <c r="OBZ26" s="75"/>
      <c r="OCA26" s="75"/>
      <c r="OCB26" s="75"/>
      <c r="OCC26" s="75"/>
      <c r="OCD26" s="75"/>
      <c r="OCE26" s="75"/>
      <c r="OCF26" s="75"/>
      <c r="OCG26" s="75"/>
      <c r="OCH26" s="75"/>
      <c r="OCI26" s="75"/>
      <c r="OCJ26" s="75"/>
      <c r="OCK26" s="75"/>
      <c r="OCL26" s="75"/>
      <c r="OCM26" s="75"/>
      <c r="OCN26" s="75"/>
      <c r="OCO26" s="75"/>
      <c r="OCP26" s="75"/>
      <c r="OCQ26" s="75"/>
      <c r="OCR26" s="75"/>
      <c r="OCS26" s="75"/>
      <c r="OCT26" s="75"/>
      <c r="OCU26" s="75"/>
      <c r="OCV26" s="75"/>
      <c r="OCW26" s="75"/>
      <c r="OCX26" s="75"/>
      <c r="OCY26" s="75"/>
      <c r="OCZ26" s="75"/>
      <c r="ODA26" s="75"/>
      <c r="ODB26" s="75"/>
      <c r="ODC26" s="75"/>
      <c r="ODD26" s="75"/>
      <c r="ODE26" s="75"/>
      <c r="ODF26" s="75"/>
      <c r="ODG26" s="75"/>
      <c r="ODH26" s="75"/>
      <c r="ODI26" s="75"/>
      <c r="ODJ26" s="75"/>
      <c r="ODK26" s="75"/>
      <c r="ODL26" s="75"/>
      <c r="ODM26" s="75"/>
      <c r="ODN26" s="75"/>
      <c r="ODO26" s="75"/>
      <c r="ODP26" s="75"/>
      <c r="ODQ26" s="75"/>
      <c r="ODR26" s="75"/>
      <c r="ODS26" s="75"/>
      <c r="ODT26" s="75"/>
      <c r="ODU26" s="75"/>
      <c r="ODV26" s="75"/>
      <c r="ODW26" s="75"/>
      <c r="ODX26" s="75"/>
      <c r="ODY26" s="75"/>
      <c r="ODZ26" s="75"/>
      <c r="OEA26" s="75"/>
      <c r="OEB26" s="75"/>
      <c r="OEC26" s="75"/>
      <c r="OED26" s="75"/>
      <c r="OEE26" s="75"/>
      <c r="OEF26" s="75"/>
      <c r="OEG26" s="75"/>
      <c r="OEH26" s="75"/>
      <c r="OEI26" s="75"/>
      <c r="OEJ26" s="75"/>
      <c r="OEK26" s="75"/>
      <c r="OEL26" s="75"/>
      <c r="OEM26" s="75"/>
      <c r="OEN26" s="75"/>
      <c r="OEO26" s="75"/>
      <c r="OEP26" s="75"/>
      <c r="OEQ26" s="75"/>
      <c r="OER26" s="75"/>
      <c r="OES26" s="75"/>
      <c r="OET26" s="75"/>
      <c r="OEU26" s="75"/>
      <c r="OEV26" s="75"/>
      <c r="OEW26" s="75"/>
      <c r="OEX26" s="75"/>
      <c r="OEY26" s="75"/>
      <c r="OEZ26" s="75"/>
      <c r="OFA26" s="75"/>
      <c r="OFB26" s="75"/>
      <c r="OFC26" s="75"/>
      <c r="OFD26" s="75"/>
      <c r="OFE26" s="75"/>
      <c r="OFF26" s="75"/>
      <c r="OFG26" s="75"/>
      <c r="OFH26" s="75"/>
      <c r="OFI26" s="75"/>
      <c r="OFJ26" s="75"/>
      <c r="OFK26" s="75"/>
      <c r="OFL26" s="75"/>
      <c r="OFM26" s="75"/>
      <c r="OFN26" s="75"/>
      <c r="OFO26" s="75"/>
      <c r="OFP26" s="75"/>
      <c r="OFQ26" s="75"/>
      <c r="OFR26" s="75"/>
      <c r="OFS26" s="75"/>
      <c r="OFT26" s="75"/>
      <c r="OFU26" s="75"/>
      <c r="OFV26" s="75"/>
      <c r="OFW26" s="75"/>
      <c r="OFX26" s="75"/>
      <c r="OFY26" s="75"/>
      <c r="OFZ26" s="75"/>
      <c r="OGA26" s="75"/>
      <c r="OGB26" s="75"/>
      <c r="OGC26" s="75"/>
      <c r="OGD26" s="75"/>
      <c r="OGE26" s="75"/>
      <c r="OGF26" s="75"/>
      <c r="OGG26" s="75"/>
      <c r="OGH26" s="75"/>
      <c r="OGI26" s="75"/>
      <c r="OGJ26" s="75"/>
      <c r="OGK26" s="75"/>
      <c r="OGL26" s="75"/>
      <c r="OGM26" s="75"/>
      <c r="OGN26" s="75"/>
      <c r="OGO26" s="75"/>
      <c r="OGP26" s="75"/>
      <c r="OGQ26" s="75"/>
      <c r="OGR26" s="75"/>
      <c r="OGS26" s="75"/>
      <c r="OGT26" s="75"/>
      <c r="OGU26" s="75"/>
      <c r="OGV26" s="75"/>
      <c r="OGW26" s="75"/>
      <c r="OGX26" s="75"/>
      <c r="OGY26" s="75"/>
      <c r="OGZ26" s="75"/>
      <c r="OHA26" s="75"/>
      <c r="OHB26" s="75"/>
      <c r="OHC26" s="75"/>
      <c r="OHD26" s="75"/>
      <c r="OHE26" s="75"/>
      <c r="OHF26" s="75"/>
      <c r="OHG26" s="75"/>
      <c r="OHH26" s="75"/>
      <c r="OHI26" s="75"/>
      <c r="OHJ26" s="75"/>
      <c r="OHK26" s="75"/>
      <c r="OHL26" s="75"/>
      <c r="OHM26" s="75"/>
      <c r="OHN26" s="75"/>
      <c r="OHO26" s="75"/>
      <c r="OHP26" s="75"/>
      <c r="OHQ26" s="75"/>
      <c r="OHR26" s="75"/>
      <c r="OHS26" s="75"/>
      <c r="OHT26" s="75"/>
      <c r="OHU26" s="75"/>
      <c r="OHV26" s="75"/>
      <c r="OHW26" s="75"/>
      <c r="OHX26" s="75"/>
      <c r="OHY26" s="75"/>
      <c r="OHZ26" s="75"/>
      <c r="OIA26" s="75"/>
      <c r="OIB26" s="75"/>
      <c r="OIC26" s="75"/>
      <c r="OID26" s="75"/>
      <c r="OIE26" s="75"/>
      <c r="OIF26" s="75"/>
      <c r="OIG26" s="75"/>
      <c r="OIH26" s="75"/>
      <c r="OII26" s="75"/>
      <c r="OIJ26" s="75"/>
      <c r="OIK26" s="75"/>
      <c r="OIL26" s="75"/>
      <c r="OIM26" s="75"/>
      <c r="OIN26" s="75"/>
      <c r="OIO26" s="75"/>
      <c r="OIP26" s="75"/>
      <c r="OIQ26" s="75"/>
      <c r="OIR26" s="75"/>
      <c r="OIS26" s="75"/>
      <c r="OIT26" s="75"/>
      <c r="OIU26" s="75"/>
      <c r="OIV26" s="75"/>
      <c r="OIW26" s="75"/>
      <c r="OIX26" s="75"/>
      <c r="OIY26" s="75"/>
      <c r="OIZ26" s="75"/>
      <c r="OJA26" s="75"/>
      <c r="OJB26" s="75"/>
      <c r="OJC26" s="75"/>
      <c r="OJD26" s="75"/>
      <c r="OJE26" s="75"/>
      <c r="OJF26" s="75"/>
      <c r="OJG26" s="75"/>
      <c r="OJH26" s="75"/>
      <c r="OJI26" s="75"/>
      <c r="OJJ26" s="75"/>
      <c r="OJK26" s="75"/>
      <c r="OJL26" s="75"/>
      <c r="OJM26" s="75"/>
      <c r="OJN26" s="75"/>
      <c r="OJO26" s="75"/>
      <c r="OJP26" s="75"/>
      <c r="OJQ26" s="75"/>
      <c r="OJR26" s="75"/>
      <c r="OJS26" s="75"/>
      <c r="OJT26" s="75"/>
      <c r="OJU26" s="75"/>
      <c r="OJV26" s="75"/>
      <c r="OJW26" s="75"/>
      <c r="OJX26" s="75"/>
      <c r="OJY26" s="75"/>
      <c r="OJZ26" s="75"/>
      <c r="OKA26" s="75"/>
      <c r="OKB26" s="75"/>
      <c r="OKC26" s="75"/>
      <c r="OKD26" s="75"/>
      <c r="OKE26" s="75"/>
      <c r="OKF26" s="75"/>
      <c r="OKG26" s="75"/>
      <c r="OKH26" s="75"/>
      <c r="OKI26" s="75"/>
      <c r="OKJ26" s="75"/>
      <c r="OKK26" s="75"/>
      <c r="OKL26" s="75"/>
      <c r="OKM26" s="75"/>
      <c r="OKN26" s="75"/>
      <c r="OKO26" s="75"/>
      <c r="OKP26" s="75"/>
      <c r="OKQ26" s="75"/>
      <c r="OKR26" s="75"/>
      <c r="OKS26" s="75"/>
      <c r="OKT26" s="75"/>
      <c r="OKU26" s="75"/>
      <c r="OKV26" s="75"/>
      <c r="OKW26" s="75"/>
      <c r="OKX26" s="75"/>
      <c r="OKY26" s="75"/>
      <c r="OKZ26" s="75"/>
      <c r="OLA26" s="75"/>
      <c r="OLB26" s="75"/>
      <c r="OLC26" s="75"/>
      <c r="OLD26" s="75"/>
      <c r="OLE26" s="75"/>
      <c r="OLF26" s="75"/>
      <c r="OLG26" s="75"/>
      <c r="OLH26" s="75"/>
      <c r="OLI26" s="75"/>
      <c r="OLJ26" s="75"/>
      <c r="OLK26" s="75"/>
      <c r="OLL26" s="75"/>
      <c r="OLM26" s="75"/>
      <c r="OLN26" s="75"/>
      <c r="OLO26" s="75"/>
      <c r="OLP26" s="75"/>
      <c r="OLQ26" s="75"/>
      <c r="OLR26" s="75"/>
      <c r="OLS26" s="75"/>
      <c r="OLT26" s="75"/>
      <c r="OLU26" s="75"/>
      <c r="OLV26" s="75"/>
      <c r="OLW26" s="75"/>
      <c r="OLX26" s="75"/>
      <c r="OLY26" s="75"/>
      <c r="OLZ26" s="75"/>
      <c r="OMA26" s="75"/>
      <c r="OMB26" s="75"/>
      <c r="OMC26" s="75"/>
      <c r="OMD26" s="75"/>
      <c r="OME26" s="75"/>
      <c r="OMF26" s="75"/>
      <c r="OMG26" s="75"/>
      <c r="OMH26" s="75"/>
      <c r="OMI26" s="75"/>
      <c r="OMJ26" s="75"/>
      <c r="OMK26" s="75"/>
      <c r="OML26" s="75"/>
      <c r="OMM26" s="75"/>
      <c r="OMN26" s="75"/>
      <c r="OMO26" s="75"/>
      <c r="OMP26" s="75"/>
      <c r="OMQ26" s="75"/>
      <c r="OMR26" s="75"/>
      <c r="OMS26" s="75"/>
      <c r="OMT26" s="75"/>
      <c r="OMU26" s="75"/>
      <c r="OMV26" s="75"/>
      <c r="OMW26" s="75"/>
      <c r="OMX26" s="75"/>
      <c r="OMY26" s="75"/>
      <c r="OMZ26" s="75"/>
      <c r="ONA26" s="75"/>
      <c r="ONB26" s="75"/>
      <c r="ONC26" s="75"/>
      <c r="OND26" s="75"/>
      <c r="ONE26" s="75"/>
      <c r="ONF26" s="75"/>
      <c r="ONG26" s="75"/>
      <c r="ONH26" s="75"/>
      <c r="ONI26" s="75"/>
      <c r="ONJ26" s="75"/>
      <c r="ONK26" s="75"/>
      <c r="ONL26" s="75"/>
      <c r="ONM26" s="75"/>
      <c r="ONN26" s="75"/>
      <c r="ONO26" s="75"/>
      <c r="ONP26" s="75"/>
      <c r="ONQ26" s="75"/>
      <c r="ONR26" s="75"/>
      <c r="ONS26" s="75"/>
      <c r="ONT26" s="75"/>
      <c r="ONU26" s="75"/>
      <c r="ONV26" s="75"/>
      <c r="ONW26" s="75"/>
      <c r="ONX26" s="75"/>
      <c r="ONY26" s="75"/>
      <c r="ONZ26" s="75"/>
      <c r="OOA26" s="75"/>
      <c r="OOB26" s="75"/>
      <c r="OOC26" s="75"/>
      <c r="OOD26" s="75"/>
      <c r="OOE26" s="75"/>
      <c r="OOF26" s="75"/>
      <c r="OOG26" s="75"/>
      <c r="OOH26" s="75"/>
      <c r="OOI26" s="75"/>
      <c r="OOJ26" s="75"/>
      <c r="OOK26" s="75"/>
      <c r="OOL26" s="75"/>
      <c r="OOM26" s="75"/>
      <c r="OON26" s="75"/>
      <c r="OOO26" s="75"/>
      <c r="OOP26" s="75"/>
      <c r="OOQ26" s="75"/>
      <c r="OOR26" s="75"/>
      <c r="OOS26" s="75"/>
      <c r="OOT26" s="75"/>
      <c r="OOU26" s="75"/>
      <c r="OOV26" s="75"/>
      <c r="OOW26" s="75"/>
      <c r="OOX26" s="75"/>
      <c r="OOY26" s="75"/>
      <c r="OOZ26" s="75"/>
      <c r="OPA26" s="75"/>
      <c r="OPB26" s="75"/>
      <c r="OPC26" s="75"/>
      <c r="OPD26" s="75"/>
      <c r="OPE26" s="75"/>
      <c r="OPF26" s="75"/>
      <c r="OPG26" s="75"/>
      <c r="OPH26" s="75"/>
      <c r="OPI26" s="75"/>
      <c r="OPJ26" s="75"/>
      <c r="OPK26" s="75"/>
      <c r="OPL26" s="75"/>
      <c r="OPM26" s="75"/>
      <c r="OPN26" s="75"/>
      <c r="OPO26" s="75"/>
      <c r="OPP26" s="75"/>
      <c r="OPQ26" s="75"/>
      <c r="OPR26" s="75"/>
      <c r="OPS26" s="75"/>
      <c r="OPT26" s="75"/>
      <c r="OPU26" s="75"/>
      <c r="OPV26" s="75"/>
      <c r="OPW26" s="75"/>
      <c r="OPX26" s="75"/>
      <c r="OPY26" s="75"/>
      <c r="OPZ26" s="75"/>
      <c r="OQA26" s="75"/>
      <c r="OQB26" s="75"/>
      <c r="OQC26" s="75"/>
      <c r="OQD26" s="75"/>
      <c r="OQE26" s="75"/>
      <c r="OQF26" s="75"/>
      <c r="OQG26" s="75"/>
      <c r="OQH26" s="75"/>
      <c r="OQI26" s="75"/>
      <c r="OQJ26" s="75"/>
      <c r="OQK26" s="75"/>
      <c r="OQL26" s="75"/>
      <c r="OQM26" s="75"/>
      <c r="OQN26" s="75"/>
      <c r="OQO26" s="75"/>
      <c r="OQP26" s="75"/>
      <c r="OQQ26" s="75"/>
      <c r="OQR26" s="75"/>
      <c r="OQS26" s="75"/>
      <c r="OQT26" s="75"/>
      <c r="OQU26" s="75"/>
      <c r="OQV26" s="75"/>
      <c r="OQW26" s="75"/>
      <c r="OQX26" s="75"/>
      <c r="OQY26" s="75"/>
      <c r="OQZ26" s="75"/>
      <c r="ORA26" s="75"/>
      <c r="ORB26" s="75"/>
      <c r="ORC26" s="75"/>
      <c r="ORD26" s="75"/>
      <c r="ORE26" s="75"/>
      <c r="ORF26" s="75"/>
      <c r="ORG26" s="75"/>
      <c r="ORH26" s="75"/>
      <c r="ORI26" s="75"/>
      <c r="ORJ26" s="75"/>
      <c r="ORK26" s="75"/>
      <c r="ORL26" s="75"/>
      <c r="ORM26" s="75"/>
      <c r="ORN26" s="75"/>
      <c r="ORO26" s="75"/>
      <c r="ORP26" s="75"/>
      <c r="ORQ26" s="75"/>
      <c r="ORR26" s="75"/>
      <c r="ORS26" s="75"/>
      <c r="ORT26" s="75"/>
      <c r="ORU26" s="75"/>
      <c r="ORV26" s="75"/>
      <c r="ORW26" s="75"/>
      <c r="ORX26" s="75"/>
      <c r="ORY26" s="75"/>
      <c r="ORZ26" s="75"/>
      <c r="OSA26" s="75"/>
      <c r="OSB26" s="75"/>
      <c r="OSC26" s="75"/>
      <c r="OSD26" s="75"/>
      <c r="OSE26" s="75"/>
      <c r="OSF26" s="75"/>
      <c r="OSG26" s="75"/>
      <c r="OSH26" s="75"/>
      <c r="OSI26" s="75"/>
      <c r="OSJ26" s="75"/>
      <c r="OSK26" s="75"/>
      <c r="OSL26" s="75"/>
      <c r="OSM26" s="75"/>
      <c r="OSN26" s="75"/>
      <c r="OSO26" s="75"/>
      <c r="OSP26" s="75"/>
      <c r="OSQ26" s="75"/>
      <c r="OSR26" s="75"/>
      <c r="OSS26" s="75"/>
      <c r="OST26" s="75"/>
      <c r="OSU26" s="75"/>
      <c r="OSV26" s="75"/>
      <c r="OSW26" s="75"/>
      <c r="OSX26" s="75"/>
      <c r="OSY26" s="75"/>
      <c r="OSZ26" s="75"/>
      <c r="OTA26" s="75"/>
      <c r="OTB26" s="75"/>
      <c r="OTC26" s="75"/>
      <c r="OTD26" s="75"/>
      <c r="OTE26" s="75"/>
      <c r="OTF26" s="75"/>
      <c r="OTG26" s="75"/>
      <c r="OTH26" s="75"/>
      <c r="OTI26" s="75"/>
      <c r="OTJ26" s="75"/>
      <c r="OTK26" s="75"/>
      <c r="OTL26" s="75"/>
      <c r="OTM26" s="75"/>
      <c r="OTN26" s="75"/>
      <c r="OTO26" s="75"/>
      <c r="OTP26" s="75"/>
      <c r="OTQ26" s="75"/>
      <c r="OTR26" s="75"/>
      <c r="OTS26" s="75"/>
      <c r="OTT26" s="75"/>
      <c r="OTU26" s="75"/>
      <c r="OTV26" s="75"/>
      <c r="OTW26" s="75"/>
      <c r="OTX26" s="75"/>
      <c r="OTY26" s="75"/>
      <c r="OTZ26" s="75"/>
      <c r="OUA26" s="75"/>
      <c r="OUB26" s="75"/>
      <c r="OUC26" s="75"/>
      <c r="OUD26" s="75"/>
      <c r="OUE26" s="75"/>
      <c r="OUF26" s="75"/>
      <c r="OUG26" s="75"/>
      <c r="OUH26" s="75"/>
      <c r="OUI26" s="75"/>
      <c r="OUJ26" s="75"/>
      <c r="OUK26" s="75"/>
      <c r="OUL26" s="75"/>
      <c r="OUM26" s="75"/>
      <c r="OUN26" s="75"/>
      <c r="OUO26" s="75"/>
      <c r="OUP26" s="75"/>
      <c r="OUQ26" s="75"/>
      <c r="OUR26" s="75"/>
      <c r="OUS26" s="75"/>
      <c r="OUT26" s="75"/>
      <c r="OUU26" s="75"/>
      <c r="OUV26" s="75"/>
      <c r="OUW26" s="75"/>
      <c r="OUX26" s="75"/>
      <c r="OUY26" s="75"/>
      <c r="OUZ26" s="75"/>
      <c r="OVA26" s="75"/>
      <c r="OVB26" s="75"/>
      <c r="OVC26" s="75"/>
      <c r="OVD26" s="75"/>
      <c r="OVE26" s="75"/>
      <c r="OVF26" s="75"/>
      <c r="OVG26" s="75"/>
      <c r="OVH26" s="75"/>
      <c r="OVI26" s="75"/>
      <c r="OVJ26" s="75"/>
      <c r="OVK26" s="75"/>
      <c r="OVL26" s="75"/>
      <c r="OVM26" s="75"/>
      <c r="OVN26" s="75"/>
      <c r="OVO26" s="75"/>
      <c r="OVP26" s="75"/>
      <c r="OVQ26" s="75"/>
      <c r="OVR26" s="75"/>
      <c r="OVS26" s="75"/>
      <c r="OVT26" s="75"/>
      <c r="OVU26" s="75"/>
      <c r="OVV26" s="75"/>
      <c r="OVW26" s="75"/>
      <c r="OVX26" s="75"/>
      <c r="OVY26" s="75"/>
      <c r="OVZ26" s="75"/>
      <c r="OWA26" s="75"/>
      <c r="OWB26" s="75"/>
      <c r="OWC26" s="75"/>
      <c r="OWD26" s="75"/>
      <c r="OWE26" s="75"/>
      <c r="OWF26" s="75"/>
      <c r="OWG26" s="75"/>
      <c r="OWH26" s="75"/>
      <c r="OWI26" s="75"/>
      <c r="OWJ26" s="75"/>
      <c r="OWK26" s="75"/>
      <c r="OWL26" s="75"/>
      <c r="OWM26" s="75"/>
      <c r="OWN26" s="75"/>
      <c r="OWO26" s="75"/>
      <c r="OWP26" s="75"/>
      <c r="OWQ26" s="75"/>
      <c r="OWR26" s="75"/>
      <c r="OWS26" s="75"/>
      <c r="OWT26" s="75"/>
      <c r="OWU26" s="75"/>
      <c r="OWV26" s="75"/>
      <c r="OWW26" s="75"/>
      <c r="OWX26" s="75"/>
      <c r="OWY26" s="75"/>
      <c r="OWZ26" s="75"/>
      <c r="OXA26" s="75"/>
      <c r="OXB26" s="75"/>
      <c r="OXC26" s="75"/>
      <c r="OXD26" s="75"/>
      <c r="OXE26" s="75"/>
      <c r="OXF26" s="75"/>
      <c r="OXG26" s="75"/>
      <c r="OXH26" s="75"/>
      <c r="OXI26" s="75"/>
      <c r="OXJ26" s="75"/>
      <c r="OXK26" s="75"/>
      <c r="OXL26" s="75"/>
      <c r="OXM26" s="75"/>
      <c r="OXN26" s="75"/>
      <c r="OXO26" s="75"/>
      <c r="OXP26" s="75"/>
      <c r="OXQ26" s="75"/>
      <c r="OXR26" s="75"/>
      <c r="OXS26" s="75"/>
      <c r="OXT26" s="75"/>
      <c r="OXU26" s="75"/>
      <c r="OXV26" s="75"/>
      <c r="OXW26" s="75"/>
      <c r="OXX26" s="75"/>
      <c r="OXY26" s="75"/>
      <c r="OXZ26" s="75"/>
      <c r="OYA26" s="75"/>
      <c r="OYB26" s="75"/>
      <c r="OYC26" s="75"/>
      <c r="OYD26" s="75"/>
      <c r="OYE26" s="75"/>
      <c r="OYF26" s="75"/>
      <c r="OYG26" s="75"/>
      <c r="OYH26" s="75"/>
      <c r="OYI26" s="75"/>
      <c r="OYJ26" s="75"/>
      <c r="OYK26" s="75"/>
      <c r="OYL26" s="75"/>
      <c r="OYM26" s="75"/>
      <c r="OYN26" s="75"/>
      <c r="OYO26" s="75"/>
      <c r="OYP26" s="75"/>
      <c r="OYQ26" s="75"/>
      <c r="OYR26" s="75"/>
      <c r="OYS26" s="75"/>
      <c r="OYT26" s="75"/>
      <c r="OYU26" s="75"/>
      <c r="OYV26" s="75"/>
      <c r="OYW26" s="75"/>
      <c r="OYX26" s="75"/>
      <c r="OYY26" s="75"/>
      <c r="OYZ26" s="75"/>
      <c r="OZA26" s="75"/>
      <c r="OZB26" s="75"/>
      <c r="OZC26" s="75"/>
      <c r="OZD26" s="75"/>
      <c r="OZE26" s="75"/>
      <c r="OZF26" s="75"/>
      <c r="OZG26" s="75"/>
      <c r="OZH26" s="75"/>
      <c r="OZI26" s="75"/>
      <c r="OZJ26" s="75"/>
      <c r="OZK26" s="75"/>
      <c r="OZL26" s="75"/>
      <c r="OZM26" s="75"/>
      <c r="OZN26" s="75"/>
      <c r="OZO26" s="75"/>
      <c r="OZP26" s="75"/>
      <c r="OZQ26" s="75"/>
      <c r="OZR26" s="75"/>
      <c r="OZS26" s="75"/>
      <c r="OZT26" s="75"/>
      <c r="OZU26" s="75"/>
      <c r="OZV26" s="75"/>
      <c r="OZW26" s="75"/>
      <c r="OZX26" s="75"/>
      <c r="OZY26" s="75"/>
      <c r="OZZ26" s="75"/>
      <c r="PAA26" s="75"/>
      <c r="PAB26" s="75"/>
      <c r="PAC26" s="75"/>
      <c r="PAD26" s="75"/>
      <c r="PAE26" s="75"/>
      <c r="PAF26" s="75"/>
      <c r="PAG26" s="75"/>
      <c r="PAH26" s="75"/>
      <c r="PAI26" s="75"/>
      <c r="PAJ26" s="75"/>
      <c r="PAK26" s="75"/>
      <c r="PAL26" s="75"/>
      <c r="PAM26" s="75"/>
      <c r="PAN26" s="75"/>
      <c r="PAO26" s="75"/>
      <c r="PAP26" s="75"/>
      <c r="PAQ26" s="75"/>
      <c r="PAR26" s="75"/>
      <c r="PAS26" s="75"/>
      <c r="PAT26" s="75"/>
      <c r="PAU26" s="75"/>
      <c r="PAV26" s="75"/>
      <c r="PAW26" s="75"/>
      <c r="PAX26" s="75"/>
      <c r="PAY26" s="75"/>
      <c r="PAZ26" s="75"/>
      <c r="PBA26" s="75"/>
      <c r="PBB26" s="75"/>
      <c r="PBC26" s="75"/>
      <c r="PBD26" s="75"/>
      <c r="PBE26" s="75"/>
      <c r="PBF26" s="75"/>
      <c r="PBG26" s="75"/>
      <c r="PBH26" s="75"/>
      <c r="PBI26" s="75"/>
      <c r="PBJ26" s="75"/>
      <c r="PBK26" s="75"/>
      <c r="PBL26" s="75"/>
      <c r="PBM26" s="75"/>
      <c r="PBN26" s="75"/>
      <c r="PBO26" s="75"/>
      <c r="PBP26" s="75"/>
      <c r="PBQ26" s="75"/>
      <c r="PBR26" s="75"/>
      <c r="PBS26" s="75"/>
      <c r="PBT26" s="75"/>
      <c r="PBU26" s="75"/>
      <c r="PBV26" s="75"/>
      <c r="PBW26" s="75"/>
      <c r="PBX26" s="75"/>
      <c r="PBY26" s="75"/>
      <c r="PBZ26" s="75"/>
      <c r="PCA26" s="75"/>
      <c r="PCB26" s="75"/>
      <c r="PCC26" s="75"/>
      <c r="PCD26" s="75"/>
      <c r="PCE26" s="75"/>
      <c r="PCF26" s="75"/>
      <c r="PCG26" s="75"/>
      <c r="PCH26" s="75"/>
      <c r="PCI26" s="75"/>
      <c r="PCJ26" s="75"/>
      <c r="PCK26" s="75"/>
      <c r="PCL26" s="75"/>
      <c r="PCM26" s="75"/>
      <c r="PCN26" s="75"/>
      <c r="PCO26" s="75"/>
      <c r="PCP26" s="75"/>
      <c r="PCQ26" s="75"/>
      <c r="PCR26" s="75"/>
      <c r="PCS26" s="75"/>
      <c r="PCT26" s="75"/>
      <c r="PCU26" s="75"/>
      <c r="PCV26" s="75"/>
      <c r="PCW26" s="75"/>
      <c r="PCX26" s="75"/>
      <c r="PCY26" s="75"/>
      <c r="PCZ26" s="75"/>
      <c r="PDA26" s="75"/>
      <c r="PDB26" s="75"/>
      <c r="PDC26" s="75"/>
      <c r="PDD26" s="75"/>
      <c r="PDE26" s="75"/>
      <c r="PDF26" s="75"/>
      <c r="PDG26" s="75"/>
      <c r="PDH26" s="75"/>
      <c r="PDI26" s="75"/>
      <c r="PDJ26" s="75"/>
      <c r="PDK26" s="75"/>
      <c r="PDL26" s="75"/>
      <c r="PDM26" s="75"/>
      <c r="PDN26" s="75"/>
      <c r="PDO26" s="75"/>
      <c r="PDP26" s="75"/>
      <c r="PDQ26" s="75"/>
      <c r="PDR26" s="75"/>
      <c r="PDS26" s="75"/>
      <c r="PDT26" s="75"/>
      <c r="PDU26" s="75"/>
      <c r="PDV26" s="75"/>
      <c r="PDW26" s="75"/>
      <c r="PDX26" s="75"/>
      <c r="PDY26" s="75"/>
      <c r="PDZ26" s="75"/>
      <c r="PEA26" s="75"/>
      <c r="PEB26" s="75"/>
      <c r="PEC26" s="75"/>
      <c r="PED26" s="75"/>
      <c r="PEE26" s="75"/>
      <c r="PEF26" s="75"/>
      <c r="PEG26" s="75"/>
      <c r="PEH26" s="75"/>
      <c r="PEI26" s="75"/>
      <c r="PEJ26" s="75"/>
      <c r="PEK26" s="75"/>
      <c r="PEL26" s="75"/>
      <c r="PEM26" s="75"/>
      <c r="PEN26" s="75"/>
      <c r="PEO26" s="75"/>
      <c r="PEP26" s="75"/>
      <c r="PEQ26" s="75"/>
      <c r="PER26" s="75"/>
      <c r="PES26" s="75"/>
      <c r="PET26" s="75"/>
      <c r="PEU26" s="75"/>
      <c r="PEV26" s="75"/>
      <c r="PEW26" s="75"/>
      <c r="PEX26" s="75"/>
      <c r="PEY26" s="75"/>
      <c r="PEZ26" s="75"/>
      <c r="PFA26" s="75"/>
      <c r="PFB26" s="75"/>
      <c r="PFC26" s="75"/>
      <c r="PFD26" s="75"/>
      <c r="PFE26" s="75"/>
      <c r="PFF26" s="75"/>
      <c r="PFG26" s="75"/>
      <c r="PFH26" s="75"/>
      <c r="PFI26" s="75"/>
      <c r="PFJ26" s="75"/>
      <c r="PFK26" s="75"/>
      <c r="PFL26" s="75"/>
      <c r="PFM26" s="75"/>
      <c r="PFN26" s="75"/>
      <c r="PFO26" s="75"/>
      <c r="PFP26" s="75"/>
      <c r="PFQ26" s="75"/>
      <c r="PFR26" s="75"/>
      <c r="PFS26" s="75"/>
      <c r="PFT26" s="75"/>
      <c r="PFU26" s="75"/>
      <c r="PFV26" s="75"/>
      <c r="PFW26" s="75"/>
      <c r="PFX26" s="75"/>
      <c r="PFY26" s="75"/>
      <c r="PFZ26" s="75"/>
      <c r="PGA26" s="75"/>
      <c r="PGB26" s="75"/>
      <c r="PGC26" s="75"/>
      <c r="PGD26" s="75"/>
      <c r="PGE26" s="75"/>
      <c r="PGF26" s="75"/>
      <c r="PGG26" s="75"/>
      <c r="PGH26" s="75"/>
      <c r="PGI26" s="75"/>
      <c r="PGJ26" s="75"/>
      <c r="PGK26" s="75"/>
      <c r="PGL26" s="75"/>
      <c r="PGM26" s="75"/>
      <c r="PGN26" s="75"/>
      <c r="PGO26" s="75"/>
      <c r="PGP26" s="75"/>
      <c r="PGQ26" s="75"/>
      <c r="PGR26" s="75"/>
      <c r="PGS26" s="75"/>
      <c r="PGT26" s="75"/>
      <c r="PGU26" s="75"/>
      <c r="PGV26" s="75"/>
      <c r="PGW26" s="75"/>
      <c r="PGX26" s="75"/>
      <c r="PGY26" s="75"/>
      <c r="PGZ26" s="75"/>
      <c r="PHA26" s="75"/>
      <c r="PHB26" s="75"/>
      <c r="PHC26" s="75"/>
      <c r="PHD26" s="75"/>
      <c r="PHE26" s="75"/>
      <c r="PHF26" s="75"/>
      <c r="PHG26" s="75"/>
      <c r="PHH26" s="75"/>
      <c r="PHI26" s="75"/>
      <c r="PHJ26" s="75"/>
      <c r="PHK26" s="75"/>
      <c r="PHL26" s="75"/>
      <c r="PHM26" s="75"/>
      <c r="PHN26" s="75"/>
      <c r="PHO26" s="75"/>
      <c r="PHP26" s="75"/>
      <c r="PHQ26" s="75"/>
      <c r="PHR26" s="75"/>
      <c r="PHS26" s="75"/>
      <c r="PHT26" s="75"/>
      <c r="PHU26" s="75"/>
      <c r="PHV26" s="75"/>
      <c r="PHW26" s="75"/>
      <c r="PHX26" s="75"/>
      <c r="PHY26" s="75"/>
      <c r="PHZ26" s="75"/>
      <c r="PIA26" s="75"/>
      <c r="PIB26" s="75"/>
      <c r="PIC26" s="75"/>
      <c r="PID26" s="75"/>
      <c r="PIE26" s="75"/>
      <c r="PIF26" s="75"/>
      <c r="PIG26" s="75"/>
      <c r="PIH26" s="75"/>
      <c r="PII26" s="75"/>
      <c r="PIJ26" s="75"/>
      <c r="PIK26" s="75"/>
      <c r="PIL26" s="75"/>
      <c r="PIM26" s="75"/>
      <c r="PIN26" s="75"/>
      <c r="PIO26" s="75"/>
      <c r="PIP26" s="75"/>
      <c r="PIQ26" s="75"/>
      <c r="PIR26" s="75"/>
      <c r="PIS26" s="75"/>
      <c r="PIT26" s="75"/>
      <c r="PIU26" s="75"/>
      <c r="PIV26" s="75"/>
      <c r="PIW26" s="75"/>
      <c r="PIX26" s="75"/>
      <c r="PIY26" s="75"/>
      <c r="PIZ26" s="75"/>
      <c r="PJA26" s="75"/>
      <c r="PJB26" s="75"/>
      <c r="PJC26" s="75"/>
      <c r="PJD26" s="75"/>
      <c r="PJE26" s="75"/>
      <c r="PJF26" s="75"/>
      <c r="PJG26" s="75"/>
      <c r="PJH26" s="75"/>
      <c r="PJI26" s="75"/>
      <c r="PJJ26" s="75"/>
      <c r="PJK26" s="75"/>
      <c r="PJL26" s="75"/>
      <c r="PJM26" s="75"/>
      <c r="PJN26" s="75"/>
      <c r="PJO26" s="75"/>
      <c r="PJP26" s="75"/>
      <c r="PJQ26" s="75"/>
      <c r="PJR26" s="75"/>
      <c r="PJS26" s="75"/>
      <c r="PJT26" s="75"/>
      <c r="PJU26" s="75"/>
      <c r="PJV26" s="75"/>
      <c r="PJW26" s="75"/>
      <c r="PJX26" s="75"/>
      <c r="PJY26" s="75"/>
      <c r="PJZ26" s="75"/>
      <c r="PKA26" s="75"/>
      <c r="PKB26" s="75"/>
      <c r="PKC26" s="75"/>
      <c r="PKD26" s="75"/>
      <c r="PKE26" s="75"/>
      <c r="PKF26" s="75"/>
      <c r="PKG26" s="75"/>
      <c r="PKH26" s="75"/>
      <c r="PKI26" s="75"/>
      <c r="PKJ26" s="75"/>
      <c r="PKK26" s="75"/>
      <c r="PKL26" s="75"/>
      <c r="PKM26" s="75"/>
      <c r="PKN26" s="75"/>
      <c r="PKO26" s="75"/>
      <c r="PKP26" s="75"/>
      <c r="PKQ26" s="75"/>
      <c r="PKR26" s="75"/>
      <c r="PKS26" s="75"/>
      <c r="PKT26" s="75"/>
      <c r="PKU26" s="75"/>
      <c r="PKV26" s="75"/>
      <c r="PKW26" s="75"/>
      <c r="PKX26" s="75"/>
      <c r="PKY26" s="75"/>
      <c r="PKZ26" s="75"/>
      <c r="PLA26" s="75"/>
      <c r="PLB26" s="75"/>
      <c r="PLC26" s="75"/>
      <c r="PLD26" s="75"/>
      <c r="PLE26" s="75"/>
      <c r="PLF26" s="75"/>
      <c r="PLG26" s="75"/>
      <c r="PLH26" s="75"/>
      <c r="PLI26" s="75"/>
      <c r="PLJ26" s="75"/>
      <c r="PLK26" s="75"/>
      <c r="PLL26" s="75"/>
      <c r="PLM26" s="75"/>
      <c r="PLN26" s="75"/>
      <c r="PLO26" s="75"/>
      <c r="PLP26" s="75"/>
      <c r="PLQ26" s="75"/>
      <c r="PLR26" s="75"/>
      <c r="PLS26" s="75"/>
      <c r="PLT26" s="75"/>
      <c r="PLU26" s="75"/>
      <c r="PLV26" s="75"/>
      <c r="PLW26" s="75"/>
      <c r="PLX26" s="75"/>
      <c r="PLY26" s="75"/>
      <c r="PLZ26" s="75"/>
      <c r="PMA26" s="75"/>
      <c r="PMB26" s="75"/>
      <c r="PMC26" s="75"/>
      <c r="PMD26" s="75"/>
      <c r="PME26" s="75"/>
      <c r="PMF26" s="75"/>
      <c r="PMG26" s="75"/>
      <c r="PMH26" s="75"/>
      <c r="PMI26" s="75"/>
      <c r="PMJ26" s="75"/>
      <c r="PMK26" s="75"/>
      <c r="PML26" s="75"/>
      <c r="PMM26" s="75"/>
      <c r="PMN26" s="75"/>
      <c r="PMO26" s="75"/>
      <c r="PMP26" s="75"/>
      <c r="PMQ26" s="75"/>
      <c r="PMR26" s="75"/>
      <c r="PMS26" s="75"/>
      <c r="PMT26" s="75"/>
      <c r="PMU26" s="75"/>
      <c r="PMV26" s="75"/>
      <c r="PMW26" s="75"/>
      <c r="PMX26" s="75"/>
      <c r="PMY26" s="75"/>
      <c r="PMZ26" s="75"/>
      <c r="PNA26" s="75"/>
      <c r="PNB26" s="75"/>
      <c r="PNC26" s="75"/>
      <c r="PND26" s="75"/>
      <c r="PNE26" s="75"/>
      <c r="PNF26" s="75"/>
      <c r="PNG26" s="75"/>
      <c r="PNH26" s="75"/>
      <c r="PNI26" s="75"/>
      <c r="PNJ26" s="75"/>
      <c r="PNK26" s="75"/>
      <c r="PNL26" s="75"/>
      <c r="PNM26" s="75"/>
      <c r="PNN26" s="75"/>
      <c r="PNO26" s="75"/>
      <c r="PNP26" s="75"/>
      <c r="PNQ26" s="75"/>
      <c r="PNR26" s="75"/>
      <c r="PNS26" s="75"/>
      <c r="PNT26" s="75"/>
      <c r="PNU26" s="75"/>
      <c r="PNV26" s="75"/>
      <c r="PNW26" s="75"/>
      <c r="PNX26" s="75"/>
      <c r="PNY26" s="75"/>
      <c r="PNZ26" s="75"/>
      <c r="POA26" s="75"/>
      <c r="POB26" s="75"/>
      <c r="POC26" s="75"/>
      <c r="POD26" s="75"/>
      <c r="POE26" s="75"/>
      <c r="POF26" s="75"/>
      <c r="POG26" s="75"/>
      <c r="POH26" s="75"/>
      <c r="POI26" s="75"/>
      <c r="POJ26" s="75"/>
      <c r="POK26" s="75"/>
      <c r="POL26" s="75"/>
      <c r="POM26" s="75"/>
      <c r="PON26" s="75"/>
      <c r="POO26" s="75"/>
      <c r="POP26" s="75"/>
      <c r="POQ26" s="75"/>
      <c r="POR26" s="75"/>
      <c r="POS26" s="75"/>
      <c r="POT26" s="75"/>
      <c r="POU26" s="75"/>
      <c r="POV26" s="75"/>
      <c r="POW26" s="75"/>
      <c r="POX26" s="75"/>
      <c r="POY26" s="75"/>
      <c r="POZ26" s="75"/>
      <c r="PPA26" s="75"/>
      <c r="PPB26" s="75"/>
      <c r="PPC26" s="75"/>
      <c r="PPD26" s="75"/>
      <c r="PPE26" s="75"/>
      <c r="PPF26" s="75"/>
      <c r="PPG26" s="75"/>
      <c r="PPH26" s="75"/>
      <c r="PPI26" s="75"/>
      <c r="PPJ26" s="75"/>
      <c r="PPK26" s="75"/>
      <c r="PPL26" s="75"/>
      <c r="PPM26" s="75"/>
      <c r="PPN26" s="75"/>
      <c r="PPO26" s="75"/>
      <c r="PPP26" s="75"/>
      <c r="PPQ26" s="75"/>
      <c r="PPR26" s="75"/>
      <c r="PPS26" s="75"/>
      <c r="PPT26" s="75"/>
      <c r="PPU26" s="75"/>
      <c r="PPV26" s="75"/>
      <c r="PPW26" s="75"/>
      <c r="PPX26" s="75"/>
      <c r="PPY26" s="75"/>
      <c r="PPZ26" s="75"/>
      <c r="PQA26" s="75"/>
      <c r="PQB26" s="75"/>
      <c r="PQC26" s="75"/>
      <c r="PQD26" s="75"/>
      <c r="PQE26" s="75"/>
      <c r="PQF26" s="75"/>
      <c r="PQG26" s="75"/>
      <c r="PQH26" s="75"/>
      <c r="PQI26" s="75"/>
      <c r="PQJ26" s="75"/>
      <c r="PQK26" s="75"/>
      <c r="PQL26" s="75"/>
      <c r="PQM26" s="75"/>
      <c r="PQN26" s="75"/>
      <c r="PQO26" s="75"/>
      <c r="PQP26" s="75"/>
      <c r="PQQ26" s="75"/>
      <c r="PQR26" s="75"/>
      <c r="PQS26" s="75"/>
      <c r="PQT26" s="75"/>
      <c r="PQU26" s="75"/>
      <c r="PQV26" s="75"/>
      <c r="PQW26" s="75"/>
      <c r="PQX26" s="75"/>
      <c r="PQY26" s="75"/>
      <c r="PQZ26" s="75"/>
      <c r="PRA26" s="75"/>
      <c r="PRB26" s="75"/>
      <c r="PRC26" s="75"/>
      <c r="PRD26" s="75"/>
      <c r="PRE26" s="75"/>
      <c r="PRF26" s="75"/>
      <c r="PRG26" s="75"/>
      <c r="PRH26" s="75"/>
      <c r="PRI26" s="75"/>
      <c r="PRJ26" s="75"/>
      <c r="PRK26" s="75"/>
      <c r="PRL26" s="75"/>
      <c r="PRM26" s="75"/>
      <c r="PRN26" s="75"/>
      <c r="PRO26" s="75"/>
      <c r="PRP26" s="75"/>
      <c r="PRQ26" s="75"/>
      <c r="PRR26" s="75"/>
      <c r="PRS26" s="75"/>
      <c r="PRT26" s="75"/>
      <c r="PRU26" s="75"/>
      <c r="PRV26" s="75"/>
      <c r="PRW26" s="75"/>
      <c r="PRX26" s="75"/>
      <c r="PRY26" s="75"/>
      <c r="PRZ26" s="75"/>
      <c r="PSA26" s="75"/>
      <c r="PSB26" s="75"/>
      <c r="PSC26" s="75"/>
      <c r="PSD26" s="75"/>
      <c r="PSE26" s="75"/>
      <c r="PSF26" s="75"/>
      <c r="PSG26" s="75"/>
      <c r="PSH26" s="75"/>
      <c r="PSI26" s="75"/>
      <c r="PSJ26" s="75"/>
      <c r="PSK26" s="75"/>
      <c r="PSL26" s="75"/>
      <c r="PSM26" s="75"/>
      <c r="PSN26" s="75"/>
      <c r="PSO26" s="75"/>
      <c r="PSP26" s="75"/>
      <c r="PSQ26" s="75"/>
      <c r="PSR26" s="75"/>
      <c r="PSS26" s="75"/>
      <c r="PST26" s="75"/>
      <c r="PSU26" s="75"/>
      <c r="PSV26" s="75"/>
      <c r="PSW26" s="75"/>
      <c r="PSX26" s="75"/>
      <c r="PSY26" s="75"/>
      <c r="PSZ26" s="75"/>
      <c r="PTA26" s="75"/>
      <c r="PTB26" s="75"/>
      <c r="PTC26" s="75"/>
      <c r="PTD26" s="75"/>
      <c r="PTE26" s="75"/>
      <c r="PTF26" s="75"/>
      <c r="PTG26" s="75"/>
      <c r="PTH26" s="75"/>
      <c r="PTI26" s="75"/>
      <c r="PTJ26" s="75"/>
      <c r="PTK26" s="75"/>
      <c r="PTL26" s="75"/>
      <c r="PTM26" s="75"/>
      <c r="PTN26" s="75"/>
      <c r="PTO26" s="75"/>
      <c r="PTP26" s="75"/>
      <c r="PTQ26" s="75"/>
      <c r="PTR26" s="75"/>
      <c r="PTS26" s="75"/>
      <c r="PTT26" s="75"/>
      <c r="PTU26" s="75"/>
      <c r="PTV26" s="75"/>
      <c r="PTW26" s="75"/>
      <c r="PTX26" s="75"/>
      <c r="PTY26" s="75"/>
      <c r="PTZ26" s="75"/>
      <c r="PUA26" s="75"/>
      <c r="PUB26" s="75"/>
      <c r="PUC26" s="75"/>
      <c r="PUD26" s="75"/>
      <c r="PUE26" s="75"/>
      <c r="PUF26" s="75"/>
      <c r="PUG26" s="75"/>
      <c r="PUH26" s="75"/>
      <c r="PUI26" s="75"/>
      <c r="PUJ26" s="75"/>
      <c r="PUK26" s="75"/>
      <c r="PUL26" s="75"/>
      <c r="PUM26" s="75"/>
      <c r="PUN26" s="75"/>
      <c r="PUO26" s="75"/>
      <c r="PUP26" s="75"/>
      <c r="PUQ26" s="75"/>
      <c r="PUR26" s="75"/>
      <c r="PUS26" s="75"/>
      <c r="PUT26" s="75"/>
      <c r="PUU26" s="75"/>
      <c r="PUV26" s="75"/>
      <c r="PUW26" s="75"/>
      <c r="PUX26" s="75"/>
      <c r="PUY26" s="75"/>
      <c r="PUZ26" s="75"/>
      <c r="PVA26" s="75"/>
      <c r="PVB26" s="75"/>
      <c r="PVC26" s="75"/>
      <c r="PVD26" s="75"/>
      <c r="PVE26" s="75"/>
      <c r="PVF26" s="75"/>
      <c r="PVG26" s="75"/>
      <c r="PVH26" s="75"/>
      <c r="PVI26" s="75"/>
      <c r="PVJ26" s="75"/>
      <c r="PVK26" s="75"/>
      <c r="PVL26" s="75"/>
      <c r="PVM26" s="75"/>
      <c r="PVN26" s="75"/>
      <c r="PVO26" s="75"/>
      <c r="PVP26" s="75"/>
      <c r="PVQ26" s="75"/>
      <c r="PVR26" s="75"/>
      <c r="PVS26" s="75"/>
      <c r="PVT26" s="75"/>
      <c r="PVU26" s="75"/>
      <c r="PVV26" s="75"/>
      <c r="PVW26" s="75"/>
      <c r="PVX26" s="75"/>
      <c r="PVY26" s="75"/>
      <c r="PVZ26" s="75"/>
      <c r="PWA26" s="75"/>
      <c r="PWB26" s="75"/>
      <c r="PWC26" s="75"/>
      <c r="PWD26" s="75"/>
      <c r="PWE26" s="75"/>
      <c r="PWF26" s="75"/>
      <c r="PWG26" s="75"/>
      <c r="PWH26" s="75"/>
      <c r="PWI26" s="75"/>
      <c r="PWJ26" s="75"/>
      <c r="PWK26" s="75"/>
      <c r="PWL26" s="75"/>
      <c r="PWM26" s="75"/>
      <c r="PWN26" s="75"/>
      <c r="PWO26" s="75"/>
      <c r="PWP26" s="75"/>
      <c r="PWQ26" s="75"/>
      <c r="PWR26" s="75"/>
      <c r="PWS26" s="75"/>
      <c r="PWT26" s="75"/>
      <c r="PWU26" s="75"/>
      <c r="PWV26" s="75"/>
      <c r="PWW26" s="75"/>
      <c r="PWX26" s="75"/>
      <c r="PWY26" s="75"/>
      <c r="PWZ26" s="75"/>
      <c r="PXA26" s="75"/>
      <c r="PXB26" s="75"/>
      <c r="PXC26" s="75"/>
      <c r="PXD26" s="75"/>
      <c r="PXE26" s="75"/>
      <c r="PXF26" s="75"/>
      <c r="PXG26" s="75"/>
      <c r="PXH26" s="75"/>
      <c r="PXI26" s="75"/>
      <c r="PXJ26" s="75"/>
      <c r="PXK26" s="75"/>
      <c r="PXL26" s="75"/>
      <c r="PXM26" s="75"/>
      <c r="PXN26" s="75"/>
      <c r="PXO26" s="75"/>
      <c r="PXP26" s="75"/>
      <c r="PXQ26" s="75"/>
      <c r="PXR26" s="75"/>
      <c r="PXS26" s="75"/>
      <c r="PXT26" s="75"/>
      <c r="PXU26" s="75"/>
      <c r="PXV26" s="75"/>
      <c r="PXW26" s="75"/>
      <c r="PXX26" s="75"/>
      <c r="PXY26" s="75"/>
      <c r="PXZ26" s="75"/>
      <c r="PYA26" s="75"/>
      <c r="PYB26" s="75"/>
      <c r="PYC26" s="75"/>
      <c r="PYD26" s="75"/>
      <c r="PYE26" s="75"/>
      <c r="PYF26" s="75"/>
      <c r="PYG26" s="75"/>
      <c r="PYH26" s="75"/>
      <c r="PYI26" s="75"/>
      <c r="PYJ26" s="75"/>
      <c r="PYK26" s="75"/>
      <c r="PYL26" s="75"/>
      <c r="PYM26" s="75"/>
      <c r="PYN26" s="75"/>
      <c r="PYO26" s="75"/>
      <c r="PYP26" s="75"/>
      <c r="PYQ26" s="75"/>
      <c r="PYR26" s="75"/>
      <c r="PYS26" s="75"/>
      <c r="PYT26" s="75"/>
      <c r="PYU26" s="75"/>
      <c r="PYV26" s="75"/>
      <c r="PYW26" s="75"/>
      <c r="PYX26" s="75"/>
      <c r="PYY26" s="75"/>
      <c r="PYZ26" s="75"/>
      <c r="PZA26" s="75"/>
      <c r="PZB26" s="75"/>
      <c r="PZC26" s="75"/>
      <c r="PZD26" s="75"/>
      <c r="PZE26" s="75"/>
      <c r="PZF26" s="75"/>
      <c r="PZG26" s="75"/>
      <c r="PZH26" s="75"/>
      <c r="PZI26" s="75"/>
      <c r="PZJ26" s="75"/>
      <c r="PZK26" s="75"/>
      <c r="PZL26" s="75"/>
      <c r="PZM26" s="75"/>
      <c r="PZN26" s="75"/>
      <c r="PZO26" s="75"/>
      <c r="PZP26" s="75"/>
      <c r="PZQ26" s="75"/>
      <c r="PZR26" s="75"/>
      <c r="PZS26" s="75"/>
      <c r="PZT26" s="75"/>
      <c r="PZU26" s="75"/>
      <c r="PZV26" s="75"/>
      <c r="PZW26" s="75"/>
      <c r="PZX26" s="75"/>
      <c r="PZY26" s="75"/>
      <c r="PZZ26" s="75"/>
      <c r="QAA26" s="75"/>
      <c r="QAB26" s="75"/>
      <c r="QAC26" s="75"/>
      <c r="QAD26" s="75"/>
      <c r="QAE26" s="75"/>
      <c r="QAF26" s="75"/>
      <c r="QAG26" s="75"/>
      <c r="QAH26" s="75"/>
      <c r="QAI26" s="75"/>
      <c r="QAJ26" s="75"/>
      <c r="QAK26" s="75"/>
      <c r="QAL26" s="75"/>
      <c r="QAM26" s="75"/>
      <c r="QAN26" s="75"/>
      <c r="QAO26" s="75"/>
      <c r="QAP26" s="75"/>
      <c r="QAQ26" s="75"/>
      <c r="QAR26" s="75"/>
      <c r="QAS26" s="75"/>
      <c r="QAT26" s="75"/>
      <c r="QAU26" s="75"/>
      <c r="QAV26" s="75"/>
      <c r="QAW26" s="75"/>
      <c r="QAX26" s="75"/>
      <c r="QAY26" s="75"/>
      <c r="QAZ26" s="75"/>
      <c r="QBA26" s="75"/>
      <c r="QBB26" s="75"/>
      <c r="QBC26" s="75"/>
      <c r="QBD26" s="75"/>
      <c r="QBE26" s="75"/>
      <c r="QBF26" s="75"/>
      <c r="QBG26" s="75"/>
      <c r="QBH26" s="75"/>
      <c r="QBI26" s="75"/>
      <c r="QBJ26" s="75"/>
      <c r="QBK26" s="75"/>
      <c r="QBL26" s="75"/>
      <c r="QBM26" s="75"/>
      <c r="QBN26" s="75"/>
      <c r="QBO26" s="75"/>
      <c r="QBP26" s="75"/>
      <c r="QBQ26" s="75"/>
      <c r="QBR26" s="75"/>
      <c r="QBS26" s="75"/>
      <c r="QBT26" s="75"/>
      <c r="QBU26" s="75"/>
      <c r="QBV26" s="75"/>
      <c r="QBW26" s="75"/>
      <c r="QBX26" s="75"/>
      <c r="QBY26" s="75"/>
      <c r="QBZ26" s="75"/>
      <c r="QCA26" s="75"/>
      <c r="QCB26" s="75"/>
      <c r="QCC26" s="75"/>
      <c r="QCD26" s="75"/>
      <c r="QCE26" s="75"/>
      <c r="QCF26" s="75"/>
      <c r="QCG26" s="75"/>
      <c r="QCH26" s="75"/>
      <c r="QCI26" s="75"/>
      <c r="QCJ26" s="75"/>
      <c r="QCK26" s="75"/>
      <c r="QCL26" s="75"/>
      <c r="QCM26" s="75"/>
      <c r="QCN26" s="75"/>
      <c r="QCO26" s="75"/>
      <c r="QCP26" s="75"/>
      <c r="QCQ26" s="75"/>
      <c r="QCR26" s="75"/>
      <c r="QCS26" s="75"/>
      <c r="QCT26" s="75"/>
      <c r="QCU26" s="75"/>
      <c r="QCV26" s="75"/>
      <c r="QCW26" s="75"/>
      <c r="QCX26" s="75"/>
      <c r="QCY26" s="75"/>
      <c r="QCZ26" s="75"/>
      <c r="QDA26" s="75"/>
      <c r="QDB26" s="75"/>
      <c r="QDC26" s="75"/>
      <c r="QDD26" s="75"/>
      <c r="QDE26" s="75"/>
      <c r="QDF26" s="75"/>
      <c r="QDG26" s="75"/>
      <c r="QDH26" s="75"/>
      <c r="QDI26" s="75"/>
      <c r="QDJ26" s="75"/>
      <c r="QDK26" s="75"/>
      <c r="QDL26" s="75"/>
      <c r="QDM26" s="75"/>
      <c r="QDN26" s="75"/>
      <c r="QDO26" s="75"/>
      <c r="QDP26" s="75"/>
      <c r="QDQ26" s="75"/>
      <c r="QDR26" s="75"/>
      <c r="QDS26" s="75"/>
      <c r="QDT26" s="75"/>
      <c r="QDU26" s="75"/>
      <c r="QDV26" s="75"/>
      <c r="QDW26" s="75"/>
      <c r="QDX26" s="75"/>
      <c r="QDY26" s="75"/>
      <c r="QDZ26" s="75"/>
      <c r="QEA26" s="75"/>
      <c r="QEB26" s="75"/>
      <c r="QEC26" s="75"/>
      <c r="QED26" s="75"/>
      <c r="QEE26" s="75"/>
      <c r="QEF26" s="75"/>
      <c r="QEG26" s="75"/>
      <c r="QEH26" s="75"/>
      <c r="QEI26" s="75"/>
      <c r="QEJ26" s="75"/>
      <c r="QEK26" s="75"/>
      <c r="QEL26" s="75"/>
      <c r="QEM26" s="75"/>
      <c r="QEN26" s="75"/>
      <c r="QEO26" s="75"/>
      <c r="QEP26" s="75"/>
      <c r="QEQ26" s="75"/>
      <c r="QER26" s="75"/>
      <c r="QES26" s="75"/>
      <c r="QET26" s="75"/>
      <c r="QEU26" s="75"/>
      <c r="QEV26" s="75"/>
      <c r="QEW26" s="75"/>
      <c r="QEX26" s="75"/>
      <c r="QEY26" s="75"/>
      <c r="QEZ26" s="75"/>
      <c r="QFA26" s="75"/>
      <c r="QFB26" s="75"/>
      <c r="QFC26" s="75"/>
      <c r="QFD26" s="75"/>
      <c r="QFE26" s="75"/>
      <c r="QFF26" s="75"/>
      <c r="QFG26" s="75"/>
      <c r="QFH26" s="75"/>
      <c r="QFI26" s="75"/>
      <c r="QFJ26" s="75"/>
      <c r="QFK26" s="75"/>
      <c r="QFL26" s="75"/>
      <c r="QFM26" s="75"/>
      <c r="QFN26" s="75"/>
      <c r="QFO26" s="75"/>
      <c r="QFP26" s="75"/>
      <c r="QFQ26" s="75"/>
      <c r="QFR26" s="75"/>
      <c r="QFS26" s="75"/>
      <c r="QFT26" s="75"/>
      <c r="QFU26" s="75"/>
      <c r="QFV26" s="75"/>
      <c r="QFW26" s="75"/>
      <c r="QFX26" s="75"/>
      <c r="QFY26" s="75"/>
      <c r="QFZ26" s="75"/>
      <c r="QGA26" s="75"/>
      <c r="QGB26" s="75"/>
      <c r="QGC26" s="75"/>
      <c r="QGD26" s="75"/>
      <c r="QGE26" s="75"/>
      <c r="QGF26" s="75"/>
      <c r="QGG26" s="75"/>
      <c r="QGH26" s="75"/>
      <c r="QGI26" s="75"/>
      <c r="QGJ26" s="75"/>
      <c r="QGK26" s="75"/>
      <c r="QGL26" s="75"/>
      <c r="QGM26" s="75"/>
      <c r="QGN26" s="75"/>
      <c r="QGO26" s="75"/>
      <c r="QGP26" s="75"/>
      <c r="QGQ26" s="75"/>
      <c r="QGR26" s="75"/>
      <c r="QGS26" s="75"/>
      <c r="QGT26" s="75"/>
      <c r="QGU26" s="75"/>
      <c r="QGV26" s="75"/>
      <c r="QGW26" s="75"/>
      <c r="QGX26" s="75"/>
      <c r="QGY26" s="75"/>
      <c r="QGZ26" s="75"/>
      <c r="QHA26" s="75"/>
      <c r="QHB26" s="75"/>
      <c r="QHC26" s="75"/>
      <c r="QHD26" s="75"/>
      <c r="QHE26" s="75"/>
      <c r="QHF26" s="75"/>
      <c r="QHG26" s="75"/>
      <c r="QHH26" s="75"/>
      <c r="QHI26" s="75"/>
      <c r="QHJ26" s="75"/>
      <c r="QHK26" s="75"/>
      <c r="QHL26" s="75"/>
      <c r="QHM26" s="75"/>
      <c r="QHN26" s="75"/>
      <c r="QHO26" s="75"/>
      <c r="QHP26" s="75"/>
      <c r="QHQ26" s="75"/>
      <c r="QHR26" s="75"/>
      <c r="QHS26" s="75"/>
      <c r="QHT26" s="75"/>
      <c r="QHU26" s="75"/>
      <c r="QHV26" s="75"/>
      <c r="QHW26" s="75"/>
      <c r="QHX26" s="75"/>
      <c r="QHY26" s="75"/>
      <c r="QHZ26" s="75"/>
      <c r="QIA26" s="75"/>
      <c r="QIB26" s="75"/>
      <c r="QIC26" s="75"/>
      <c r="QID26" s="75"/>
      <c r="QIE26" s="75"/>
      <c r="QIF26" s="75"/>
      <c r="QIG26" s="75"/>
      <c r="QIH26" s="75"/>
      <c r="QII26" s="75"/>
      <c r="QIJ26" s="75"/>
      <c r="QIK26" s="75"/>
      <c r="QIL26" s="75"/>
      <c r="QIM26" s="75"/>
      <c r="QIN26" s="75"/>
      <c r="QIO26" s="75"/>
      <c r="QIP26" s="75"/>
      <c r="QIQ26" s="75"/>
      <c r="QIR26" s="75"/>
      <c r="QIS26" s="75"/>
      <c r="QIT26" s="75"/>
      <c r="QIU26" s="75"/>
      <c r="QIV26" s="75"/>
      <c r="QIW26" s="75"/>
      <c r="QIX26" s="75"/>
      <c r="QIY26" s="75"/>
      <c r="QIZ26" s="75"/>
      <c r="QJA26" s="75"/>
      <c r="QJB26" s="75"/>
      <c r="QJC26" s="75"/>
      <c r="QJD26" s="75"/>
      <c r="QJE26" s="75"/>
      <c r="QJF26" s="75"/>
      <c r="QJG26" s="75"/>
      <c r="QJH26" s="75"/>
      <c r="QJI26" s="75"/>
      <c r="QJJ26" s="75"/>
      <c r="QJK26" s="75"/>
      <c r="QJL26" s="75"/>
      <c r="QJM26" s="75"/>
      <c r="QJN26" s="75"/>
      <c r="QJO26" s="75"/>
      <c r="QJP26" s="75"/>
      <c r="QJQ26" s="75"/>
      <c r="QJR26" s="75"/>
      <c r="QJS26" s="75"/>
      <c r="QJT26" s="75"/>
      <c r="QJU26" s="75"/>
      <c r="QJV26" s="75"/>
      <c r="QJW26" s="75"/>
      <c r="QJX26" s="75"/>
      <c r="QJY26" s="75"/>
      <c r="QJZ26" s="75"/>
      <c r="QKA26" s="75"/>
      <c r="QKB26" s="75"/>
      <c r="QKC26" s="75"/>
      <c r="QKD26" s="75"/>
      <c r="QKE26" s="75"/>
      <c r="QKF26" s="75"/>
      <c r="QKG26" s="75"/>
      <c r="QKH26" s="75"/>
      <c r="QKI26" s="75"/>
      <c r="QKJ26" s="75"/>
      <c r="QKK26" s="75"/>
      <c r="QKL26" s="75"/>
      <c r="QKM26" s="75"/>
      <c r="QKN26" s="75"/>
      <c r="QKO26" s="75"/>
      <c r="QKP26" s="75"/>
      <c r="QKQ26" s="75"/>
      <c r="QKR26" s="75"/>
      <c r="QKS26" s="75"/>
      <c r="QKT26" s="75"/>
      <c r="QKU26" s="75"/>
      <c r="QKV26" s="75"/>
      <c r="QKW26" s="75"/>
      <c r="QKX26" s="75"/>
      <c r="QKY26" s="75"/>
      <c r="QKZ26" s="75"/>
      <c r="QLA26" s="75"/>
      <c r="QLB26" s="75"/>
      <c r="QLC26" s="75"/>
      <c r="QLD26" s="75"/>
      <c r="QLE26" s="75"/>
      <c r="QLF26" s="75"/>
      <c r="QLG26" s="75"/>
      <c r="QLH26" s="75"/>
      <c r="QLI26" s="75"/>
      <c r="QLJ26" s="75"/>
      <c r="QLK26" s="75"/>
      <c r="QLL26" s="75"/>
      <c r="QLM26" s="75"/>
      <c r="QLN26" s="75"/>
      <c r="QLO26" s="75"/>
      <c r="QLP26" s="75"/>
      <c r="QLQ26" s="75"/>
      <c r="QLR26" s="75"/>
      <c r="QLS26" s="75"/>
      <c r="QLT26" s="75"/>
      <c r="QLU26" s="75"/>
      <c r="QLV26" s="75"/>
      <c r="QLW26" s="75"/>
      <c r="QLX26" s="75"/>
      <c r="QLY26" s="75"/>
      <c r="QLZ26" s="75"/>
      <c r="QMA26" s="75"/>
      <c r="QMB26" s="75"/>
      <c r="QMC26" s="75"/>
      <c r="QMD26" s="75"/>
      <c r="QME26" s="75"/>
      <c r="QMF26" s="75"/>
      <c r="QMG26" s="75"/>
      <c r="QMH26" s="75"/>
      <c r="QMI26" s="75"/>
      <c r="QMJ26" s="75"/>
      <c r="QMK26" s="75"/>
      <c r="QML26" s="75"/>
      <c r="QMM26" s="75"/>
      <c r="QMN26" s="75"/>
      <c r="QMO26" s="75"/>
      <c r="QMP26" s="75"/>
      <c r="QMQ26" s="75"/>
      <c r="QMR26" s="75"/>
      <c r="QMS26" s="75"/>
      <c r="QMT26" s="75"/>
      <c r="QMU26" s="75"/>
      <c r="QMV26" s="75"/>
      <c r="QMW26" s="75"/>
      <c r="QMX26" s="75"/>
      <c r="QMY26" s="75"/>
      <c r="QMZ26" s="75"/>
      <c r="QNA26" s="75"/>
      <c r="QNB26" s="75"/>
      <c r="QNC26" s="75"/>
      <c r="QND26" s="75"/>
      <c r="QNE26" s="75"/>
      <c r="QNF26" s="75"/>
      <c r="QNG26" s="75"/>
      <c r="QNH26" s="75"/>
      <c r="QNI26" s="75"/>
      <c r="QNJ26" s="75"/>
      <c r="QNK26" s="75"/>
      <c r="QNL26" s="75"/>
      <c r="QNM26" s="75"/>
      <c r="QNN26" s="75"/>
      <c r="QNO26" s="75"/>
      <c r="QNP26" s="75"/>
      <c r="QNQ26" s="75"/>
      <c r="QNR26" s="75"/>
      <c r="QNS26" s="75"/>
      <c r="QNT26" s="75"/>
      <c r="QNU26" s="75"/>
      <c r="QNV26" s="75"/>
      <c r="QNW26" s="75"/>
      <c r="QNX26" s="75"/>
      <c r="QNY26" s="75"/>
      <c r="QNZ26" s="75"/>
      <c r="QOA26" s="75"/>
      <c r="QOB26" s="75"/>
      <c r="QOC26" s="75"/>
      <c r="QOD26" s="75"/>
      <c r="QOE26" s="75"/>
      <c r="QOF26" s="75"/>
      <c r="QOG26" s="75"/>
      <c r="QOH26" s="75"/>
      <c r="QOI26" s="75"/>
      <c r="QOJ26" s="75"/>
      <c r="QOK26" s="75"/>
      <c r="QOL26" s="75"/>
      <c r="QOM26" s="75"/>
      <c r="QON26" s="75"/>
      <c r="QOO26" s="75"/>
      <c r="QOP26" s="75"/>
      <c r="QOQ26" s="75"/>
      <c r="QOR26" s="75"/>
      <c r="QOS26" s="75"/>
      <c r="QOT26" s="75"/>
      <c r="QOU26" s="75"/>
      <c r="QOV26" s="75"/>
      <c r="QOW26" s="75"/>
      <c r="QOX26" s="75"/>
      <c r="QOY26" s="75"/>
      <c r="QOZ26" s="75"/>
      <c r="QPA26" s="75"/>
      <c r="QPB26" s="75"/>
      <c r="QPC26" s="75"/>
      <c r="QPD26" s="75"/>
      <c r="QPE26" s="75"/>
      <c r="QPF26" s="75"/>
      <c r="QPG26" s="75"/>
      <c r="QPH26" s="75"/>
      <c r="QPI26" s="75"/>
      <c r="QPJ26" s="75"/>
      <c r="QPK26" s="75"/>
      <c r="QPL26" s="75"/>
      <c r="QPM26" s="75"/>
      <c r="QPN26" s="75"/>
      <c r="QPO26" s="75"/>
      <c r="QPP26" s="75"/>
      <c r="QPQ26" s="75"/>
      <c r="QPR26" s="75"/>
      <c r="QPS26" s="75"/>
      <c r="QPT26" s="75"/>
      <c r="QPU26" s="75"/>
      <c r="QPV26" s="75"/>
      <c r="QPW26" s="75"/>
      <c r="QPX26" s="75"/>
      <c r="QPY26" s="75"/>
      <c r="QPZ26" s="75"/>
      <c r="QQA26" s="75"/>
      <c r="QQB26" s="75"/>
      <c r="QQC26" s="75"/>
      <c r="QQD26" s="75"/>
      <c r="QQE26" s="75"/>
      <c r="QQF26" s="75"/>
      <c r="QQG26" s="75"/>
      <c r="QQH26" s="75"/>
      <c r="QQI26" s="75"/>
      <c r="QQJ26" s="75"/>
      <c r="QQK26" s="75"/>
      <c r="QQL26" s="75"/>
      <c r="QQM26" s="75"/>
      <c r="QQN26" s="75"/>
      <c r="QQO26" s="75"/>
      <c r="QQP26" s="75"/>
      <c r="QQQ26" s="75"/>
      <c r="QQR26" s="75"/>
      <c r="QQS26" s="75"/>
      <c r="QQT26" s="75"/>
      <c r="QQU26" s="75"/>
      <c r="QQV26" s="75"/>
      <c r="QQW26" s="75"/>
      <c r="QQX26" s="75"/>
      <c r="QQY26" s="75"/>
      <c r="QQZ26" s="75"/>
      <c r="QRA26" s="75"/>
      <c r="QRB26" s="75"/>
      <c r="QRC26" s="75"/>
      <c r="QRD26" s="75"/>
      <c r="QRE26" s="75"/>
      <c r="QRF26" s="75"/>
      <c r="QRG26" s="75"/>
      <c r="QRH26" s="75"/>
      <c r="QRI26" s="75"/>
      <c r="QRJ26" s="75"/>
      <c r="QRK26" s="75"/>
      <c r="QRL26" s="75"/>
      <c r="QRM26" s="75"/>
      <c r="QRN26" s="75"/>
      <c r="QRO26" s="75"/>
      <c r="QRP26" s="75"/>
      <c r="QRQ26" s="75"/>
      <c r="QRR26" s="75"/>
      <c r="QRS26" s="75"/>
      <c r="QRT26" s="75"/>
      <c r="QRU26" s="75"/>
      <c r="QRV26" s="75"/>
      <c r="QRW26" s="75"/>
      <c r="QRX26" s="75"/>
      <c r="QRY26" s="75"/>
      <c r="QRZ26" s="75"/>
      <c r="QSA26" s="75"/>
      <c r="QSB26" s="75"/>
      <c r="QSC26" s="75"/>
      <c r="QSD26" s="75"/>
      <c r="QSE26" s="75"/>
      <c r="QSF26" s="75"/>
      <c r="QSG26" s="75"/>
      <c r="QSH26" s="75"/>
      <c r="QSI26" s="75"/>
      <c r="QSJ26" s="75"/>
      <c r="QSK26" s="75"/>
      <c r="QSL26" s="75"/>
      <c r="QSM26" s="75"/>
      <c r="QSN26" s="75"/>
      <c r="QSO26" s="75"/>
      <c r="QSP26" s="75"/>
      <c r="QSQ26" s="75"/>
      <c r="QSR26" s="75"/>
      <c r="QSS26" s="75"/>
      <c r="QST26" s="75"/>
      <c r="QSU26" s="75"/>
      <c r="QSV26" s="75"/>
      <c r="QSW26" s="75"/>
      <c r="QSX26" s="75"/>
      <c r="QSY26" s="75"/>
      <c r="QSZ26" s="75"/>
      <c r="QTA26" s="75"/>
      <c r="QTB26" s="75"/>
      <c r="QTC26" s="75"/>
      <c r="QTD26" s="75"/>
      <c r="QTE26" s="75"/>
      <c r="QTF26" s="75"/>
      <c r="QTG26" s="75"/>
      <c r="QTH26" s="75"/>
      <c r="QTI26" s="75"/>
      <c r="QTJ26" s="75"/>
      <c r="QTK26" s="75"/>
      <c r="QTL26" s="75"/>
      <c r="QTM26" s="75"/>
      <c r="QTN26" s="75"/>
      <c r="QTO26" s="75"/>
      <c r="QTP26" s="75"/>
      <c r="QTQ26" s="75"/>
      <c r="QTR26" s="75"/>
      <c r="QTS26" s="75"/>
      <c r="QTT26" s="75"/>
      <c r="QTU26" s="75"/>
      <c r="QTV26" s="75"/>
      <c r="QTW26" s="75"/>
      <c r="QTX26" s="75"/>
      <c r="QTY26" s="75"/>
      <c r="QTZ26" s="75"/>
      <c r="QUA26" s="75"/>
      <c r="QUB26" s="75"/>
      <c r="QUC26" s="75"/>
      <c r="QUD26" s="75"/>
      <c r="QUE26" s="75"/>
      <c r="QUF26" s="75"/>
      <c r="QUG26" s="75"/>
      <c r="QUH26" s="75"/>
      <c r="QUI26" s="75"/>
      <c r="QUJ26" s="75"/>
      <c r="QUK26" s="75"/>
      <c r="QUL26" s="75"/>
      <c r="QUM26" s="75"/>
      <c r="QUN26" s="75"/>
      <c r="QUO26" s="75"/>
      <c r="QUP26" s="75"/>
      <c r="QUQ26" s="75"/>
      <c r="QUR26" s="75"/>
      <c r="QUS26" s="75"/>
      <c r="QUT26" s="75"/>
      <c r="QUU26" s="75"/>
      <c r="QUV26" s="75"/>
      <c r="QUW26" s="75"/>
      <c r="QUX26" s="75"/>
      <c r="QUY26" s="75"/>
      <c r="QUZ26" s="75"/>
      <c r="QVA26" s="75"/>
      <c r="QVB26" s="75"/>
      <c r="QVC26" s="75"/>
      <c r="QVD26" s="75"/>
      <c r="QVE26" s="75"/>
      <c r="QVF26" s="75"/>
      <c r="QVG26" s="75"/>
      <c r="QVH26" s="75"/>
      <c r="QVI26" s="75"/>
      <c r="QVJ26" s="75"/>
      <c r="QVK26" s="75"/>
      <c r="QVL26" s="75"/>
      <c r="QVM26" s="75"/>
      <c r="QVN26" s="75"/>
      <c r="QVO26" s="75"/>
      <c r="QVP26" s="75"/>
      <c r="QVQ26" s="75"/>
      <c r="QVR26" s="75"/>
      <c r="QVS26" s="75"/>
      <c r="QVT26" s="75"/>
      <c r="QVU26" s="75"/>
      <c r="QVV26" s="75"/>
      <c r="QVW26" s="75"/>
      <c r="QVX26" s="75"/>
      <c r="QVY26" s="75"/>
      <c r="QVZ26" s="75"/>
      <c r="QWA26" s="75"/>
      <c r="QWB26" s="75"/>
      <c r="QWC26" s="75"/>
      <c r="QWD26" s="75"/>
      <c r="QWE26" s="75"/>
      <c r="QWF26" s="75"/>
      <c r="QWG26" s="75"/>
      <c r="QWH26" s="75"/>
      <c r="QWI26" s="75"/>
      <c r="QWJ26" s="75"/>
      <c r="QWK26" s="75"/>
      <c r="QWL26" s="75"/>
      <c r="QWM26" s="75"/>
      <c r="QWN26" s="75"/>
      <c r="QWO26" s="75"/>
      <c r="QWP26" s="75"/>
      <c r="QWQ26" s="75"/>
      <c r="QWR26" s="75"/>
      <c r="QWS26" s="75"/>
      <c r="QWT26" s="75"/>
      <c r="QWU26" s="75"/>
      <c r="QWV26" s="75"/>
      <c r="QWW26" s="75"/>
      <c r="QWX26" s="75"/>
      <c r="QWY26" s="75"/>
      <c r="QWZ26" s="75"/>
      <c r="QXA26" s="75"/>
      <c r="QXB26" s="75"/>
      <c r="QXC26" s="75"/>
      <c r="QXD26" s="75"/>
      <c r="QXE26" s="75"/>
      <c r="QXF26" s="75"/>
      <c r="QXG26" s="75"/>
      <c r="QXH26" s="75"/>
      <c r="QXI26" s="75"/>
      <c r="QXJ26" s="75"/>
      <c r="QXK26" s="75"/>
      <c r="QXL26" s="75"/>
      <c r="QXM26" s="75"/>
      <c r="QXN26" s="75"/>
      <c r="QXO26" s="75"/>
      <c r="QXP26" s="75"/>
      <c r="QXQ26" s="75"/>
      <c r="QXR26" s="75"/>
      <c r="QXS26" s="75"/>
      <c r="QXT26" s="75"/>
      <c r="QXU26" s="75"/>
      <c r="QXV26" s="75"/>
      <c r="QXW26" s="75"/>
      <c r="QXX26" s="75"/>
      <c r="QXY26" s="75"/>
      <c r="QXZ26" s="75"/>
      <c r="QYA26" s="75"/>
      <c r="QYB26" s="75"/>
      <c r="QYC26" s="75"/>
      <c r="QYD26" s="75"/>
      <c r="QYE26" s="75"/>
      <c r="QYF26" s="75"/>
      <c r="QYG26" s="75"/>
      <c r="QYH26" s="75"/>
      <c r="QYI26" s="75"/>
      <c r="QYJ26" s="75"/>
      <c r="QYK26" s="75"/>
      <c r="QYL26" s="75"/>
      <c r="QYM26" s="75"/>
      <c r="QYN26" s="75"/>
      <c r="QYO26" s="75"/>
      <c r="QYP26" s="75"/>
      <c r="QYQ26" s="75"/>
      <c r="QYR26" s="75"/>
      <c r="QYS26" s="75"/>
      <c r="QYT26" s="75"/>
      <c r="QYU26" s="75"/>
      <c r="QYV26" s="75"/>
      <c r="QYW26" s="75"/>
      <c r="QYX26" s="75"/>
      <c r="QYY26" s="75"/>
      <c r="QYZ26" s="75"/>
      <c r="QZA26" s="75"/>
      <c r="QZB26" s="75"/>
      <c r="QZC26" s="75"/>
      <c r="QZD26" s="75"/>
      <c r="QZE26" s="75"/>
      <c r="QZF26" s="75"/>
      <c r="QZG26" s="75"/>
      <c r="QZH26" s="75"/>
      <c r="QZI26" s="75"/>
      <c r="QZJ26" s="75"/>
      <c r="QZK26" s="75"/>
      <c r="QZL26" s="75"/>
      <c r="QZM26" s="75"/>
      <c r="QZN26" s="75"/>
      <c r="QZO26" s="75"/>
      <c r="QZP26" s="75"/>
      <c r="QZQ26" s="75"/>
      <c r="QZR26" s="75"/>
      <c r="QZS26" s="75"/>
      <c r="QZT26" s="75"/>
      <c r="QZU26" s="75"/>
      <c r="QZV26" s="75"/>
      <c r="QZW26" s="75"/>
      <c r="QZX26" s="75"/>
      <c r="QZY26" s="75"/>
      <c r="QZZ26" s="75"/>
      <c r="RAA26" s="75"/>
      <c r="RAB26" s="75"/>
      <c r="RAC26" s="75"/>
      <c r="RAD26" s="75"/>
      <c r="RAE26" s="75"/>
      <c r="RAF26" s="75"/>
      <c r="RAG26" s="75"/>
      <c r="RAH26" s="75"/>
      <c r="RAI26" s="75"/>
      <c r="RAJ26" s="75"/>
      <c r="RAK26" s="75"/>
      <c r="RAL26" s="75"/>
      <c r="RAM26" s="75"/>
      <c r="RAN26" s="75"/>
      <c r="RAO26" s="75"/>
      <c r="RAP26" s="75"/>
      <c r="RAQ26" s="75"/>
      <c r="RAR26" s="75"/>
      <c r="RAS26" s="75"/>
      <c r="RAT26" s="75"/>
      <c r="RAU26" s="75"/>
      <c r="RAV26" s="75"/>
      <c r="RAW26" s="75"/>
      <c r="RAX26" s="75"/>
      <c r="RAY26" s="75"/>
      <c r="RAZ26" s="75"/>
      <c r="RBA26" s="75"/>
      <c r="RBB26" s="75"/>
      <c r="RBC26" s="75"/>
      <c r="RBD26" s="75"/>
      <c r="RBE26" s="75"/>
      <c r="RBF26" s="75"/>
      <c r="RBG26" s="75"/>
      <c r="RBH26" s="75"/>
      <c r="RBI26" s="75"/>
      <c r="RBJ26" s="75"/>
      <c r="RBK26" s="75"/>
      <c r="RBL26" s="75"/>
      <c r="RBM26" s="75"/>
      <c r="RBN26" s="75"/>
      <c r="RBO26" s="75"/>
      <c r="RBP26" s="75"/>
      <c r="RBQ26" s="75"/>
      <c r="RBR26" s="75"/>
      <c r="RBS26" s="75"/>
      <c r="RBT26" s="75"/>
      <c r="RBU26" s="75"/>
      <c r="RBV26" s="75"/>
      <c r="RBW26" s="75"/>
      <c r="RBX26" s="75"/>
      <c r="RBY26" s="75"/>
      <c r="RBZ26" s="75"/>
      <c r="RCA26" s="75"/>
      <c r="RCB26" s="75"/>
      <c r="RCC26" s="75"/>
      <c r="RCD26" s="75"/>
      <c r="RCE26" s="75"/>
      <c r="RCF26" s="75"/>
      <c r="RCG26" s="75"/>
      <c r="RCH26" s="75"/>
      <c r="RCI26" s="75"/>
      <c r="RCJ26" s="75"/>
      <c r="RCK26" s="75"/>
      <c r="RCL26" s="75"/>
      <c r="RCM26" s="75"/>
      <c r="RCN26" s="75"/>
      <c r="RCO26" s="75"/>
      <c r="RCP26" s="75"/>
      <c r="RCQ26" s="75"/>
      <c r="RCR26" s="75"/>
      <c r="RCS26" s="75"/>
      <c r="RCT26" s="75"/>
      <c r="RCU26" s="75"/>
      <c r="RCV26" s="75"/>
      <c r="RCW26" s="75"/>
      <c r="RCX26" s="75"/>
      <c r="RCY26" s="75"/>
      <c r="RCZ26" s="75"/>
      <c r="RDA26" s="75"/>
      <c r="RDB26" s="75"/>
      <c r="RDC26" s="75"/>
      <c r="RDD26" s="75"/>
      <c r="RDE26" s="75"/>
      <c r="RDF26" s="75"/>
      <c r="RDG26" s="75"/>
      <c r="RDH26" s="75"/>
      <c r="RDI26" s="75"/>
      <c r="RDJ26" s="75"/>
      <c r="RDK26" s="75"/>
      <c r="RDL26" s="75"/>
      <c r="RDM26" s="75"/>
      <c r="RDN26" s="75"/>
      <c r="RDO26" s="75"/>
      <c r="RDP26" s="75"/>
      <c r="RDQ26" s="75"/>
      <c r="RDR26" s="75"/>
      <c r="RDS26" s="75"/>
      <c r="RDT26" s="75"/>
      <c r="RDU26" s="75"/>
      <c r="RDV26" s="75"/>
      <c r="RDW26" s="75"/>
      <c r="RDX26" s="75"/>
      <c r="RDY26" s="75"/>
      <c r="RDZ26" s="75"/>
      <c r="REA26" s="75"/>
      <c r="REB26" s="75"/>
      <c r="REC26" s="75"/>
      <c r="RED26" s="75"/>
      <c r="REE26" s="75"/>
      <c r="REF26" s="75"/>
      <c r="REG26" s="75"/>
      <c r="REH26" s="75"/>
      <c r="REI26" s="75"/>
      <c r="REJ26" s="75"/>
      <c r="REK26" s="75"/>
      <c r="REL26" s="75"/>
      <c r="REM26" s="75"/>
      <c r="REN26" s="75"/>
      <c r="REO26" s="75"/>
      <c r="REP26" s="75"/>
      <c r="REQ26" s="75"/>
      <c r="RER26" s="75"/>
      <c r="RES26" s="75"/>
      <c r="RET26" s="75"/>
      <c r="REU26" s="75"/>
      <c r="REV26" s="75"/>
      <c r="REW26" s="75"/>
      <c r="REX26" s="75"/>
      <c r="REY26" s="75"/>
      <c r="REZ26" s="75"/>
      <c r="RFA26" s="75"/>
      <c r="RFB26" s="75"/>
      <c r="RFC26" s="75"/>
      <c r="RFD26" s="75"/>
      <c r="RFE26" s="75"/>
      <c r="RFF26" s="75"/>
      <c r="RFG26" s="75"/>
      <c r="RFH26" s="75"/>
      <c r="RFI26" s="75"/>
      <c r="RFJ26" s="75"/>
      <c r="RFK26" s="75"/>
      <c r="RFL26" s="75"/>
      <c r="RFM26" s="75"/>
      <c r="RFN26" s="75"/>
      <c r="RFO26" s="75"/>
      <c r="RFP26" s="75"/>
      <c r="RFQ26" s="75"/>
      <c r="RFR26" s="75"/>
      <c r="RFS26" s="75"/>
      <c r="RFT26" s="75"/>
      <c r="RFU26" s="75"/>
      <c r="RFV26" s="75"/>
      <c r="RFW26" s="75"/>
      <c r="RFX26" s="75"/>
      <c r="RFY26" s="75"/>
      <c r="RFZ26" s="75"/>
      <c r="RGA26" s="75"/>
      <c r="RGB26" s="75"/>
      <c r="RGC26" s="75"/>
      <c r="RGD26" s="75"/>
      <c r="RGE26" s="75"/>
      <c r="RGF26" s="75"/>
      <c r="RGG26" s="75"/>
      <c r="RGH26" s="75"/>
      <c r="RGI26" s="75"/>
      <c r="RGJ26" s="75"/>
      <c r="RGK26" s="75"/>
      <c r="RGL26" s="75"/>
      <c r="RGM26" s="75"/>
      <c r="RGN26" s="75"/>
      <c r="RGO26" s="75"/>
      <c r="RGP26" s="75"/>
      <c r="RGQ26" s="75"/>
      <c r="RGR26" s="75"/>
      <c r="RGS26" s="75"/>
      <c r="RGT26" s="75"/>
      <c r="RGU26" s="75"/>
      <c r="RGV26" s="75"/>
      <c r="RGW26" s="75"/>
      <c r="RGX26" s="75"/>
      <c r="RGY26" s="75"/>
      <c r="RGZ26" s="75"/>
      <c r="RHA26" s="75"/>
      <c r="RHB26" s="75"/>
      <c r="RHC26" s="75"/>
      <c r="RHD26" s="75"/>
      <c r="RHE26" s="75"/>
      <c r="RHF26" s="75"/>
      <c r="RHG26" s="75"/>
      <c r="RHH26" s="75"/>
      <c r="RHI26" s="75"/>
      <c r="RHJ26" s="75"/>
      <c r="RHK26" s="75"/>
      <c r="RHL26" s="75"/>
      <c r="RHM26" s="75"/>
      <c r="RHN26" s="75"/>
      <c r="RHO26" s="75"/>
      <c r="RHP26" s="75"/>
      <c r="RHQ26" s="75"/>
      <c r="RHR26" s="75"/>
      <c r="RHS26" s="75"/>
      <c r="RHT26" s="75"/>
      <c r="RHU26" s="75"/>
      <c r="RHV26" s="75"/>
      <c r="RHW26" s="75"/>
      <c r="RHX26" s="75"/>
      <c r="RHY26" s="75"/>
      <c r="RHZ26" s="75"/>
      <c r="RIA26" s="75"/>
      <c r="RIB26" s="75"/>
      <c r="RIC26" s="75"/>
      <c r="RID26" s="75"/>
      <c r="RIE26" s="75"/>
      <c r="RIF26" s="75"/>
      <c r="RIG26" s="75"/>
      <c r="RIH26" s="75"/>
      <c r="RII26" s="75"/>
      <c r="RIJ26" s="75"/>
      <c r="RIK26" s="75"/>
      <c r="RIL26" s="75"/>
      <c r="RIM26" s="75"/>
      <c r="RIN26" s="75"/>
      <c r="RIO26" s="75"/>
      <c r="RIP26" s="75"/>
      <c r="RIQ26" s="75"/>
      <c r="RIR26" s="75"/>
      <c r="RIS26" s="75"/>
      <c r="RIT26" s="75"/>
      <c r="RIU26" s="75"/>
      <c r="RIV26" s="75"/>
      <c r="RIW26" s="75"/>
      <c r="RIX26" s="75"/>
      <c r="RIY26" s="75"/>
      <c r="RIZ26" s="75"/>
      <c r="RJA26" s="75"/>
      <c r="RJB26" s="75"/>
      <c r="RJC26" s="75"/>
      <c r="RJD26" s="75"/>
      <c r="RJE26" s="75"/>
      <c r="RJF26" s="75"/>
      <c r="RJG26" s="75"/>
      <c r="RJH26" s="75"/>
      <c r="RJI26" s="75"/>
      <c r="RJJ26" s="75"/>
      <c r="RJK26" s="75"/>
      <c r="RJL26" s="75"/>
      <c r="RJM26" s="75"/>
      <c r="RJN26" s="75"/>
      <c r="RJO26" s="75"/>
      <c r="RJP26" s="75"/>
      <c r="RJQ26" s="75"/>
      <c r="RJR26" s="75"/>
      <c r="RJS26" s="75"/>
      <c r="RJT26" s="75"/>
      <c r="RJU26" s="75"/>
      <c r="RJV26" s="75"/>
      <c r="RJW26" s="75"/>
      <c r="RJX26" s="75"/>
      <c r="RJY26" s="75"/>
      <c r="RJZ26" s="75"/>
      <c r="RKA26" s="75"/>
      <c r="RKB26" s="75"/>
      <c r="RKC26" s="75"/>
      <c r="RKD26" s="75"/>
      <c r="RKE26" s="75"/>
      <c r="RKF26" s="75"/>
      <c r="RKG26" s="75"/>
      <c r="RKH26" s="75"/>
      <c r="RKI26" s="75"/>
      <c r="RKJ26" s="75"/>
      <c r="RKK26" s="75"/>
      <c r="RKL26" s="75"/>
      <c r="RKM26" s="75"/>
      <c r="RKN26" s="75"/>
      <c r="RKO26" s="75"/>
      <c r="RKP26" s="75"/>
      <c r="RKQ26" s="75"/>
      <c r="RKR26" s="75"/>
      <c r="RKS26" s="75"/>
      <c r="RKT26" s="75"/>
      <c r="RKU26" s="75"/>
      <c r="RKV26" s="75"/>
      <c r="RKW26" s="75"/>
      <c r="RKX26" s="75"/>
      <c r="RKY26" s="75"/>
      <c r="RKZ26" s="75"/>
      <c r="RLA26" s="75"/>
      <c r="RLB26" s="75"/>
      <c r="RLC26" s="75"/>
      <c r="RLD26" s="75"/>
      <c r="RLE26" s="75"/>
      <c r="RLF26" s="75"/>
      <c r="RLG26" s="75"/>
      <c r="RLH26" s="75"/>
      <c r="RLI26" s="75"/>
      <c r="RLJ26" s="75"/>
      <c r="RLK26" s="75"/>
      <c r="RLL26" s="75"/>
      <c r="RLM26" s="75"/>
      <c r="RLN26" s="75"/>
      <c r="RLO26" s="75"/>
      <c r="RLP26" s="75"/>
      <c r="RLQ26" s="75"/>
      <c r="RLR26" s="75"/>
      <c r="RLS26" s="75"/>
      <c r="RLT26" s="75"/>
      <c r="RLU26" s="75"/>
      <c r="RLV26" s="75"/>
      <c r="RLW26" s="75"/>
      <c r="RLX26" s="75"/>
      <c r="RLY26" s="75"/>
      <c r="RLZ26" s="75"/>
      <c r="RMA26" s="75"/>
      <c r="RMB26" s="75"/>
      <c r="RMC26" s="75"/>
      <c r="RMD26" s="75"/>
      <c r="RME26" s="75"/>
      <c r="RMF26" s="75"/>
      <c r="RMG26" s="75"/>
      <c r="RMH26" s="75"/>
      <c r="RMI26" s="75"/>
      <c r="RMJ26" s="75"/>
      <c r="RMK26" s="75"/>
      <c r="RML26" s="75"/>
      <c r="RMM26" s="75"/>
      <c r="RMN26" s="75"/>
      <c r="RMO26" s="75"/>
      <c r="RMP26" s="75"/>
      <c r="RMQ26" s="75"/>
      <c r="RMR26" s="75"/>
      <c r="RMS26" s="75"/>
      <c r="RMT26" s="75"/>
      <c r="RMU26" s="75"/>
      <c r="RMV26" s="75"/>
      <c r="RMW26" s="75"/>
      <c r="RMX26" s="75"/>
      <c r="RMY26" s="75"/>
      <c r="RMZ26" s="75"/>
      <c r="RNA26" s="75"/>
      <c r="RNB26" s="75"/>
      <c r="RNC26" s="75"/>
      <c r="RND26" s="75"/>
      <c r="RNE26" s="75"/>
      <c r="RNF26" s="75"/>
      <c r="RNG26" s="75"/>
      <c r="RNH26" s="75"/>
      <c r="RNI26" s="75"/>
      <c r="RNJ26" s="75"/>
      <c r="RNK26" s="75"/>
      <c r="RNL26" s="75"/>
      <c r="RNM26" s="75"/>
      <c r="RNN26" s="75"/>
      <c r="RNO26" s="75"/>
      <c r="RNP26" s="75"/>
      <c r="RNQ26" s="75"/>
      <c r="RNR26" s="75"/>
      <c r="RNS26" s="75"/>
      <c r="RNT26" s="75"/>
      <c r="RNU26" s="75"/>
      <c r="RNV26" s="75"/>
      <c r="RNW26" s="75"/>
      <c r="RNX26" s="75"/>
      <c r="RNY26" s="75"/>
      <c r="RNZ26" s="75"/>
      <c r="ROA26" s="75"/>
      <c r="ROB26" s="75"/>
      <c r="ROC26" s="75"/>
      <c r="ROD26" s="75"/>
      <c r="ROE26" s="75"/>
      <c r="ROF26" s="75"/>
      <c r="ROG26" s="75"/>
      <c r="ROH26" s="75"/>
      <c r="ROI26" s="75"/>
      <c r="ROJ26" s="75"/>
      <c r="ROK26" s="75"/>
      <c r="ROL26" s="75"/>
      <c r="ROM26" s="75"/>
      <c r="RON26" s="75"/>
      <c r="ROO26" s="75"/>
      <c r="ROP26" s="75"/>
      <c r="ROQ26" s="75"/>
      <c r="ROR26" s="75"/>
      <c r="ROS26" s="75"/>
      <c r="ROT26" s="75"/>
      <c r="ROU26" s="75"/>
      <c r="ROV26" s="75"/>
      <c r="ROW26" s="75"/>
      <c r="ROX26" s="75"/>
      <c r="ROY26" s="75"/>
      <c r="ROZ26" s="75"/>
      <c r="RPA26" s="75"/>
      <c r="RPB26" s="75"/>
      <c r="RPC26" s="75"/>
      <c r="RPD26" s="75"/>
      <c r="RPE26" s="75"/>
      <c r="RPF26" s="75"/>
      <c r="RPG26" s="75"/>
      <c r="RPH26" s="75"/>
      <c r="RPI26" s="75"/>
      <c r="RPJ26" s="75"/>
      <c r="RPK26" s="75"/>
      <c r="RPL26" s="75"/>
      <c r="RPM26" s="75"/>
      <c r="RPN26" s="75"/>
      <c r="RPO26" s="75"/>
      <c r="RPP26" s="75"/>
      <c r="RPQ26" s="75"/>
      <c r="RPR26" s="75"/>
      <c r="RPS26" s="75"/>
      <c r="RPT26" s="75"/>
      <c r="RPU26" s="75"/>
      <c r="RPV26" s="75"/>
      <c r="RPW26" s="75"/>
      <c r="RPX26" s="75"/>
      <c r="RPY26" s="75"/>
      <c r="RPZ26" s="75"/>
      <c r="RQA26" s="75"/>
      <c r="RQB26" s="75"/>
      <c r="RQC26" s="75"/>
      <c r="RQD26" s="75"/>
      <c r="RQE26" s="75"/>
      <c r="RQF26" s="75"/>
      <c r="RQG26" s="75"/>
      <c r="RQH26" s="75"/>
      <c r="RQI26" s="75"/>
      <c r="RQJ26" s="75"/>
      <c r="RQK26" s="75"/>
      <c r="RQL26" s="75"/>
      <c r="RQM26" s="75"/>
      <c r="RQN26" s="75"/>
      <c r="RQO26" s="75"/>
      <c r="RQP26" s="75"/>
      <c r="RQQ26" s="75"/>
      <c r="RQR26" s="75"/>
      <c r="RQS26" s="75"/>
      <c r="RQT26" s="75"/>
      <c r="RQU26" s="75"/>
      <c r="RQV26" s="75"/>
      <c r="RQW26" s="75"/>
      <c r="RQX26" s="75"/>
      <c r="RQY26" s="75"/>
      <c r="RQZ26" s="75"/>
      <c r="RRA26" s="75"/>
      <c r="RRB26" s="75"/>
      <c r="RRC26" s="75"/>
      <c r="RRD26" s="75"/>
      <c r="RRE26" s="75"/>
      <c r="RRF26" s="75"/>
      <c r="RRG26" s="75"/>
      <c r="RRH26" s="75"/>
      <c r="RRI26" s="75"/>
      <c r="RRJ26" s="75"/>
      <c r="RRK26" s="75"/>
      <c r="RRL26" s="75"/>
      <c r="RRM26" s="75"/>
      <c r="RRN26" s="75"/>
      <c r="RRO26" s="75"/>
      <c r="RRP26" s="75"/>
      <c r="RRQ26" s="75"/>
      <c r="RRR26" s="75"/>
      <c r="RRS26" s="75"/>
      <c r="RRT26" s="75"/>
      <c r="RRU26" s="75"/>
      <c r="RRV26" s="75"/>
      <c r="RRW26" s="75"/>
      <c r="RRX26" s="75"/>
      <c r="RRY26" s="75"/>
      <c r="RRZ26" s="75"/>
      <c r="RSA26" s="75"/>
      <c r="RSB26" s="75"/>
      <c r="RSC26" s="75"/>
      <c r="RSD26" s="75"/>
      <c r="RSE26" s="75"/>
      <c r="RSF26" s="75"/>
      <c r="RSG26" s="75"/>
      <c r="RSH26" s="75"/>
      <c r="RSI26" s="75"/>
      <c r="RSJ26" s="75"/>
      <c r="RSK26" s="75"/>
      <c r="RSL26" s="75"/>
      <c r="RSM26" s="75"/>
      <c r="RSN26" s="75"/>
      <c r="RSO26" s="75"/>
      <c r="RSP26" s="75"/>
      <c r="RSQ26" s="75"/>
      <c r="RSR26" s="75"/>
      <c r="RSS26" s="75"/>
      <c r="RST26" s="75"/>
      <c r="RSU26" s="75"/>
      <c r="RSV26" s="75"/>
      <c r="RSW26" s="75"/>
      <c r="RSX26" s="75"/>
      <c r="RSY26" s="75"/>
      <c r="RSZ26" s="75"/>
      <c r="RTA26" s="75"/>
      <c r="RTB26" s="75"/>
      <c r="RTC26" s="75"/>
      <c r="RTD26" s="75"/>
      <c r="RTE26" s="75"/>
      <c r="RTF26" s="75"/>
      <c r="RTG26" s="75"/>
      <c r="RTH26" s="75"/>
      <c r="RTI26" s="75"/>
      <c r="RTJ26" s="75"/>
      <c r="RTK26" s="75"/>
      <c r="RTL26" s="75"/>
      <c r="RTM26" s="75"/>
      <c r="RTN26" s="75"/>
      <c r="RTO26" s="75"/>
      <c r="RTP26" s="75"/>
      <c r="RTQ26" s="75"/>
      <c r="RTR26" s="75"/>
      <c r="RTS26" s="75"/>
      <c r="RTT26" s="75"/>
      <c r="RTU26" s="75"/>
      <c r="RTV26" s="75"/>
      <c r="RTW26" s="75"/>
      <c r="RTX26" s="75"/>
      <c r="RTY26" s="75"/>
      <c r="RTZ26" s="75"/>
      <c r="RUA26" s="75"/>
      <c r="RUB26" s="75"/>
      <c r="RUC26" s="75"/>
      <c r="RUD26" s="75"/>
      <c r="RUE26" s="75"/>
      <c r="RUF26" s="75"/>
      <c r="RUG26" s="75"/>
      <c r="RUH26" s="75"/>
      <c r="RUI26" s="75"/>
      <c r="RUJ26" s="75"/>
      <c r="RUK26" s="75"/>
      <c r="RUL26" s="75"/>
      <c r="RUM26" s="75"/>
      <c r="RUN26" s="75"/>
      <c r="RUO26" s="75"/>
      <c r="RUP26" s="75"/>
      <c r="RUQ26" s="75"/>
      <c r="RUR26" s="75"/>
      <c r="RUS26" s="75"/>
      <c r="RUT26" s="75"/>
      <c r="RUU26" s="75"/>
      <c r="RUV26" s="75"/>
      <c r="RUW26" s="75"/>
      <c r="RUX26" s="75"/>
      <c r="RUY26" s="75"/>
      <c r="RUZ26" s="75"/>
      <c r="RVA26" s="75"/>
      <c r="RVB26" s="75"/>
      <c r="RVC26" s="75"/>
      <c r="RVD26" s="75"/>
      <c r="RVE26" s="75"/>
      <c r="RVF26" s="75"/>
      <c r="RVG26" s="75"/>
      <c r="RVH26" s="75"/>
      <c r="RVI26" s="75"/>
      <c r="RVJ26" s="75"/>
      <c r="RVK26" s="75"/>
      <c r="RVL26" s="75"/>
      <c r="RVM26" s="75"/>
      <c r="RVN26" s="75"/>
      <c r="RVO26" s="75"/>
      <c r="RVP26" s="75"/>
      <c r="RVQ26" s="75"/>
      <c r="RVR26" s="75"/>
      <c r="RVS26" s="75"/>
      <c r="RVT26" s="75"/>
      <c r="RVU26" s="75"/>
      <c r="RVV26" s="75"/>
      <c r="RVW26" s="75"/>
      <c r="RVX26" s="75"/>
      <c r="RVY26" s="75"/>
      <c r="RVZ26" s="75"/>
      <c r="RWA26" s="75"/>
      <c r="RWB26" s="75"/>
      <c r="RWC26" s="75"/>
      <c r="RWD26" s="75"/>
      <c r="RWE26" s="75"/>
      <c r="RWF26" s="75"/>
      <c r="RWG26" s="75"/>
      <c r="RWH26" s="75"/>
      <c r="RWI26" s="75"/>
      <c r="RWJ26" s="75"/>
      <c r="RWK26" s="75"/>
      <c r="RWL26" s="75"/>
      <c r="RWM26" s="75"/>
      <c r="RWN26" s="75"/>
      <c r="RWO26" s="75"/>
      <c r="RWP26" s="75"/>
      <c r="RWQ26" s="75"/>
      <c r="RWR26" s="75"/>
      <c r="RWS26" s="75"/>
      <c r="RWT26" s="75"/>
      <c r="RWU26" s="75"/>
      <c r="RWV26" s="75"/>
      <c r="RWW26" s="75"/>
      <c r="RWX26" s="75"/>
      <c r="RWY26" s="75"/>
      <c r="RWZ26" s="75"/>
      <c r="RXA26" s="75"/>
      <c r="RXB26" s="75"/>
      <c r="RXC26" s="75"/>
      <c r="RXD26" s="75"/>
      <c r="RXE26" s="75"/>
      <c r="RXF26" s="75"/>
      <c r="RXG26" s="75"/>
      <c r="RXH26" s="75"/>
      <c r="RXI26" s="75"/>
      <c r="RXJ26" s="75"/>
      <c r="RXK26" s="75"/>
      <c r="RXL26" s="75"/>
      <c r="RXM26" s="75"/>
      <c r="RXN26" s="75"/>
      <c r="RXO26" s="75"/>
      <c r="RXP26" s="75"/>
      <c r="RXQ26" s="75"/>
      <c r="RXR26" s="75"/>
      <c r="RXS26" s="75"/>
      <c r="RXT26" s="75"/>
      <c r="RXU26" s="75"/>
      <c r="RXV26" s="75"/>
      <c r="RXW26" s="75"/>
      <c r="RXX26" s="75"/>
      <c r="RXY26" s="75"/>
      <c r="RXZ26" s="75"/>
      <c r="RYA26" s="75"/>
      <c r="RYB26" s="75"/>
      <c r="RYC26" s="75"/>
      <c r="RYD26" s="75"/>
      <c r="RYE26" s="75"/>
      <c r="RYF26" s="75"/>
      <c r="RYG26" s="75"/>
      <c r="RYH26" s="75"/>
      <c r="RYI26" s="75"/>
      <c r="RYJ26" s="75"/>
      <c r="RYK26" s="75"/>
      <c r="RYL26" s="75"/>
      <c r="RYM26" s="75"/>
      <c r="RYN26" s="75"/>
      <c r="RYO26" s="75"/>
      <c r="RYP26" s="75"/>
      <c r="RYQ26" s="75"/>
      <c r="RYR26" s="75"/>
      <c r="RYS26" s="75"/>
      <c r="RYT26" s="75"/>
      <c r="RYU26" s="75"/>
      <c r="RYV26" s="75"/>
      <c r="RYW26" s="75"/>
      <c r="RYX26" s="75"/>
      <c r="RYY26" s="75"/>
      <c r="RYZ26" s="75"/>
      <c r="RZA26" s="75"/>
      <c r="RZB26" s="75"/>
      <c r="RZC26" s="75"/>
      <c r="RZD26" s="75"/>
      <c r="RZE26" s="75"/>
      <c r="RZF26" s="75"/>
      <c r="RZG26" s="75"/>
      <c r="RZH26" s="75"/>
      <c r="RZI26" s="75"/>
      <c r="RZJ26" s="75"/>
      <c r="RZK26" s="75"/>
      <c r="RZL26" s="75"/>
      <c r="RZM26" s="75"/>
      <c r="RZN26" s="75"/>
      <c r="RZO26" s="75"/>
      <c r="RZP26" s="75"/>
      <c r="RZQ26" s="75"/>
      <c r="RZR26" s="75"/>
      <c r="RZS26" s="75"/>
      <c r="RZT26" s="75"/>
      <c r="RZU26" s="75"/>
      <c r="RZV26" s="75"/>
      <c r="RZW26" s="75"/>
      <c r="RZX26" s="75"/>
      <c r="RZY26" s="75"/>
      <c r="RZZ26" s="75"/>
      <c r="SAA26" s="75"/>
      <c r="SAB26" s="75"/>
      <c r="SAC26" s="75"/>
      <c r="SAD26" s="75"/>
      <c r="SAE26" s="75"/>
      <c r="SAF26" s="75"/>
      <c r="SAG26" s="75"/>
      <c r="SAH26" s="75"/>
      <c r="SAI26" s="75"/>
      <c r="SAJ26" s="75"/>
      <c r="SAK26" s="75"/>
      <c r="SAL26" s="75"/>
      <c r="SAM26" s="75"/>
      <c r="SAN26" s="75"/>
      <c r="SAO26" s="75"/>
      <c r="SAP26" s="75"/>
      <c r="SAQ26" s="75"/>
      <c r="SAR26" s="75"/>
      <c r="SAS26" s="75"/>
      <c r="SAT26" s="75"/>
      <c r="SAU26" s="75"/>
      <c r="SAV26" s="75"/>
      <c r="SAW26" s="75"/>
      <c r="SAX26" s="75"/>
      <c r="SAY26" s="75"/>
      <c r="SAZ26" s="75"/>
      <c r="SBA26" s="75"/>
      <c r="SBB26" s="75"/>
      <c r="SBC26" s="75"/>
      <c r="SBD26" s="75"/>
      <c r="SBE26" s="75"/>
      <c r="SBF26" s="75"/>
      <c r="SBG26" s="75"/>
      <c r="SBH26" s="75"/>
      <c r="SBI26" s="75"/>
      <c r="SBJ26" s="75"/>
      <c r="SBK26" s="75"/>
      <c r="SBL26" s="75"/>
      <c r="SBM26" s="75"/>
      <c r="SBN26" s="75"/>
      <c r="SBO26" s="75"/>
      <c r="SBP26" s="75"/>
      <c r="SBQ26" s="75"/>
      <c r="SBR26" s="75"/>
      <c r="SBS26" s="75"/>
      <c r="SBT26" s="75"/>
      <c r="SBU26" s="75"/>
      <c r="SBV26" s="75"/>
      <c r="SBW26" s="75"/>
      <c r="SBX26" s="75"/>
      <c r="SBY26" s="75"/>
      <c r="SBZ26" s="75"/>
      <c r="SCA26" s="75"/>
      <c r="SCB26" s="75"/>
      <c r="SCC26" s="75"/>
      <c r="SCD26" s="75"/>
      <c r="SCE26" s="75"/>
      <c r="SCF26" s="75"/>
      <c r="SCG26" s="75"/>
      <c r="SCH26" s="75"/>
      <c r="SCI26" s="75"/>
      <c r="SCJ26" s="75"/>
      <c r="SCK26" s="75"/>
      <c r="SCL26" s="75"/>
      <c r="SCM26" s="75"/>
      <c r="SCN26" s="75"/>
      <c r="SCO26" s="75"/>
      <c r="SCP26" s="75"/>
      <c r="SCQ26" s="75"/>
      <c r="SCR26" s="75"/>
      <c r="SCS26" s="75"/>
      <c r="SCT26" s="75"/>
      <c r="SCU26" s="75"/>
      <c r="SCV26" s="75"/>
      <c r="SCW26" s="75"/>
      <c r="SCX26" s="75"/>
      <c r="SCY26" s="75"/>
      <c r="SCZ26" s="75"/>
      <c r="SDA26" s="75"/>
      <c r="SDB26" s="75"/>
      <c r="SDC26" s="75"/>
      <c r="SDD26" s="75"/>
      <c r="SDE26" s="75"/>
      <c r="SDF26" s="75"/>
      <c r="SDG26" s="75"/>
      <c r="SDH26" s="75"/>
      <c r="SDI26" s="75"/>
      <c r="SDJ26" s="75"/>
      <c r="SDK26" s="75"/>
      <c r="SDL26" s="75"/>
      <c r="SDM26" s="75"/>
      <c r="SDN26" s="75"/>
      <c r="SDO26" s="75"/>
      <c r="SDP26" s="75"/>
      <c r="SDQ26" s="75"/>
      <c r="SDR26" s="75"/>
      <c r="SDS26" s="75"/>
      <c r="SDT26" s="75"/>
      <c r="SDU26" s="75"/>
      <c r="SDV26" s="75"/>
      <c r="SDW26" s="75"/>
      <c r="SDX26" s="75"/>
      <c r="SDY26" s="75"/>
      <c r="SDZ26" s="75"/>
      <c r="SEA26" s="75"/>
      <c r="SEB26" s="75"/>
      <c r="SEC26" s="75"/>
      <c r="SED26" s="75"/>
      <c r="SEE26" s="75"/>
      <c r="SEF26" s="75"/>
      <c r="SEG26" s="75"/>
      <c r="SEH26" s="75"/>
      <c r="SEI26" s="75"/>
      <c r="SEJ26" s="75"/>
      <c r="SEK26" s="75"/>
      <c r="SEL26" s="75"/>
      <c r="SEM26" s="75"/>
      <c r="SEN26" s="75"/>
      <c r="SEO26" s="75"/>
      <c r="SEP26" s="75"/>
      <c r="SEQ26" s="75"/>
      <c r="SER26" s="75"/>
      <c r="SES26" s="75"/>
      <c r="SET26" s="75"/>
      <c r="SEU26" s="75"/>
      <c r="SEV26" s="75"/>
      <c r="SEW26" s="75"/>
      <c r="SEX26" s="75"/>
      <c r="SEY26" s="75"/>
      <c r="SEZ26" s="75"/>
      <c r="SFA26" s="75"/>
      <c r="SFB26" s="75"/>
      <c r="SFC26" s="75"/>
      <c r="SFD26" s="75"/>
      <c r="SFE26" s="75"/>
      <c r="SFF26" s="75"/>
      <c r="SFG26" s="75"/>
      <c r="SFH26" s="75"/>
      <c r="SFI26" s="75"/>
      <c r="SFJ26" s="75"/>
      <c r="SFK26" s="75"/>
      <c r="SFL26" s="75"/>
      <c r="SFM26" s="75"/>
      <c r="SFN26" s="75"/>
      <c r="SFO26" s="75"/>
      <c r="SFP26" s="75"/>
      <c r="SFQ26" s="75"/>
      <c r="SFR26" s="75"/>
      <c r="SFS26" s="75"/>
      <c r="SFT26" s="75"/>
      <c r="SFU26" s="75"/>
      <c r="SFV26" s="75"/>
      <c r="SFW26" s="75"/>
      <c r="SFX26" s="75"/>
      <c r="SFY26" s="75"/>
      <c r="SFZ26" s="75"/>
      <c r="SGA26" s="75"/>
      <c r="SGB26" s="75"/>
      <c r="SGC26" s="75"/>
      <c r="SGD26" s="75"/>
      <c r="SGE26" s="75"/>
      <c r="SGF26" s="75"/>
      <c r="SGG26" s="75"/>
      <c r="SGH26" s="75"/>
      <c r="SGI26" s="75"/>
      <c r="SGJ26" s="75"/>
      <c r="SGK26" s="75"/>
      <c r="SGL26" s="75"/>
      <c r="SGM26" s="75"/>
      <c r="SGN26" s="75"/>
      <c r="SGO26" s="75"/>
      <c r="SGP26" s="75"/>
      <c r="SGQ26" s="75"/>
      <c r="SGR26" s="75"/>
      <c r="SGS26" s="75"/>
      <c r="SGT26" s="75"/>
      <c r="SGU26" s="75"/>
      <c r="SGV26" s="75"/>
      <c r="SGW26" s="75"/>
      <c r="SGX26" s="75"/>
      <c r="SGY26" s="75"/>
      <c r="SGZ26" s="75"/>
      <c r="SHA26" s="75"/>
      <c r="SHB26" s="75"/>
      <c r="SHC26" s="75"/>
      <c r="SHD26" s="75"/>
      <c r="SHE26" s="75"/>
      <c r="SHF26" s="75"/>
      <c r="SHG26" s="75"/>
      <c r="SHH26" s="75"/>
      <c r="SHI26" s="75"/>
      <c r="SHJ26" s="75"/>
      <c r="SHK26" s="75"/>
      <c r="SHL26" s="75"/>
      <c r="SHM26" s="75"/>
      <c r="SHN26" s="75"/>
      <c r="SHO26" s="75"/>
      <c r="SHP26" s="75"/>
      <c r="SHQ26" s="75"/>
      <c r="SHR26" s="75"/>
      <c r="SHS26" s="75"/>
      <c r="SHT26" s="75"/>
      <c r="SHU26" s="75"/>
      <c r="SHV26" s="75"/>
      <c r="SHW26" s="75"/>
      <c r="SHX26" s="75"/>
      <c r="SHY26" s="75"/>
      <c r="SHZ26" s="75"/>
      <c r="SIA26" s="75"/>
      <c r="SIB26" s="75"/>
      <c r="SIC26" s="75"/>
      <c r="SID26" s="75"/>
      <c r="SIE26" s="75"/>
      <c r="SIF26" s="75"/>
      <c r="SIG26" s="75"/>
      <c r="SIH26" s="75"/>
      <c r="SII26" s="75"/>
      <c r="SIJ26" s="75"/>
      <c r="SIK26" s="75"/>
      <c r="SIL26" s="75"/>
      <c r="SIM26" s="75"/>
      <c r="SIN26" s="75"/>
      <c r="SIO26" s="75"/>
      <c r="SIP26" s="75"/>
      <c r="SIQ26" s="75"/>
      <c r="SIR26" s="75"/>
      <c r="SIS26" s="75"/>
      <c r="SIT26" s="75"/>
      <c r="SIU26" s="75"/>
      <c r="SIV26" s="75"/>
      <c r="SIW26" s="75"/>
      <c r="SIX26" s="75"/>
      <c r="SIY26" s="75"/>
      <c r="SIZ26" s="75"/>
      <c r="SJA26" s="75"/>
      <c r="SJB26" s="75"/>
      <c r="SJC26" s="75"/>
      <c r="SJD26" s="75"/>
      <c r="SJE26" s="75"/>
      <c r="SJF26" s="75"/>
      <c r="SJG26" s="75"/>
      <c r="SJH26" s="75"/>
      <c r="SJI26" s="75"/>
      <c r="SJJ26" s="75"/>
      <c r="SJK26" s="75"/>
      <c r="SJL26" s="75"/>
      <c r="SJM26" s="75"/>
      <c r="SJN26" s="75"/>
      <c r="SJO26" s="75"/>
      <c r="SJP26" s="75"/>
      <c r="SJQ26" s="75"/>
      <c r="SJR26" s="75"/>
      <c r="SJS26" s="75"/>
      <c r="SJT26" s="75"/>
      <c r="SJU26" s="75"/>
      <c r="SJV26" s="75"/>
      <c r="SJW26" s="75"/>
      <c r="SJX26" s="75"/>
      <c r="SJY26" s="75"/>
      <c r="SJZ26" s="75"/>
      <c r="SKA26" s="75"/>
      <c r="SKB26" s="75"/>
      <c r="SKC26" s="75"/>
      <c r="SKD26" s="75"/>
      <c r="SKE26" s="75"/>
      <c r="SKF26" s="75"/>
      <c r="SKG26" s="75"/>
      <c r="SKH26" s="75"/>
      <c r="SKI26" s="75"/>
      <c r="SKJ26" s="75"/>
      <c r="SKK26" s="75"/>
      <c r="SKL26" s="75"/>
      <c r="SKM26" s="75"/>
      <c r="SKN26" s="75"/>
      <c r="SKO26" s="75"/>
      <c r="SKP26" s="75"/>
      <c r="SKQ26" s="75"/>
      <c r="SKR26" s="75"/>
      <c r="SKS26" s="75"/>
      <c r="SKT26" s="75"/>
      <c r="SKU26" s="75"/>
      <c r="SKV26" s="75"/>
      <c r="SKW26" s="75"/>
      <c r="SKX26" s="75"/>
      <c r="SKY26" s="75"/>
      <c r="SKZ26" s="75"/>
      <c r="SLA26" s="75"/>
      <c r="SLB26" s="75"/>
      <c r="SLC26" s="75"/>
      <c r="SLD26" s="75"/>
      <c r="SLE26" s="75"/>
      <c r="SLF26" s="75"/>
      <c r="SLG26" s="75"/>
      <c r="SLH26" s="75"/>
      <c r="SLI26" s="75"/>
      <c r="SLJ26" s="75"/>
      <c r="SLK26" s="75"/>
      <c r="SLL26" s="75"/>
      <c r="SLM26" s="75"/>
      <c r="SLN26" s="75"/>
      <c r="SLO26" s="75"/>
      <c r="SLP26" s="75"/>
      <c r="SLQ26" s="75"/>
      <c r="SLR26" s="75"/>
      <c r="SLS26" s="75"/>
      <c r="SLT26" s="75"/>
      <c r="SLU26" s="75"/>
      <c r="SLV26" s="75"/>
      <c r="SLW26" s="75"/>
      <c r="SLX26" s="75"/>
      <c r="SLY26" s="75"/>
      <c r="SLZ26" s="75"/>
      <c r="SMA26" s="75"/>
      <c r="SMB26" s="75"/>
      <c r="SMC26" s="75"/>
      <c r="SMD26" s="75"/>
      <c r="SME26" s="75"/>
      <c r="SMF26" s="75"/>
      <c r="SMG26" s="75"/>
      <c r="SMH26" s="75"/>
      <c r="SMI26" s="75"/>
      <c r="SMJ26" s="75"/>
      <c r="SMK26" s="75"/>
      <c r="SML26" s="75"/>
      <c r="SMM26" s="75"/>
      <c r="SMN26" s="75"/>
      <c r="SMO26" s="75"/>
      <c r="SMP26" s="75"/>
      <c r="SMQ26" s="75"/>
      <c r="SMR26" s="75"/>
      <c r="SMS26" s="75"/>
      <c r="SMT26" s="75"/>
      <c r="SMU26" s="75"/>
      <c r="SMV26" s="75"/>
      <c r="SMW26" s="75"/>
      <c r="SMX26" s="75"/>
      <c r="SMY26" s="75"/>
      <c r="SMZ26" s="75"/>
      <c r="SNA26" s="75"/>
      <c r="SNB26" s="75"/>
      <c r="SNC26" s="75"/>
      <c r="SND26" s="75"/>
      <c r="SNE26" s="75"/>
      <c r="SNF26" s="75"/>
      <c r="SNG26" s="75"/>
      <c r="SNH26" s="75"/>
      <c r="SNI26" s="75"/>
      <c r="SNJ26" s="75"/>
      <c r="SNK26" s="75"/>
      <c r="SNL26" s="75"/>
      <c r="SNM26" s="75"/>
      <c r="SNN26" s="75"/>
      <c r="SNO26" s="75"/>
      <c r="SNP26" s="75"/>
      <c r="SNQ26" s="75"/>
      <c r="SNR26" s="75"/>
      <c r="SNS26" s="75"/>
      <c r="SNT26" s="75"/>
      <c r="SNU26" s="75"/>
      <c r="SNV26" s="75"/>
      <c r="SNW26" s="75"/>
      <c r="SNX26" s="75"/>
      <c r="SNY26" s="75"/>
      <c r="SNZ26" s="75"/>
      <c r="SOA26" s="75"/>
      <c r="SOB26" s="75"/>
      <c r="SOC26" s="75"/>
      <c r="SOD26" s="75"/>
      <c r="SOE26" s="75"/>
      <c r="SOF26" s="75"/>
      <c r="SOG26" s="75"/>
      <c r="SOH26" s="75"/>
      <c r="SOI26" s="75"/>
      <c r="SOJ26" s="75"/>
      <c r="SOK26" s="75"/>
      <c r="SOL26" s="75"/>
      <c r="SOM26" s="75"/>
      <c r="SON26" s="75"/>
      <c r="SOO26" s="75"/>
      <c r="SOP26" s="75"/>
      <c r="SOQ26" s="75"/>
      <c r="SOR26" s="75"/>
      <c r="SOS26" s="75"/>
      <c r="SOT26" s="75"/>
      <c r="SOU26" s="75"/>
      <c r="SOV26" s="75"/>
      <c r="SOW26" s="75"/>
      <c r="SOX26" s="75"/>
      <c r="SOY26" s="75"/>
      <c r="SOZ26" s="75"/>
      <c r="SPA26" s="75"/>
      <c r="SPB26" s="75"/>
      <c r="SPC26" s="75"/>
      <c r="SPD26" s="75"/>
      <c r="SPE26" s="75"/>
      <c r="SPF26" s="75"/>
      <c r="SPG26" s="75"/>
      <c r="SPH26" s="75"/>
      <c r="SPI26" s="75"/>
      <c r="SPJ26" s="75"/>
      <c r="SPK26" s="75"/>
      <c r="SPL26" s="75"/>
      <c r="SPM26" s="75"/>
      <c r="SPN26" s="75"/>
      <c r="SPO26" s="75"/>
      <c r="SPP26" s="75"/>
      <c r="SPQ26" s="75"/>
      <c r="SPR26" s="75"/>
      <c r="SPS26" s="75"/>
      <c r="SPT26" s="75"/>
      <c r="SPU26" s="75"/>
      <c r="SPV26" s="75"/>
      <c r="SPW26" s="75"/>
      <c r="SPX26" s="75"/>
      <c r="SPY26" s="75"/>
      <c r="SPZ26" s="75"/>
      <c r="SQA26" s="75"/>
      <c r="SQB26" s="75"/>
      <c r="SQC26" s="75"/>
      <c r="SQD26" s="75"/>
      <c r="SQE26" s="75"/>
      <c r="SQF26" s="75"/>
      <c r="SQG26" s="75"/>
      <c r="SQH26" s="75"/>
      <c r="SQI26" s="75"/>
      <c r="SQJ26" s="75"/>
      <c r="SQK26" s="75"/>
      <c r="SQL26" s="75"/>
      <c r="SQM26" s="75"/>
      <c r="SQN26" s="75"/>
      <c r="SQO26" s="75"/>
      <c r="SQP26" s="75"/>
      <c r="SQQ26" s="75"/>
      <c r="SQR26" s="75"/>
      <c r="SQS26" s="75"/>
      <c r="SQT26" s="75"/>
      <c r="SQU26" s="75"/>
      <c r="SQV26" s="75"/>
      <c r="SQW26" s="75"/>
      <c r="SQX26" s="75"/>
      <c r="SQY26" s="75"/>
      <c r="SQZ26" s="75"/>
      <c r="SRA26" s="75"/>
      <c r="SRB26" s="75"/>
      <c r="SRC26" s="75"/>
      <c r="SRD26" s="75"/>
      <c r="SRE26" s="75"/>
      <c r="SRF26" s="75"/>
      <c r="SRG26" s="75"/>
      <c r="SRH26" s="75"/>
      <c r="SRI26" s="75"/>
      <c r="SRJ26" s="75"/>
      <c r="SRK26" s="75"/>
      <c r="SRL26" s="75"/>
      <c r="SRM26" s="75"/>
      <c r="SRN26" s="75"/>
      <c r="SRO26" s="75"/>
      <c r="SRP26" s="75"/>
      <c r="SRQ26" s="75"/>
      <c r="SRR26" s="75"/>
      <c r="SRS26" s="75"/>
      <c r="SRT26" s="75"/>
      <c r="SRU26" s="75"/>
      <c r="SRV26" s="75"/>
      <c r="SRW26" s="75"/>
      <c r="SRX26" s="75"/>
      <c r="SRY26" s="75"/>
      <c r="SRZ26" s="75"/>
      <c r="SSA26" s="75"/>
      <c r="SSB26" s="75"/>
      <c r="SSC26" s="75"/>
      <c r="SSD26" s="75"/>
      <c r="SSE26" s="75"/>
      <c r="SSF26" s="75"/>
      <c r="SSG26" s="75"/>
      <c r="SSH26" s="75"/>
      <c r="SSI26" s="75"/>
      <c r="SSJ26" s="75"/>
      <c r="SSK26" s="75"/>
      <c r="SSL26" s="75"/>
      <c r="SSM26" s="75"/>
      <c r="SSN26" s="75"/>
      <c r="SSO26" s="75"/>
      <c r="SSP26" s="75"/>
      <c r="SSQ26" s="75"/>
      <c r="SSR26" s="75"/>
      <c r="SSS26" s="75"/>
      <c r="SST26" s="75"/>
      <c r="SSU26" s="75"/>
      <c r="SSV26" s="75"/>
      <c r="SSW26" s="75"/>
      <c r="SSX26" s="75"/>
      <c r="SSY26" s="75"/>
      <c r="SSZ26" s="75"/>
      <c r="STA26" s="75"/>
      <c r="STB26" s="75"/>
      <c r="STC26" s="75"/>
      <c r="STD26" s="75"/>
      <c r="STE26" s="75"/>
      <c r="STF26" s="75"/>
      <c r="STG26" s="75"/>
      <c r="STH26" s="75"/>
      <c r="STI26" s="75"/>
      <c r="STJ26" s="75"/>
      <c r="STK26" s="75"/>
      <c r="STL26" s="75"/>
      <c r="STM26" s="75"/>
      <c r="STN26" s="75"/>
      <c r="STO26" s="75"/>
      <c r="STP26" s="75"/>
      <c r="STQ26" s="75"/>
      <c r="STR26" s="75"/>
      <c r="STS26" s="75"/>
      <c r="STT26" s="75"/>
      <c r="STU26" s="75"/>
      <c r="STV26" s="75"/>
      <c r="STW26" s="75"/>
      <c r="STX26" s="75"/>
      <c r="STY26" s="75"/>
      <c r="STZ26" s="75"/>
      <c r="SUA26" s="75"/>
      <c r="SUB26" s="75"/>
      <c r="SUC26" s="75"/>
      <c r="SUD26" s="75"/>
      <c r="SUE26" s="75"/>
      <c r="SUF26" s="75"/>
      <c r="SUG26" s="75"/>
      <c r="SUH26" s="75"/>
      <c r="SUI26" s="75"/>
      <c r="SUJ26" s="75"/>
      <c r="SUK26" s="75"/>
      <c r="SUL26" s="75"/>
      <c r="SUM26" s="75"/>
      <c r="SUN26" s="75"/>
      <c r="SUO26" s="75"/>
      <c r="SUP26" s="75"/>
      <c r="SUQ26" s="75"/>
      <c r="SUR26" s="75"/>
      <c r="SUS26" s="75"/>
      <c r="SUT26" s="75"/>
      <c r="SUU26" s="75"/>
      <c r="SUV26" s="75"/>
      <c r="SUW26" s="75"/>
      <c r="SUX26" s="75"/>
      <c r="SUY26" s="75"/>
      <c r="SUZ26" s="75"/>
      <c r="SVA26" s="75"/>
      <c r="SVB26" s="75"/>
      <c r="SVC26" s="75"/>
      <c r="SVD26" s="75"/>
      <c r="SVE26" s="75"/>
      <c r="SVF26" s="75"/>
      <c r="SVG26" s="75"/>
      <c r="SVH26" s="75"/>
      <c r="SVI26" s="75"/>
      <c r="SVJ26" s="75"/>
      <c r="SVK26" s="75"/>
      <c r="SVL26" s="75"/>
      <c r="SVM26" s="75"/>
      <c r="SVN26" s="75"/>
      <c r="SVO26" s="75"/>
      <c r="SVP26" s="75"/>
      <c r="SVQ26" s="75"/>
      <c r="SVR26" s="75"/>
      <c r="SVS26" s="75"/>
      <c r="SVT26" s="75"/>
      <c r="SVU26" s="75"/>
      <c r="SVV26" s="75"/>
      <c r="SVW26" s="75"/>
      <c r="SVX26" s="75"/>
      <c r="SVY26" s="75"/>
      <c r="SVZ26" s="75"/>
      <c r="SWA26" s="75"/>
      <c r="SWB26" s="75"/>
      <c r="SWC26" s="75"/>
      <c r="SWD26" s="75"/>
      <c r="SWE26" s="75"/>
      <c r="SWF26" s="75"/>
      <c r="SWG26" s="75"/>
      <c r="SWH26" s="75"/>
      <c r="SWI26" s="75"/>
      <c r="SWJ26" s="75"/>
      <c r="SWK26" s="75"/>
      <c r="SWL26" s="75"/>
      <c r="SWM26" s="75"/>
      <c r="SWN26" s="75"/>
      <c r="SWO26" s="75"/>
      <c r="SWP26" s="75"/>
      <c r="SWQ26" s="75"/>
      <c r="SWR26" s="75"/>
      <c r="SWS26" s="75"/>
      <c r="SWT26" s="75"/>
      <c r="SWU26" s="75"/>
      <c r="SWV26" s="75"/>
      <c r="SWW26" s="75"/>
      <c r="SWX26" s="75"/>
      <c r="SWY26" s="75"/>
      <c r="SWZ26" s="75"/>
      <c r="SXA26" s="75"/>
      <c r="SXB26" s="75"/>
      <c r="SXC26" s="75"/>
      <c r="SXD26" s="75"/>
      <c r="SXE26" s="75"/>
      <c r="SXF26" s="75"/>
      <c r="SXG26" s="75"/>
      <c r="SXH26" s="75"/>
      <c r="SXI26" s="75"/>
      <c r="SXJ26" s="75"/>
      <c r="SXK26" s="75"/>
      <c r="SXL26" s="75"/>
      <c r="SXM26" s="75"/>
      <c r="SXN26" s="75"/>
      <c r="SXO26" s="75"/>
      <c r="SXP26" s="75"/>
      <c r="SXQ26" s="75"/>
      <c r="SXR26" s="75"/>
      <c r="SXS26" s="75"/>
      <c r="SXT26" s="75"/>
      <c r="SXU26" s="75"/>
      <c r="SXV26" s="75"/>
      <c r="SXW26" s="75"/>
      <c r="SXX26" s="75"/>
      <c r="SXY26" s="75"/>
      <c r="SXZ26" s="75"/>
      <c r="SYA26" s="75"/>
      <c r="SYB26" s="75"/>
      <c r="SYC26" s="75"/>
      <c r="SYD26" s="75"/>
      <c r="SYE26" s="75"/>
      <c r="SYF26" s="75"/>
      <c r="SYG26" s="75"/>
      <c r="SYH26" s="75"/>
      <c r="SYI26" s="75"/>
      <c r="SYJ26" s="75"/>
      <c r="SYK26" s="75"/>
      <c r="SYL26" s="75"/>
      <c r="SYM26" s="75"/>
      <c r="SYN26" s="75"/>
      <c r="SYO26" s="75"/>
      <c r="SYP26" s="75"/>
      <c r="SYQ26" s="75"/>
      <c r="SYR26" s="75"/>
      <c r="SYS26" s="75"/>
      <c r="SYT26" s="75"/>
      <c r="SYU26" s="75"/>
      <c r="SYV26" s="75"/>
      <c r="SYW26" s="75"/>
      <c r="SYX26" s="75"/>
      <c r="SYY26" s="75"/>
      <c r="SYZ26" s="75"/>
      <c r="SZA26" s="75"/>
      <c r="SZB26" s="75"/>
      <c r="SZC26" s="75"/>
      <c r="SZD26" s="75"/>
      <c r="SZE26" s="75"/>
      <c r="SZF26" s="75"/>
      <c r="SZG26" s="75"/>
      <c r="SZH26" s="75"/>
      <c r="SZI26" s="75"/>
      <c r="SZJ26" s="75"/>
      <c r="SZK26" s="75"/>
      <c r="SZL26" s="75"/>
      <c r="SZM26" s="75"/>
      <c r="SZN26" s="75"/>
      <c r="SZO26" s="75"/>
      <c r="SZP26" s="75"/>
      <c r="SZQ26" s="75"/>
      <c r="SZR26" s="75"/>
      <c r="SZS26" s="75"/>
      <c r="SZT26" s="75"/>
      <c r="SZU26" s="75"/>
      <c r="SZV26" s="75"/>
      <c r="SZW26" s="75"/>
      <c r="SZX26" s="75"/>
      <c r="SZY26" s="75"/>
      <c r="SZZ26" s="75"/>
      <c r="TAA26" s="75"/>
      <c r="TAB26" s="75"/>
      <c r="TAC26" s="75"/>
      <c r="TAD26" s="75"/>
      <c r="TAE26" s="75"/>
      <c r="TAF26" s="75"/>
      <c r="TAG26" s="75"/>
      <c r="TAH26" s="75"/>
      <c r="TAI26" s="75"/>
      <c r="TAJ26" s="75"/>
      <c r="TAK26" s="75"/>
      <c r="TAL26" s="75"/>
      <c r="TAM26" s="75"/>
      <c r="TAN26" s="75"/>
      <c r="TAO26" s="75"/>
      <c r="TAP26" s="75"/>
      <c r="TAQ26" s="75"/>
      <c r="TAR26" s="75"/>
      <c r="TAS26" s="75"/>
      <c r="TAT26" s="75"/>
      <c r="TAU26" s="75"/>
      <c r="TAV26" s="75"/>
      <c r="TAW26" s="75"/>
      <c r="TAX26" s="75"/>
      <c r="TAY26" s="75"/>
      <c r="TAZ26" s="75"/>
      <c r="TBA26" s="75"/>
      <c r="TBB26" s="75"/>
      <c r="TBC26" s="75"/>
      <c r="TBD26" s="75"/>
      <c r="TBE26" s="75"/>
      <c r="TBF26" s="75"/>
      <c r="TBG26" s="75"/>
      <c r="TBH26" s="75"/>
      <c r="TBI26" s="75"/>
      <c r="TBJ26" s="75"/>
      <c r="TBK26" s="75"/>
      <c r="TBL26" s="75"/>
      <c r="TBM26" s="75"/>
      <c r="TBN26" s="75"/>
      <c r="TBO26" s="75"/>
      <c r="TBP26" s="75"/>
      <c r="TBQ26" s="75"/>
      <c r="TBR26" s="75"/>
      <c r="TBS26" s="75"/>
      <c r="TBT26" s="75"/>
      <c r="TBU26" s="75"/>
      <c r="TBV26" s="75"/>
      <c r="TBW26" s="75"/>
      <c r="TBX26" s="75"/>
      <c r="TBY26" s="75"/>
      <c r="TBZ26" s="75"/>
      <c r="TCA26" s="75"/>
      <c r="TCB26" s="75"/>
      <c r="TCC26" s="75"/>
      <c r="TCD26" s="75"/>
      <c r="TCE26" s="75"/>
      <c r="TCF26" s="75"/>
      <c r="TCG26" s="75"/>
      <c r="TCH26" s="75"/>
      <c r="TCI26" s="75"/>
      <c r="TCJ26" s="75"/>
      <c r="TCK26" s="75"/>
      <c r="TCL26" s="75"/>
      <c r="TCM26" s="75"/>
      <c r="TCN26" s="75"/>
      <c r="TCO26" s="75"/>
      <c r="TCP26" s="75"/>
      <c r="TCQ26" s="75"/>
      <c r="TCR26" s="75"/>
      <c r="TCS26" s="75"/>
      <c r="TCT26" s="75"/>
      <c r="TCU26" s="75"/>
      <c r="TCV26" s="75"/>
      <c r="TCW26" s="75"/>
      <c r="TCX26" s="75"/>
      <c r="TCY26" s="75"/>
      <c r="TCZ26" s="75"/>
      <c r="TDA26" s="75"/>
      <c r="TDB26" s="75"/>
      <c r="TDC26" s="75"/>
      <c r="TDD26" s="75"/>
      <c r="TDE26" s="75"/>
      <c r="TDF26" s="75"/>
      <c r="TDG26" s="75"/>
      <c r="TDH26" s="75"/>
      <c r="TDI26" s="75"/>
      <c r="TDJ26" s="75"/>
      <c r="TDK26" s="75"/>
      <c r="TDL26" s="75"/>
      <c r="TDM26" s="75"/>
      <c r="TDN26" s="75"/>
      <c r="TDO26" s="75"/>
      <c r="TDP26" s="75"/>
      <c r="TDQ26" s="75"/>
      <c r="TDR26" s="75"/>
      <c r="TDS26" s="75"/>
      <c r="TDT26" s="75"/>
      <c r="TDU26" s="75"/>
      <c r="TDV26" s="75"/>
      <c r="TDW26" s="75"/>
      <c r="TDX26" s="75"/>
      <c r="TDY26" s="75"/>
      <c r="TDZ26" s="75"/>
      <c r="TEA26" s="75"/>
      <c r="TEB26" s="75"/>
      <c r="TEC26" s="75"/>
      <c r="TED26" s="75"/>
      <c r="TEE26" s="75"/>
      <c r="TEF26" s="75"/>
      <c r="TEG26" s="75"/>
      <c r="TEH26" s="75"/>
      <c r="TEI26" s="75"/>
      <c r="TEJ26" s="75"/>
      <c r="TEK26" s="75"/>
      <c r="TEL26" s="75"/>
      <c r="TEM26" s="75"/>
      <c r="TEN26" s="75"/>
      <c r="TEO26" s="75"/>
      <c r="TEP26" s="75"/>
      <c r="TEQ26" s="75"/>
      <c r="TER26" s="75"/>
      <c r="TES26" s="75"/>
      <c r="TET26" s="75"/>
      <c r="TEU26" s="75"/>
      <c r="TEV26" s="75"/>
      <c r="TEW26" s="75"/>
      <c r="TEX26" s="75"/>
      <c r="TEY26" s="75"/>
      <c r="TEZ26" s="75"/>
      <c r="TFA26" s="75"/>
      <c r="TFB26" s="75"/>
      <c r="TFC26" s="75"/>
      <c r="TFD26" s="75"/>
      <c r="TFE26" s="75"/>
      <c r="TFF26" s="75"/>
      <c r="TFG26" s="75"/>
      <c r="TFH26" s="75"/>
      <c r="TFI26" s="75"/>
      <c r="TFJ26" s="75"/>
      <c r="TFK26" s="75"/>
      <c r="TFL26" s="75"/>
      <c r="TFM26" s="75"/>
      <c r="TFN26" s="75"/>
      <c r="TFO26" s="75"/>
      <c r="TFP26" s="75"/>
      <c r="TFQ26" s="75"/>
      <c r="TFR26" s="75"/>
      <c r="TFS26" s="75"/>
      <c r="TFT26" s="75"/>
      <c r="TFU26" s="75"/>
      <c r="TFV26" s="75"/>
      <c r="TFW26" s="75"/>
      <c r="TFX26" s="75"/>
      <c r="TFY26" s="75"/>
      <c r="TFZ26" s="75"/>
      <c r="TGA26" s="75"/>
      <c r="TGB26" s="75"/>
      <c r="TGC26" s="75"/>
      <c r="TGD26" s="75"/>
      <c r="TGE26" s="75"/>
      <c r="TGF26" s="75"/>
      <c r="TGG26" s="75"/>
      <c r="TGH26" s="75"/>
      <c r="TGI26" s="75"/>
      <c r="TGJ26" s="75"/>
      <c r="TGK26" s="75"/>
      <c r="TGL26" s="75"/>
      <c r="TGM26" s="75"/>
      <c r="TGN26" s="75"/>
      <c r="TGO26" s="75"/>
      <c r="TGP26" s="75"/>
      <c r="TGQ26" s="75"/>
      <c r="TGR26" s="75"/>
      <c r="TGS26" s="75"/>
      <c r="TGT26" s="75"/>
      <c r="TGU26" s="75"/>
      <c r="TGV26" s="75"/>
      <c r="TGW26" s="75"/>
      <c r="TGX26" s="75"/>
      <c r="TGY26" s="75"/>
      <c r="TGZ26" s="75"/>
      <c r="THA26" s="75"/>
      <c r="THB26" s="75"/>
      <c r="THC26" s="75"/>
      <c r="THD26" s="75"/>
      <c r="THE26" s="75"/>
      <c r="THF26" s="75"/>
      <c r="THG26" s="75"/>
      <c r="THH26" s="75"/>
      <c r="THI26" s="75"/>
      <c r="THJ26" s="75"/>
      <c r="THK26" s="75"/>
      <c r="THL26" s="75"/>
      <c r="THM26" s="75"/>
      <c r="THN26" s="75"/>
      <c r="THO26" s="75"/>
      <c r="THP26" s="75"/>
      <c r="THQ26" s="75"/>
      <c r="THR26" s="75"/>
      <c r="THS26" s="75"/>
      <c r="THT26" s="75"/>
      <c r="THU26" s="75"/>
      <c r="THV26" s="75"/>
      <c r="THW26" s="75"/>
      <c r="THX26" s="75"/>
      <c r="THY26" s="75"/>
      <c r="THZ26" s="75"/>
      <c r="TIA26" s="75"/>
      <c r="TIB26" s="75"/>
      <c r="TIC26" s="75"/>
      <c r="TID26" s="75"/>
      <c r="TIE26" s="75"/>
      <c r="TIF26" s="75"/>
      <c r="TIG26" s="75"/>
      <c r="TIH26" s="75"/>
      <c r="TII26" s="75"/>
      <c r="TIJ26" s="75"/>
      <c r="TIK26" s="75"/>
      <c r="TIL26" s="75"/>
      <c r="TIM26" s="75"/>
      <c r="TIN26" s="75"/>
      <c r="TIO26" s="75"/>
      <c r="TIP26" s="75"/>
      <c r="TIQ26" s="75"/>
      <c r="TIR26" s="75"/>
      <c r="TIS26" s="75"/>
      <c r="TIT26" s="75"/>
      <c r="TIU26" s="75"/>
      <c r="TIV26" s="75"/>
      <c r="TIW26" s="75"/>
      <c r="TIX26" s="75"/>
      <c r="TIY26" s="75"/>
      <c r="TIZ26" s="75"/>
      <c r="TJA26" s="75"/>
      <c r="TJB26" s="75"/>
      <c r="TJC26" s="75"/>
      <c r="TJD26" s="75"/>
      <c r="TJE26" s="75"/>
      <c r="TJF26" s="75"/>
      <c r="TJG26" s="75"/>
      <c r="TJH26" s="75"/>
      <c r="TJI26" s="75"/>
      <c r="TJJ26" s="75"/>
      <c r="TJK26" s="75"/>
      <c r="TJL26" s="75"/>
      <c r="TJM26" s="75"/>
      <c r="TJN26" s="75"/>
      <c r="TJO26" s="75"/>
      <c r="TJP26" s="75"/>
      <c r="TJQ26" s="75"/>
      <c r="TJR26" s="75"/>
      <c r="TJS26" s="75"/>
      <c r="TJT26" s="75"/>
      <c r="TJU26" s="75"/>
      <c r="TJV26" s="75"/>
      <c r="TJW26" s="75"/>
      <c r="TJX26" s="75"/>
      <c r="TJY26" s="75"/>
      <c r="TJZ26" s="75"/>
      <c r="TKA26" s="75"/>
      <c r="TKB26" s="75"/>
      <c r="TKC26" s="75"/>
      <c r="TKD26" s="75"/>
      <c r="TKE26" s="75"/>
      <c r="TKF26" s="75"/>
      <c r="TKG26" s="75"/>
      <c r="TKH26" s="75"/>
      <c r="TKI26" s="75"/>
      <c r="TKJ26" s="75"/>
      <c r="TKK26" s="75"/>
      <c r="TKL26" s="75"/>
      <c r="TKM26" s="75"/>
      <c r="TKN26" s="75"/>
      <c r="TKO26" s="75"/>
      <c r="TKP26" s="75"/>
      <c r="TKQ26" s="75"/>
      <c r="TKR26" s="75"/>
      <c r="TKS26" s="75"/>
      <c r="TKT26" s="75"/>
      <c r="TKU26" s="75"/>
      <c r="TKV26" s="75"/>
      <c r="TKW26" s="75"/>
      <c r="TKX26" s="75"/>
      <c r="TKY26" s="75"/>
      <c r="TKZ26" s="75"/>
      <c r="TLA26" s="75"/>
      <c r="TLB26" s="75"/>
      <c r="TLC26" s="75"/>
      <c r="TLD26" s="75"/>
      <c r="TLE26" s="75"/>
      <c r="TLF26" s="75"/>
      <c r="TLG26" s="75"/>
      <c r="TLH26" s="75"/>
      <c r="TLI26" s="75"/>
      <c r="TLJ26" s="75"/>
      <c r="TLK26" s="75"/>
      <c r="TLL26" s="75"/>
      <c r="TLM26" s="75"/>
      <c r="TLN26" s="75"/>
      <c r="TLO26" s="75"/>
      <c r="TLP26" s="75"/>
      <c r="TLQ26" s="75"/>
      <c r="TLR26" s="75"/>
      <c r="TLS26" s="75"/>
      <c r="TLT26" s="75"/>
      <c r="TLU26" s="75"/>
      <c r="TLV26" s="75"/>
      <c r="TLW26" s="75"/>
      <c r="TLX26" s="75"/>
      <c r="TLY26" s="75"/>
      <c r="TLZ26" s="75"/>
      <c r="TMA26" s="75"/>
      <c r="TMB26" s="75"/>
      <c r="TMC26" s="75"/>
      <c r="TMD26" s="75"/>
      <c r="TME26" s="75"/>
      <c r="TMF26" s="75"/>
      <c r="TMG26" s="75"/>
      <c r="TMH26" s="75"/>
      <c r="TMI26" s="75"/>
      <c r="TMJ26" s="75"/>
      <c r="TMK26" s="75"/>
      <c r="TML26" s="75"/>
      <c r="TMM26" s="75"/>
      <c r="TMN26" s="75"/>
      <c r="TMO26" s="75"/>
      <c r="TMP26" s="75"/>
      <c r="TMQ26" s="75"/>
      <c r="TMR26" s="75"/>
      <c r="TMS26" s="75"/>
      <c r="TMT26" s="75"/>
      <c r="TMU26" s="75"/>
      <c r="TMV26" s="75"/>
      <c r="TMW26" s="75"/>
      <c r="TMX26" s="75"/>
      <c r="TMY26" s="75"/>
      <c r="TMZ26" s="75"/>
      <c r="TNA26" s="75"/>
      <c r="TNB26" s="75"/>
      <c r="TNC26" s="75"/>
      <c r="TND26" s="75"/>
      <c r="TNE26" s="75"/>
      <c r="TNF26" s="75"/>
      <c r="TNG26" s="75"/>
      <c r="TNH26" s="75"/>
      <c r="TNI26" s="75"/>
      <c r="TNJ26" s="75"/>
      <c r="TNK26" s="75"/>
      <c r="TNL26" s="75"/>
      <c r="TNM26" s="75"/>
      <c r="TNN26" s="75"/>
      <c r="TNO26" s="75"/>
      <c r="TNP26" s="75"/>
      <c r="TNQ26" s="75"/>
      <c r="TNR26" s="75"/>
      <c r="TNS26" s="75"/>
      <c r="TNT26" s="75"/>
      <c r="TNU26" s="75"/>
      <c r="TNV26" s="75"/>
      <c r="TNW26" s="75"/>
      <c r="TNX26" s="75"/>
      <c r="TNY26" s="75"/>
      <c r="TNZ26" s="75"/>
      <c r="TOA26" s="75"/>
      <c r="TOB26" s="75"/>
      <c r="TOC26" s="75"/>
      <c r="TOD26" s="75"/>
      <c r="TOE26" s="75"/>
      <c r="TOF26" s="75"/>
      <c r="TOG26" s="75"/>
      <c r="TOH26" s="75"/>
      <c r="TOI26" s="75"/>
      <c r="TOJ26" s="75"/>
      <c r="TOK26" s="75"/>
      <c r="TOL26" s="75"/>
      <c r="TOM26" s="75"/>
      <c r="TON26" s="75"/>
      <c r="TOO26" s="75"/>
      <c r="TOP26" s="75"/>
      <c r="TOQ26" s="75"/>
      <c r="TOR26" s="75"/>
      <c r="TOS26" s="75"/>
      <c r="TOT26" s="75"/>
      <c r="TOU26" s="75"/>
      <c r="TOV26" s="75"/>
      <c r="TOW26" s="75"/>
      <c r="TOX26" s="75"/>
      <c r="TOY26" s="75"/>
      <c r="TOZ26" s="75"/>
      <c r="TPA26" s="75"/>
      <c r="TPB26" s="75"/>
      <c r="TPC26" s="75"/>
      <c r="TPD26" s="75"/>
      <c r="TPE26" s="75"/>
      <c r="TPF26" s="75"/>
      <c r="TPG26" s="75"/>
      <c r="TPH26" s="75"/>
      <c r="TPI26" s="75"/>
      <c r="TPJ26" s="75"/>
      <c r="TPK26" s="75"/>
      <c r="TPL26" s="75"/>
      <c r="TPM26" s="75"/>
      <c r="TPN26" s="75"/>
      <c r="TPO26" s="75"/>
      <c r="TPP26" s="75"/>
      <c r="TPQ26" s="75"/>
      <c r="TPR26" s="75"/>
      <c r="TPS26" s="75"/>
      <c r="TPT26" s="75"/>
      <c r="TPU26" s="75"/>
      <c r="TPV26" s="75"/>
      <c r="TPW26" s="75"/>
      <c r="TPX26" s="75"/>
      <c r="TPY26" s="75"/>
      <c r="TPZ26" s="75"/>
      <c r="TQA26" s="75"/>
      <c r="TQB26" s="75"/>
      <c r="TQC26" s="75"/>
      <c r="TQD26" s="75"/>
      <c r="TQE26" s="75"/>
      <c r="TQF26" s="75"/>
      <c r="TQG26" s="75"/>
      <c r="TQH26" s="75"/>
      <c r="TQI26" s="75"/>
      <c r="TQJ26" s="75"/>
      <c r="TQK26" s="75"/>
      <c r="TQL26" s="75"/>
      <c r="TQM26" s="75"/>
      <c r="TQN26" s="75"/>
      <c r="TQO26" s="75"/>
      <c r="TQP26" s="75"/>
      <c r="TQQ26" s="75"/>
      <c r="TQR26" s="75"/>
      <c r="TQS26" s="75"/>
      <c r="TQT26" s="75"/>
      <c r="TQU26" s="75"/>
      <c r="TQV26" s="75"/>
      <c r="TQW26" s="75"/>
      <c r="TQX26" s="75"/>
      <c r="TQY26" s="75"/>
      <c r="TQZ26" s="75"/>
      <c r="TRA26" s="75"/>
      <c r="TRB26" s="75"/>
      <c r="TRC26" s="75"/>
      <c r="TRD26" s="75"/>
      <c r="TRE26" s="75"/>
      <c r="TRF26" s="75"/>
      <c r="TRG26" s="75"/>
      <c r="TRH26" s="75"/>
      <c r="TRI26" s="75"/>
      <c r="TRJ26" s="75"/>
      <c r="TRK26" s="75"/>
      <c r="TRL26" s="75"/>
      <c r="TRM26" s="75"/>
      <c r="TRN26" s="75"/>
      <c r="TRO26" s="75"/>
      <c r="TRP26" s="75"/>
      <c r="TRQ26" s="75"/>
      <c r="TRR26" s="75"/>
      <c r="TRS26" s="75"/>
      <c r="TRT26" s="75"/>
      <c r="TRU26" s="75"/>
      <c r="TRV26" s="75"/>
      <c r="TRW26" s="75"/>
      <c r="TRX26" s="75"/>
      <c r="TRY26" s="75"/>
      <c r="TRZ26" s="75"/>
      <c r="TSA26" s="75"/>
      <c r="TSB26" s="75"/>
      <c r="TSC26" s="75"/>
      <c r="TSD26" s="75"/>
      <c r="TSE26" s="75"/>
      <c r="TSF26" s="75"/>
      <c r="TSG26" s="75"/>
      <c r="TSH26" s="75"/>
      <c r="TSI26" s="75"/>
      <c r="TSJ26" s="75"/>
      <c r="TSK26" s="75"/>
      <c r="TSL26" s="75"/>
      <c r="TSM26" s="75"/>
      <c r="TSN26" s="75"/>
      <c r="TSO26" s="75"/>
      <c r="TSP26" s="75"/>
      <c r="TSQ26" s="75"/>
      <c r="TSR26" s="75"/>
      <c r="TSS26" s="75"/>
      <c r="TST26" s="75"/>
      <c r="TSU26" s="75"/>
      <c r="TSV26" s="75"/>
      <c r="TSW26" s="75"/>
      <c r="TSX26" s="75"/>
      <c r="TSY26" s="75"/>
      <c r="TSZ26" s="75"/>
      <c r="TTA26" s="75"/>
      <c r="TTB26" s="75"/>
      <c r="TTC26" s="75"/>
      <c r="TTD26" s="75"/>
      <c r="TTE26" s="75"/>
      <c r="TTF26" s="75"/>
      <c r="TTG26" s="75"/>
      <c r="TTH26" s="75"/>
      <c r="TTI26" s="75"/>
      <c r="TTJ26" s="75"/>
      <c r="TTK26" s="75"/>
      <c r="TTL26" s="75"/>
      <c r="TTM26" s="75"/>
      <c r="TTN26" s="75"/>
      <c r="TTO26" s="75"/>
      <c r="TTP26" s="75"/>
      <c r="TTQ26" s="75"/>
      <c r="TTR26" s="75"/>
      <c r="TTS26" s="75"/>
      <c r="TTT26" s="75"/>
      <c r="TTU26" s="75"/>
      <c r="TTV26" s="75"/>
      <c r="TTW26" s="75"/>
      <c r="TTX26" s="75"/>
      <c r="TTY26" s="75"/>
      <c r="TTZ26" s="75"/>
      <c r="TUA26" s="75"/>
      <c r="TUB26" s="75"/>
      <c r="TUC26" s="75"/>
      <c r="TUD26" s="75"/>
      <c r="TUE26" s="75"/>
      <c r="TUF26" s="75"/>
      <c r="TUG26" s="75"/>
      <c r="TUH26" s="75"/>
      <c r="TUI26" s="75"/>
      <c r="TUJ26" s="75"/>
      <c r="TUK26" s="75"/>
      <c r="TUL26" s="75"/>
      <c r="TUM26" s="75"/>
      <c r="TUN26" s="75"/>
      <c r="TUO26" s="75"/>
      <c r="TUP26" s="75"/>
      <c r="TUQ26" s="75"/>
      <c r="TUR26" s="75"/>
      <c r="TUS26" s="75"/>
      <c r="TUT26" s="75"/>
      <c r="TUU26" s="75"/>
      <c r="TUV26" s="75"/>
      <c r="TUW26" s="75"/>
      <c r="TUX26" s="75"/>
      <c r="TUY26" s="75"/>
      <c r="TUZ26" s="75"/>
      <c r="TVA26" s="75"/>
      <c r="TVB26" s="75"/>
      <c r="TVC26" s="75"/>
      <c r="TVD26" s="75"/>
      <c r="TVE26" s="75"/>
      <c r="TVF26" s="75"/>
      <c r="TVG26" s="75"/>
      <c r="TVH26" s="75"/>
      <c r="TVI26" s="75"/>
      <c r="TVJ26" s="75"/>
      <c r="TVK26" s="75"/>
      <c r="TVL26" s="75"/>
      <c r="TVM26" s="75"/>
      <c r="TVN26" s="75"/>
      <c r="TVO26" s="75"/>
      <c r="TVP26" s="75"/>
      <c r="TVQ26" s="75"/>
      <c r="TVR26" s="75"/>
      <c r="TVS26" s="75"/>
      <c r="TVT26" s="75"/>
      <c r="TVU26" s="75"/>
      <c r="TVV26" s="75"/>
      <c r="TVW26" s="75"/>
      <c r="TVX26" s="75"/>
      <c r="TVY26" s="75"/>
      <c r="TVZ26" s="75"/>
      <c r="TWA26" s="75"/>
      <c r="TWB26" s="75"/>
      <c r="TWC26" s="75"/>
      <c r="TWD26" s="75"/>
      <c r="TWE26" s="75"/>
      <c r="TWF26" s="75"/>
      <c r="TWG26" s="75"/>
      <c r="TWH26" s="75"/>
      <c r="TWI26" s="75"/>
      <c r="TWJ26" s="75"/>
      <c r="TWK26" s="75"/>
      <c r="TWL26" s="75"/>
      <c r="TWM26" s="75"/>
      <c r="TWN26" s="75"/>
      <c r="TWO26" s="75"/>
      <c r="TWP26" s="75"/>
      <c r="TWQ26" s="75"/>
      <c r="TWR26" s="75"/>
      <c r="TWS26" s="75"/>
      <c r="TWT26" s="75"/>
      <c r="TWU26" s="75"/>
      <c r="TWV26" s="75"/>
      <c r="TWW26" s="75"/>
      <c r="TWX26" s="75"/>
      <c r="TWY26" s="75"/>
      <c r="TWZ26" s="75"/>
      <c r="TXA26" s="75"/>
      <c r="TXB26" s="75"/>
      <c r="TXC26" s="75"/>
      <c r="TXD26" s="75"/>
      <c r="TXE26" s="75"/>
      <c r="TXF26" s="75"/>
      <c r="TXG26" s="75"/>
      <c r="TXH26" s="75"/>
      <c r="TXI26" s="75"/>
      <c r="TXJ26" s="75"/>
      <c r="TXK26" s="75"/>
      <c r="TXL26" s="75"/>
      <c r="TXM26" s="75"/>
      <c r="TXN26" s="75"/>
      <c r="TXO26" s="75"/>
      <c r="TXP26" s="75"/>
      <c r="TXQ26" s="75"/>
      <c r="TXR26" s="75"/>
      <c r="TXS26" s="75"/>
      <c r="TXT26" s="75"/>
      <c r="TXU26" s="75"/>
      <c r="TXV26" s="75"/>
      <c r="TXW26" s="75"/>
      <c r="TXX26" s="75"/>
      <c r="TXY26" s="75"/>
      <c r="TXZ26" s="75"/>
      <c r="TYA26" s="75"/>
      <c r="TYB26" s="75"/>
      <c r="TYC26" s="75"/>
      <c r="TYD26" s="75"/>
      <c r="TYE26" s="75"/>
      <c r="TYF26" s="75"/>
      <c r="TYG26" s="75"/>
      <c r="TYH26" s="75"/>
      <c r="TYI26" s="75"/>
      <c r="TYJ26" s="75"/>
      <c r="TYK26" s="75"/>
      <c r="TYL26" s="75"/>
      <c r="TYM26" s="75"/>
      <c r="TYN26" s="75"/>
      <c r="TYO26" s="75"/>
      <c r="TYP26" s="75"/>
      <c r="TYQ26" s="75"/>
      <c r="TYR26" s="75"/>
      <c r="TYS26" s="75"/>
      <c r="TYT26" s="75"/>
      <c r="TYU26" s="75"/>
      <c r="TYV26" s="75"/>
      <c r="TYW26" s="75"/>
      <c r="TYX26" s="75"/>
      <c r="TYY26" s="75"/>
      <c r="TYZ26" s="75"/>
      <c r="TZA26" s="75"/>
      <c r="TZB26" s="75"/>
      <c r="TZC26" s="75"/>
      <c r="TZD26" s="75"/>
      <c r="TZE26" s="75"/>
      <c r="TZF26" s="75"/>
      <c r="TZG26" s="75"/>
      <c r="TZH26" s="75"/>
      <c r="TZI26" s="75"/>
      <c r="TZJ26" s="75"/>
      <c r="TZK26" s="75"/>
      <c r="TZL26" s="75"/>
      <c r="TZM26" s="75"/>
      <c r="TZN26" s="75"/>
      <c r="TZO26" s="75"/>
      <c r="TZP26" s="75"/>
      <c r="TZQ26" s="75"/>
      <c r="TZR26" s="75"/>
      <c r="TZS26" s="75"/>
      <c r="TZT26" s="75"/>
      <c r="TZU26" s="75"/>
      <c r="TZV26" s="75"/>
      <c r="TZW26" s="75"/>
      <c r="TZX26" s="75"/>
      <c r="TZY26" s="75"/>
      <c r="TZZ26" s="75"/>
      <c r="UAA26" s="75"/>
      <c r="UAB26" s="75"/>
      <c r="UAC26" s="75"/>
      <c r="UAD26" s="75"/>
      <c r="UAE26" s="75"/>
      <c r="UAF26" s="75"/>
      <c r="UAG26" s="75"/>
      <c r="UAH26" s="75"/>
      <c r="UAI26" s="75"/>
      <c r="UAJ26" s="75"/>
      <c r="UAK26" s="75"/>
      <c r="UAL26" s="75"/>
      <c r="UAM26" s="75"/>
      <c r="UAN26" s="75"/>
      <c r="UAO26" s="75"/>
      <c r="UAP26" s="75"/>
      <c r="UAQ26" s="75"/>
      <c r="UAR26" s="75"/>
      <c r="UAS26" s="75"/>
      <c r="UAT26" s="75"/>
      <c r="UAU26" s="75"/>
      <c r="UAV26" s="75"/>
      <c r="UAW26" s="75"/>
      <c r="UAX26" s="75"/>
      <c r="UAY26" s="75"/>
      <c r="UAZ26" s="75"/>
      <c r="UBA26" s="75"/>
      <c r="UBB26" s="75"/>
      <c r="UBC26" s="75"/>
      <c r="UBD26" s="75"/>
      <c r="UBE26" s="75"/>
      <c r="UBF26" s="75"/>
      <c r="UBG26" s="75"/>
      <c r="UBH26" s="75"/>
      <c r="UBI26" s="75"/>
      <c r="UBJ26" s="75"/>
      <c r="UBK26" s="75"/>
      <c r="UBL26" s="75"/>
      <c r="UBM26" s="75"/>
      <c r="UBN26" s="75"/>
      <c r="UBO26" s="75"/>
      <c r="UBP26" s="75"/>
      <c r="UBQ26" s="75"/>
      <c r="UBR26" s="75"/>
      <c r="UBS26" s="75"/>
      <c r="UBT26" s="75"/>
      <c r="UBU26" s="75"/>
      <c r="UBV26" s="75"/>
      <c r="UBW26" s="75"/>
      <c r="UBX26" s="75"/>
      <c r="UBY26" s="75"/>
      <c r="UBZ26" s="75"/>
      <c r="UCA26" s="75"/>
      <c r="UCB26" s="75"/>
      <c r="UCC26" s="75"/>
      <c r="UCD26" s="75"/>
      <c r="UCE26" s="75"/>
      <c r="UCF26" s="75"/>
      <c r="UCG26" s="75"/>
      <c r="UCH26" s="75"/>
      <c r="UCI26" s="75"/>
      <c r="UCJ26" s="75"/>
      <c r="UCK26" s="75"/>
      <c r="UCL26" s="75"/>
      <c r="UCM26" s="75"/>
      <c r="UCN26" s="75"/>
      <c r="UCO26" s="75"/>
      <c r="UCP26" s="75"/>
      <c r="UCQ26" s="75"/>
      <c r="UCR26" s="75"/>
      <c r="UCS26" s="75"/>
      <c r="UCT26" s="75"/>
      <c r="UCU26" s="75"/>
      <c r="UCV26" s="75"/>
      <c r="UCW26" s="75"/>
      <c r="UCX26" s="75"/>
      <c r="UCY26" s="75"/>
      <c r="UCZ26" s="75"/>
      <c r="UDA26" s="75"/>
      <c r="UDB26" s="75"/>
      <c r="UDC26" s="75"/>
      <c r="UDD26" s="75"/>
      <c r="UDE26" s="75"/>
      <c r="UDF26" s="75"/>
      <c r="UDG26" s="75"/>
      <c r="UDH26" s="75"/>
      <c r="UDI26" s="75"/>
      <c r="UDJ26" s="75"/>
      <c r="UDK26" s="75"/>
      <c r="UDL26" s="75"/>
      <c r="UDM26" s="75"/>
      <c r="UDN26" s="75"/>
      <c r="UDO26" s="75"/>
      <c r="UDP26" s="75"/>
      <c r="UDQ26" s="75"/>
      <c r="UDR26" s="75"/>
      <c r="UDS26" s="75"/>
      <c r="UDT26" s="75"/>
      <c r="UDU26" s="75"/>
      <c r="UDV26" s="75"/>
      <c r="UDW26" s="75"/>
      <c r="UDX26" s="75"/>
      <c r="UDY26" s="75"/>
      <c r="UDZ26" s="75"/>
      <c r="UEA26" s="75"/>
      <c r="UEB26" s="75"/>
      <c r="UEC26" s="75"/>
      <c r="UED26" s="75"/>
      <c r="UEE26" s="75"/>
      <c r="UEF26" s="75"/>
      <c r="UEG26" s="75"/>
      <c r="UEH26" s="75"/>
      <c r="UEI26" s="75"/>
      <c r="UEJ26" s="75"/>
      <c r="UEK26" s="75"/>
      <c r="UEL26" s="75"/>
      <c r="UEM26" s="75"/>
      <c r="UEN26" s="75"/>
      <c r="UEO26" s="75"/>
      <c r="UEP26" s="75"/>
      <c r="UEQ26" s="75"/>
      <c r="UER26" s="75"/>
      <c r="UES26" s="75"/>
      <c r="UET26" s="75"/>
      <c r="UEU26" s="75"/>
      <c r="UEV26" s="75"/>
      <c r="UEW26" s="75"/>
      <c r="UEX26" s="75"/>
      <c r="UEY26" s="75"/>
      <c r="UEZ26" s="75"/>
      <c r="UFA26" s="75"/>
      <c r="UFB26" s="75"/>
      <c r="UFC26" s="75"/>
      <c r="UFD26" s="75"/>
      <c r="UFE26" s="75"/>
      <c r="UFF26" s="75"/>
      <c r="UFG26" s="75"/>
      <c r="UFH26" s="75"/>
      <c r="UFI26" s="75"/>
      <c r="UFJ26" s="75"/>
      <c r="UFK26" s="75"/>
      <c r="UFL26" s="75"/>
      <c r="UFM26" s="75"/>
      <c r="UFN26" s="75"/>
      <c r="UFO26" s="75"/>
      <c r="UFP26" s="75"/>
      <c r="UFQ26" s="75"/>
      <c r="UFR26" s="75"/>
      <c r="UFS26" s="75"/>
      <c r="UFT26" s="75"/>
      <c r="UFU26" s="75"/>
      <c r="UFV26" s="75"/>
      <c r="UFW26" s="75"/>
      <c r="UFX26" s="75"/>
      <c r="UFY26" s="75"/>
      <c r="UFZ26" s="75"/>
      <c r="UGA26" s="75"/>
      <c r="UGB26" s="75"/>
      <c r="UGC26" s="75"/>
      <c r="UGD26" s="75"/>
      <c r="UGE26" s="75"/>
      <c r="UGF26" s="75"/>
      <c r="UGG26" s="75"/>
      <c r="UGH26" s="75"/>
      <c r="UGI26" s="75"/>
      <c r="UGJ26" s="75"/>
      <c r="UGK26" s="75"/>
      <c r="UGL26" s="75"/>
      <c r="UGM26" s="75"/>
      <c r="UGN26" s="75"/>
      <c r="UGO26" s="75"/>
      <c r="UGP26" s="75"/>
      <c r="UGQ26" s="75"/>
      <c r="UGR26" s="75"/>
      <c r="UGS26" s="75"/>
      <c r="UGT26" s="75"/>
      <c r="UGU26" s="75"/>
      <c r="UGV26" s="75"/>
      <c r="UGW26" s="75"/>
      <c r="UGX26" s="75"/>
      <c r="UGY26" s="75"/>
      <c r="UGZ26" s="75"/>
      <c r="UHA26" s="75"/>
      <c r="UHB26" s="75"/>
      <c r="UHC26" s="75"/>
      <c r="UHD26" s="75"/>
      <c r="UHE26" s="75"/>
      <c r="UHF26" s="75"/>
      <c r="UHG26" s="75"/>
      <c r="UHH26" s="75"/>
      <c r="UHI26" s="75"/>
      <c r="UHJ26" s="75"/>
      <c r="UHK26" s="75"/>
      <c r="UHL26" s="75"/>
      <c r="UHM26" s="75"/>
      <c r="UHN26" s="75"/>
      <c r="UHO26" s="75"/>
      <c r="UHP26" s="75"/>
      <c r="UHQ26" s="75"/>
      <c r="UHR26" s="75"/>
      <c r="UHS26" s="75"/>
      <c r="UHT26" s="75"/>
      <c r="UHU26" s="75"/>
      <c r="UHV26" s="75"/>
      <c r="UHW26" s="75"/>
      <c r="UHX26" s="75"/>
      <c r="UHY26" s="75"/>
      <c r="UHZ26" s="75"/>
      <c r="UIA26" s="75"/>
      <c r="UIB26" s="75"/>
      <c r="UIC26" s="75"/>
      <c r="UID26" s="75"/>
      <c r="UIE26" s="75"/>
      <c r="UIF26" s="75"/>
      <c r="UIG26" s="75"/>
      <c r="UIH26" s="75"/>
      <c r="UII26" s="75"/>
      <c r="UIJ26" s="75"/>
      <c r="UIK26" s="75"/>
      <c r="UIL26" s="75"/>
      <c r="UIM26" s="75"/>
      <c r="UIN26" s="75"/>
      <c r="UIO26" s="75"/>
      <c r="UIP26" s="75"/>
      <c r="UIQ26" s="75"/>
      <c r="UIR26" s="75"/>
      <c r="UIS26" s="75"/>
      <c r="UIT26" s="75"/>
      <c r="UIU26" s="75"/>
      <c r="UIV26" s="75"/>
      <c r="UIW26" s="75"/>
      <c r="UIX26" s="75"/>
      <c r="UIY26" s="75"/>
      <c r="UIZ26" s="75"/>
      <c r="UJA26" s="75"/>
      <c r="UJB26" s="75"/>
      <c r="UJC26" s="75"/>
      <c r="UJD26" s="75"/>
      <c r="UJE26" s="75"/>
      <c r="UJF26" s="75"/>
      <c r="UJG26" s="75"/>
      <c r="UJH26" s="75"/>
      <c r="UJI26" s="75"/>
      <c r="UJJ26" s="75"/>
      <c r="UJK26" s="75"/>
      <c r="UJL26" s="75"/>
      <c r="UJM26" s="75"/>
      <c r="UJN26" s="75"/>
      <c r="UJO26" s="75"/>
      <c r="UJP26" s="75"/>
      <c r="UJQ26" s="75"/>
      <c r="UJR26" s="75"/>
      <c r="UJS26" s="75"/>
      <c r="UJT26" s="75"/>
      <c r="UJU26" s="75"/>
      <c r="UJV26" s="75"/>
      <c r="UJW26" s="75"/>
      <c r="UJX26" s="75"/>
      <c r="UJY26" s="75"/>
      <c r="UJZ26" s="75"/>
      <c r="UKA26" s="75"/>
      <c r="UKB26" s="75"/>
      <c r="UKC26" s="75"/>
      <c r="UKD26" s="75"/>
      <c r="UKE26" s="75"/>
      <c r="UKF26" s="75"/>
      <c r="UKG26" s="75"/>
      <c r="UKH26" s="75"/>
      <c r="UKI26" s="75"/>
      <c r="UKJ26" s="75"/>
      <c r="UKK26" s="75"/>
      <c r="UKL26" s="75"/>
      <c r="UKM26" s="75"/>
      <c r="UKN26" s="75"/>
      <c r="UKO26" s="75"/>
      <c r="UKP26" s="75"/>
      <c r="UKQ26" s="75"/>
      <c r="UKR26" s="75"/>
      <c r="UKS26" s="75"/>
      <c r="UKT26" s="75"/>
      <c r="UKU26" s="75"/>
      <c r="UKV26" s="75"/>
      <c r="UKW26" s="75"/>
      <c r="UKX26" s="75"/>
      <c r="UKY26" s="75"/>
      <c r="UKZ26" s="75"/>
      <c r="ULA26" s="75"/>
      <c r="ULB26" s="75"/>
      <c r="ULC26" s="75"/>
      <c r="ULD26" s="75"/>
      <c r="ULE26" s="75"/>
      <c r="ULF26" s="75"/>
      <c r="ULG26" s="75"/>
      <c r="ULH26" s="75"/>
      <c r="ULI26" s="75"/>
      <c r="ULJ26" s="75"/>
      <c r="ULK26" s="75"/>
      <c r="ULL26" s="75"/>
      <c r="ULM26" s="75"/>
      <c r="ULN26" s="75"/>
      <c r="ULO26" s="75"/>
      <c r="ULP26" s="75"/>
      <c r="ULQ26" s="75"/>
      <c r="ULR26" s="75"/>
      <c r="ULS26" s="75"/>
      <c r="ULT26" s="75"/>
      <c r="ULU26" s="75"/>
      <c r="ULV26" s="75"/>
      <c r="ULW26" s="75"/>
      <c r="ULX26" s="75"/>
      <c r="ULY26" s="75"/>
      <c r="ULZ26" s="75"/>
      <c r="UMA26" s="75"/>
      <c r="UMB26" s="75"/>
      <c r="UMC26" s="75"/>
      <c r="UMD26" s="75"/>
      <c r="UME26" s="75"/>
      <c r="UMF26" s="75"/>
      <c r="UMG26" s="75"/>
      <c r="UMH26" s="75"/>
      <c r="UMI26" s="75"/>
      <c r="UMJ26" s="75"/>
      <c r="UMK26" s="75"/>
      <c r="UML26" s="75"/>
      <c r="UMM26" s="75"/>
      <c r="UMN26" s="75"/>
      <c r="UMO26" s="75"/>
      <c r="UMP26" s="75"/>
      <c r="UMQ26" s="75"/>
      <c r="UMR26" s="75"/>
      <c r="UMS26" s="75"/>
      <c r="UMT26" s="75"/>
      <c r="UMU26" s="75"/>
      <c r="UMV26" s="75"/>
      <c r="UMW26" s="75"/>
      <c r="UMX26" s="75"/>
      <c r="UMY26" s="75"/>
      <c r="UMZ26" s="75"/>
      <c r="UNA26" s="75"/>
      <c r="UNB26" s="75"/>
      <c r="UNC26" s="75"/>
      <c r="UND26" s="75"/>
      <c r="UNE26" s="75"/>
      <c r="UNF26" s="75"/>
      <c r="UNG26" s="75"/>
      <c r="UNH26" s="75"/>
      <c r="UNI26" s="75"/>
      <c r="UNJ26" s="75"/>
      <c r="UNK26" s="75"/>
      <c r="UNL26" s="75"/>
      <c r="UNM26" s="75"/>
      <c r="UNN26" s="75"/>
      <c r="UNO26" s="75"/>
      <c r="UNP26" s="75"/>
      <c r="UNQ26" s="75"/>
      <c r="UNR26" s="75"/>
      <c r="UNS26" s="75"/>
      <c r="UNT26" s="75"/>
      <c r="UNU26" s="75"/>
      <c r="UNV26" s="75"/>
      <c r="UNW26" s="75"/>
      <c r="UNX26" s="75"/>
      <c r="UNY26" s="75"/>
      <c r="UNZ26" s="75"/>
      <c r="UOA26" s="75"/>
      <c r="UOB26" s="75"/>
      <c r="UOC26" s="75"/>
      <c r="UOD26" s="75"/>
      <c r="UOE26" s="75"/>
      <c r="UOF26" s="75"/>
      <c r="UOG26" s="75"/>
      <c r="UOH26" s="75"/>
      <c r="UOI26" s="75"/>
      <c r="UOJ26" s="75"/>
      <c r="UOK26" s="75"/>
      <c r="UOL26" s="75"/>
      <c r="UOM26" s="75"/>
      <c r="UON26" s="75"/>
      <c r="UOO26" s="75"/>
      <c r="UOP26" s="75"/>
      <c r="UOQ26" s="75"/>
      <c r="UOR26" s="75"/>
      <c r="UOS26" s="75"/>
      <c r="UOT26" s="75"/>
      <c r="UOU26" s="75"/>
      <c r="UOV26" s="75"/>
      <c r="UOW26" s="75"/>
      <c r="UOX26" s="75"/>
      <c r="UOY26" s="75"/>
      <c r="UOZ26" s="75"/>
      <c r="UPA26" s="75"/>
      <c r="UPB26" s="75"/>
      <c r="UPC26" s="75"/>
      <c r="UPD26" s="75"/>
      <c r="UPE26" s="75"/>
      <c r="UPF26" s="75"/>
      <c r="UPG26" s="75"/>
      <c r="UPH26" s="75"/>
      <c r="UPI26" s="75"/>
      <c r="UPJ26" s="75"/>
      <c r="UPK26" s="75"/>
      <c r="UPL26" s="75"/>
      <c r="UPM26" s="75"/>
      <c r="UPN26" s="75"/>
      <c r="UPO26" s="75"/>
      <c r="UPP26" s="75"/>
      <c r="UPQ26" s="75"/>
      <c r="UPR26" s="75"/>
      <c r="UPS26" s="75"/>
      <c r="UPT26" s="75"/>
      <c r="UPU26" s="75"/>
      <c r="UPV26" s="75"/>
      <c r="UPW26" s="75"/>
      <c r="UPX26" s="75"/>
      <c r="UPY26" s="75"/>
      <c r="UPZ26" s="75"/>
      <c r="UQA26" s="75"/>
      <c r="UQB26" s="75"/>
      <c r="UQC26" s="75"/>
      <c r="UQD26" s="75"/>
      <c r="UQE26" s="75"/>
      <c r="UQF26" s="75"/>
      <c r="UQG26" s="75"/>
      <c r="UQH26" s="75"/>
      <c r="UQI26" s="75"/>
      <c r="UQJ26" s="75"/>
      <c r="UQK26" s="75"/>
      <c r="UQL26" s="75"/>
      <c r="UQM26" s="75"/>
      <c r="UQN26" s="75"/>
      <c r="UQO26" s="75"/>
      <c r="UQP26" s="75"/>
      <c r="UQQ26" s="75"/>
      <c r="UQR26" s="75"/>
      <c r="UQS26" s="75"/>
      <c r="UQT26" s="75"/>
      <c r="UQU26" s="75"/>
      <c r="UQV26" s="75"/>
      <c r="UQW26" s="75"/>
      <c r="UQX26" s="75"/>
      <c r="UQY26" s="75"/>
      <c r="UQZ26" s="75"/>
      <c r="URA26" s="75"/>
      <c r="URB26" s="75"/>
      <c r="URC26" s="75"/>
      <c r="URD26" s="75"/>
      <c r="URE26" s="75"/>
      <c r="URF26" s="75"/>
      <c r="URG26" s="75"/>
      <c r="URH26" s="75"/>
      <c r="URI26" s="75"/>
      <c r="URJ26" s="75"/>
      <c r="URK26" s="75"/>
      <c r="URL26" s="75"/>
      <c r="URM26" s="75"/>
      <c r="URN26" s="75"/>
      <c r="URO26" s="75"/>
      <c r="URP26" s="75"/>
      <c r="URQ26" s="75"/>
      <c r="URR26" s="75"/>
      <c r="URS26" s="75"/>
      <c r="URT26" s="75"/>
      <c r="URU26" s="75"/>
      <c r="URV26" s="75"/>
      <c r="URW26" s="75"/>
      <c r="URX26" s="75"/>
      <c r="URY26" s="75"/>
      <c r="URZ26" s="75"/>
      <c r="USA26" s="75"/>
      <c r="USB26" s="75"/>
      <c r="USC26" s="75"/>
      <c r="USD26" s="75"/>
      <c r="USE26" s="75"/>
      <c r="USF26" s="75"/>
      <c r="USG26" s="75"/>
      <c r="USH26" s="75"/>
      <c r="USI26" s="75"/>
      <c r="USJ26" s="75"/>
      <c r="USK26" s="75"/>
      <c r="USL26" s="75"/>
      <c r="USM26" s="75"/>
      <c r="USN26" s="75"/>
      <c r="USO26" s="75"/>
      <c r="USP26" s="75"/>
      <c r="USQ26" s="75"/>
      <c r="USR26" s="75"/>
      <c r="USS26" s="75"/>
      <c r="UST26" s="75"/>
      <c r="USU26" s="75"/>
      <c r="USV26" s="75"/>
      <c r="USW26" s="75"/>
      <c r="USX26" s="75"/>
      <c r="USY26" s="75"/>
      <c r="USZ26" s="75"/>
      <c r="UTA26" s="75"/>
      <c r="UTB26" s="75"/>
      <c r="UTC26" s="75"/>
      <c r="UTD26" s="75"/>
      <c r="UTE26" s="75"/>
      <c r="UTF26" s="75"/>
      <c r="UTG26" s="75"/>
      <c r="UTH26" s="75"/>
      <c r="UTI26" s="75"/>
      <c r="UTJ26" s="75"/>
      <c r="UTK26" s="75"/>
      <c r="UTL26" s="75"/>
      <c r="UTM26" s="75"/>
      <c r="UTN26" s="75"/>
      <c r="UTO26" s="75"/>
      <c r="UTP26" s="75"/>
      <c r="UTQ26" s="75"/>
      <c r="UTR26" s="75"/>
      <c r="UTS26" s="75"/>
      <c r="UTT26" s="75"/>
      <c r="UTU26" s="75"/>
      <c r="UTV26" s="75"/>
      <c r="UTW26" s="75"/>
      <c r="UTX26" s="75"/>
      <c r="UTY26" s="75"/>
      <c r="UTZ26" s="75"/>
      <c r="UUA26" s="75"/>
      <c r="UUB26" s="75"/>
      <c r="UUC26" s="75"/>
      <c r="UUD26" s="75"/>
      <c r="UUE26" s="75"/>
      <c r="UUF26" s="75"/>
      <c r="UUG26" s="75"/>
      <c r="UUH26" s="75"/>
      <c r="UUI26" s="75"/>
      <c r="UUJ26" s="75"/>
      <c r="UUK26" s="75"/>
      <c r="UUL26" s="75"/>
      <c r="UUM26" s="75"/>
      <c r="UUN26" s="75"/>
      <c r="UUO26" s="75"/>
      <c r="UUP26" s="75"/>
      <c r="UUQ26" s="75"/>
      <c r="UUR26" s="75"/>
      <c r="UUS26" s="75"/>
      <c r="UUT26" s="75"/>
      <c r="UUU26" s="75"/>
      <c r="UUV26" s="75"/>
      <c r="UUW26" s="75"/>
      <c r="UUX26" s="75"/>
      <c r="UUY26" s="75"/>
      <c r="UUZ26" s="75"/>
      <c r="UVA26" s="75"/>
      <c r="UVB26" s="75"/>
      <c r="UVC26" s="75"/>
      <c r="UVD26" s="75"/>
      <c r="UVE26" s="75"/>
      <c r="UVF26" s="75"/>
      <c r="UVG26" s="75"/>
      <c r="UVH26" s="75"/>
      <c r="UVI26" s="75"/>
      <c r="UVJ26" s="75"/>
      <c r="UVK26" s="75"/>
      <c r="UVL26" s="75"/>
      <c r="UVM26" s="75"/>
      <c r="UVN26" s="75"/>
      <c r="UVO26" s="75"/>
      <c r="UVP26" s="75"/>
      <c r="UVQ26" s="75"/>
      <c r="UVR26" s="75"/>
      <c r="UVS26" s="75"/>
      <c r="UVT26" s="75"/>
      <c r="UVU26" s="75"/>
      <c r="UVV26" s="75"/>
      <c r="UVW26" s="75"/>
      <c r="UVX26" s="75"/>
      <c r="UVY26" s="75"/>
      <c r="UVZ26" s="75"/>
      <c r="UWA26" s="75"/>
      <c r="UWB26" s="75"/>
      <c r="UWC26" s="75"/>
      <c r="UWD26" s="75"/>
      <c r="UWE26" s="75"/>
      <c r="UWF26" s="75"/>
      <c r="UWG26" s="75"/>
      <c r="UWH26" s="75"/>
      <c r="UWI26" s="75"/>
      <c r="UWJ26" s="75"/>
      <c r="UWK26" s="75"/>
      <c r="UWL26" s="75"/>
      <c r="UWM26" s="75"/>
      <c r="UWN26" s="75"/>
      <c r="UWO26" s="75"/>
      <c r="UWP26" s="75"/>
      <c r="UWQ26" s="75"/>
      <c r="UWR26" s="75"/>
      <c r="UWS26" s="75"/>
      <c r="UWT26" s="75"/>
      <c r="UWU26" s="75"/>
      <c r="UWV26" s="75"/>
      <c r="UWW26" s="75"/>
      <c r="UWX26" s="75"/>
      <c r="UWY26" s="75"/>
      <c r="UWZ26" s="75"/>
      <c r="UXA26" s="75"/>
      <c r="UXB26" s="75"/>
      <c r="UXC26" s="75"/>
      <c r="UXD26" s="75"/>
      <c r="UXE26" s="75"/>
      <c r="UXF26" s="75"/>
      <c r="UXG26" s="75"/>
      <c r="UXH26" s="75"/>
      <c r="UXI26" s="75"/>
      <c r="UXJ26" s="75"/>
      <c r="UXK26" s="75"/>
      <c r="UXL26" s="75"/>
      <c r="UXM26" s="75"/>
      <c r="UXN26" s="75"/>
      <c r="UXO26" s="75"/>
      <c r="UXP26" s="75"/>
      <c r="UXQ26" s="75"/>
      <c r="UXR26" s="75"/>
      <c r="UXS26" s="75"/>
      <c r="UXT26" s="75"/>
      <c r="UXU26" s="75"/>
      <c r="UXV26" s="75"/>
      <c r="UXW26" s="75"/>
      <c r="UXX26" s="75"/>
      <c r="UXY26" s="75"/>
      <c r="UXZ26" s="75"/>
      <c r="UYA26" s="75"/>
      <c r="UYB26" s="75"/>
      <c r="UYC26" s="75"/>
      <c r="UYD26" s="75"/>
      <c r="UYE26" s="75"/>
      <c r="UYF26" s="75"/>
      <c r="UYG26" s="75"/>
      <c r="UYH26" s="75"/>
      <c r="UYI26" s="75"/>
      <c r="UYJ26" s="75"/>
      <c r="UYK26" s="75"/>
      <c r="UYL26" s="75"/>
      <c r="UYM26" s="75"/>
      <c r="UYN26" s="75"/>
      <c r="UYO26" s="75"/>
      <c r="UYP26" s="75"/>
      <c r="UYQ26" s="75"/>
      <c r="UYR26" s="75"/>
      <c r="UYS26" s="75"/>
      <c r="UYT26" s="75"/>
      <c r="UYU26" s="75"/>
      <c r="UYV26" s="75"/>
      <c r="UYW26" s="75"/>
      <c r="UYX26" s="75"/>
      <c r="UYY26" s="75"/>
      <c r="UYZ26" s="75"/>
      <c r="UZA26" s="75"/>
      <c r="UZB26" s="75"/>
      <c r="UZC26" s="75"/>
      <c r="UZD26" s="75"/>
      <c r="UZE26" s="75"/>
      <c r="UZF26" s="75"/>
      <c r="UZG26" s="75"/>
      <c r="UZH26" s="75"/>
      <c r="UZI26" s="75"/>
      <c r="UZJ26" s="75"/>
      <c r="UZK26" s="75"/>
      <c r="UZL26" s="75"/>
      <c r="UZM26" s="75"/>
      <c r="UZN26" s="75"/>
      <c r="UZO26" s="75"/>
      <c r="UZP26" s="75"/>
      <c r="UZQ26" s="75"/>
      <c r="UZR26" s="75"/>
      <c r="UZS26" s="75"/>
      <c r="UZT26" s="75"/>
      <c r="UZU26" s="75"/>
      <c r="UZV26" s="75"/>
      <c r="UZW26" s="75"/>
      <c r="UZX26" s="75"/>
      <c r="UZY26" s="75"/>
      <c r="UZZ26" s="75"/>
      <c r="VAA26" s="75"/>
      <c r="VAB26" s="75"/>
      <c r="VAC26" s="75"/>
      <c r="VAD26" s="75"/>
      <c r="VAE26" s="75"/>
      <c r="VAF26" s="75"/>
      <c r="VAG26" s="75"/>
      <c r="VAH26" s="75"/>
      <c r="VAI26" s="75"/>
      <c r="VAJ26" s="75"/>
      <c r="VAK26" s="75"/>
      <c r="VAL26" s="75"/>
      <c r="VAM26" s="75"/>
      <c r="VAN26" s="75"/>
      <c r="VAO26" s="75"/>
      <c r="VAP26" s="75"/>
      <c r="VAQ26" s="75"/>
      <c r="VAR26" s="75"/>
      <c r="VAS26" s="75"/>
      <c r="VAT26" s="75"/>
      <c r="VAU26" s="75"/>
      <c r="VAV26" s="75"/>
      <c r="VAW26" s="75"/>
      <c r="VAX26" s="75"/>
      <c r="VAY26" s="75"/>
      <c r="VAZ26" s="75"/>
      <c r="VBA26" s="75"/>
      <c r="VBB26" s="75"/>
      <c r="VBC26" s="75"/>
      <c r="VBD26" s="75"/>
      <c r="VBE26" s="75"/>
      <c r="VBF26" s="75"/>
      <c r="VBG26" s="75"/>
      <c r="VBH26" s="75"/>
      <c r="VBI26" s="75"/>
      <c r="VBJ26" s="75"/>
      <c r="VBK26" s="75"/>
      <c r="VBL26" s="75"/>
      <c r="VBM26" s="75"/>
      <c r="VBN26" s="75"/>
      <c r="VBO26" s="75"/>
      <c r="VBP26" s="75"/>
      <c r="VBQ26" s="75"/>
      <c r="VBR26" s="75"/>
      <c r="VBS26" s="75"/>
      <c r="VBT26" s="75"/>
      <c r="VBU26" s="75"/>
      <c r="VBV26" s="75"/>
      <c r="VBW26" s="75"/>
      <c r="VBX26" s="75"/>
      <c r="VBY26" s="75"/>
      <c r="VBZ26" s="75"/>
      <c r="VCA26" s="75"/>
      <c r="VCB26" s="75"/>
      <c r="VCC26" s="75"/>
      <c r="VCD26" s="75"/>
      <c r="VCE26" s="75"/>
      <c r="VCF26" s="75"/>
      <c r="VCG26" s="75"/>
      <c r="VCH26" s="75"/>
      <c r="VCI26" s="75"/>
      <c r="VCJ26" s="75"/>
      <c r="VCK26" s="75"/>
      <c r="VCL26" s="75"/>
      <c r="VCM26" s="75"/>
      <c r="VCN26" s="75"/>
      <c r="VCO26" s="75"/>
      <c r="VCP26" s="75"/>
      <c r="VCQ26" s="75"/>
      <c r="VCR26" s="75"/>
      <c r="VCS26" s="75"/>
      <c r="VCT26" s="75"/>
      <c r="VCU26" s="75"/>
      <c r="VCV26" s="75"/>
      <c r="VCW26" s="75"/>
      <c r="VCX26" s="75"/>
      <c r="VCY26" s="75"/>
      <c r="VCZ26" s="75"/>
      <c r="VDA26" s="75"/>
      <c r="VDB26" s="75"/>
      <c r="VDC26" s="75"/>
      <c r="VDD26" s="75"/>
      <c r="VDE26" s="75"/>
      <c r="VDF26" s="75"/>
      <c r="VDG26" s="75"/>
      <c r="VDH26" s="75"/>
      <c r="VDI26" s="75"/>
      <c r="VDJ26" s="75"/>
      <c r="VDK26" s="75"/>
      <c r="VDL26" s="75"/>
      <c r="VDM26" s="75"/>
      <c r="VDN26" s="75"/>
      <c r="VDO26" s="75"/>
      <c r="VDP26" s="75"/>
      <c r="VDQ26" s="75"/>
      <c r="VDR26" s="75"/>
      <c r="VDS26" s="75"/>
      <c r="VDT26" s="75"/>
      <c r="VDU26" s="75"/>
      <c r="VDV26" s="75"/>
      <c r="VDW26" s="75"/>
      <c r="VDX26" s="75"/>
      <c r="VDY26" s="75"/>
      <c r="VDZ26" s="75"/>
      <c r="VEA26" s="75"/>
      <c r="VEB26" s="75"/>
      <c r="VEC26" s="75"/>
      <c r="VED26" s="75"/>
      <c r="VEE26" s="75"/>
      <c r="VEF26" s="75"/>
      <c r="VEG26" s="75"/>
      <c r="VEH26" s="75"/>
      <c r="VEI26" s="75"/>
      <c r="VEJ26" s="75"/>
      <c r="VEK26" s="75"/>
      <c r="VEL26" s="75"/>
      <c r="VEM26" s="75"/>
      <c r="VEN26" s="75"/>
      <c r="VEO26" s="75"/>
      <c r="VEP26" s="75"/>
      <c r="VEQ26" s="75"/>
      <c r="VER26" s="75"/>
      <c r="VES26" s="75"/>
      <c r="VET26" s="75"/>
      <c r="VEU26" s="75"/>
      <c r="VEV26" s="75"/>
      <c r="VEW26" s="75"/>
      <c r="VEX26" s="75"/>
      <c r="VEY26" s="75"/>
      <c r="VEZ26" s="75"/>
      <c r="VFA26" s="75"/>
      <c r="VFB26" s="75"/>
      <c r="VFC26" s="75"/>
      <c r="VFD26" s="75"/>
      <c r="VFE26" s="75"/>
      <c r="VFF26" s="75"/>
      <c r="VFG26" s="75"/>
      <c r="VFH26" s="75"/>
      <c r="VFI26" s="75"/>
      <c r="VFJ26" s="75"/>
      <c r="VFK26" s="75"/>
      <c r="VFL26" s="75"/>
      <c r="VFM26" s="75"/>
      <c r="VFN26" s="75"/>
      <c r="VFO26" s="75"/>
      <c r="VFP26" s="75"/>
      <c r="VFQ26" s="75"/>
      <c r="VFR26" s="75"/>
      <c r="VFS26" s="75"/>
      <c r="VFT26" s="75"/>
      <c r="VFU26" s="75"/>
      <c r="VFV26" s="75"/>
      <c r="VFW26" s="75"/>
      <c r="VFX26" s="75"/>
      <c r="VFY26" s="75"/>
      <c r="VFZ26" s="75"/>
      <c r="VGA26" s="75"/>
      <c r="VGB26" s="75"/>
      <c r="VGC26" s="75"/>
      <c r="VGD26" s="75"/>
      <c r="VGE26" s="75"/>
      <c r="VGF26" s="75"/>
      <c r="VGG26" s="75"/>
      <c r="VGH26" s="75"/>
      <c r="VGI26" s="75"/>
      <c r="VGJ26" s="75"/>
      <c r="VGK26" s="75"/>
      <c r="VGL26" s="75"/>
      <c r="VGM26" s="75"/>
      <c r="VGN26" s="75"/>
      <c r="VGO26" s="75"/>
      <c r="VGP26" s="75"/>
      <c r="VGQ26" s="75"/>
      <c r="VGR26" s="75"/>
      <c r="VGS26" s="75"/>
      <c r="VGT26" s="75"/>
      <c r="VGU26" s="75"/>
      <c r="VGV26" s="75"/>
      <c r="VGW26" s="75"/>
      <c r="VGX26" s="75"/>
      <c r="VGY26" s="75"/>
      <c r="VGZ26" s="75"/>
      <c r="VHA26" s="75"/>
      <c r="VHB26" s="75"/>
      <c r="VHC26" s="75"/>
      <c r="VHD26" s="75"/>
      <c r="VHE26" s="75"/>
      <c r="VHF26" s="75"/>
      <c r="VHG26" s="75"/>
      <c r="VHH26" s="75"/>
      <c r="VHI26" s="75"/>
      <c r="VHJ26" s="75"/>
      <c r="VHK26" s="75"/>
      <c r="VHL26" s="75"/>
      <c r="VHM26" s="75"/>
      <c r="VHN26" s="75"/>
      <c r="VHO26" s="75"/>
      <c r="VHP26" s="75"/>
      <c r="VHQ26" s="75"/>
      <c r="VHR26" s="75"/>
      <c r="VHS26" s="75"/>
      <c r="VHT26" s="75"/>
      <c r="VHU26" s="75"/>
      <c r="VHV26" s="75"/>
      <c r="VHW26" s="75"/>
      <c r="VHX26" s="75"/>
      <c r="VHY26" s="75"/>
      <c r="VHZ26" s="75"/>
      <c r="VIA26" s="75"/>
      <c r="VIB26" s="75"/>
      <c r="VIC26" s="75"/>
      <c r="VID26" s="75"/>
      <c r="VIE26" s="75"/>
      <c r="VIF26" s="75"/>
      <c r="VIG26" s="75"/>
      <c r="VIH26" s="75"/>
      <c r="VII26" s="75"/>
      <c r="VIJ26" s="75"/>
      <c r="VIK26" s="75"/>
      <c r="VIL26" s="75"/>
      <c r="VIM26" s="75"/>
      <c r="VIN26" s="75"/>
      <c r="VIO26" s="75"/>
      <c r="VIP26" s="75"/>
      <c r="VIQ26" s="75"/>
      <c r="VIR26" s="75"/>
      <c r="VIS26" s="75"/>
      <c r="VIT26" s="75"/>
      <c r="VIU26" s="75"/>
      <c r="VIV26" s="75"/>
      <c r="VIW26" s="75"/>
      <c r="VIX26" s="75"/>
      <c r="VIY26" s="75"/>
      <c r="VIZ26" s="75"/>
      <c r="VJA26" s="75"/>
      <c r="VJB26" s="75"/>
      <c r="VJC26" s="75"/>
      <c r="VJD26" s="75"/>
      <c r="VJE26" s="75"/>
      <c r="VJF26" s="75"/>
      <c r="VJG26" s="75"/>
      <c r="VJH26" s="75"/>
      <c r="VJI26" s="75"/>
      <c r="VJJ26" s="75"/>
      <c r="VJK26" s="75"/>
      <c r="VJL26" s="75"/>
      <c r="VJM26" s="75"/>
      <c r="VJN26" s="75"/>
      <c r="VJO26" s="75"/>
      <c r="VJP26" s="75"/>
      <c r="VJQ26" s="75"/>
      <c r="VJR26" s="75"/>
      <c r="VJS26" s="75"/>
      <c r="VJT26" s="75"/>
      <c r="VJU26" s="75"/>
      <c r="VJV26" s="75"/>
      <c r="VJW26" s="75"/>
      <c r="VJX26" s="75"/>
      <c r="VJY26" s="75"/>
      <c r="VJZ26" s="75"/>
      <c r="VKA26" s="75"/>
      <c r="VKB26" s="75"/>
      <c r="VKC26" s="75"/>
      <c r="VKD26" s="75"/>
      <c r="VKE26" s="75"/>
      <c r="VKF26" s="75"/>
      <c r="VKG26" s="75"/>
      <c r="VKH26" s="75"/>
      <c r="VKI26" s="75"/>
      <c r="VKJ26" s="75"/>
      <c r="VKK26" s="75"/>
      <c r="VKL26" s="75"/>
      <c r="VKM26" s="75"/>
      <c r="VKN26" s="75"/>
      <c r="VKO26" s="75"/>
      <c r="VKP26" s="75"/>
      <c r="VKQ26" s="75"/>
      <c r="VKR26" s="75"/>
      <c r="VKS26" s="75"/>
      <c r="VKT26" s="75"/>
      <c r="VKU26" s="75"/>
      <c r="VKV26" s="75"/>
      <c r="VKW26" s="75"/>
      <c r="VKX26" s="75"/>
      <c r="VKY26" s="75"/>
      <c r="VKZ26" s="75"/>
      <c r="VLA26" s="75"/>
      <c r="VLB26" s="75"/>
      <c r="VLC26" s="75"/>
      <c r="VLD26" s="75"/>
      <c r="VLE26" s="75"/>
      <c r="VLF26" s="75"/>
      <c r="VLG26" s="75"/>
      <c r="VLH26" s="75"/>
      <c r="VLI26" s="75"/>
      <c r="VLJ26" s="75"/>
      <c r="VLK26" s="75"/>
      <c r="VLL26" s="75"/>
      <c r="VLM26" s="75"/>
      <c r="VLN26" s="75"/>
      <c r="VLO26" s="75"/>
      <c r="VLP26" s="75"/>
      <c r="VLQ26" s="75"/>
      <c r="VLR26" s="75"/>
      <c r="VLS26" s="75"/>
      <c r="VLT26" s="75"/>
      <c r="VLU26" s="75"/>
      <c r="VLV26" s="75"/>
      <c r="VLW26" s="75"/>
      <c r="VLX26" s="75"/>
      <c r="VLY26" s="75"/>
      <c r="VLZ26" s="75"/>
      <c r="VMA26" s="75"/>
      <c r="VMB26" s="75"/>
      <c r="VMC26" s="75"/>
      <c r="VMD26" s="75"/>
      <c r="VME26" s="75"/>
      <c r="VMF26" s="75"/>
      <c r="VMG26" s="75"/>
      <c r="VMH26" s="75"/>
      <c r="VMI26" s="75"/>
      <c r="VMJ26" s="75"/>
      <c r="VMK26" s="75"/>
      <c r="VML26" s="75"/>
      <c r="VMM26" s="75"/>
      <c r="VMN26" s="75"/>
      <c r="VMO26" s="75"/>
      <c r="VMP26" s="75"/>
      <c r="VMQ26" s="75"/>
      <c r="VMR26" s="75"/>
      <c r="VMS26" s="75"/>
      <c r="VMT26" s="75"/>
      <c r="VMU26" s="75"/>
      <c r="VMV26" s="75"/>
      <c r="VMW26" s="75"/>
      <c r="VMX26" s="75"/>
      <c r="VMY26" s="75"/>
      <c r="VMZ26" s="75"/>
      <c r="VNA26" s="75"/>
      <c r="VNB26" s="75"/>
      <c r="VNC26" s="75"/>
      <c r="VND26" s="75"/>
      <c r="VNE26" s="75"/>
      <c r="VNF26" s="75"/>
      <c r="VNG26" s="75"/>
      <c r="VNH26" s="75"/>
      <c r="VNI26" s="75"/>
      <c r="VNJ26" s="75"/>
      <c r="VNK26" s="75"/>
      <c r="VNL26" s="75"/>
      <c r="VNM26" s="75"/>
      <c r="VNN26" s="75"/>
      <c r="VNO26" s="75"/>
      <c r="VNP26" s="75"/>
      <c r="VNQ26" s="75"/>
      <c r="VNR26" s="75"/>
      <c r="VNS26" s="75"/>
      <c r="VNT26" s="75"/>
      <c r="VNU26" s="75"/>
      <c r="VNV26" s="75"/>
      <c r="VNW26" s="75"/>
      <c r="VNX26" s="75"/>
      <c r="VNY26" s="75"/>
      <c r="VNZ26" s="75"/>
      <c r="VOA26" s="75"/>
      <c r="VOB26" s="75"/>
      <c r="VOC26" s="75"/>
      <c r="VOD26" s="75"/>
      <c r="VOE26" s="75"/>
      <c r="VOF26" s="75"/>
      <c r="VOG26" s="75"/>
      <c r="VOH26" s="75"/>
      <c r="VOI26" s="75"/>
      <c r="VOJ26" s="75"/>
      <c r="VOK26" s="75"/>
      <c r="VOL26" s="75"/>
      <c r="VOM26" s="75"/>
      <c r="VON26" s="75"/>
      <c r="VOO26" s="75"/>
      <c r="VOP26" s="75"/>
      <c r="VOQ26" s="75"/>
      <c r="VOR26" s="75"/>
      <c r="VOS26" s="75"/>
      <c r="VOT26" s="75"/>
      <c r="VOU26" s="75"/>
      <c r="VOV26" s="75"/>
      <c r="VOW26" s="75"/>
      <c r="VOX26" s="75"/>
      <c r="VOY26" s="75"/>
      <c r="VOZ26" s="75"/>
      <c r="VPA26" s="75"/>
      <c r="VPB26" s="75"/>
      <c r="VPC26" s="75"/>
      <c r="VPD26" s="75"/>
      <c r="VPE26" s="75"/>
      <c r="VPF26" s="75"/>
      <c r="VPG26" s="75"/>
      <c r="VPH26" s="75"/>
      <c r="VPI26" s="75"/>
      <c r="VPJ26" s="75"/>
      <c r="VPK26" s="75"/>
      <c r="VPL26" s="75"/>
      <c r="VPM26" s="75"/>
      <c r="VPN26" s="75"/>
      <c r="VPO26" s="75"/>
      <c r="VPP26" s="75"/>
      <c r="VPQ26" s="75"/>
      <c r="VPR26" s="75"/>
      <c r="VPS26" s="75"/>
      <c r="VPT26" s="75"/>
      <c r="VPU26" s="75"/>
      <c r="VPV26" s="75"/>
      <c r="VPW26" s="75"/>
      <c r="VPX26" s="75"/>
      <c r="VPY26" s="75"/>
      <c r="VPZ26" s="75"/>
      <c r="VQA26" s="75"/>
      <c r="VQB26" s="75"/>
      <c r="VQC26" s="75"/>
      <c r="VQD26" s="75"/>
      <c r="VQE26" s="75"/>
      <c r="VQF26" s="75"/>
      <c r="VQG26" s="75"/>
      <c r="VQH26" s="75"/>
      <c r="VQI26" s="75"/>
      <c r="VQJ26" s="75"/>
      <c r="VQK26" s="75"/>
      <c r="VQL26" s="75"/>
      <c r="VQM26" s="75"/>
      <c r="VQN26" s="75"/>
      <c r="VQO26" s="75"/>
      <c r="VQP26" s="75"/>
      <c r="VQQ26" s="75"/>
      <c r="VQR26" s="75"/>
      <c r="VQS26" s="75"/>
      <c r="VQT26" s="75"/>
      <c r="VQU26" s="75"/>
      <c r="VQV26" s="75"/>
      <c r="VQW26" s="75"/>
      <c r="VQX26" s="75"/>
      <c r="VQY26" s="75"/>
      <c r="VQZ26" s="75"/>
      <c r="VRA26" s="75"/>
      <c r="VRB26" s="75"/>
      <c r="VRC26" s="75"/>
      <c r="VRD26" s="75"/>
      <c r="VRE26" s="75"/>
      <c r="VRF26" s="75"/>
      <c r="VRG26" s="75"/>
      <c r="VRH26" s="75"/>
      <c r="VRI26" s="75"/>
      <c r="VRJ26" s="75"/>
      <c r="VRK26" s="75"/>
      <c r="VRL26" s="75"/>
      <c r="VRM26" s="75"/>
      <c r="VRN26" s="75"/>
      <c r="VRO26" s="75"/>
      <c r="VRP26" s="75"/>
      <c r="VRQ26" s="75"/>
      <c r="VRR26" s="75"/>
      <c r="VRS26" s="75"/>
      <c r="VRT26" s="75"/>
      <c r="VRU26" s="75"/>
      <c r="VRV26" s="75"/>
      <c r="VRW26" s="75"/>
      <c r="VRX26" s="75"/>
      <c r="VRY26" s="75"/>
      <c r="VRZ26" s="75"/>
      <c r="VSA26" s="75"/>
      <c r="VSB26" s="75"/>
      <c r="VSC26" s="75"/>
      <c r="VSD26" s="75"/>
      <c r="VSE26" s="75"/>
      <c r="VSF26" s="75"/>
      <c r="VSG26" s="75"/>
      <c r="VSH26" s="75"/>
      <c r="VSI26" s="75"/>
      <c r="VSJ26" s="75"/>
      <c r="VSK26" s="75"/>
      <c r="VSL26" s="75"/>
      <c r="VSM26" s="75"/>
      <c r="VSN26" s="75"/>
      <c r="VSO26" s="75"/>
      <c r="VSP26" s="75"/>
      <c r="VSQ26" s="75"/>
      <c r="VSR26" s="75"/>
      <c r="VSS26" s="75"/>
      <c r="VST26" s="75"/>
      <c r="VSU26" s="75"/>
      <c r="VSV26" s="75"/>
      <c r="VSW26" s="75"/>
      <c r="VSX26" s="75"/>
      <c r="VSY26" s="75"/>
      <c r="VSZ26" s="75"/>
      <c r="VTA26" s="75"/>
      <c r="VTB26" s="75"/>
      <c r="VTC26" s="75"/>
      <c r="VTD26" s="75"/>
      <c r="VTE26" s="75"/>
      <c r="VTF26" s="75"/>
      <c r="VTG26" s="75"/>
      <c r="VTH26" s="75"/>
      <c r="VTI26" s="75"/>
      <c r="VTJ26" s="75"/>
      <c r="VTK26" s="75"/>
      <c r="VTL26" s="75"/>
      <c r="VTM26" s="75"/>
      <c r="VTN26" s="75"/>
      <c r="VTO26" s="75"/>
      <c r="VTP26" s="75"/>
      <c r="VTQ26" s="75"/>
      <c r="VTR26" s="75"/>
      <c r="VTS26" s="75"/>
      <c r="VTT26" s="75"/>
      <c r="VTU26" s="75"/>
      <c r="VTV26" s="75"/>
      <c r="VTW26" s="75"/>
      <c r="VTX26" s="75"/>
      <c r="VTY26" s="75"/>
      <c r="VTZ26" s="75"/>
      <c r="VUA26" s="75"/>
      <c r="VUB26" s="75"/>
      <c r="VUC26" s="75"/>
      <c r="VUD26" s="75"/>
      <c r="VUE26" s="75"/>
      <c r="VUF26" s="75"/>
      <c r="VUG26" s="75"/>
      <c r="VUH26" s="75"/>
      <c r="VUI26" s="75"/>
      <c r="VUJ26" s="75"/>
      <c r="VUK26" s="75"/>
      <c r="VUL26" s="75"/>
      <c r="VUM26" s="75"/>
      <c r="VUN26" s="75"/>
      <c r="VUO26" s="75"/>
      <c r="VUP26" s="75"/>
      <c r="VUQ26" s="75"/>
      <c r="VUR26" s="75"/>
      <c r="VUS26" s="75"/>
      <c r="VUT26" s="75"/>
      <c r="VUU26" s="75"/>
      <c r="VUV26" s="75"/>
      <c r="VUW26" s="75"/>
      <c r="VUX26" s="75"/>
      <c r="VUY26" s="75"/>
      <c r="VUZ26" s="75"/>
      <c r="VVA26" s="75"/>
      <c r="VVB26" s="75"/>
      <c r="VVC26" s="75"/>
      <c r="VVD26" s="75"/>
      <c r="VVE26" s="75"/>
      <c r="VVF26" s="75"/>
      <c r="VVG26" s="75"/>
      <c r="VVH26" s="75"/>
      <c r="VVI26" s="75"/>
      <c r="VVJ26" s="75"/>
      <c r="VVK26" s="75"/>
      <c r="VVL26" s="75"/>
      <c r="VVM26" s="75"/>
      <c r="VVN26" s="75"/>
      <c r="VVO26" s="75"/>
      <c r="VVP26" s="75"/>
      <c r="VVQ26" s="75"/>
      <c r="VVR26" s="75"/>
      <c r="VVS26" s="75"/>
      <c r="VVT26" s="75"/>
      <c r="VVU26" s="75"/>
      <c r="VVV26" s="75"/>
      <c r="VVW26" s="75"/>
      <c r="VVX26" s="75"/>
      <c r="VVY26" s="75"/>
      <c r="VVZ26" s="75"/>
      <c r="VWA26" s="75"/>
      <c r="VWB26" s="75"/>
      <c r="VWC26" s="75"/>
      <c r="VWD26" s="75"/>
      <c r="VWE26" s="75"/>
      <c r="VWF26" s="75"/>
      <c r="VWG26" s="75"/>
      <c r="VWH26" s="75"/>
      <c r="VWI26" s="75"/>
      <c r="VWJ26" s="75"/>
      <c r="VWK26" s="75"/>
      <c r="VWL26" s="75"/>
      <c r="VWM26" s="75"/>
      <c r="VWN26" s="75"/>
      <c r="VWO26" s="75"/>
      <c r="VWP26" s="75"/>
      <c r="VWQ26" s="75"/>
      <c r="VWR26" s="75"/>
      <c r="VWS26" s="75"/>
      <c r="VWT26" s="75"/>
      <c r="VWU26" s="75"/>
      <c r="VWV26" s="75"/>
      <c r="VWW26" s="75"/>
      <c r="VWX26" s="75"/>
      <c r="VWY26" s="75"/>
      <c r="VWZ26" s="75"/>
      <c r="VXA26" s="75"/>
      <c r="VXB26" s="75"/>
      <c r="VXC26" s="75"/>
      <c r="VXD26" s="75"/>
      <c r="VXE26" s="75"/>
      <c r="VXF26" s="75"/>
      <c r="VXG26" s="75"/>
      <c r="VXH26" s="75"/>
      <c r="VXI26" s="75"/>
      <c r="VXJ26" s="75"/>
      <c r="VXK26" s="75"/>
      <c r="VXL26" s="75"/>
      <c r="VXM26" s="75"/>
      <c r="VXN26" s="75"/>
      <c r="VXO26" s="75"/>
      <c r="VXP26" s="75"/>
      <c r="VXQ26" s="75"/>
      <c r="VXR26" s="75"/>
      <c r="VXS26" s="75"/>
      <c r="VXT26" s="75"/>
      <c r="VXU26" s="75"/>
      <c r="VXV26" s="75"/>
      <c r="VXW26" s="75"/>
      <c r="VXX26" s="75"/>
      <c r="VXY26" s="75"/>
      <c r="VXZ26" s="75"/>
      <c r="VYA26" s="75"/>
      <c r="VYB26" s="75"/>
      <c r="VYC26" s="75"/>
      <c r="VYD26" s="75"/>
      <c r="VYE26" s="75"/>
      <c r="VYF26" s="75"/>
      <c r="VYG26" s="75"/>
      <c r="VYH26" s="75"/>
      <c r="VYI26" s="75"/>
      <c r="VYJ26" s="75"/>
      <c r="VYK26" s="75"/>
      <c r="VYL26" s="75"/>
      <c r="VYM26" s="75"/>
      <c r="VYN26" s="75"/>
      <c r="VYO26" s="75"/>
      <c r="VYP26" s="75"/>
      <c r="VYQ26" s="75"/>
      <c r="VYR26" s="75"/>
      <c r="VYS26" s="75"/>
      <c r="VYT26" s="75"/>
      <c r="VYU26" s="75"/>
      <c r="VYV26" s="75"/>
      <c r="VYW26" s="75"/>
      <c r="VYX26" s="75"/>
      <c r="VYY26" s="75"/>
      <c r="VYZ26" s="75"/>
      <c r="VZA26" s="75"/>
      <c r="VZB26" s="75"/>
      <c r="VZC26" s="75"/>
      <c r="VZD26" s="75"/>
      <c r="VZE26" s="75"/>
      <c r="VZF26" s="75"/>
      <c r="VZG26" s="75"/>
      <c r="VZH26" s="75"/>
      <c r="VZI26" s="75"/>
      <c r="VZJ26" s="75"/>
      <c r="VZK26" s="75"/>
      <c r="VZL26" s="75"/>
      <c r="VZM26" s="75"/>
      <c r="VZN26" s="75"/>
      <c r="VZO26" s="75"/>
      <c r="VZP26" s="75"/>
      <c r="VZQ26" s="75"/>
      <c r="VZR26" s="75"/>
      <c r="VZS26" s="75"/>
      <c r="VZT26" s="75"/>
      <c r="VZU26" s="75"/>
      <c r="VZV26" s="75"/>
      <c r="VZW26" s="75"/>
      <c r="VZX26" s="75"/>
      <c r="VZY26" s="75"/>
      <c r="VZZ26" s="75"/>
      <c r="WAA26" s="75"/>
      <c r="WAB26" s="75"/>
      <c r="WAC26" s="75"/>
      <c r="WAD26" s="75"/>
      <c r="WAE26" s="75"/>
      <c r="WAF26" s="75"/>
      <c r="WAG26" s="75"/>
      <c r="WAH26" s="75"/>
      <c r="WAI26" s="75"/>
      <c r="WAJ26" s="75"/>
      <c r="WAK26" s="75"/>
      <c r="WAL26" s="75"/>
      <c r="WAM26" s="75"/>
      <c r="WAN26" s="75"/>
      <c r="WAO26" s="75"/>
      <c r="WAP26" s="75"/>
      <c r="WAQ26" s="75"/>
      <c r="WAR26" s="75"/>
      <c r="WAS26" s="75"/>
      <c r="WAT26" s="75"/>
      <c r="WAU26" s="75"/>
      <c r="WAV26" s="75"/>
      <c r="WAW26" s="75"/>
      <c r="WAX26" s="75"/>
      <c r="WAY26" s="75"/>
      <c r="WAZ26" s="75"/>
      <c r="WBA26" s="75"/>
      <c r="WBB26" s="75"/>
      <c r="WBC26" s="75"/>
      <c r="WBD26" s="75"/>
      <c r="WBE26" s="75"/>
      <c r="WBF26" s="75"/>
      <c r="WBG26" s="75"/>
      <c r="WBH26" s="75"/>
      <c r="WBI26" s="75"/>
      <c r="WBJ26" s="75"/>
      <c r="WBK26" s="75"/>
      <c r="WBL26" s="75"/>
      <c r="WBM26" s="75"/>
      <c r="WBN26" s="75"/>
      <c r="WBO26" s="75"/>
      <c r="WBP26" s="75"/>
      <c r="WBQ26" s="75"/>
      <c r="WBR26" s="75"/>
      <c r="WBS26" s="75"/>
      <c r="WBT26" s="75"/>
      <c r="WBU26" s="75"/>
      <c r="WBV26" s="75"/>
      <c r="WBW26" s="75"/>
      <c r="WBX26" s="75"/>
      <c r="WBY26" s="75"/>
      <c r="WBZ26" s="75"/>
      <c r="WCA26" s="75"/>
      <c r="WCB26" s="75"/>
      <c r="WCC26" s="75"/>
      <c r="WCD26" s="75"/>
      <c r="WCE26" s="75"/>
      <c r="WCF26" s="75"/>
      <c r="WCG26" s="75"/>
      <c r="WCH26" s="75"/>
      <c r="WCI26" s="75"/>
      <c r="WCJ26" s="75"/>
      <c r="WCK26" s="75"/>
      <c r="WCL26" s="75"/>
      <c r="WCM26" s="75"/>
      <c r="WCN26" s="75"/>
      <c r="WCO26" s="75"/>
      <c r="WCP26" s="75"/>
      <c r="WCQ26" s="75"/>
      <c r="WCR26" s="75"/>
      <c r="WCS26" s="75"/>
      <c r="WCT26" s="75"/>
      <c r="WCU26" s="75"/>
      <c r="WCV26" s="75"/>
      <c r="WCW26" s="75"/>
      <c r="WCX26" s="75"/>
      <c r="WCY26" s="75"/>
      <c r="WCZ26" s="75"/>
      <c r="WDA26" s="75"/>
      <c r="WDB26" s="75"/>
      <c r="WDC26" s="75"/>
      <c r="WDD26" s="75"/>
      <c r="WDE26" s="75"/>
      <c r="WDF26" s="75"/>
      <c r="WDG26" s="75"/>
      <c r="WDH26" s="75"/>
      <c r="WDI26" s="75"/>
      <c r="WDJ26" s="75"/>
      <c r="WDK26" s="75"/>
      <c r="WDL26" s="75"/>
      <c r="WDM26" s="75"/>
      <c r="WDN26" s="75"/>
      <c r="WDO26" s="75"/>
      <c r="WDP26" s="75"/>
      <c r="WDQ26" s="75"/>
      <c r="WDR26" s="75"/>
      <c r="WDS26" s="75"/>
      <c r="WDT26" s="75"/>
      <c r="WDU26" s="75"/>
      <c r="WDV26" s="75"/>
      <c r="WDW26" s="75"/>
      <c r="WDX26" s="75"/>
      <c r="WDY26" s="75"/>
      <c r="WDZ26" s="75"/>
      <c r="WEA26" s="75"/>
      <c r="WEB26" s="75"/>
      <c r="WEC26" s="75"/>
      <c r="WED26" s="75"/>
      <c r="WEE26" s="75"/>
      <c r="WEF26" s="75"/>
      <c r="WEG26" s="75"/>
      <c r="WEH26" s="75"/>
      <c r="WEI26" s="75"/>
      <c r="WEJ26" s="75"/>
      <c r="WEK26" s="75"/>
      <c r="WEL26" s="75"/>
      <c r="WEM26" s="75"/>
      <c r="WEN26" s="75"/>
      <c r="WEO26" s="75"/>
      <c r="WEP26" s="75"/>
      <c r="WEQ26" s="75"/>
      <c r="WER26" s="75"/>
      <c r="WES26" s="75"/>
      <c r="WET26" s="75"/>
      <c r="WEU26" s="75"/>
      <c r="WEV26" s="75"/>
      <c r="WEW26" s="75"/>
      <c r="WEX26" s="75"/>
      <c r="WEY26" s="75"/>
      <c r="WEZ26" s="75"/>
      <c r="WFA26" s="75"/>
      <c r="WFB26" s="75"/>
      <c r="WFC26" s="75"/>
      <c r="WFD26" s="75"/>
      <c r="WFE26" s="75"/>
      <c r="WFF26" s="75"/>
      <c r="WFG26" s="75"/>
      <c r="WFH26" s="75"/>
      <c r="WFI26" s="75"/>
      <c r="WFJ26" s="75"/>
      <c r="WFK26" s="75"/>
      <c r="WFL26" s="75"/>
      <c r="WFM26" s="75"/>
      <c r="WFN26" s="75"/>
      <c r="WFO26" s="75"/>
      <c r="WFP26" s="75"/>
      <c r="WFQ26" s="75"/>
      <c r="WFR26" s="75"/>
      <c r="WFS26" s="75"/>
      <c r="WFT26" s="75"/>
      <c r="WFU26" s="75"/>
      <c r="WFV26" s="75"/>
      <c r="WFW26" s="75"/>
      <c r="WFX26" s="75"/>
      <c r="WFY26" s="75"/>
      <c r="WFZ26" s="75"/>
      <c r="WGA26" s="75"/>
      <c r="WGB26" s="75"/>
      <c r="WGC26" s="75"/>
      <c r="WGD26" s="75"/>
      <c r="WGE26" s="75"/>
      <c r="WGF26" s="75"/>
      <c r="WGG26" s="75"/>
      <c r="WGH26" s="75"/>
      <c r="WGI26" s="75"/>
      <c r="WGJ26" s="75"/>
      <c r="WGK26" s="75"/>
      <c r="WGL26" s="75"/>
      <c r="WGM26" s="75"/>
      <c r="WGN26" s="75"/>
      <c r="WGO26" s="75"/>
      <c r="WGP26" s="75"/>
      <c r="WGQ26" s="75"/>
      <c r="WGR26" s="75"/>
      <c r="WGS26" s="75"/>
      <c r="WGT26" s="75"/>
      <c r="WGU26" s="75"/>
      <c r="WGV26" s="75"/>
      <c r="WGW26" s="75"/>
      <c r="WGX26" s="75"/>
      <c r="WGY26" s="75"/>
      <c r="WGZ26" s="75"/>
      <c r="WHA26" s="75"/>
      <c r="WHB26" s="75"/>
      <c r="WHC26" s="75"/>
      <c r="WHD26" s="75"/>
      <c r="WHE26" s="75"/>
      <c r="WHF26" s="75"/>
      <c r="WHG26" s="75"/>
      <c r="WHH26" s="75"/>
      <c r="WHI26" s="75"/>
      <c r="WHJ26" s="75"/>
      <c r="WHK26" s="75"/>
      <c r="WHL26" s="75"/>
      <c r="WHM26" s="75"/>
      <c r="WHN26" s="75"/>
      <c r="WHO26" s="75"/>
      <c r="WHP26" s="75"/>
      <c r="WHQ26" s="75"/>
      <c r="WHR26" s="75"/>
      <c r="WHS26" s="75"/>
      <c r="WHT26" s="75"/>
      <c r="WHU26" s="75"/>
      <c r="WHV26" s="75"/>
      <c r="WHW26" s="75"/>
      <c r="WHX26" s="75"/>
      <c r="WHY26" s="75"/>
      <c r="WHZ26" s="75"/>
      <c r="WIA26" s="75"/>
      <c r="WIB26" s="75"/>
      <c r="WIC26" s="75"/>
      <c r="WID26" s="75"/>
      <c r="WIE26" s="75"/>
      <c r="WIF26" s="75"/>
      <c r="WIG26" s="75"/>
      <c r="WIH26" s="75"/>
      <c r="WII26" s="75"/>
      <c r="WIJ26" s="75"/>
      <c r="WIK26" s="75"/>
      <c r="WIL26" s="75"/>
      <c r="WIM26" s="75"/>
      <c r="WIN26" s="75"/>
      <c r="WIO26" s="75"/>
      <c r="WIP26" s="75"/>
      <c r="WIQ26" s="75"/>
      <c r="WIR26" s="75"/>
      <c r="WIS26" s="75"/>
      <c r="WIT26" s="75"/>
      <c r="WIU26" s="75"/>
      <c r="WIV26" s="75"/>
      <c r="WIW26" s="75"/>
      <c r="WIX26" s="75"/>
      <c r="WIY26" s="75"/>
      <c r="WIZ26" s="75"/>
      <c r="WJA26" s="75"/>
      <c r="WJB26" s="75"/>
      <c r="WJC26" s="75"/>
      <c r="WJD26" s="75"/>
      <c r="WJE26" s="75"/>
      <c r="WJF26" s="75"/>
      <c r="WJG26" s="75"/>
      <c r="WJH26" s="75"/>
      <c r="WJI26" s="75"/>
      <c r="WJJ26" s="75"/>
      <c r="WJK26" s="75"/>
      <c r="WJL26" s="75"/>
      <c r="WJM26" s="75"/>
      <c r="WJN26" s="75"/>
      <c r="WJO26" s="75"/>
      <c r="WJP26" s="75"/>
      <c r="WJQ26" s="75"/>
      <c r="WJR26" s="75"/>
      <c r="WJS26" s="75"/>
      <c r="WJT26" s="75"/>
      <c r="WJU26" s="75"/>
      <c r="WJV26" s="75"/>
      <c r="WJW26" s="75"/>
      <c r="WJX26" s="75"/>
      <c r="WJY26" s="75"/>
      <c r="WJZ26" s="75"/>
      <c r="WKA26" s="75"/>
      <c r="WKB26" s="75"/>
      <c r="WKC26" s="75"/>
      <c r="WKD26" s="75"/>
      <c r="WKE26" s="75"/>
      <c r="WKF26" s="75"/>
      <c r="WKG26" s="75"/>
      <c r="WKH26" s="75"/>
      <c r="WKI26" s="75"/>
      <c r="WKJ26" s="75"/>
      <c r="WKK26" s="75"/>
      <c r="WKL26" s="75"/>
      <c r="WKM26" s="75"/>
      <c r="WKN26" s="75"/>
      <c r="WKO26" s="75"/>
      <c r="WKP26" s="75"/>
      <c r="WKQ26" s="75"/>
      <c r="WKR26" s="75"/>
      <c r="WKS26" s="75"/>
      <c r="WKT26" s="75"/>
      <c r="WKU26" s="75"/>
      <c r="WKV26" s="75"/>
      <c r="WKW26" s="75"/>
      <c r="WKX26" s="75"/>
      <c r="WKY26" s="75"/>
      <c r="WKZ26" s="75"/>
      <c r="WLA26" s="75"/>
      <c r="WLB26" s="75"/>
      <c r="WLC26" s="75"/>
      <c r="WLD26" s="75"/>
      <c r="WLE26" s="75"/>
      <c r="WLF26" s="75"/>
      <c r="WLG26" s="75"/>
      <c r="WLH26" s="75"/>
      <c r="WLI26" s="75"/>
      <c r="WLJ26" s="75"/>
      <c r="WLK26" s="75"/>
      <c r="WLL26" s="75"/>
      <c r="WLM26" s="75"/>
      <c r="WLN26" s="75"/>
      <c r="WLO26" s="75"/>
      <c r="WLP26" s="75"/>
      <c r="WLQ26" s="75"/>
      <c r="WLR26" s="75"/>
      <c r="WLS26" s="75"/>
      <c r="WLT26" s="75"/>
      <c r="WLU26" s="75"/>
      <c r="WLV26" s="75"/>
      <c r="WLW26" s="75"/>
      <c r="WLX26" s="75"/>
      <c r="WLY26" s="75"/>
      <c r="WLZ26" s="75"/>
      <c r="WMA26" s="75"/>
      <c r="WMB26" s="75"/>
      <c r="WMC26" s="75"/>
      <c r="WMD26" s="75"/>
      <c r="WME26" s="75"/>
      <c r="WMF26" s="75"/>
      <c r="WMG26" s="75"/>
      <c r="WMH26" s="75"/>
      <c r="WMI26" s="75"/>
      <c r="WMJ26" s="75"/>
      <c r="WMK26" s="75"/>
      <c r="WML26" s="75"/>
      <c r="WMM26" s="75"/>
      <c r="WMN26" s="75"/>
      <c r="WMO26" s="75"/>
      <c r="WMP26" s="75"/>
      <c r="WMQ26" s="75"/>
      <c r="WMR26" s="75"/>
      <c r="WMS26" s="75"/>
      <c r="WMT26" s="75"/>
      <c r="WMU26" s="75"/>
      <c r="WMV26" s="75"/>
      <c r="WMW26" s="75"/>
      <c r="WMX26" s="75"/>
      <c r="WMY26" s="75"/>
      <c r="WMZ26" s="75"/>
      <c r="WNA26" s="75"/>
      <c r="WNB26" s="75"/>
      <c r="WNC26" s="75"/>
      <c r="WND26" s="75"/>
      <c r="WNE26" s="75"/>
      <c r="WNF26" s="75"/>
      <c r="WNG26" s="75"/>
      <c r="WNH26" s="75"/>
      <c r="WNI26" s="75"/>
      <c r="WNJ26" s="75"/>
      <c r="WNK26" s="75"/>
      <c r="WNL26" s="75"/>
      <c r="WNM26" s="75"/>
      <c r="WNN26" s="75"/>
      <c r="WNO26" s="75"/>
      <c r="WNP26" s="75"/>
      <c r="WNQ26" s="75"/>
      <c r="WNR26" s="75"/>
      <c r="WNS26" s="75"/>
      <c r="WNT26" s="75"/>
      <c r="WNU26" s="75"/>
      <c r="WNV26" s="75"/>
      <c r="WNW26" s="75"/>
      <c r="WNX26" s="75"/>
      <c r="WNY26" s="75"/>
      <c r="WNZ26" s="75"/>
      <c r="WOA26" s="75"/>
      <c r="WOB26" s="75"/>
      <c r="WOC26" s="75"/>
      <c r="WOD26" s="75"/>
      <c r="WOE26" s="75"/>
      <c r="WOF26" s="75"/>
      <c r="WOG26" s="75"/>
      <c r="WOH26" s="75"/>
      <c r="WOI26" s="75"/>
      <c r="WOJ26" s="75"/>
      <c r="WOK26" s="75"/>
      <c r="WOL26" s="75"/>
      <c r="WOM26" s="75"/>
      <c r="WON26" s="75"/>
      <c r="WOO26" s="75"/>
      <c r="WOP26" s="75"/>
      <c r="WOQ26" s="75"/>
      <c r="WOR26" s="75"/>
      <c r="WOS26" s="75"/>
      <c r="WOT26" s="75"/>
      <c r="WOU26" s="75"/>
      <c r="WOV26" s="75"/>
      <c r="WOW26" s="75"/>
      <c r="WOX26" s="75"/>
      <c r="WOY26" s="75"/>
      <c r="WOZ26" s="75"/>
      <c r="WPA26" s="75"/>
      <c r="WPB26" s="75"/>
      <c r="WPC26" s="75"/>
      <c r="WPD26" s="75"/>
      <c r="WPE26" s="75"/>
      <c r="WPF26" s="75"/>
      <c r="WPG26" s="75"/>
      <c r="WPH26" s="75"/>
      <c r="WPI26" s="75"/>
      <c r="WPJ26" s="75"/>
      <c r="WPK26" s="75"/>
      <c r="WPL26" s="75"/>
      <c r="WPM26" s="75"/>
      <c r="WPN26" s="75"/>
      <c r="WPO26" s="75"/>
      <c r="WPP26" s="75"/>
      <c r="WPQ26" s="75"/>
      <c r="WPR26" s="75"/>
      <c r="WPS26" s="75"/>
      <c r="WPT26" s="75"/>
      <c r="WPU26" s="75"/>
      <c r="WPV26" s="75"/>
      <c r="WPW26" s="75"/>
      <c r="WPX26" s="75"/>
      <c r="WPY26" s="75"/>
      <c r="WPZ26" s="75"/>
      <c r="WQA26" s="75"/>
      <c r="WQB26" s="75"/>
      <c r="WQC26" s="75"/>
      <c r="WQD26" s="75"/>
      <c r="WQE26" s="75"/>
      <c r="WQF26" s="75"/>
      <c r="WQG26" s="75"/>
      <c r="WQH26" s="75"/>
      <c r="WQI26" s="75"/>
      <c r="WQJ26" s="75"/>
      <c r="WQK26" s="75"/>
      <c r="WQL26" s="75"/>
      <c r="WQM26" s="75"/>
      <c r="WQN26" s="75"/>
      <c r="WQO26" s="75"/>
      <c r="WQP26" s="75"/>
      <c r="WQQ26" s="75"/>
      <c r="WQR26" s="75"/>
      <c r="WQS26" s="75"/>
      <c r="WQT26" s="75"/>
      <c r="WQU26" s="75"/>
      <c r="WQV26" s="75"/>
      <c r="WQW26" s="75"/>
      <c r="WQX26" s="75"/>
      <c r="WQY26" s="75"/>
      <c r="WQZ26" s="75"/>
      <c r="WRA26" s="75"/>
      <c r="WRB26" s="75"/>
      <c r="WRC26" s="75"/>
      <c r="WRD26" s="75"/>
      <c r="WRE26" s="75"/>
      <c r="WRF26" s="75"/>
      <c r="WRG26" s="75"/>
      <c r="WRH26" s="75"/>
      <c r="WRI26" s="75"/>
      <c r="WRJ26" s="75"/>
      <c r="WRK26" s="75"/>
      <c r="WRL26" s="75"/>
      <c r="WRM26" s="75"/>
      <c r="WRN26" s="75"/>
      <c r="WRO26" s="75"/>
      <c r="WRP26" s="75"/>
      <c r="WRQ26" s="75"/>
      <c r="WRR26" s="75"/>
      <c r="WRS26" s="75"/>
      <c r="WRT26" s="75"/>
      <c r="WRU26" s="75"/>
      <c r="WRV26" s="75"/>
      <c r="WRW26" s="75"/>
      <c r="WRX26" s="75"/>
      <c r="WRY26" s="75"/>
      <c r="WRZ26" s="75"/>
      <c r="WSA26" s="75"/>
      <c r="WSB26" s="75"/>
      <c r="WSC26" s="75"/>
      <c r="WSD26" s="75"/>
      <c r="WSE26" s="75"/>
      <c r="WSF26" s="75"/>
      <c r="WSG26" s="75"/>
      <c r="WSH26" s="75"/>
      <c r="WSI26" s="75"/>
      <c r="WSJ26" s="75"/>
      <c r="WSK26" s="75"/>
      <c r="WSL26" s="75"/>
      <c r="WSM26" s="75"/>
      <c r="WSN26" s="75"/>
      <c r="WSO26" s="75"/>
      <c r="WSP26" s="75"/>
      <c r="WSQ26" s="75"/>
      <c r="WSR26" s="75"/>
      <c r="WSS26" s="75"/>
      <c r="WST26" s="75"/>
      <c r="WSU26" s="75"/>
      <c r="WSV26" s="75"/>
      <c r="WSW26" s="75"/>
      <c r="WSX26" s="75"/>
      <c r="WSY26" s="75"/>
      <c r="WSZ26" s="75"/>
      <c r="WTA26" s="75"/>
      <c r="WTB26" s="75"/>
      <c r="WTC26" s="75"/>
      <c r="WTD26" s="75"/>
      <c r="WTE26" s="75"/>
      <c r="WTF26" s="75"/>
      <c r="WTG26" s="75"/>
      <c r="WTH26" s="75"/>
      <c r="WTI26" s="75"/>
      <c r="WTJ26" s="75"/>
      <c r="WTK26" s="75"/>
      <c r="WTL26" s="75"/>
      <c r="WTM26" s="75"/>
      <c r="WTN26" s="75"/>
      <c r="WTO26" s="75"/>
      <c r="WTP26" s="75"/>
      <c r="WTQ26" s="75"/>
      <c r="WTR26" s="75"/>
      <c r="WTS26" s="75"/>
      <c r="WTT26" s="75"/>
      <c r="WTU26" s="75"/>
      <c r="WTV26" s="75"/>
      <c r="WTW26" s="75"/>
      <c r="WTX26" s="75"/>
      <c r="WTY26" s="75"/>
      <c r="WTZ26" s="75"/>
      <c r="WUA26" s="75"/>
      <c r="WUB26" s="75"/>
      <c r="WUC26" s="75"/>
      <c r="WUD26" s="75"/>
      <c r="WUE26" s="75"/>
      <c r="WUF26" s="75"/>
      <c r="WUG26" s="75"/>
      <c r="WUH26" s="75"/>
      <c r="WUI26" s="75"/>
      <c r="WUJ26" s="75"/>
      <c r="WUK26" s="75"/>
      <c r="WUL26" s="75"/>
      <c r="WUM26" s="75"/>
      <c r="WUN26" s="75"/>
      <c r="WUO26" s="75"/>
      <c r="WUP26" s="75"/>
      <c r="WUQ26" s="75"/>
      <c r="WUR26" s="75"/>
      <c r="WUS26" s="75"/>
      <c r="WUT26" s="75"/>
      <c r="WUU26" s="75"/>
      <c r="WUV26" s="75"/>
      <c r="WUW26" s="75"/>
      <c r="WUX26" s="75"/>
      <c r="WUY26" s="75"/>
      <c r="WUZ26" s="75"/>
      <c r="WVA26" s="75"/>
      <c r="WVB26" s="75"/>
      <c r="WVC26" s="75"/>
      <c r="WVD26" s="75"/>
      <c r="WVE26" s="75"/>
      <c r="WVF26" s="75"/>
      <c r="WVG26" s="75"/>
      <c r="WVH26" s="75"/>
      <c r="WVI26" s="75"/>
      <c r="WVJ26" s="75"/>
      <c r="WVK26" s="75"/>
      <c r="WVL26" s="75"/>
      <c r="WVM26" s="75"/>
      <c r="WVN26" s="75"/>
      <c r="WVO26" s="75"/>
      <c r="WVP26" s="75"/>
      <c r="WVQ26" s="75"/>
      <c r="WVR26" s="75"/>
      <c r="WVS26" s="75"/>
      <c r="WVT26" s="75"/>
      <c r="WVU26" s="75"/>
      <c r="WVV26" s="75"/>
      <c r="WVW26" s="75"/>
      <c r="WVX26" s="75"/>
      <c r="WVY26" s="75"/>
      <c r="WVZ26" s="75"/>
      <c r="WWA26" s="75"/>
      <c r="WWB26" s="75"/>
      <c r="WWC26" s="75"/>
      <c r="WWD26" s="75"/>
      <c r="WWE26" s="75"/>
      <c r="WWF26" s="75"/>
      <c r="WWG26" s="75"/>
      <c r="WWH26" s="75"/>
      <c r="WWI26" s="75"/>
      <c r="WWJ26" s="75"/>
      <c r="WWK26" s="75"/>
      <c r="WWL26" s="75"/>
      <c r="WWM26" s="75"/>
      <c r="WWN26" s="75"/>
      <c r="WWO26" s="75"/>
      <c r="WWP26" s="75"/>
      <c r="WWQ26" s="75"/>
      <c r="WWR26" s="75"/>
      <c r="WWS26" s="75"/>
      <c r="WWT26" s="75"/>
      <c r="WWU26" s="75"/>
      <c r="WWV26" s="75"/>
      <c r="WWW26" s="75"/>
      <c r="WWX26" s="75"/>
      <c r="WWY26" s="75"/>
      <c r="WWZ26" s="75"/>
      <c r="WXA26" s="75"/>
      <c r="WXB26" s="75"/>
      <c r="WXC26" s="75"/>
      <c r="WXD26" s="75"/>
      <c r="WXE26" s="75"/>
      <c r="WXF26" s="75"/>
      <c r="WXG26" s="75"/>
      <c r="WXH26" s="75"/>
      <c r="WXI26" s="75"/>
      <c r="WXJ26" s="75"/>
      <c r="WXK26" s="75"/>
      <c r="WXL26" s="75"/>
      <c r="WXM26" s="75"/>
      <c r="WXN26" s="75"/>
      <c r="WXO26" s="75"/>
      <c r="WXP26" s="75"/>
      <c r="WXQ26" s="75"/>
      <c r="WXR26" s="75"/>
      <c r="WXS26" s="75"/>
      <c r="WXT26" s="75"/>
      <c r="WXU26" s="75"/>
      <c r="WXV26" s="75"/>
      <c r="WXW26" s="75"/>
      <c r="WXX26" s="75"/>
      <c r="WXY26" s="75"/>
      <c r="WXZ26" s="75"/>
      <c r="WYA26" s="75"/>
      <c r="WYB26" s="75"/>
      <c r="WYC26" s="75"/>
      <c r="WYD26" s="75"/>
      <c r="WYE26" s="75"/>
      <c r="WYF26" s="75"/>
      <c r="WYG26" s="75"/>
      <c r="WYH26" s="75"/>
      <c r="WYI26" s="75"/>
      <c r="WYJ26" s="75"/>
      <c r="WYK26" s="75"/>
      <c r="WYL26" s="75"/>
      <c r="WYM26" s="75"/>
      <c r="WYN26" s="75"/>
      <c r="WYO26" s="75"/>
      <c r="WYP26" s="75"/>
      <c r="WYQ26" s="75"/>
      <c r="WYR26" s="75"/>
      <c r="WYS26" s="75"/>
      <c r="WYT26" s="75"/>
      <c r="WYU26" s="75"/>
      <c r="WYV26" s="75"/>
      <c r="WYW26" s="75"/>
      <c r="WYX26" s="75"/>
      <c r="WYY26" s="75"/>
      <c r="WYZ26" s="75"/>
      <c r="WZA26" s="75"/>
      <c r="WZB26" s="75"/>
      <c r="WZC26" s="75"/>
      <c r="WZD26" s="75"/>
      <c r="WZE26" s="75"/>
      <c r="WZF26" s="75"/>
      <c r="WZG26" s="75"/>
      <c r="WZH26" s="75"/>
      <c r="WZI26" s="75"/>
      <c r="WZJ26" s="75"/>
      <c r="WZK26" s="75"/>
      <c r="WZL26" s="75"/>
      <c r="WZM26" s="75"/>
      <c r="WZN26" s="75"/>
      <c r="WZO26" s="75"/>
      <c r="WZP26" s="75"/>
      <c r="WZQ26" s="75"/>
      <c r="WZR26" s="75"/>
      <c r="WZS26" s="75"/>
      <c r="WZT26" s="75"/>
      <c r="WZU26" s="75"/>
      <c r="WZV26" s="75"/>
      <c r="WZW26" s="75"/>
      <c r="WZX26" s="75"/>
      <c r="WZY26" s="75"/>
      <c r="WZZ26" s="75"/>
      <c r="XAA26" s="75"/>
      <c r="XAB26" s="75"/>
      <c r="XAC26" s="75"/>
      <c r="XAD26" s="75"/>
      <c r="XAE26" s="75"/>
      <c r="XAF26" s="75"/>
      <c r="XAG26" s="75"/>
      <c r="XAH26" s="75"/>
      <c r="XAI26" s="75"/>
      <c r="XAJ26" s="75"/>
      <c r="XAK26" s="75"/>
      <c r="XAL26" s="75"/>
      <c r="XAM26" s="75"/>
      <c r="XAN26" s="75"/>
      <c r="XAO26" s="75"/>
      <c r="XAP26" s="75"/>
      <c r="XAQ26" s="75"/>
      <c r="XAR26" s="75"/>
      <c r="XAS26" s="75"/>
      <c r="XAT26" s="75"/>
      <c r="XAU26" s="75"/>
      <c r="XAV26" s="75"/>
      <c r="XAW26" s="75"/>
      <c r="XAX26" s="75"/>
      <c r="XAY26" s="75"/>
      <c r="XAZ26" s="75"/>
      <c r="XBA26" s="75"/>
      <c r="XBB26" s="75"/>
      <c r="XBC26" s="75"/>
      <c r="XBD26" s="75"/>
      <c r="XBE26" s="75"/>
      <c r="XBF26" s="75"/>
      <c r="XBG26" s="75"/>
      <c r="XBH26" s="75"/>
      <c r="XBI26" s="75"/>
      <c r="XBJ26" s="75"/>
      <c r="XBK26" s="75"/>
      <c r="XBL26" s="75"/>
      <c r="XBM26" s="75"/>
      <c r="XBN26" s="75"/>
      <c r="XBO26" s="75"/>
      <c r="XBP26" s="75"/>
      <c r="XBQ26" s="75"/>
      <c r="XBR26" s="75"/>
      <c r="XBS26" s="75"/>
      <c r="XBT26" s="75"/>
      <c r="XBU26" s="75"/>
      <c r="XBV26" s="75"/>
      <c r="XBW26" s="75"/>
      <c r="XBX26" s="75"/>
      <c r="XBY26" s="75"/>
      <c r="XBZ26" s="75"/>
      <c r="XCA26" s="75"/>
      <c r="XCB26" s="75"/>
      <c r="XCC26" s="75"/>
      <c r="XCD26" s="75"/>
      <c r="XCE26" s="75"/>
      <c r="XCF26" s="75"/>
      <c r="XCG26" s="75"/>
      <c r="XCH26" s="75"/>
      <c r="XCI26" s="75"/>
      <c r="XCJ26" s="75"/>
      <c r="XCK26" s="75"/>
      <c r="XCL26" s="75"/>
      <c r="XCM26" s="75"/>
      <c r="XCN26" s="75"/>
      <c r="XCO26" s="75"/>
      <c r="XCP26" s="75"/>
      <c r="XCQ26" s="75"/>
      <c r="XCR26" s="75"/>
      <c r="XCS26" s="75"/>
      <c r="XCT26" s="75"/>
      <c r="XCU26" s="75"/>
      <c r="XCV26" s="75"/>
      <c r="XCW26" s="75"/>
      <c r="XCX26" s="75"/>
      <c r="XCY26" s="75"/>
      <c r="XCZ26" s="75"/>
      <c r="XDA26" s="75"/>
      <c r="XDB26" s="75"/>
      <c r="XDC26" s="75"/>
      <c r="XDD26" s="75"/>
      <c r="XDE26" s="75"/>
      <c r="XDF26" s="75"/>
      <c r="XDG26" s="75"/>
      <c r="XDH26" s="75"/>
      <c r="XDI26" s="75"/>
      <c r="XDJ26" s="75"/>
      <c r="XDK26" s="75"/>
      <c r="XDL26" s="75"/>
      <c r="XDM26" s="75"/>
      <c r="XDN26" s="75"/>
      <c r="XDO26" s="75"/>
      <c r="XDP26" s="75"/>
      <c r="XDQ26" s="75"/>
      <c r="XDR26" s="75"/>
      <c r="XDS26" s="75"/>
      <c r="XDT26" s="75"/>
      <c r="XDU26" s="75"/>
      <c r="XDV26" s="75"/>
      <c r="XDW26" s="75"/>
      <c r="XDX26" s="75"/>
      <c r="XDY26" s="75"/>
      <c r="XDZ26" s="75"/>
      <c r="XEA26" s="75"/>
      <c r="XEB26" s="75"/>
      <c r="XEC26" s="75"/>
      <c r="XED26" s="75"/>
      <c r="XEE26" s="75"/>
      <c r="XEF26" s="75"/>
      <c r="XEG26" s="75"/>
      <c r="XEH26" s="75"/>
      <c r="XEI26" s="75"/>
      <c r="XEJ26" s="75"/>
      <c r="XEK26" s="75"/>
      <c r="XEL26" s="75"/>
      <c r="XEM26" s="75"/>
      <c r="XEN26" s="75"/>
      <c r="XEO26" s="75"/>
      <c r="XEP26" s="75"/>
      <c r="XEQ26" s="75"/>
      <c r="XER26" s="75"/>
      <c r="XES26" s="75"/>
      <c r="XET26" s="75"/>
      <c r="XEU26" s="75"/>
      <c r="XEV26" s="75"/>
      <c r="XEW26" s="75"/>
      <c r="XEX26" s="75"/>
      <c r="XEY26" s="75"/>
      <c r="XEZ26" s="75"/>
      <c r="XFA26" s="75"/>
      <c r="XFB26" s="75"/>
      <c r="XFC26" s="75"/>
      <c r="XFD26" s="75"/>
    </row>
    <row r="27" spans="1:16384" ht="16">
      <c r="A27" s="45"/>
      <c r="B27" s="45"/>
      <c r="C27" s="45"/>
      <c r="D27" s="45"/>
      <c r="E27" s="45"/>
      <c r="F27" s="45"/>
      <c r="G27" s="45"/>
      <c r="H27" s="45"/>
      <c r="I27" s="45"/>
      <c r="J27" s="45"/>
      <c r="K27" s="45"/>
      <c r="L27" s="45"/>
      <c r="M27" s="45"/>
      <c r="N27" s="45"/>
      <c r="O27" s="101">
        <v>10</v>
      </c>
      <c r="P27" s="104">
        <f t="shared" si="1"/>
        <v>300</v>
      </c>
      <c r="Q27" s="37">
        <f t="shared" si="2"/>
        <v>30</v>
      </c>
      <c r="R27" s="36">
        <v>5</v>
      </c>
    </row>
    <row r="28" spans="1:16384" ht="16">
      <c r="A28" s="38" t="s">
        <v>114</v>
      </c>
      <c r="B28" s="38"/>
      <c r="C28" s="38"/>
      <c r="D28" s="38"/>
      <c r="E28" s="38"/>
      <c r="F28" s="38"/>
      <c r="G28" s="38"/>
      <c r="H28" s="38"/>
      <c r="I28" s="38"/>
      <c r="J28" s="38"/>
      <c r="K28" s="38"/>
      <c r="L28" s="38"/>
      <c r="M28" s="38"/>
      <c r="N28" s="38"/>
      <c r="O28" s="101">
        <v>15</v>
      </c>
      <c r="P28" s="104">
        <f t="shared" si="1"/>
        <v>412.5</v>
      </c>
      <c r="Q28" s="37">
        <f t="shared" si="2"/>
        <v>25</v>
      </c>
      <c r="R28" s="36">
        <v>5</v>
      </c>
    </row>
    <row r="29" spans="1:16384" ht="16">
      <c r="A29" s="38"/>
      <c r="B29" s="38"/>
      <c r="C29" s="38"/>
      <c r="D29" s="38"/>
      <c r="E29" s="38"/>
      <c r="F29" s="38"/>
      <c r="G29" s="38"/>
      <c r="H29" s="38"/>
      <c r="I29" s="38"/>
      <c r="J29" s="38"/>
      <c r="K29" s="38"/>
      <c r="L29" s="38"/>
      <c r="M29" s="38"/>
      <c r="N29" s="38"/>
      <c r="O29" s="101">
        <v>20</v>
      </c>
      <c r="P29" s="104">
        <f t="shared" si="1"/>
        <v>500</v>
      </c>
      <c r="Q29" s="37">
        <f t="shared" si="2"/>
        <v>20</v>
      </c>
      <c r="R29" s="36">
        <v>5</v>
      </c>
    </row>
    <row r="30" spans="1:16384" ht="12.75" customHeight="1">
      <c r="A30" s="70" t="s">
        <v>115</v>
      </c>
      <c r="B30" s="70"/>
      <c r="C30" s="70"/>
      <c r="D30" s="70"/>
      <c r="E30" s="70"/>
      <c r="F30" s="70"/>
      <c r="G30" s="70"/>
      <c r="H30" s="70"/>
      <c r="I30" s="70"/>
      <c r="J30" s="70"/>
      <c r="K30" s="70"/>
      <c r="L30" s="70"/>
      <c r="M30" s="70"/>
      <c r="N30" s="70"/>
      <c r="O30" s="102">
        <v>25</v>
      </c>
      <c r="P30" s="104">
        <f t="shared" si="1"/>
        <v>562.5</v>
      </c>
      <c r="Q30" s="37">
        <f t="shared" si="2"/>
        <v>15</v>
      </c>
      <c r="R30" s="36">
        <v>5</v>
      </c>
    </row>
    <row r="31" spans="1:16384" ht="12.75" customHeight="1">
      <c r="A31" s="70"/>
      <c r="B31" s="70"/>
      <c r="C31" s="70"/>
      <c r="D31" s="70"/>
      <c r="E31" s="70"/>
      <c r="F31" s="70"/>
      <c r="G31" s="70"/>
      <c r="H31" s="70"/>
      <c r="I31" s="70"/>
      <c r="J31" s="70"/>
      <c r="K31" s="70"/>
      <c r="L31" s="70"/>
      <c r="M31" s="70"/>
      <c r="N31" s="70"/>
      <c r="O31" s="102">
        <v>30</v>
      </c>
      <c r="P31" s="104">
        <f t="shared" si="1"/>
        <v>600</v>
      </c>
      <c r="Q31" s="37">
        <f t="shared" si="2"/>
        <v>10</v>
      </c>
      <c r="R31" s="36">
        <v>5</v>
      </c>
    </row>
    <row r="32" spans="1:16384" ht="12.75" customHeight="1">
      <c r="A32" s="70"/>
      <c r="B32" s="70"/>
      <c r="C32" s="70"/>
      <c r="D32" s="70"/>
      <c r="E32" s="70"/>
      <c r="F32" s="70"/>
      <c r="G32" s="70"/>
      <c r="H32" s="70"/>
      <c r="I32" s="70"/>
      <c r="J32" s="70"/>
      <c r="K32" s="70"/>
      <c r="L32" s="70"/>
      <c r="M32" s="70"/>
      <c r="N32" s="70"/>
      <c r="O32" s="102">
        <v>35</v>
      </c>
      <c r="P32" s="104">
        <f t="shared" si="1"/>
        <v>612.5</v>
      </c>
      <c r="Q32" s="37">
        <f t="shared" si="2"/>
        <v>5</v>
      </c>
      <c r="R32" s="36">
        <v>5</v>
      </c>
    </row>
    <row r="33" spans="1:16384" ht="15.75" customHeight="1">
      <c r="A33" s="70"/>
      <c r="B33" s="70"/>
      <c r="C33" s="70"/>
      <c r="D33" s="70"/>
      <c r="E33" s="70"/>
      <c r="F33" s="70"/>
      <c r="G33" s="70"/>
      <c r="H33" s="70"/>
      <c r="I33" s="70"/>
      <c r="J33" s="70"/>
      <c r="K33" s="70"/>
      <c r="L33" s="70"/>
      <c r="M33" s="70"/>
      <c r="N33" s="70"/>
      <c r="O33" s="102">
        <v>40</v>
      </c>
      <c r="P33" s="104">
        <f t="shared" si="1"/>
        <v>600</v>
      </c>
      <c r="Q33" s="37">
        <f t="shared" si="2"/>
        <v>0</v>
      </c>
      <c r="R33" s="36">
        <v>5</v>
      </c>
    </row>
    <row r="34" spans="1:16384" ht="15.75" customHeight="1">
      <c r="A34" s="70" t="s">
        <v>263</v>
      </c>
      <c r="B34" s="70"/>
      <c r="C34" s="70"/>
      <c r="D34" s="70"/>
      <c r="E34" s="70"/>
      <c r="F34" s="70"/>
      <c r="G34" s="70"/>
      <c r="H34" s="70"/>
      <c r="I34" s="70"/>
      <c r="J34" s="70"/>
      <c r="K34" s="70"/>
      <c r="L34" s="70"/>
      <c r="M34" s="70"/>
      <c r="N34" s="70"/>
      <c r="O34" s="103">
        <v>45</v>
      </c>
      <c r="P34" s="104">
        <f t="shared" si="1"/>
        <v>562.5</v>
      </c>
      <c r="Q34" s="37">
        <f t="shared" si="2"/>
        <v>-5</v>
      </c>
      <c r="R34" s="36">
        <v>5</v>
      </c>
    </row>
    <row r="35" spans="1:16384" ht="15.75" customHeight="1">
      <c r="A35" s="73" t="s">
        <v>264</v>
      </c>
      <c r="B35" s="73"/>
      <c r="C35" s="73"/>
      <c r="D35" s="73"/>
      <c r="E35" s="73"/>
      <c r="F35" s="73"/>
      <c r="G35" s="73"/>
      <c r="H35" s="73"/>
      <c r="I35" s="73"/>
      <c r="J35" s="73"/>
      <c r="K35" s="73"/>
      <c r="L35" s="73"/>
      <c r="M35" s="73"/>
      <c r="N35" s="73"/>
      <c r="O35" s="103">
        <v>50</v>
      </c>
      <c r="P35" s="104">
        <f t="shared" si="1"/>
        <v>500</v>
      </c>
      <c r="Q35" s="37">
        <f t="shared" si="2"/>
        <v>-10</v>
      </c>
      <c r="R35" s="36">
        <v>5</v>
      </c>
    </row>
    <row r="36" spans="1:16384" ht="15.75" customHeight="1">
      <c r="A36" s="73" t="s">
        <v>265</v>
      </c>
      <c r="B36" s="73"/>
      <c r="C36" s="73"/>
      <c r="D36" s="73"/>
      <c r="E36" s="73"/>
      <c r="F36" s="73"/>
      <c r="G36" s="73"/>
      <c r="H36" s="73"/>
      <c r="I36" s="73"/>
      <c r="J36" s="73"/>
      <c r="K36" s="73"/>
      <c r="L36" s="73"/>
      <c r="M36" s="73"/>
      <c r="N36" s="73"/>
      <c r="O36" s="102">
        <v>55</v>
      </c>
      <c r="P36" s="104">
        <f t="shared" si="1"/>
        <v>412.5</v>
      </c>
      <c r="Q36" s="37">
        <f t="shared" si="2"/>
        <v>-15</v>
      </c>
      <c r="R36" s="36">
        <v>5</v>
      </c>
    </row>
    <row r="37" spans="1:16384" ht="15.75" customHeight="1">
      <c r="A37" s="73"/>
      <c r="B37" s="73"/>
      <c r="C37" s="73"/>
      <c r="D37" s="73"/>
      <c r="E37" s="73"/>
      <c r="F37" s="73"/>
      <c r="G37" s="73"/>
      <c r="H37" s="73"/>
      <c r="I37" s="73"/>
      <c r="J37" s="73"/>
      <c r="K37" s="73"/>
      <c r="L37" s="73"/>
      <c r="M37" s="73"/>
      <c r="N37" s="73"/>
      <c r="O37" s="101">
        <v>60</v>
      </c>
      <c r="P37" s="104">
        <f t="shared" si="1"/>
        <v>300</v>
      </c>
      <c r="Q37" s="37">
        <f t="shared" si="2"/>
        <v>-20</v>
      </c>
      <c r="R37" s="36">
        <v>5</v>
      </c>
    </row>
    <row r="38" spans="1:16384" ht="15.75" customHeight="1">
      <c r="A38" s="43"/>
      <c r="B38" s="43"/>
      <c r="C38" s="43"/>
      <c r="D38" s="43"/>
      <c r="E38" s="43"/>
      <c r="F38" s="43"/>
      <c r="G38" s="43"/>
      <c r="H38" s="43"/>
      <c r="I38" s="43"/>
      <c r="J38" s="43"/>
      <c r="K38" s="43"/>
      <c r="L38" s="43"/>
      <c r="M38" s="43"/>
      <c r="N38" s="43"/>
    </row>
    <row r="39" spans="1:16384" ht="16">
      <c r="A39" s="38" t="s">
        <v>116</v>
      </c>
      <c r="B39" s="38"/>
      <c r="C39" s="38"/>
      <c r="D39" s="38"/>
      <c r="E39" s="38"/>
      <c r="F39" s="38"/>
      <c r="G39" s="38"/>
      <c r="H39" s="38"/>
      <c r="I39" s="38"/>
      <c r="J39" s="38"/>
      <c r="K39" s="38"/>
      <c r="L39" s="38"/>
      <c r="M39" s="38"/>
      <c r="N39" s="38"/>
    </row>
    <row r="40" spans="1:16384" ht="16">
      <c r="A40" s="38"/>
      <c r="B40" s="38"/>
      <c r="C40" s="38"/>
      <c r="D40" s="38"/>
      <c r="E40" s="38"/>
      <c r="F40" s="38"/>
      <c r="G40" s="38"/>
      <c r="H40" s="38"/>
      <c r="I40" s="38"/>
      <c r="J40" s="38"/>
      <c r="K40" s="38"/>
      <c r="L40" s="38"/>
      <c r="M40" s="38"/>
      <c r="N40" s="38"/>
    </row>
    <row r="41" spans="1:16384">
      <c r="A41" s="74" t="s">
        <v>117</v>
      </c>
      <c r="B41" s="74"/>
      <c r="C41" s="74"/>
      <c r="D41" s="74"/>
      <c r="E41" s="74"/>
      <c r="F41" s="74"/>
      <c r="G41" s="74"/>
      <c r="H41" s="74"/>
      <c r="I41" s="74"/>
      <c r="J41" s="74"/>
      <c r="K41" s="74"/>
      <c r="L41" s="74"/>
      <c r="M41" s="74"/>
      <c r="N41" s="74"/>
    </row>
    <row r="42" spans="1:16384">
      <c r="A42" s="74"/>
      <c r="B42" s="74"/>
      <c r="C42" s="74"/>
      <c r="D42" s="74"/>
      <c r="E42" s="74"/>
      <c r="F42" s="74"/>
      <c r="G42" s="74"/>
      <c r="H42" s="74"/>
      <c r="I42" s="74"/>
      <c r="J42" s="74"/>
      <c r="K42" s="74"/>
      <c r="L42" s="74"/>
      <c r="M42" s="74"/>
      <c r="N42" s="74"/>
    </row>
    <row r="43" spans="1:16384">
      <c r="A43" s="74"/>
      <c r="B43" s="74"/>
      <c r="C43" s="74"/>
      <c r="D43" s="74"/>
      <c r="E43" s="74"/>
      <c r="F43" s="74"/>
      <c r="G43" s="74"/>
      <c r="H43" s="74"/>
      <c r="I43" s="74"/>
      <c r="J43" s="74"/>
      <c r="K43" s="74"/>
      <c r="L43" s="74"/>
      <c r="M43" s="74"/>
      <c r="N43" s="74"/>
    </row>
    <row r="44" spans="1:16384" ht="21" customHeight="1">
      <c r="A44" s="74" t="s">
        <v>267</v>
      </c>
      <c r="B44" s="74"/>
      <c r="C44" s="74"/>
      <c r="D44" s="74"/>
      <c r="E44" s="74"/>
      <c r="F44" s="74"/>
      <c r="G44" s="74"/>
      <c r="H44" s="74"/>
      <c r="I44" s="74"/>
      <c r="J44" s="74"/>
      <c r="K44" s="74"/>
      <c r="L44" s="74"/>
      <c r="M44" s="74"/>
      <c r="N44" s="74"/>
    </row>
    <row r="45" spans="1:16384" ht="15.75" customHeight="1">
      <c r="A45" s="73" t="s">
        <v>266</v>
      </c>
      <c r="B45" s="73"/>
      <c r="C45" s="73"/>
      <c r="D45" s="73"/>
      <c r="E45" s="73"/>
      <c r="F45" s="73"/>
      <c r="G45" s="73"/>
      <c r="H45" s="73"/>
      <c r="I45" s="73"/>
      <c r="J45" s="73"/>
      <c r="K45" s="73"/>
      <c r="L45" s="73"/>
      <c r="M45" s="73"/>
      <c r="N45" s="73"/>
    </row>
    <row r="46" spans="1:16384" ht="16">
      <c r="A46" s="73">
        <f>100+8*15-0.1*15^2-5*15</f>
        <v>122.5</v>
      </c>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c r="BL46" s="73"/>
      <c r="BM46" s="73"/>
      <c r="BN46" s="73"/>
      <c r="BO46" s="73"/>
      <c r="BP46" s="73"/>
      <c r="BQ46" s="73"/>
      <c r="BR46" s="73"/>
      <c r="BS46" s="73"/>
      <c r="BT46" s="73"/>
      <c r="BU46" s="73"/>
      <c r="BV46" s="73"/>
      <c r="BW46" s="73"/>
      <c r="BX46" s="73"/>
      <c r="BY46" s="73"/>
      <c r="BZ46" s="73"/>
      <c r="CA46" s="73"/>
      <c r="CB46" s="73"/>
      <c r="CC46" s="73"/>
      <c r="CD46" s="73"/>
      <c r="CE46" s="73"/>
      <c r="CF46" s="73"/>
      <c r="CG46" s="73"/>
      <c r="CH46" s="73"/>
      <c r="CI46" s="73"/>
      <c r="CJ46" s="73"/>
      <c r="CK46" s="73"/>
      <c r="CL46" s="73"/>
      <c r="CM46" s="73"/>
      <c r="CN46" s="73"/>
      <c r="CO46" s="73"/>
      <c r="CP46" s="73"/>
      <c r="CQ46" s="73"/>
      <c r="CR46" s="73"/>
      <c r="CS46" s="73"/>
      <c r="CT46" s="73"/>
      <c r="CU46" s="73"/>
      <c r="CV46" s="73"/>
      <c r="CW46" s="73"/>
      <c r="CX46" s="73"/>
      <c r="CY46" s="73"/>
      <c r="CZ46" s="73"/>
      <c r="DA46" s="73"/>
      <c r="DB46" s="73"/>
      <c r="DC46" s="73"/>
      <c r="DD46" s="73"/>
      <c r="DE46" s="73"/>
      <c r="DF46" s="73"/>
      <c r="DG46" s="73"/>
      <c r="DH46" s="73"/>
      <c r="DI46" s="73"/>
      <c r="DJ46" s="73"/>
      <c r="DK46" s="73"/>
      <c r="DL46" s="73"/>
      <c r="DM46" s="73"/>
      <c r="DN46" s="73"/>
      <c r="DO46" s="73"/>
      <c r="DP46" s="73"/>
      <c r="DQ46" s="73"/>
      <c r="DR46" s="73"/>
      <c r="DS46" s="73"/>
      <c r="DT46" s="73"/>
      <c r="DU46" s="73"/>
      <c r="DV46" s="73"/>
      <c r="DW46" s="73"/>
      <c r="DX46" s="73"/>
      <c r="DY46" s="73"/>
      <c r="DZ46" s="73"/>
      <c r="EA46" s="73"/>
      <c r="EB46" s="73"/>
      <c r="EC46" s="73"/>
      <c r="ED46" s="73"/>
      <c r="EE46" s="73"/>
      <c r="EF46" s="73"/>
      <c r="EG46" s="73"/>
      <c r="EH46" s="73"/>
      <c r="EI46" s="73"/>
      <c r="EJ46" s="73"/>
      <c r="EK46" s="73"/>
      <c r="EL46" s="73"/>
      <c r="EM46" s="73"/>
      <c r="EN46" s="73"/>
      <c r="EO46" s="73"/>
      <c r="EP46" s="73"/>
      <c r="EQ46" s="73"/>
      <c r="ER46" s="73"/>
      <c r="ES46" s="73"/>
      <c r="ET46" s="73"/>
      <c r="EU46" s="73"/>
      <c r="EV46" s="73"/>
      <c r="EW46" s="73"/>
      <c r="EX46" s="73"/>
      <c r="EY46" s="73"/>
      <c r="EZ46" s="73"/>
      <c r="FA46" s="73"/>
      <c r="FB46" s="73"/>
      <c r="FC46" s="73"/>
      <c r="FD46" s="73"/>
      <c r="FE46" s="73"/>
      <c r="FF46" s="73"/>
      <c r="FG46" s="73"/>
      <c r="FH46" s="73"/>
      <c r="FI46" s="73"/>
      <c r="FJ46" s="73"/>
      <c r="FK46" s="73"/>
      <c r="FL46" s="73"/>
      <c r="FM46" s="73"/>
      <c r="FN46" s="73"/>
      <c r="FO46" s="73"/>
      <c r="FP46" s="73"/>
      <c r="FQ46" s="73"/>
      <c r="FR46" s="73"/>
      <c r="FS46" s="73"/>
      <c r="FT46" s="73"/>
      <c r="FU46" s="73"/>
      <c r="FV46" s="73"/>
      <c r="FW46" s="73"/>
      <c r="FX46" s="73"/>
      <c r="FY46" s="73"/>
      <c r="FZ46" s="73"/>
      <c r="GA46" s="73"/>
      <c r="GB46" s="73"/>
      <c r="GC46" s="73"/>
      <c r="GD46" s="73"/>
      <c r="GE46" s="73"/>
      <c r="GF46" s="73"/>
      <c r="GG46" s="73"/>
      <c r="GH46" s="73"/>
      <c r="GI46" s="73"/>
      <c r="GJ46" s="73"/>
      <c r="GK46" s="73"/>
      <c r="GL46" s="73"/>
      <c r="GM46" s="73"/>
      <c r="GN46" s="73"/>
      <c r="GO46" s="73"/>
      <c r="GP46" s="73"/>
      <c r="GQ46" s="73"/>
      <c r="GR46" s="73"/>
      <c r="GS46" s="73"/>
      <c r="GT46" s="73"/>
      <c r="GU46" s="73"/>
      <c r="GV46" s="73"/>
      <c r="GW46" s="73"/>
      <c r="GX46" s="73"/>
      <c r="GY46" s="73"/>
      <c r="GZ46" s="73"/>
      <c r="HA46" s="73"/>
      <c r="HB46" s="73"/>
      <c r="HC46" s="73"/>
      <c r="HD46" s="73"/>
      <c r="HE46" s="73"/>
      <c r="HF46" s="73"/>
      <c r="HG46" s="73"/>
      <c r="HH46" s="73"/>
      <c r="HI46" s="73"/>
      <c r="HJ46" s="73"/>
      <c r="HK46" s="73"/>
      <c r="HL46" s="73"/>
      <c r="HM46" s="73"/>
      <c r="HN46" s="73"/>
      <c r="HO46" s="73"/>
      <c r="HP46" s="73"/>
      <c r="HQ46" s="73"/>
      <c r="HR46" s="73"/>
      <c r="HS46" s="73"/>
      <c r="HT46" s="73"/>
      <c r="HU46" s="73"/>
      <c r="HV46" s="73"/>
      <c r="HW46" s="73"/>
      <c r="HX46" s="73"/>
      <c r="HY46" s="73"/>
      <c r="HZ46" s="73"/>
      <c r="IA46" s="73"/>
      <c r="IB46" s="73"/>
      <c r="IC46" s="73"/>
      <c r="ID46" s="73"/>
      <c r="IE46" s="73"/>
      <c r="IF46" s="73"/>
      <c r="IG46" s="73"/>
      <c r="IH46" s="73"/>
      <c r="II46" s="73"/>
      <c r="IJ46" s="73"/>
      <c r="IK46" s="73"/>
      <c r="IL46" s="73"/>
      <c r="IM46" s="73"/>
      <c r="IN46" s="73"/>
      <c r="IO46" s="73"/>
      <c r="IP46" s="73"/>
      <c r="IQ46" s="73"/>
      <c r="IR46" s="73"/>
      <c r="IS46" s="73"/>
      <c r="IT46" s="73"/>
      <c r="IU46" s="73"/>
      <c r="IV46" s="73"/>
      <c r="IW46" s="73"/>
      <c r="IX46" s="73"/>
      <c r="IY46" s="73"/>
      <c r="IZ46" s="73"/>
      <c r="JA46" s="73"/>
      <c r="JB46" s="73"/>
      <c r="JC46" s="73"/>
      <c r="JD46" s="73"/>
      <c r="JE46" s="73"/>
      <c r="JF46" s="73"/>
      <c r="JG46" s="73"/>
      <c r="JH46" s="73"/>
      <c r="JI46" s="73"/>
      <c r="JJ46" s="73"/>
      <c r="JK46" s="73"/>
      <c r="JL46" s="73"/>
      <c r="JM46" s="73"/>
      <c r="JN46" s="73"/>
      <c r="JO46" s="73"/>
      <c r="JP46" s="73"/>
      <c r="JQ46" s="73"/>
      <c r="JR46" s="73"/>
      <c r="JS46" s="73"/>
      <c r="JT46" s="73"/>
      <c r="JU46" s="73"/>
      <c r="JV46" s="73"/>
      <c r="JW46" s="73"/>
      <c r="JX46" s="73"/>
      <c r="JY46" s="73"/>
      <c r="JZ46" s="73"/>
      <c r="KA46" s="73"/>
      <c r="KB46" s="73"/>
      <c r="KC46" s="73"/>
      <c r="KD46" s="73"/>
      <c r="KE46" s="73"/>
      <c r="KF46" s="73"/>
      <c r="KG46" s="73"/>
      <c r="KH46" s="73"/>
      <c r="KI46" s="73"/>
      <c r="KJ46" s="73"/>
      <c r="KK46" s="73"/>
      <c r="KL46" s="73"/>
      <c r="KM46" s="73"/>
      <c r="KN46" s="73"/>
      <c r="KO46" s="73"/>
      <c r="KP46" s="73"/>
      <c r="KQ46" s="73"/>
      <c r="KR46" s="73"/>
      <c r="KS46" s="73"/>
      <c r="KT46" s="73"/>
      <c r="KU46" s="73"/>
      <c r="KV46" s="73"/>
      <c r="KW46" s="73"/>
      <c r="KX46" s="73"/>
      <c r="KY46" s="73"/>
      <c r="KZ46" s="73"/>
      <c r="LA46" s="73"/>
      <c r="LB46" s="73"/>
      <c r="LC46" s="73"/>
      <c r="LD46" s="73"/>
      <c r="LE46" s="73"/>
      <c r="LF46" s="73"/>
      <c r="LG46" s="73"/>
      <c r="LH46" s="73"/>
      <c r="LI46" s="73"/>
      <c r="LJ46" s="73"/>
      <c r="LK46" s="73"/>
      <c r="LL46" s="73"/>
      <c r="LM46" s="73"/>
      <c r="LN46" s="73"/>
      <c r="LO46" s="73"/>
      <c r="LP46" s="73"/>
      <c r="LQ46" s="73"/>
      <c r="LR46" s="73"/>
      <c r="LS46" s="73"/>
      <c r="LT46" s="73"/>
      <c r="LU46" s="73"/>
      <c r="LV46" s="73"/>
      <c r="LW46" s="73"/>
      <c r="LX46" s="73"/>
      <c r="LY46" s="73"/>
      <c r="LZ46" s="73"/>
      <c r="MA46" s="73"/>
      <c r="MB46" s="73"/>
      <c r="MC46" s="73"/>
      <c r="MD46" s="73"/>
      <c r="ME46" s="73"/>
      <c r="MF46" s="73"/>
      <c r="MG46" s="73"/>
      <c r="MH46" s="73"/>
      <c r="MI46" s="73"/>
      <c r="MJ46" s="73"/>
      <c r="MK46" s="73"/>
      <c r="ML46" s="73"/>
      <c r="MM46" s="73"/>
      <c r="MN46" s="73"/>
      <c r="MO46" s="73"/>
      <c r="MP46" s="73"/>
      <c r="MQ46" s="73"/>
      <c r="MR46" s="73"/>
      <c r="MS46" s="73"/>
      <c r="MT46" s="73"/>
      <c r="MU46" s="73"/>
      <c r="MV46" s="73"/>
      <c r="MW46" s="73"/>
      <c r="MX46" s="73"/>
      <c r="MY46" s="73"/>
      <c r="MZ46" s="73"/>
      <c r="NA46" s="73"/>
      <c r="NB46" s="73"/>
      <c r="NC46" s="73"/>
      <c r="ND46" s="73"/>
      <c r="NE46" s="73"/>
      <c r="NF46" s="73"/>
      <c r="NG46" s="73"/>
      <c r="NH46" s="73"/>
      <c r="NI46" s="73"/>
      <c r="NJ46" s="73"/>
      <c r="NK46" s="73"/>
      <c r="NL46" s="73"/>
      <c r="NM46" s="73"/>
      <c r="NN46" s="73"/>
      <c r="NO46" s="73"/>
      <c r="NP46" s="73"/>
      <c r="NQ46" s="73"/>
      <c r="NR46" s="73"/>
      <c r="NS46" s="73"/>
      <c r="NT46" s="73"/>
      <c r="NU46" s="73"/>
      <c r="NV46" s="73"/>
      <c r="NW46" s="73"/>
      <c r="NX46" s="73"/>
      <c r="NY46" s="73"/>
      <c r="NZ46" s="73"/>
      <c r="OA46" s="73"/>
      <c r="OB46" s="73"/>
      <c r="OC46" s="73"/>
      <c r="OD46" s="73"/>
      <c r="OE46" s="73"/>
      <c r="OF46" s="73"/>
      <c r="OG46" s="73"/>
      <c r="OH46" s="73"/>
      <c r="OI46" s="73"/>
      <c r="OJ46" s="73"/>
      <c r="OK46" s="73"/>
      <c r="OL46" s="73"/>
      <c r="OM46" s="73"/>
      <c r="ON46" s="73"/>
      <c r="OO46" s="73"/>
      <c r="OP46" s="73"/>
      <c r="OQ46" s="73"/>
      <c r="OR46" s="73"/>
      <c r="OS46" s="73"/>
      <c r="OT46" s="73"/>
      <c r="OU46" s="73"/>
      <c r="OV46" s="73"/>
      <c r="OW46" s="73"/>
      <c r="OX46" s="73"/>
      <c r="OY46" s="73"/>
      <c r="OZ46" s="73"/>
      <c r="PA46" s="73"/>
      <c r="PB46" s="73"/>
      <c r="PC46" s="73"/>
      <c r="PD46" s="73"/>
      <c r="PE46" s="73"/>
      <c r="PF46" s="73"/>
      <c r="PG46" s="73"/>
      <c r="PH46" s="73"/>
      <c r="PI46" s="73"/>
      <c r="PJ46" s="73"/>
      <c r="PK46" s="73"/>
      <c r="PL46" s="73"/>
      <c r="PM46" s="73"/>
      <c r="PN46" s="73"/>
      <c r="PO46" s="73"/>
      <c r="PP46" s="73"/>
      <c r="PQ46" s="73"/>
      <c r="PR46" s="73"/>
      <c r="PS46" s="73"/>
      <c r="PT46" s="73"/>
      <c r="PU46" s="73"/>
      <c r="PV46" s="73"/>
      <c r="PW46" s="73"/>
      <c r="PX46" s="73"/>
      <c r="PY46" s="73"/>
      <c r="PZ46" s="73"/>
      <c r="QA46" s="73"/>
      <c r="QB46" s="73"/>
      <c r="QC46" s="73"/>
      <c r="QD46" s="73"/>
      <c r="QE46" s="73"/>
      <c r="QF46" s="73"/>
      <c r="QG46" s="73"/>
      <c r="QH46" s="73"/>
      <c r="QI46" s="73"/>
      <c r="QJ46" s="73"/>
      <c r="QK46" s="73"/>
      <c r="QL46" s="73"/>
      <c r="QM46" s="73"/>
      <c r="QN46" s="73"/>
      <c r="QO46" s="73"/>
      <c r="QP46" s="73"/>
      <c r="QQ46" s="73"/>
      <c r="QR46" s="73"/>
      <c r="QS46" s="73"/>
      <c r="QT46" s="73"/>
      <c r="QU46" s="73"/>
      <c r="QV46" s="73"/>
      <c r="QW46" s="73"/>
      <c r="QX46" s="73"/>
      <c r="QY46" s="73"/>
      <c r="QZ46" s="73"/>
      <c r="RA46" s="73"/>
      <c r="RB46" s="73"/>
      <c r="RC46" s="73"/>
      <c r="RD46" s="73"/>
      <c r="RE46" s="73"/>
      <c r="RF46" s="73"/>
      <c r="RG46" s="73"/>
      <c r="RH46" s="73"/>
      <c r="RI46" s="73"/>
      <c r="RJ46" s="73"/>
      <c r="RK46" s="73"/>
      <c r="RL46" s="73"/>
      <c r="RM46" s="73"/>
      <c r="RN46" s="73"/>
      <c r="RO46" s="73"/>
      <c r="RP46" s="73"/>
      <c r="RQ46" s="73"/>
      <c r="RR46" s="73"/>
      <c r="RS46" s="73"/>
      <c r="RT46" s="73"/>
      <c r="RU46" s="73"/>
      <c r="RV46" s="73"/>
      <c r="RW46" s="73"/>
      <c r="RX46" s="73"/>
      <c r="RY46" s="73"/>
      <c r="RZ46" s="73"/>
      <c r="SA46" s="73"/>
      <c r="SB46" s="73"/>
      <c r="SC46" s="73"/>
      <c r="SD46" s="73"/>
      <c r="SE46" s="73"/>
      <c r="SF46" s="73"/>
      <c r="SG46" s="73"/>
      <c r="SH46" s="73"/>
      <c r="SI46" s="73"/>
      <c r="SJ46" s="73"/>
      <c r="SK46" s="73"/>
      <c r="SL46" s="73"/>
      <c r="SM46" s="73"/>
      <c r="SN46" s="73"/>
      <c r="SO46" s="73"/>
      <c r="SP46" s="73"/>
      <c r="SQ46" s="73"/>
      <c r="SR46" s="73"/>
      <c r="SS46" s="73"/>
      <c r="ST46" s="73"/>
      <c r="SU46" s="73"/>
      <c r="SV46" s="73"/>
      <c r="SW46" s="73"/>
      <c r="SX46" s="73"/>
      <c r="SY46" s="73"/>
      <c r="SZ46" s="73"/>
      <c r="TA46" s="73"/>
      <c r="TB46" s="73"/>
      <c r="TC46" s="73"/>
      <c r="TD46" s="73"/>
      <c r="TE46" s="73"/>
      <c r="TF46" s="73"/>
      <c r="TG46" s="73"/>
      <c r="TH46" s="73"/>
      <c r="TI46" s="73"/>
      <c r="TJ46" s="73"/>
      <c r="TK46" s="73"/>
      <c r="TL46" s="73"/>
      <c r="TM46" s="73"/>
      <c r="TN46" s="73"/>
      <c r="TO46" s="73"/>
      <c r="TP46" s="73"/>
      <c r="TQ46" s="73"/>
      <c r="TR46" s="73"/>
      <c r="TS46" s="73"/>
      <c r="TT46" s="73"/>
      <c r="TU46" s="73"/>
      <c r="TV46" s="73"/>
      <c r="TW46" s="73"/>
      <c r="TX46" s="73"/>
      <c r="TY46" s="73"/>
      <c r="TZ46" s="73"/>
      <c r="UA46" s="73"/>
      <c r="UB46" s="73"/>
      <c r="UC46" s="73"/>
      <c r="UD46" s="73"/>
      <c r="UE46" s="73"/>
      <c r="UF46" s="73"/>
      <c r="UG46" s="73"/>
      <c r="UH46" s="73"/>
      <c r="UI46" s="73"/>
      <c r="UJ46" s="73"/>
      <c r="UK46" s="73"/>
      <c r="UL46" s="73"/>
      <c r="UM46" s="73"/>
      <c r="UN46" s="73"/>
      <c r="UO46" s="73"/>
      <c r="UP46" s="73"/>
      <c r="UQ46" s="73"/>
      <c r="UR46" s="73"/>
      <c r="US46" s="73"/>
      <c r="UT46" s="73"/>
      <c r="UU46" s="73"/>
      <c r="UV46" s="73"/>
      <c r="UW46" s="73"/>
      <c r="UX46" s="73"/>
      <c r="UY46" s="73"/>
      <c r="UZ46" s="73"/>
      <c r="VA46" s="73"/>
      <c r="VB46" s="73"/>
      <c r="VC46" s="73"/>
      <c r="VD46" s="73"/>
      <c r="VE46" s="73"/>
      <c r="VF46" s="73"/>
      <c r="VG46" s="73"/>
      <c r="VH46" s="73"/>
      <c r="VI46" s="73"/>
      <c r="VJ46" s="73"/>
      <c r="VK46" s="73"/>
      <c r="VL46" s="73"/>
      <c r="VM46" s="73"/>
      <c r="VN46" s="73"/>
      <c r="VO46" s="73"/>
      <c r="VP46" s="73"/>
      <c r="VQ46" s="73"/>
      <c r="VR46" s="73"/>
      <c r="VS46" s="73"/>
      <c r="VT46" s="73"/>
      <c r="VU46" s="73"/>
      <c r="VV46" s="73"/>
      <c r="VW46" s="73"/>
      <c r="VX46" s="73"/>
      <c r="VY46" s="73"/>
      <c r="VZ46" s="73"/>
      <c r="WA46" s="73"/>
      <c r="WB46" s="73"/>
      <c r="WC46" s="73"/>
      <c r="WD46" s="73"/>
      <c r="WE46" s="73"/>
      <c r="WF46" s="73"/>
      <c r="WG46" s="73"/>
      <c r="WH46" s="73"/>
      <c r="WI46" s="73"/>
      <c r="WJ46" s="73"/>
      <c r="WK46" s="73"/>
      <c r="WL46" s="73"/>
      <c r="WM46" s="73"/>
      <c r="WN46" s="73"/>
      <c r="WO46" s="73"/>
      <c r="WP46" s="73"/>
      <c r="WQ46" s="73"/>
      <c r="WR46" s="73"/>
      <c r="WS46" s="73"/>
      <c r="WT46" s="73"/>
      <c r="WU46" s="73"/>
      <c r="WV46" s="73"/>
      <c r="WW46" s="73"/>
      <c r="WX46" s="73"/>
      <c r="WY46" s="73"/>
      <c r="WZ46" s="73"/>
      <c r="XA46" s="73"/>
      <c r="XB46" s="73"/>
      <c r="XC46" s="73"/>
      <c r="XD46" s="73"/>
      <c r="XE46" s="73"/>
      <c r="XF46" s="73"/>
      <c r="XG46" s="73"/>
      <c r="XH46" s="73"/>
      <c r="XI46" s="73"/>
      <c r="XJ46" s="73"/>
      <c r="XK46" s="73"/>
      <c r="XL46" s="73"/>
      <c r="XM46" s="73"/>
      <c r="XN46" s="73"/>
      <c r="XO46" s="73"/>
      <c r="XP46" s="73"/>
      <c r="XQ46" s="73"/>
      <c r="XR46" s="73"/>
      <c r="XS46" s="73"/>
      <c r="XT46" s="73"/>
      <c r="XU46" s="73"/>
      <c r="XV46" s="73"/>
      <c r="XW46" s="73"/>
      <c r="XX46" s="73"/>
      <c r="XY46" s="73"/>
      <c r="XZ46" s="73"/>
      <c r="YA46" s="73"/>
      <c r="YB46" s="73"/>
      <c r="YC46" s="73"/>
      <c r="YD46" s="73"/>
      <c r="YE46" s="73"/>
      <c r="YF46" s="73"/>
      <c r="YG46" s="73"/>
      <c r="YH46" s="73"/>
      <c r="YI46" s="73"/>
      <c r="YJ46" s="73"/>
      <c r="YK46" s="73"/>
      <c r="YL46" s="73"/>
      <c r="YM46" s="73"/>
      <c r="YN46" s="73"/>
      <c r="YO46" s="73"/>
      <c r="YP46" s="73"/>
      <c r="YQ46" s="73"/>
      <c r="YR46" s="73"/>
      <c r="YS46" s="73"/>
      <c r="YT46" s="73"/>
      <c r="YU46" s="73"/>
      <c r="YV46" s="73"/>
      <c r="YW46" s="73"/>
      <c r="YX46" s="73"/>
      <c r="YY46" s="73"/>
      <c r="YZ46" s="73"/>
      <c r="ZA46" s="73"/>
      <c r="ZB46" s="73"/>
      <c r="ZC46" s="73"/>
      <c r="ZD46" s="73"/>
      <c r="ZE46" s="73"/>
      <c r="ZF46" s="73"/>
      <c r="ZG46" s="73"/>
      <c r="ZH46" s="73"/>
      <c r="ZI46" s="73"/>
      <c r="ZJ46" s="73"/>
      <c r="ZK46" s="73"/>
      <c r="ZL46" s="73"/>
      <c r="ZM46" s="73"/>
      <c r="ZN46" s="73"/>
      <c r="ZO46" s="73"/>
      <c r="ZP46" s="73"/>
      <c r="ZQ46" s="73"/>
      <c r="ZR46" s="73"/>
      <c r="ZS46" s="73"/>
      <c r="ZT46" s="73"/>
      <c r="ZU46" s="73"/>
      <c r="ZV46" s="73"/>
      <c r="ZW46" s="73"/>
      <c r="ZX46" s="73"/>
      <c r="ZY46" s="73"/>
      <c r="ZZ46" s="73"/>
      <c r="AAA46" s="73"/>
      <c r="AAB46" s="73"/>
      <c r="AAC46" s="73"/>
      <c r="AAD46" s="73"/>
      <c r="AAE46" s="73"/>
      <c r="AAF46" s="73"/>
      <c r="AAG46" s="73"/>
      <c r="AAH46" s="73"/>
      <c r="AAI46" s="73"/>
      <c r="AAJ46" s="73"/>
      <c r="AAK46" s="73"/>
      <c r="AAL46" s="73"/>
      <c r="AAM46" s="73"/>
      <c r="AAN46" s="73"/>
      <c r="AAO46" s="73"/>
      <c r="AAP46" s="73"/>
      <c r="AAQ46" s="73"/>
      <c r="AAR46" s="73"/>
      <c r="AAS46" s="73"/>
      <c r="AAT46" s="73"/>
      <c r="AAU46" s="73"/>
      <c r="AAV46" s="73"/>
      <c r="AAW46" s="73"/>
      <c r="AAX46" s="73"/>
      <c r="AAY46" s="73"/>
      <c r="AAZ46" s="73"/>
      <c r="ABA46" s="73"/>
      <c r="ABB46" s="73"/>
      <c r="ABC46" s="73"/>
      <c r="ABD46" s="73"/>
      <c r="ABE46" s="73"/>
      <c r="ABF46" s="73"/>
      <c r="ABG46" s="73"/>
      <c r="ABH46" s="73"/>
      <c r="ABI46" s="73"/>
      <c r="ABJ46" s="73"/>
      <c r="ABK46" s="73"/>
      <c r="ABL46" s="73"/>
      <c r="ABM46" s="73"/>
      <c r="ABN46" s="73"/>
      <c r="ABO46" s="73"/>
      <c r="ABP46" s="73"/>
      <c r="ABQ46" s="73"/>
      <c r="ABR46" s="73"/>
      <c r="ABS46" s="73"/>
      <c r="ABT46" s="73"/>
      <c r="ABU46" s="73"/>
      <c r="ABV46" s="73"/>
      <c r="ABW46" s="73"/>
      <c r="ABX46" s="73"/>
      <c r="ABY46" s="73"/>
      <c r="ABZ46" s="73"/>
      <c r="ACA46" s="73"/>
      <c r="ACB46" s="73"/>
      <c r="ACC46" s="73"/>
      <c r="ACD46" s="73"/>
      <c r="ACE46" s="73"/>
      <c r="ACF46" s="73"/>
      <c r="ACG46" s="73"/>
      <c r="ACH46" s="73"/>
      <c r="ACI46" s="73"/>
      <c r="ACJ46" s="73"/>
      <c r="ACK46" s="73"/>
      <c r="ACL46" s="73"/>
      <c r="ACM46" s="73"/>
      <c r="ACN46" s="73"/>
      <c r="ACO46" s="73"/>
      <c r="ACP46" s="73"/>
      <c r="ACQ46" s="73"/>
      <c r="ACR46" s="73"/>
      <c r="ACS46" s="73"/>
      <c r="ACT46" s="73"/>
      <c r="ACU46" s="73"/>
      <c r="ACV46" s="73"/>
      <c r="ACW46" s="73"/>
      <c r="ACX46" s="73"/>
      <c r="ACY46" s="73"/>
      <c r="ACZ46" s="73"/>
      <c r="ADA46" s="73"/>
      <c r="ADB46" s="73"/>
      <c r="ADC46" s="73"/>
      <c r="ADD46" s="73"/>
      <c r="ADE46" s="73"/>
      <c r="ADF46" s="73"/>
      <c r="ADG46" s="73"/>
      <c r="ADH46" s="73"/>
      <c r="ADI46" s="73"/>
      <c r="ADJ46" s="73"/>
      <c r="ADK46" s="73"/>
      <c r="ADL46" s="73"/>
      <c r="ADM46" s="73"/>
      <c r="ADN46" s="73"/>
      <c r="ADO46" s="73"/>
      <c r="ADP46" s="73"/>
      <c r="ADQ46" s="73"/>
      <c r="ADR46" s="73"/>
      <c r="ADS46" s="73"/>
      <c r="ADT46" s="73"/>
      <c r="ADU46" s="73"/>
      <c r="ADV46" s="73"/>
      <c r="ADW46" s="73"/>
      <c r="ADX46" s="73"/>
      <c r="ADY46" s="73"/>
      <c r="ADZ46" s="73"/>
      <c r="AEA46" s="73"/>
      <c r="AEB46" s="73"/>
      <c r="AEC46" s="73"/>
      <c r="AED46" s="73"/>
      <c r="AEE46" s="73"/>
      <c r="AEF46" s="73"/>
      <c r="AEG46" s="73"/>
      <c r="AEH46" s="73"/>
      <c r="AEI46" s="73"/>
      <c r="AEJ46" s="73"/>
      <c r="AEK46" s="73"/>
      <c r="AEL46" s="73"/>
      <c r="AEM46" s="73"/>
      <c r="AEN46" s="73"/>
      <c r="AEO46" s="73"/>
      <c r="AEP46" s="73"/>
      <c r="AEQ46" s="73"/>
      <c r="AER46" s="73"/>
      <c r="AES46" s="73"/>
      <c r="AET46" s="73"/>
      <c r="AEU46" s="73"/>
      <c r="AEV46" s="73"/>
      <c r="AEW46" s="73"/>
      <c r="AEX46" s="73"/>
      <c r="AEY46" s="73"/>
      <c r="AEZ46" s="73"/>
      <c r="AFA46" s="73"/>
      <c r="AFB46" s="73"/>
      <c r="AFC46" s="73"/>
      <c r="AFD46" s="73"/>
      <c r="AFE46" s="73"/>
      <c r="AFF46" s="73"/>
      <c r="AFG46" s="73"/>
      <c r="AFH46" s="73"/>
      <c r="AFI46" s="73"/>
      <c r="AFJ46" s="73"/>
      <c r="AFK46" s="73"/>
      <c r="AFL46" s="73"/>
      <c r="AFM46" s="73"/>
      <c r="AFN46" s="73"/>
      <c r="AFO46" s="73"/>
      <c r="AFP46" s="73"/>
      <c r="AFQ46" s="73"/>
      <c r="AFR46" s="73"/>
      <c r="AFS46" s="73"/>
      <c r="AFT46" s="73"/>
      <c r="AFU46" s="73"/>
      <c r="AFV46" s="73"/>
      <c r="AFW46" s="73"/>
      <c r="AFX46" s="73"/>
      <c r="AFY46" s="73"/>
      <c r="AFZ46" s="73"/>
      <c r="AGA46" s="73"/>
      <c r="AGB46" s="73"/>
      <c r="AGC46" s="73"/>
      <c r="AGD46" s="73"/>
      <c r="AGE46" s="73"/>
      <c r="AGF46" s="73"/>
      <c r="AGG46" s="73"/>
      <c r="AGH46" s="73"/>
      <c r="AGI46" s="73"/>
      <c r="AGJ46" s="73"/>
      <c r="AGK46" s="73"/>
      <c r="AGL46" s="73"/>
      <c r="AGM46" s="73"/>
      <c r="AGN46" s="73"/>
      <c r="AGO46" s="73"/>
      <c r="AGP46" s="73"/>
      <c r="AGQ46" s="73"/>
      <c r="AGR46" s="73"/>
      <c r="AGS46" s="73"/>
      <c r="AGT46" s="73"/>
      <c r="AGU46" s="73"/>
      <c r="AGV46" s="73"/>
      <c r="AGW46" s="73"/>
      <c r="AGX46" s="73"/>
      <c r="AGY46" s="73"/>
      <c r="AGZ46" s="73"/>
      <c r="AHA46" s="73"/>
      <c r="AHB46" s="73"/>
      <c r="AHC46" s="73"/>
      <c r="AHD46" s="73"/>
      <c r="AHE46" s="73"/>
      <c r="AHF46" s="73"/>
      <c r="AHG46" s="73"/>
      <c r="AHH46" s="73"/>
      <c r="AHI46" s="73"/>
      <c r="AHJ46" s="73"/>
      <c r="AHK46" s="73"/>
      <c r="AHL46" s="73"/>
      <c r="AHM46" s="73"/>
      <c r="AHN46" s="73"/>
      <c r="AHO46" s="73"/>
      <c r="AHP46" s="73"/>
      <c r="AHQ46" s="73"/>
      <c r="AHR46" s="73"/>
      <c r="AHS46" s="73"/>
      <c r="AHT46" s="73"/>
      <c r="AHU46" s="73"/>
      <c r="AHV46" s="73"/>
      <c r="AHW46" s="73"/>
      <c r="AHX46" s="73"/>
      <c r="AHY46" s="73"/>
      <c r="AHZ46" s="73"/>
      <c r="AIA46" s="73"/>
      <c r="AIB46" s="73"/>
      <c r="AIC46" s="73"/>
      <c r="AID46" s="73"/>
      <c r="AIE46" s="73"/>
      <c r="AIF46" s="73"/>
      <c r="AIG46" s="73"/>
      <c r="AIH46" s="73"/>
      <c r="AII46" s="73"/>
      <c r="AIJ46" s="73"/>
      <c r="AIK46" s="73"/>
      <c r="AIL46" s="73"/>
      <c r="AIM46" s="73"/>
      <c r="AIN46" s="73"/>
      <c r="AIO46" s="73"/>
      <c r="AIP46" s="73"/>
      <c r="AIQ46" s="73"/>
      <c r="AIR46" s="73"/>
      <c r="AIS46" s="73"/>
      <c r="AIT46" s="73"/>
      <c r="AIU46" s="73"/>
      <c r="AIV46" s="73"/>
      <c r="AIW46" s="73"/>
      <c r="AIX46" s="73"/>
      <c r="AIY46" s="73"/>
      <c r="AIZ46" s="73"/>
      <c r="AJA46" s="73"/>
      <c r="AJB46" s="73"/>
      <c r="AJC46" s="73"/>
      <c r="AJD46" s="73"/>
      <c r="AJE46" s="73"/>
      <c r="AJF46" s="73"/>
      <c r="AJG46" s="73"/>
      <c r="AJH46" s="73"/>
      <c r="AJI46" s="73"/>
      <c r="AJJ46" s="73"/>
      <c r="AJK46" s="73"/>
      <c r="AJL46" s="73"/>
      <c r="AJM46" s="73"/>
      <c r="AJN46" s="73"/>
      <c r="AJO46" s="73"/>
      <c r="AJP46" s="73"/>
      <c r="AJQ46" s="73"/>
      <c r="AJR46" s="73"/>
      <c r="AJS46" s="73"/>
      <c r="AJT46" s="73"/>
      <c r="AJU46" s="73"/>
      <c r="AJV46" s="73"/>
      <c r="AJW46" s="73"/>
      <c r="AJX46" s="73"/>
      <c r="AJY46" s="73"/>
      <c r="AJZ46" s="73"/>
      <c r="AKA46" s="73"/>
      <c r="AKB46" s="73"/>
      <c r="AKC46" s="73"/>
      <c r="AKD46" s="73"/>
      <c r="AKE46" s="73"/>
      <c r="AKF46" s="73"/>
      <c r="AKG46" s="73"/>
      <c r="AKH46" s="73"/>
      <c r="AKI46" s="73"/>
      <c r="AKJ46" s="73"/>
      <c r="AKK46" s="73"/>
      <c r="AKL46" s="73"/>
      <c r="AKM46" s="73"/>
      <c r="AKN46" s="73"/>
      <c r="AKO46" s="73"/>
      <c r="AKP46" s="73"/>
      <c r="AKQ46" s="73"/>
      <c r="AKR46" s="73"/>
      <c r="AKS46" s="73"/>
      <c r="AKT46" s="73"/>
      <c r="AKU46" s="73"/>
      <c r="AKV46" s="73"/>
      <c r="AKW46" s="73"/>
      <c r="AKX46" s="73"/>
      <c r="AKY46" s="73"/>
      <c r="AKZ46" s="73"/>
      <c r="ALA46" s="73"/>
      <c r="ALB46" s="73"/>
      <c r="ALC46" s="73"/>
      <c r="ALD46" s="73"/>
      <c r="ALE46" s="73"/>
      <c r="ALF46" s="73"/>
      <c r="ALG46" s="73"/>
      <c r="ALH46" s="73"/>
      <c r="ALI46" s="73"/>
      <c r="ALJ46" s="73"/>
      <c r="ALK46" s="73"/>
      <c r="ALL46" s="73"/>
      <c r="ALM46" s="73"/>
      <c r="ALN46" s="73"/>
      <c r="ALO46" s="73"/>
      <c r="ALP46" s="73"/>
      <c r="ALQ46" s="73"/>
      <c r="ALR46" s="73"/>
      <c r="ALS46" s="73"/>
      <c r="ALT46" s="73"/>
      <c r="ALU46" s="73"/>
      <c r="ALV46" s="73"/>
      <c r="ALW46" s="73"/>
      <c r="ALX46" s="73"/>
      <c r="ALY46" s="73"/>
      <c r="ALZ46" s="73"/>
      <c r="AMA46" s="73"/>
      <c r="AMB46" s="73"/>
      <c r="AMC46" s="73"/>
      <c r="AMD46" s="73"/>
      <c r="AME46" s="73"/>
      <c r="AMF46" s="73"/>
      <c r="AMG46" s="73"/>
      <c r="AMH46" s="73"/>
      <c r="AMI46" s="73"/>
      <c r="AMJ46" s="73"/>
      <c r="AMK46" s="73"/>
      <c r="AML46" s="73"/>
      <c r="AMM46" s="73"/>
      <c r="AMN46" s="73"/>
      <c r="AMO46" s="73"/>
      <c r="AMP46" s="73"/>
      <c r="AMQ46" s="73"/>
      <c r="AMR46" s="73"/>
      <c r="AMS46" s="73"/>
      <c r="AMT46" s="73"/>
      <c r="AMU46" s="73"/>
      <c r="AMV46" s="73"/>
      <c r="AMW46" s="73"/>
      <c r="AMX46" s="73"/>
      <c r="AMY46" s="73"/>
      <c r="AMZ46" s="73"/>
      <c r="ANA46" s="73"/>
      <c r="ANB46" s="73"/>
      <c r="ANC46" s="73"/>
      <c r="AND46" s="73"/>
      <c r="ANE46" s="73"/>
      <c r="ANF46" s="73"/>
      <c r="ANG46" s="73"/>
      <c r="ANH46" s="73"/>
      <c r="ANI46" s="73"/>
      <c r="ANJ46" s="73"/>
      <c r="ANK46" s="73"/>
      <c r="ANL46" s="73"/>
      <c r="ANM46" s="73"/>
      <c r="ANN46" s="73"/>
      <c r="ANO46" s="73"/>
      <c r="ANP46" s="73"/>
      <c r="ANQ46" s="73"/>
      <c r="ANR46" s="73"/>
      <c r="ANS46" s="73"/>
      <c r="ANT46" s="73"/>
      <c r="ANU46" s="73"/>
      <c r="ANV46" s="73"/>
      <c r="ANW46" s="73"/>
      <c r="ANX46" s="73"/>
      <c r="ANY46" s="73"/>
      <c r="ANZ46" s="73"/>
      <c r="AOA46" s="73"/>
      <c r="AOB46" s="73"/>
      <c r="AOC46" s="73"/>
      <c r="AOD46" s="73"/>
      <c r="AOE46" s="73"/>
      <c r="AOF46" s="73"/>
      <c r="AOG46" s="73"/>
      <c r="AOH46" s="73"/>
      <c r="AOI46" s="73"/>
      <c r="AOJ46" s="73"/>
      <c r="AOK46" s="73"/>
      <c r="AOL46" s="73"/>
      <c r="AOM46" s="73"/>
      <c r="AON46" s="73"/>
      <c r="AOO46" s="73"/>
      <c r="AOP46" s="73"/>
      <c r="AOQ46" s="73"/>
      <c r="AOR46" s="73"/>
      <c r="AOS46" s="73"/>
      <c r="AOT46" s="73"/>
      <c r="AOU46" s="73"/>
      <c r="AOV46" s="73"/>
      <c r="AOW46" s="73"/>
      <c r="AOX46" s="73"/>
      <c r="AOY46" s="73"/>
      <c r="AOZ46" s="73"/>
      <c r="APA46" s="73"/>
      <c r="APB46" s="73"/>
      <c r="APC46" s="73"/>
      <c r="APD46" s="73"/>
      <c r="APE46" s="73"/>
      <c r="APF46" s="73"/>
      <c r="APG46" s="73"/>
      <c r="APH46" s="73"/>
      <c r="API46" s="73"/>
      <c r="APJ46" s="73"/>
      <c r="APK46" s="73"/>
      <c r="APL46" s="73"/>
      <c r="APM46" s="73"/>
      <c r="APN46" s="73"/>
      <c r="APO46" s="73"/>
      <c r="APP46" s="73"/>
      <c r="APQ46" s="73"/>
      <c r="APR46" s="73"/>
      <c r="APS46" s="73"/>
      <c r="APT46" s="73"/>
      <c r="APU46" s="73"/>
      <c r="APV46" s="73"/>
      <c r="APW46" s="73"/>
      <c r="APX46" s="73"/>
      <c r="APY46" s="73"/>
      <c r="APZ46" s="73"/>
      <c r="AQA46" s="73"/>
      <c r="AQB46" s="73"/>
      <c r="AQC46" s="73"/>
      <c r="AQD46" s="73"/>
      <c r="AQE46" s="73"/>
      <c r="AQF46" s="73"/>
      <c r="AQG46" s="73"/>
      <c r="AQH46" s="73"/>
      <c r="AQI46" s="73"/>
      <c r="AQJ46" s="73"/>
      <c r="AQK46" s="73"/>
      <c r="AQL46" s="73"/>
      <c r="AQM46" s="73"/>
      <c r="AQN46" s="73"/>
      <c r="AQO46" s="73"/>
      <c r="AQP46" s="73"/>
      <c r="AQQ46" s="73"/>
      <c r="AQR46" s="73"/>
      <c r="AQS46" s="73"/>
      <c r="AQT46" s="73"/>
      <c r="AQU46" s="73"/>
      <c r="AQV46" s="73"/>
      <c r="AQW46" s="73"/>
      <c r="AQX46" s="73"/>
      <c r="AQY46" s="73"/>
      <c r="AQZ46" s="73"/>
      <c r="ARA46" s="73"/>
      <c r="ARB46" s="73"/>
      <c r="ARC46" s="73"/>
      <c r="ARD46" s="73"/>
      <c r="ARE46" s="73"/>
      <c r="ARF46" s="73"/>
      <c r="ARG46" s="73"/>
      <c r="ARH46" s="73"/>
      <c r="ARI46" s="73"/>
      <c r="ARJ46" s="73"/>
      <c r="ARK46" s="73"/>
      <c r="ARL46" s="73"/>
      <c r="ARM46" s="73"/>
      <c r="ARN46" s="73"/>
      <c r="ARO46" s="73"/>
      <c r="ARP46" s="73"/>
      <c r="ARQ46" s="73"/>
      <c r="ARR46" s="73"/>
      <c r="ARS46" s="73"/>
      <c r="ART46" s="73"/>
      <c r="ARU46" s="73"/>
      <c r="ARV46" s="73"/>
      <c r="ARW46" s="73"/>
      <c r="ARX46" s="73"/>
      <c r="ARY46" s="73"/>
      <c r="ARZ46" s="73"/>
      <c r="ASA46" s="73"/>
      <c r="ASB46" s="73"/>
      <c r="ASC46" s="73"/>
      <c r="ASD46" s="73"/>
      <c r="ASE46" s="73"/>
      <c r="ASF46" s="73"/>
      <c r="ASG46" s="73"/>
      <c r="ASH46" s="73"/>
      <c r="ASI46" s="73"/>
      <c r="ASJ46" s="73"/>
      <c r="ASK46" s="73"/>
      <c r="ASL46" s="73"/>
      <c r="ASM46" s="73"/>
      <c r="ASN46" s="73"/>
      <c r="ASO46" s="73"/>
      <c r="ASP46" s="73"/>
      <c r="ASQ46" s="73"/>
      <c r="ASR46" s="73"/>
      <c r="ASS46" s="73"/>
      <c r="AST46" s="73"/>
      <c r="ASU46" s="73"/>
      <c r="ASV46" s="73"/>
      <c r="ASW46" s="73"/>
      <c r="ASX46" s="73"/>
      <c r="ASY46" s="73"/>
      <c r="ASZ46" s="73"/>
      <c r="ATA46" s="73"/>
      <c r="ATB46" s="73"/>
      <c r="ATC46" s="73"/>
      <c r="ATD46" s="73"/>
      <c r="ATE46" s="73"/>
      <c r="ATF46" s="73"/>
      <c r="ATG46" s="73"/>
      <c r="ATH46" s="73"/>
      <c r="ATI46" s="73"/>
      <c r="ATJ46" s="73"/>
      <c r="ATK46" s="73"/>
      <c r="ATL46" s="73"/>
      <c r="ATM46" s="73"/>
      <c r="ATN46" s="73"/>
      <c r="ATO46" s="73"/>
      <c r="ATP46" s="73"/>
      <c r="ATQ46" s="73"/>
      <c r="ATR46" s="73"/>
      <c r="ATS46" s="73"/>
      <c r="ATT46" s="73"/>
      <c r="ATU46" s="73"/>
      <c r="ATV46" s="73"/>
      <c r="ATW46" s="73"/>
      <c r="ATX46" s="73"/>
      <c r="ATY46" s="73"/>
      <c r="ATZ46" s="73"/>
      <c r="AUA46" s="73"/>
      <c r="AUB46" s="73"/>
      <c r="AUC46" s="73"/>
      <c r="AUD46" s="73"/>
      <c r="AUE46" s="73"/>
      <c r="AUF46" s="73"/>
      <c r="AUG46" s="73"/>
      <c r="AUH46" s="73"/>
      <c r="AUI46" s="73"/>
      <c r="AUJ46" s="73"/>
      <c r="AUK46" s="73"/>
      <c r="AUL46" s="73"/>
      <c r="AUM46" s="73"/>
      <c r="AUN46" s="73"/>
      <c r="AUO46" s="73"/>
      <c r="AUP46" s="73"/>
      <c r="AUQ46" s="73"/>
      <c r="AUR46" s="73"/>
      <c r="AUS46" s="73"/>
      <c r="AUT46" s="73"/>
      <c r="AUU46" s="73"/>
      <c r="AUV46" s="73"/>
      <c r="AUW46" s="73"/>
      <c r="AUX46" s="73"/>
      <c r="AUY46" s="73"/>
      <c r="AUZ46" s="73"/>
      <c r="AVA46" s="73"/>
      <c r="AVB46" s="73"/>
      <c r="AVC46" s="73"/>
      <c r="AVD46" s="73"/>
      <c r="AVE46" s="73"/>
      <c r="AVF46" s="73"/>
      <c r="AVG46" s="73"/>
      <c r="AVH46" s="73"/>
      <c r="AVI46" s="73"/>
      <c r="AVJ46" s="73"/>
      <c r="AVK46" s="73"/>
      <c r="AVL46" s="73"/>
      <c r="AVM46" s="73"/>
      <c r="AVN46" s="73"/>
      <c r="AVO46" s="73"/>
      <c r="AVP46" s="73"/>
      <c r="AVQ46" s="73"/>
      <c r="AVR46" s="73"/>
      <c r="AVS46" s="73"/>
      <c r="AVT46" s="73"/>
      <c r="AVU46" s="73"/>
      <c r="AVV46" s="73"/>
      <c r="AVW46" s="73"/>
      <c r="AVX46" s="73"/>
      <c r="AVY46" s="73"/>
      <c r="AVZ46" s="73"/>
      <c r="AWA46" s="73"/>
      <c r="AWB46" s="73"/>
      <c r="AWC46" s="73"/>
      <c r="AWD46" s="73"/>
      <c r="AWE46" s="73"/>
      <c r="AWF46" s="73"/>
      <c r="AWG46" s="73"/>
      <c r="AWH46" s="73"/>
      <c r="AWI46" s="73"/>
      <c r="AWJ46" s="73"/>
      <c r="AWK46" s="73"/>
      <c r="AWL46" s="73"/>
      <c r="AWM46" s="73"/>
      <c r="AWN46" s="73"/>
      <c r="AWO46" s="73"/>
      <c r="AWP46" s="73"/>
      <c r="AWQ46" s="73"/>
      <c r="AWR46" s="73"/>
      <c r="AWS46" s="73"/>
      <c r="AWT46" s="73"/>
      <c r="AWU46" s="73"/>
      <c r="AWV46" s="73"/>
      <c r="AWW46" s="73"/>
      <c r="AWX46" s="73"/>
      <c r="AWY46" s="73"/>
      <c r="AWZ46" s="73"/>
      <c r="AXA46" s="73"/>
      <c r="AXB46" s="73"/>
      <c r="AXC46" s="73"/>
      <c r="AXD46" s="73"/>
      <c r="AXE46" s="73"/>
      <c r="AXF46" s="73"/>
      <c r="AXG46" s="73"/>
      <c r="AXH46" s="73"/>
      <c r="AXI46" s="73"/>
      <c r="AXJ46" s="73"/>
      <c r="AXK46" s="73"/>
      <c r="AXL46" s="73"/>
      <c r="AXM46" s="73"/>
      <c r="AXN46" s="73"/>
      <c r="AXO46" s="73"/>
      <c r="AXP46" s="73"/>
      <c r="AXQ46" s="73"/>
      <c r="AXR46" s="73"/>
      <c r="AXS46" s="73"/>
      <c r="AXT46" s="73"/>
      <c r="AXU46" s="73"/>
      <c r="AXV46" s="73"/>
      <c r="AXW46" s="73"/>
      <c r="AXX46" s="73"/>
      <c r="AXY46" s="73"/>
      <c r="AXZ46" s="73"/>
      <c r="AYA46" s="73"/>
      <c r="AYB46" s="73"/>
      <c r="AYC46" s="73"/>
      <c r="AYD46" s="73"/>
      <c r="AYE46" s="73"/>
      <c r="AYF46" s="73"/>
      <c r="AYG46" s="73"/>
      <c r="AYH46" s="73"/>
      <c r="AYI46" s="73"/>
      <c r="AYJ46" s="73"/>
      <c r="AYK46" s="73"/>
      <c r="AYL46" s="73"/>
      <c r="AYM46" s="73"/>
      <c r="AYN46" s="73"/>
      <c r="AYO46" s="73"/>
      <c r="AYP46" s="73"/>
      <c r="AYQ46" s="73"/>
      <c r="AYR46" s="73"/>
      <c r="AYS46" s="73"/>
      <c r="AYT46" s="73"/>
      <c r="AYU46" s="73"/>
      <c r="AYV46" s="73"/>
      <c r="AYW46" s="73"/>
      <c r="AYX46" s="73"/>
      <c r="AYY46" s="73"/>
      <c r="AYZ46" s="73"/>
      <c r="AZA46" s="73"/>
      <c r="AZB46" s="73"/>
      <c r="AZC46" s="73"/>
      <c r="AZD46" s="73"/>
      <c r="AZE46" s="73"/>
      <c r="AZF46" s="73"/>
      <c r="AZG46" s="73"/>
      <c r="AZH46" s="73"/>
      <c r="AZI46" s="73"/>
      <c r="AZJ46" s="73"/>
      <c r="AZK46" s="73"/>
      <c r="AZL46" s="73"/>
      <c r="AZM46" s="73"/>
      <c r="AZN46" s="73"/>
      <c r="AZO46" s="73"/>
      <c r="AZP46" s="73"/>
      <c r="AZQ46" s="73"/>
      <c r="AZR46" s="73"/>
      <c r="AZS46" s="73"/>
      <c r="AZT46" s="73"/>
      <c r="AZU46" s="73"/>
      <c r="AZV46" s="73"/>
      <c r="AZW46" s="73"/>
      <c r="AZX46" s="73"/>
      <c r="AZY46" s="73"/>
      <c r="AZZ46" s="73"/>
      <c r="BAA46" s="73"/>
      <c r="BAB46" s="73"/>
      <c r="BAC46" s="73"/>
      <c r="BAD46" s="73"/>
      <c r="BAE46" s="73"/>
      <c r="BAF46" s="73"/>
      <c r="BAG46" s="73"/>
      <c r="BAH46" s="73"/>
      <c r="BAI46" s="73"/>
      <c r="BAJ46" s="73"/>
      <c r="BAK46" s="73"/>
      <c r="BAL46" s="73"/>
      <c r="BAM46" s="73"/>
      <c r="BAN46" s="73"/>
      <c r="BAO46" s="73"/>
      <c r="BAP46" s="73"/>
      <c r="BAQ46" s="73"/>
      <c r="BAR46" s="73"/>
      <c r="BAS46" s="73"/>
      <c r="BAT46" s="73"/>
      <c r="BAU46" s="73"/>
      <c r="BAV46" s="73"/>
      <c r="BAW46" s="73"/>
      <c r="BAX46" s="73"/>
      <c r="BAY46" s="73"/>
      <c r="BAZ46" s="73"/>
      <c r="BBA46" s="73"/>
      <c r="BBB46" s="73"/>
      <c r="BBC46" s="73"/>
      <c r="BBD46" s="73"/>
      <c r="BBE46" s="73"/>
      <c r="BBF46" s="73"/>
      <c r="BBG46" s="73"/>
      <c r="BBH46" s="73"/>
      <c r="BBI46" s="73"/>
      <c r="BBJ46" s="73"/>
      <c r="BBK46" s="73"/>
      <c r="BBL46" s="73"/>
      <c r="BBM46" s="73"/>
      <c r="BBN46" s="73"/>
      <c r="BBO46" s="73"/>
      <c r="BBP46" s="73"/>
      <c r="BBQ46" s="73"/>
      <c r="BBR46" s="73"/>
      <c r="BBS46" s="73"/>
      <c r="BBT46" s="73"/>
      <c r="BBU46" s="73"/>
      <c r="BBV46" s="73"/>
      <c r="BBW46" s="73"/>
      <c r="BBX46" s="73"/>
      <c r="BBY46" s="73"/>
      <c r="BBZ46" s="73"/>
      <c r="BCA46" s="73"/>
      <c r="BCB46" s="73"/>
      <c r="BCC46" s="73"/>
      <c r="BCD46" s="73"/>
      <c r="BCE46" s="73"/>
      <c r="BCF46" s="73"/>
      <c r="BCG46" s="73"/>
      <c r="BCH46" s="73"/>
      <c r="BCI46" s="73"/>
      <c r="BCJ46" s="73"/>
      <c r="BCK46" s="73"/>
      <c r="BCL46" s="73"/>
      <c r="BCM46" s="73"/>
      <c r="BCN46" s="73"/>
      <c r="BCO46" s="73"/>
      <c r="BCP46" s="73"/>
      <c r="BCQ46" s="73"/>
      <c r="BCR46" s="73"/>
      <c r="BCS46" s="73"/>
      <c r="BCT46" s="73"/>
      <c r="BCU46" s="73"/>
      <c r="BCV46" s="73"/>
      <c r="BCW46" s="73"/>
      <c r="BCX46" s="73"/>
      <c r="BCY46" s="73"/>
      <c r="BCZ46" s="73"/>
      <c r="BDA46" s="73"/>
      <c r="BDB46" s="73"/>
      <c r="BDC46" s="73"/>
      <c r="BDD46" s="73"/>
      <c r="BDE46" s="73"/>
      <c r="BDF46" s="73"/>
      <c r="BDG46" s="73"/>
      <c r="BDH46" s="73"/>
      <c r="BDI46" s="73"/>
      <c r="BDJ46" s="73"/>
      <c r="BDK46" s="73"/>
      <c r="BDL46" s="73"/>
      <c r="BDM46" s="73"/>
      <c r="BDN46" s="73"/>
      <c r="BDO46" s="73"/>
      <c r="BDP46" s="73"/>
      <c r="BDQ46" s="73"/>
      <c r="BDR46" s="73"/>
      <c r="BDS46" s="73"/>
      <c r="BDT46" s="73"/>
      <c r="BDU46" s="73"/>
      <c r="BDV46" s="73"/>
      <c r="BDW46" s="73"/>
      <c r="BDX46" s="73"/>
      <c r="BDY46" s="73"/>
      <c r="BDZ46" s="73"/>
      <c r="BEA46" s="73"/>
      <c r="BEB46" s="73"/>
      <c r="BEC46" s="73"/>
      <c r="BED46" s="73"/>
      <c r="BEE46" s="73"/>
      <c r="BEF46" s="73"/>
      <c r="BEG46" s="73"/>
      <c r="BEH46" s="73"/>
      <c r="BEI46" s="73"/>
      <c r="BEJ46" s="73"/>
      <c r="BEK46" s="73"/>
      <c r="BEL46" s="73"/>
      <c r="BEM46" s="73"/>
      <c r="BEN46" s="73"/>
      <c r="BEO46" s="73"/>
      <c r="BEP46" s="73"/>
      <c r="BEQ46" s="73"/>
      <c r="BER46" s="73"/>
      <c r="BES46" s="73"/>
      <c r="BET46" s="73"/>
      <c r="BEU46" s="73"/>
      <c r="BEV46" s="73"/>
      <c r="BEW46" s="73"/>
      <c r="BEX46" s="73"/>
      <c r="BEY46" s="73"/>
      <c r="BEZ46" s="73"/>
      <c r="BFA46" s="73"/>
      <c r="BFB46" s="73"/>
      <c r="BFC46" s="73"/>
      <c r="BFD46" s="73"/>
      <c r="BFE46" s="73"/>
      <c r="BFF46" s="73"/>
      <c r="BFG46" s="73"/>
      <c r="BFH46" s="73"/>
      <c r="BFI46" s="73"/>
      <c r="BFJ46" s="73"/>
      <c r="BFK46" s="73"/>
      <c r="BFL46" s="73"/>
      <c r="BFM46" s="73"/>
      <c r="BFN46" s="73"/>
      <c r="BFO46" s="73"/>
      <c r="BFP46" s="73"/>
      <c r="BFQ46" s="73"/>
      <c r="BFR46" s="73"/>
      <c r="BFS46" s="73"/>
      <c r="BFT46" s="73"/>
      <c r="BFU46" s="73"/>
      <c r="BFV46" s="73"/>
      <c r="BFW46" s="73"/>
      <c r="BFX46" s="73"/>
      <c r="BFY46" s="73"/>
      <c r="BFZ46" s="73"/>
      <c r="BGA46" s="73"/>
      <c r="BGB46" s="73"/>
      <c r="BGC46" s="73"/>
      <c r="BGD46" s="73"/>
      <c r="BGE46" s="73"/>
      <c r="BGF46" s="73"/>
      <c r="BGG46" s="73"/>
      <c r="BGH46" s="73"/>
      <c r="BGI46" s="73"/>
      <c r="BGJ46" s="73"/>
      <c r="BGK46" s="73"/>
      <c r="BGL46" s="73"/>
      <c r="BGM46" s="73"/>
      <c r="BGN46" s="73"/>
      <c r="BGO46" s="73"/>
      <c r="BGP46" s="73"/>
      <c r="BGQ46" s="73"/>
      <c r="BGR46" s="73"/>
      <c r="BGS46" s="73"/>
      <c r="BGT46" s="73"/>
      <c r="BGU46" s="73"/>
      <c r="BGV46" s="73"/>
      <c r="BGW46" s="73"/>
      <c r="BGX46" s="73"/>
      <c r="BGY46" s="73"/>
      <c r="BGZ46" s="73"/>
      <c r="BHA46" s="73"/>
      <c r="BHB46" s="73"/>
      <c r="BHC46" s="73"/>
      <c r="BHD46" s="73"/>
      <c r="BHE46" s="73"/>
      <c r="BHF46" s="73"/>
      <c r="BHG46" s="73"/>
      <c r="BHH46" s="73"/>
      <c r="BHI46" s="73"/>
      <c r="BHJ46" s="73"/>
      <c r="BHK46" s="73"/>
      <c r="BHL46" s="73"/>
      <c r="BHM46" s="73"/>
      <c r="BHN46" s="73"/>
      <c r="BHO46" s="73"/>
      <c r="BHP46" s="73"/>
      <c r="BHQ46" s="73"/>
      <c r="BHR46" s="73"/>
      <c r="BHS46" s="73"/>
      <c r="BHT46" s="73"/>
      <c r="BHU46" s="73"/>
      <c r="BHV46" s="73"/>
      <c r="BHW46" s="73"/>
      <c r="BHX46" s="73"/>
      <c r="BHY46" s="73"/>
      <c r="BHZ46" s="73"/>
      <c r="BIA46" s="73"/>
      <c r="BIB46" s="73"/>
      <c r="BIC46" s="73"/>
      <c r="BID46" s="73"/>
      <c r="BIE46" s="73"/>
      <c r="BIF46" s="73"/>
      <c r="BIG46" s="73"/>
      <c r="BIH46" s="73"/>
      <c r="BII46" s="73"/>
      <c r="BIJ46" s="73"/>
      <c r="BIK46" s="73"/>
      <c r="BIL46" s="73"/>
      <c r="BIM46" s="73"/>
      <c r="BIN46" s="73"/>
      <c r="BIO46" s="73"/>
      <c r="BIP46" s="73"/>
      <c r="BIQ46" s="73"/>
      <c r="BIR46" s="73"/>
      <c r="BIS46" s="73"/>
      <c r="BIT46" s="73"/>
      <c r="BIU46" s="73"/>
      <c r="BIV46" s="73"/>
      <c r="BIW46" s="73"/>
      <c r="BIX46" s="73"/>
      <c r="BIY46" s="73"/>
      <c r="BIZ46" s="73"/>
      <c r="BJA46" s="73"/>
      <c r="BJB46" s="73"/>
      <c r="BJC46" s="73"/>
      <c r="BJD46" s="73"/>
      <c r="BJE46" s="73"/>
      <c r="BJF46" s="73"/>
      <c r="BJG46" s="73"/>
      <c r="BJH46" s="73"/>
      <c r="BJI46" s="73"/>
      <c r="BJJ46" s="73"/>
      <c r="BJK46" s="73"/>
      <c r="BJL46" s="73"/>
      <c r="BJM46" s="73"/>
      <c r="BJN46" s="73"/>
      <c r="BJO46" s="73"/>
      <c r="BJP46" s="73"/>
      <c r="BJQ46" s="73"/>
      <c r="BJR46" s="73"/>
      <c r="BJS46" s="73"/>
      <c r="BJT46" s="73"/>
      <c r="BJU46" s="73"/>
      <c r="BJV46" s="73"/>
      <c r="BJW46" s="73"/>
      <c r="BJX46" s="73"/>
      <c r="BJY46" s="73"/>
      <c r="BJZ46" s="73"/>
      <c r="BKA46" s="73"/>
      <c r="BKB46" s="73"/>
      <c r="BKC46" s="73"/>
      <c r="BKD46" s="73"/>
      <c r="BKE46" s="73"/>
      <c r="BKF46" s="73"/>
      <c r="BKG46" s="73"/>
      <c r="BKH46" s="73"/>
      <c r="BKI46" s="73"/>
      <c r="BKJ46" s="73"/>
      <c r="BKK46" s="73"/>
      <c r="BKL46" s="73"/>
      <c r="BKM46" s="73"/>
      <c r="BKN46" s="73"/>
      <c r="BKO46" s="73"/>
      <c r="BKP46" s="73"/>
      <c r="BKQ46" s="73"/>
      <c r="BKR46" s="73"/>
      <c r="BKS46" s="73"/>
      <c r="BKT46" s="73"/>
      <c r="BKU46" s="73"/>
      <c r="BKV46" s="73"/>
      <c r="BKW46" s="73"/>
      <c r="BKX46" s="73"/>
      <c r="BKY46" s="73"/>
      <c r="BKZ46" s="73"/>
      <c r="BLA46" s="73"/>
      <c r="BLB46" s="73"/>
      <c r="BLC46" s="73"/>
      <c r="BLD46" s="73"/>
      <c r="BLE46" s="73"/>
      <c r="BLF46" s="73"/>
      <c r="BLG46" s="73"/>
      <c r="BLH46" s="73"/>
      <c r="BLI46" s="73"/>
      <c r="BLJ46" s="73"/>
      <c r="BLK46" s="73"/>
      <c r="BLL46" s="73"/>
      <c r="BLM46" s="73"/>
      <c r="BLN46" s="73"/>
      <c r="BLO46" s="73"/>
      <c r="BLP46" s="73"/>
      <c r="BLQ46" s="73"/>
      <c r="BLR46" s="73"/>
      <c r="BLS46" s="73"/>
      <c r="BLT46" s="73"/>
      <c r="BLU46" s="73"/>
      <c r="BLV46" s="73"/>
      <c r="BLW46" s="73"/>
      <c r="BLX46" s="73"/>
      <c r="BLY46" s="73"/>
      <c r="BLZ46" s="73"/>
      <c r="BMA46" s="73"/>
      <c r="BMB46" s="73"/>
      <c r="BMC46" s="73"/>
      <c r="BMD46" s="73"/>
      <c r="BME46" s="73"/>
      <c r="BMF46" s="73"/>
      <c r="BMG46" s="73"/>
      <c r="BMH46" s="73"/>
      <c r="BMI46" s="73"/>
      <c r="BMJ46" s="73"/>
      <c r="BMK46" s="73"/>
      <c r="BML46" s="73"/>
      <c r="BMM46" s="73"/>
      <c r="BMN46" s="73"/>
      <c r="BMO46" s="73"/>
      <c r="BMP46" s="73"/>
      <c r="BMQ46" s="73"/>
      <c r="BMR46" s="73"/>
      <c r="BMS46" s="73"/>
      <c r="BMT46" s="73"/>
      <c r="BMU46" s="73"/>
      <c r="BMV46" s="73"/>
      <c r="BMW46" s="73"/>
      <c r="BMX46" s="73"/>
      <c r="BMY46" s="73"/>
      <c r="BMZ46" s="73"/>
      <c r="BNA46" s="73"/>
      <c r="BNB46" s="73"/>
      <c r="BNC46" s="73"/>
      <c r="BND46" s="73"/>
      <c r="BNE46" s="73"/>
      <c r="BNF46" s="73"/>
      <c r="BNG46" s="73"/>
      <c r="BNH46" s="73"/>
      <c r="BNI46" s="73"/>
      <c r="BNJ46" s="73"/>
      <c r="BNK46" s="73"/>
      <c r="BNL46" s="73"/>
      <c r="BNM46" s="73"/>
      <c r="BNN46" s="73"/>
      <c r="BNO46" s="73"/>
      <c r="BNP46" s="73"/>
      <c r="BNQ46" s="73"/>
      <c r="BNR46" s="73"/>
      <c r="BNS46" s="73"/>
      <c r="BNT46" s="73"/>
      <c r="BNU46" s="73"/>
      <c r="BNV46" s="73"/>
      <c r="BNW46" s="73"/>
      <c r="BNX46" s="73"/>
      <c r="BNY46" s="73"/>
      <c r="BNZ46" s="73"/>
      <c r="BOA46" s="73"/>
      <c r="BOB46" s="73"/>
      <c r="BOC46" s="73"/>
      <c r="BOD46" s="73"/>
      <c r="BOE46" s="73"/>
      <c r="BOF46" s="73"/>
      <c r="BOG46" s="73"/>
      <c r="BOH46" s="73"/>
      <c r="BOI46" s="73"/>
      <c r="BOJ46" s="73"/>
      <c r="BOK46" s="73"/>
      <c r="BOL46" s="73"/>
      <c r="BOM46" s="73"/>
      <c r="BON46" s="73"/>
      <c r="BOO46" s="73"/>
      <c r="BOP46" s="73"/>
      <c r="BOQ46" s="73"/>
      <c r="BOR46" s="73"/>
      <c r="BOS46" s="73"/>
      <c r="BOT46" s="73"/>
      <c r="BOU46" s="73"/>
      <c r="BOV46" s="73"/>
      <c r="BOW46" s="73"/>
      <c r="BOX46" s="73"/>
      <c r="BOY46" s="73"/>
      <c r="BOZ46" s="73"/>
      <c r="BPA46" s="73"/>
      <c r="BPB46" s="73"/>
      <c r="BPC46" s="73"/>
      <c r="BPD46" s="73"/>
      <c r="BPE46" s="73"/>
      <c r="BPF46" s="73"/>
      <c r="BPG46" s="73"/>
      <c r="BPH46" s="73"/>
      <c r="BPI46" s="73"/>
      <c r="BPJ46" s="73"/>
      <c r="BPK46" s="73"/>
      <c r="BPL46" s="73"/>
      <c r="BPM46" s="73"/>
      <c r="BPN46" s="73"/>
      <c r="BPO46" s="73"/>
      <c r="BPP46" s="73"/>
      <c r="BPQ46" s="73"/>
      <c r="BPR46" s="73"/>
      <c r="BPS46" s="73"/>
      <c r="BPT46" s="73"/>
      <c r="BPU46" s="73"/>
      <c r="BPV46" s="73"/>
      <c r="BPW46" s="73"/>
      <c r="BPX46" s="73"/>
      <c r="BPY46" s="73"/>
      <c r="BPZ46" s="73"/>
      <c r="BQA46" s="73"/>
      <c r="BQB46" s="73"/>
      <c r="BQC46" s="73"/>
      <c r="BQD46" s="73"/>
      <c r="BQE46" s="73"/>
      <c r="BQF46" s="73"/>
      <c r="BQG46" s="73"/>
      <c r="BQH46" s="73"/>
      <c r="BQI46" s="73"/>
      <c r="BQJ46" s="73"/>
      <c r="BQK46" s="73"/>
      <c r="BQL46" s="73"/>
      <c r="BQM46" s="73"/>
      <c r="BQN46" s="73"/>
      <c r="BQO46" s="73"/>
      <c r="BQP46" s="73"/>
      <c r="BQQ46" s="73"/>
      <c r="BQR46" s="73"/>
      <c r="BQS46" s="73"/>
      <c r="BQT46" s="73"/>
      <c r="BQU46" s="73"/>
      <c r="BQV46" s="73"/>
      <c r="BQW46" s="73"/>
      <c r="BQX46" s="73"/>
      <c r="BQY46" s="73"/>
      <c r="BQZ46" s="73"/>
      <c r="BRA46" s="73"/>
      <c r="BRB46" s="73"/>
      <c r="BRC46" s="73"/>
      <c r="BRD46" s="73"/>
      <c r="BRE46" s="73"/>
      <c r="BRF46" s="73"/>
      <c r="BRG46" s="73"/>
      <c r="BRH46" s="73"/>
      <c r="BRI46" s="73"/>
      <c r="BRJ46" s="73"/>
      <c r="BRK46" s="73"/>
      <c r="BRL46" s="73"/>
      <c r="BRM46" s="73"/>
      <c r="BRN46" s="73"/>
      <c r="BRO46" s="73"/>
      <c r="BRP46" s="73"/>
      <c r="BRQ46" s="73"/>
      <c r="BRR46" s="73"/>
      <c r="BRS46" s="73"/>
      <c r="BRT46" s="73"/>
      <c r="BRU46" s="73"/>
      <c r="BRV46" s="73"/>
      <c r="BRW46" s="73"/>
      <c r="BRX46" s="73"/>
      <c r="BRY46" s="73"/>
      <c r="BRZ46" s="73"/>
      <c r="BSA46" s="73"/>
      <c r="BSB46" s="73"/>
      <c r="BSC46" s="73"/>
      <c r="BSD46" s="73"/>
      <c r="BSE46" s="73"/>
      <c r="BSF46" s="73"/>
      <c r="BSG46" s="73"/>
      <c r="BSH46" s="73"/>
      <c r="BSI46" s="73"/>
      <c r="BSJ46" s="73"/>
      <c r="BSK46" s="73"/>
      <c r="BSL46" s="73"/>
      <c r="BSM46" s="73"/>
      <c r="BSN46" s="73"/>
      <c r="BSO46" s="73"/>
      <c r="BSP46" s="73"/>
      <c r="BSQ46" s="73"/>
      <c r="BSR46" s="73"/>
      <c r="BSS46" s="73"/>
      <c r="BST46" s="73"/>
      <c r="BSU46" s="73"/>
      <c r="BSV46" s="73"/>
      <c r="BSW46" s="73"/>
      <c r="BSX46" s="73"/>
      <c r="BSY46" s="73"/>
      <c r="BSZ46" s="73"/>
      <c r="BTA46" s="73"/>
      <c r="BTB46" s="73"/>
      <c r="BTC46" s="73"/>
      <c r="BTD46" s="73"/>
      <c r="BTE46" s="73"/>
      <c r="BTF46" s="73"/>
      <c r="BTG46" s="73"/>
      <c r="BTH46" s="73"/>
      <c r="BTI46" s="73"/>
      <c r="BTJ46" s="73"/>
      <c r="BTK46" s="73"/>
      <c r="BTL46" s="73"/>
      <c r="BTM46" s="73"/>
      <c r="BTN46" s="73"/>
      <c r="BTO46" s="73"/>
      <c r="BTP46" s="73"/>
      <c r="BTQ46" s="73"/>
      <c r="BTR46" s="73"/>
      <c r="BTS46" s="73"/>
      <c r="BTT46" s="73"/>
      <c r="BTU46" s="73"/>
      <c r="BTV46" s="73"/>
      <c r="BTW46" s="73"/>
      <c r="BTX46" s="73"/>
      <c r="BTY46" s="73"/>
      <c r="BTZ46" s="73"/>
      <c r="BUA46" s="73"/>
      <c r="BUB46" s="73"/>
      <c r="BUC46" s="73"/>
      <c r="BUD46" s="73"/>
      <c r="BUE46" s="73"/>
      <c r="BUF46" s="73"/>
      <c r="BUG46" s="73"/>
      <c r="BUH46" s="73"/>
      <c r="BUI46" s="73"/>
      <c r="BUJ46" s="73"/>
      <c r="BUK46" s="73"/>
      <c r="BUL46" s="73"/>
      <c r="BUM46" s="73"/>
      <c r="BUN46" s="73"/>
      <c r="BUO46" s="73"/>
      <c r="BUP46" s="73"/>
      <c r="BUQ46" s="73"/>
      <c r="BUR46" s="73"/>
      <c r="BUS46" s="73"/>
      <c r="BUT46" s="73"/>
      <c r="BUU46" s="73"/>
      <c r="BUV46" s="73"/>
      <c r="BUW46" s="73"/>
      <c r="BUX46" s="73"/>
      <c r="BUY46" s="73"/>
      <c r="BUZ46" s="73"/>
      <c r="BVA46" s="73"/>
      <c r="BVB46" s="73"/>
      <c r="BVC46" s="73"/>
      <c r="BVD46" s="73"/>
      <c r="BVE46" s="73"/>
      <c r="BVF46" s="73"/>
      <c r="BVG46" s="73"/>
      <c r="BVH46" s="73"/>
      <c r="BVI46" s="73"/>
      <c r="BVJ46" s="73"/>
      <c r="BVK46" s="73"/>
      <c r="BVL46" s="73"/>
      <c r="BVM46" s="73"/>
      <c r="BVN46" s="73"/>
      <c r="BVO46" s="73"/>
      <c r="BVP46" s="73"/>
      <c r="BVQ46" s="73"/>
      <c r="BVR46" s="73"/>
      <c r="BVS46" s="73"/>
      <c r="BVT46" s="73"/>
      <c r="BVU46" s="73"/>
      <c r="BVV46" s="73"/>
      <c r="BVW46" s="73"/>
      <c r="BVX46" s="73"/>
      <c r="BVY46" s="73"/>
      <c r="BVZ46" s="73"/>
      <c r="BWA46" s="73"/>
      <c r="BWB46" s="73"/>
      <c r="BWC46" s="73"/>
      <c r="BWD46" s="73"/>
      <c r="BWE46" s="73"/>
      <c r="BWF46" s="73"/>
      <c r="BWG46" s="73"/>
      <c r="BWH46" s="73"/>
      <c r="BWI46" s="73"/>
      <c r="BWJ46" s="73"/>
      <c r="BWK46" s="73"/>
      <c r="BWL46" s="73"/>
      <c r="BWM46" s="73"/>
      <c r="BWN46" s="73"/>
      <c r="BWO46" s="73"/>
      <c r="BWP46" s="73"/>
      <c r="BWQ46" s="73"/>
      <c r="BWR46" s="73"/>
      <c r="BWS46" s="73"/>
      <c r="BWT46" s="73"/>
      <c r="BWU46" s="73"/>
      <c r="BWV46" s="73"/>
      <c r="BWW46" s="73"/>
      <c r="BWX46" s="73"/>
      <c r="BWY46" s="73"/>
      <c r="BWZ46" s="73"/>
      <c r="BXA46" s="73"/>
      <c r="BXB46" s="73"/>
      <c r="BXC46" s="73"/>
      <c r="BXD46" s="73"/>
      <c r="BXE46" s="73"/>
      <c r="BXF46" s="73"/>
      <c r="BXG46" s="73"/>
      <c r="BXH46" s="73"/>
      <c r="BXI46" s="73"/>
      <c r="BXJ46" s="73"/>
      <c r="BXK46" s="73"/>
      <c r="BXL46" s="73"/>
      <c r="BXM46" s="73"/>
      <c r="BXN46" s="73"/>
      <c r="BXO46" s="73"/>
      <c r="BXP46" s="73"/>
      <c r="BXQ46" s="73"/>
      <c r="BXR46" s="73"/>
      <c r="BXS46" s="73"/>
      <c r="BXT46" s="73"/>
      <c r="BXU46" s="73"/>
      <c r="BXV46" s="73"/>
      <c r="BXW46" s="73"/>
      <c r="BXX46" s="73"/>
      <c r="BXY46" s="73"/>
      <c r="BXZ46" s="73"/>
      <c r="BYA46" s="73"/>
      <c r="BYB46" s="73"/>
      <c r="BYC46" s="73"/>
      <c r="BYD46" s="73"/>
      <c r="BYE46" s="73"/>
      <c r="BYF46" s="73"/>
      <c r="BYG46" s="73"/>
      <c r="BYH46" s="73"/>
      <c r="BYI46" s="73"/>
      <c r="BYJ46" s="73"/>
      <c r="BYK46" s="73"/>
      <c r="BYL46" s="73"/>
      <c r="BYM46" s="73"/>
      <c r="BYN46" s="73"/>
      <c r="BYO46" s="73"/>
      <c r="BYP46" s="73"/>
      <c r="BYQ46" s="73"/>
      <c r="BYR46" s="73"/>
      <c r="BYS46" s="73"/>
      <c r="BYT46" s="73"/>
      <c r="BYU46" s="73"/>
      <c r="BYV46" s="73"/>
      <c r="BYW46" s="73"/>
      <c r="BYX46" s="73"/>
      <c r="BYY46" s="73"/>
      <c r="BYZ46" s="73"/>
      <c r="BZA46" s="73"/>
      <c r="BZB46" s="73"/>
      <c r="BZC46" s="73"/>
      <c r="BZD46" s="73"/>
      <c r="BZE46" s="73"/>
      <c r="BZF46" s="73"/>
      <c r="BZG46" s="73"/>
      <c r="BZH46" s="73"/>
      <c r="BZI46" s="73"/>
      <c r="BZJ46" s="73"/>
      <c r="BZK46" s="73"/>
      <c r="BZL46" s="73"/>
      <c r="BZM46" s="73"/>
      <c r="BZN46" s="73"/>
      <c r="BZO46" s="73"/>
      <c r="BZP46" s="73"/>
      <c r="BZQ46" s="73"/>
      <c r="BZR46" s="73"/>
      <c r="BZS46" s="73"/>
      <c r="BZT46" s="73"/>
      <c r="BZU46" s="73"/>
      <c r="BZV46" s="73"/>
      <c r="BZW46" s="73"/>
      <c r="BZX46" s="73"/>
      <c r="BZY46" s="73"/>
      <c r="BZZ46" s="73"/>
      <c r="CAA46" s="73"/>
      <c r="CAB46" s="73"/>
      <c r="CAC46" s="73"/>
      <c r="CAD46" s="73"/>
      <c r="CAE46" s="73"/>
      <c r="CAF46" s="73"/>
      <c r="CAG46" s="73"/>
      <c r="CAH46" s="73"/>
      <c r="CAI46" s="73"/>
      <c r="CAJ46" s="73"/>
      <c r="CAK46" s="73"/>
      <c r="CAL46" s="73"/>
      <c r="CAM46" s="73"/>
      <c r="CAN46" s="73"/>
      <c r="CAO46" s="73"/>
      <c r="CAP46" s="73"/>
      <c r="CAQ46" s="73"/>
      <c r="CAR46" s="73"/>
      <c r="CAS46" s="73"/>
      <c r="CAT46" s="73"/>
      <c r="CAU46" s="73"/>
      <c r="CAV46" s="73"/>
      <c r="CAW46" s="73"/>
      <c r="CAX46" s="73"/>
      <c r="CAY46" s="73"/>
      <c r="CAZ46" s="73"/>
      <c r="CBA46" s="73"/>
      <c r="CBB46" s="73"/>
      <c r="CBC46" s="73"/>
      <c r="CBD46" s="73"/>
      <c r="CBE46" s="73"/>
      <c r="CBF46" s="73"/>
      <c r="CBG46" s="73"/>
      <c r="CBH46" s="73"/>
      <c r="CBI46" s="73"/>
      <c r="CBJ46" s="73"/>
      <c r="CBK46" s="73"/>
      <c r="CBL46" s="73"/>
      <c r="CBM46" s="73"/>
      <c r="CBN46" s="73"/>
      <c r="CBO46" s="73"/>
      <c r="CBP46" s="73"/>
      <c r="CBQ46" s="73"/>
      <c r="CBR46" s="73"/>
      <c r="CBS46" s="73"/>
      <c r="CBT46" s="73"/>
      <c r="CBU46" s="73"/>
      <c r="CBV46" s="73"/>
      <c r="CBW46" s="73"/>
      <c r="CBX46" s="73"/>
      <c r="CBY46" s="73"/>
      <c r="CBZ46" s="73"/>
      <c r="CCA46" s="73"/>
      <c r="CCB46" s="73"/>
      <c r="CCC46" s="73"/>
      <c r="CCD46" s="73"/>
      <c r="CCE46" s="73"/>
      <c r="CCF46" s="73"/>
      <c r="CCG46" s="73"/>
      <c r="CCH46" s="73"/>
      <c r="CCI46" s="73"/>
      <c r="CCJ46" s="73"/>
      <c r="CCK46" s="73"/>
      <c r="CCL46" s="73"/>
      <c r="CCM46" s="73"/>
      <c r="CCN46" s="73"/>
      <c r="CCO46" s="73"/>
      <c r="CCP46" s="73"/>
      <c r="CCQ46" s="73"/>
      <c r="CCR46" s="73"/>
      <c r="CCS46" s="73"/>
      <c r="CCT46" s="73"/>
      <c r="CCU46" s="73"/>
      <c r="CCV46" s="73"/>
      <c r="CCW46" s="73"/>
      <c r="CCX46" s="73"/>
      <c r="CCY46" s="73"/>
      <c r="CCZ46" s="73"/>
      <c r="CDA46" s="73"/>
      <c r="CDB46" s="73"/>
      <c r="CDC46" s="73"/>
      <c r="CDD46" s="73"/>
      <c r="CDE46" s="73"/>
      <c r="CDF46" s="73"/>
      <c r="CDG46" s="73"/>
      <c r="CDH46" s="73"/>
      <c r="CDI46" s="73"/>
      <c r="CDJ46" s="73"/>
      <c r="CDK46" s="73"/>
      <c r="CDL46" s="73"/>
      <c r="CDM46" s="73"/>
      <c r="CDN46" s="73"/>
      <c r="CDO46" s="73"/>
      <c r="CDP46" s="73"/>
      <c r="CDQ46" s="73"/>
      <c r="CDR46" s="73"/>
      <c r="CDS46" s="73"/>
      <c r="CDT46" s="73"/>
      <c r="CDU46" s="73"/>
      <c r="CDV46" s="73"/>
      <c r="CDW46" s="73"/>
      <c r="CDX46" s="73"/>
      <c r="CDY46" s="73"/>
      <c r="CDZ46" s="73"/>
      <c r="CEA46" s="73"/>
      <c r="CEB46" s="73"/>
      <c r="CEC46" s="73"/>
      <c r="CED46" s="73"/>
      <c r="CEE46" s="73"/>
      <c r="CEF46" s="73"/>
      <c r="CEG46" s="73"/>
      <c r="CEH46" s="73"/>
      <c r="CEI46" s="73"/>
      <c r="CEJ46" s="73"/>
      <c r="CEK46" s="73"/>
      <c r="CEL46" s="73"/>
      <c r="CEM46" s="73"/>
      <c r="CEN46" s="73"/>
      <c r="CEO46" s="73"/>
      <c r="CEP46" s="73"/>
      <c r="CEQ46" s="73"/>
      <c r="CER46" s="73"/>
      <c r="CES46" s="73"/>
      <c r="CET46" s="73"/>
      <c r="CEU46" s="73"/>
      <c r="CEV46" s="73"/>
      <c r="CEW46" s="73"/>
      <c r="CEX46" s="73"/>
      <c r="CEY46" s="73"/>
      <c r="CEZ46" s="73"/>
      <c r="CFA46" s="73"/>
      <c r="CFB46" s="73"/>
      <c r="CFC46" s="73"/>
      <c r="CFD46" s="73"/>
      <c r="CFE46" s="73"/>
      <c r="CFF46" s="73"/>
      <c r="CFG46" s="73"/>
      <c r="CFH46" s="73"/>
      <c r="CFI46" s="73"/>
      <c r="CFJ46" s="73"/>
      <c r="CFK46" s="73"/>
      <c r="CFL46" s="73"/>
      <c r="CFM46" s="73"/>
      <c r="CFN46" s="73"/>
      <c r="CFO46" s="73"/>
      <c r="CFP46" s="73"/>
      <c r="CFQ46" s="73"/>
      <c r="CFR46" s="73"/>
      <c r="CFS46" s="73"/>
      <c r="CFT46" s="73"/>
      <c r="CFU46" s="73"/>
      <c r="CFV46" s="73"/>
      <c r="CFW46" s="73"/>
      <c r="CFX46" s="73"/>
      <c r="CFY46" s="73"/>
      <c r="CFZ46" s="73"/>
      <c r="CGA46" s="73"/>
      <c r="CGB46" s="73"/>
      <c r="CGC46" s="73"/>
      <c r="CGD46" s="73"/>
      <c r="CGE46" s="73"/>
      <c r="CGF46" s="73"/>
      <c r="CGG46" s="73"/>
      <c r="CGH46" s="73"/>
      <c r="CGI46" s="73"/>
      <c r="CGJ46" s="73"/>
      <c r="CGK46" s="73"/>
      <c r="CGL46" s="73"/>
      <c r="CGM46" s="73"/>
      <c r="CGN46" s="73"/>
      <c r="CGO46" s="73"/>
      <c r="CGP46" s="73"/>
      <c r="CGQ46" s="73"/>
      <c r="CGR46" s="73"/>
      <c r="CGS46" s="73"/>
      <c r="CGT46" s="73"/>
      <c r="CGU46" s="73"/>
      <c r="CGV46" s="73"/>
      <c r="CGW46" s="73"/>
      <c r="CGX46" s="73"/>
      <c r="CGY46" s="73"/>
      <c r="CGZ46" s="73"/>
      <c r="CHA46" s="73"/>
      <c r="CHB46" s="73"/>
      <c r="CHC46" s="73"/>
      <c r="CHD46" s="73"/>
      <c r="CHE46" s="73"/>
      <c r="CHF46" s="73"/>
      <c r="CHG46" s="73"/>
      <c r="CHH46" s="73"/>
      <c r="CHI46" s="73"/>
      <c r="CHJ46" s="73"/>
      <c r="CHK46" s="73"/>
      <c r="CHL46" s="73"/>
      <c r="CHM46" s="73"/>
      <c r="CHN46" s="73"/>
      <c r="CHO46" s="73"/>
      <c r="CHP46" s="73"/>
      <c r="CHQ46" s="73"/>
      <c r="CHR46" s="73"/>
      <c r="CHS46" s="73"/>
      <c r="CHT46" s="73"/>
      <c r="CHU46" s="73"/>
      <c r="CHV46" s="73"/>
      <c r="CHW46" s="73"/>
      <c r="CHX46" s="73"/>
      <c r="CHY46" s="73"/>
      <c r="CHZ46" s="73"/>
      <c r="CIA46" s="73"/>
      <c r="CIB46" s="73"/>
      <c r="CIC46" s="73"/>
      <c r="CID46" s="73"/>
      <c r="CIE46" s="73"/>
      <c r="CIF46" s="73"/>
      <c r="CIG46" s="73"/>
      <c r="CIH46" s="73"/>
      <c r="CII46" s="73"/>
      <c r="CIJ46" s="73"/>
      <c r="CIK46" s="73"/>
      <c r="CIL46" s="73"/>
      <c r="CIM46" s="73"/>
      <c r="CIN46" s="73"/>
      <c r="CIO46" s="73"/>
      <c r="CIP46" s="73"/>
      <c r="CIQ46" s="73"/>
      <c r="CIR46" s="73"/>
      <c r="CIS46" s="73"/>
      <c r="CIT46" s="73"/>
      <c r="CIU46" s="73"/>
      <c r="CIV46" s="73"/>
      <c r="CIW46" s="73"/>
      <c r="CIX46" s="73"/>
      <c r="CIY46" s="73"/>
      <c r="CIZ46" s="73"/>
      <c r="CJA46" s="73"/>
      <c r="CJB46" s="73"/>
      <c r="CJC46" s="73"/>
      <c r="CJD46" s="73"/>
      <c r="CJE46" s="73"/>
      <c r="CJF46" s="73"/>
      <c r="CJG46" s="73"/>
      <c r="CJH46" s="73"/>
      <c r="CJI46" s="73"/>
      <c r="CJJ46" s="73"/>
      <c r="CJK46" s="73"/>
      <c r="CJL46" s="73"/>
      <c r="CJM46" s="73"/>
      <c r="CJN46" s="73"/>
      <c r="CJO46" s="73"/>
      <c r="CJP46" s="73"/>
      <c r="CJQ46" s="73"/>
      <c r="CJR46" s="73"/>
      <c r="CJS46" s="73"/>
      <c r="CJT46" s="73"/>
      <c r="CJU46" s="73"/>
      <c r="CJV46" s="73"/>
      <c r="CJW46" s="73"/>
      <c r="CJX46" s="73"/>
      <c r="CJY46" s="73"/>
      <c r="CJZ46" s="73"/>
      <c r="CKA46" s="73"/>
      <c r="CKB46" s="73"/>
      <c r="CKC46" s="73"/>
      <c r="CKD46" s="73"/>
      <c r="CKE46" s="73"/>
      <c r="CKF46" s="73"/>
      <c r="CKG46" s="73"/>
      <c r="CKH46" s="73"/>
      <c r="CKI46" s="73"/>
      <c r="CKJ46" s="73"/>
      <c r="CKK46" s="73"/>
      <c r="CKL46" s="73"/>
      <c r="CKM46" s="73"/>
      <c r="CKN46" s="73"/>
      <c r="CKO46" s="73"/>
      <c r="CKP46" s="73"/>
      <c r="CKQ46" s="73"/>
      <c r="CKR46" s="73"/>
      <c r="CKS46" s="73"/>
      <c r="CKT46" s="73"/>
      <c r="CKU46" s="73"/>
      <c r="CKV46" s="73"/>
      <c r="CKW46" s="73"/>
      <c r="CKX46" s="73"/>
      <c r="CKY46" s="73"/>
      <c r="CKZ46" s="73"/>
      <c r="CLA46" s="73"/>
      <c r="CLB46" s="73"/>
      <c r="CLC46" s="73"/>
      <c r="CLD46" s="73"/>
      <c r="CLE46" s="73"/>
      <c r="CLF46" s="73"/>
      <c r="CLG46" s="73"/>
      <c r="CLH46" s="73"/>
      <c r="CLI46" s="73"/>
      <c r="CLJ46" s="73"/>
      <c r="CLK46" s="73"/>
      <c r="CLL46" s="73"/>
      <c r="CLM46" s="73"/>
      <c r="CLN46" s="73"/>
      <c r="CLO46" s="73"/>
      <c r="CLP46" s="73"/>
      <c r="CLQ46" s="73"/>
      <c r="CLR46" s="73"/>
      <c r="CLS46" s="73"/>
      <c r="CLT46" s="73"/>
      <c r="CLU46" s="73"/>
      <c r="CLV46" s="73"/>
      <c r="CLW46" s="73"/>
      <c r="CLX46" s="73"/>
      <c r="CLY46" s="73"/>
      <c r="CLZ46" s="73"/>
      <c r="CMA46" s="73"/>
      <c r="CMB46" s="73"/>
      <c r="CMC46" s="73"/>
      <c r="CMD46" s="73"/>
      <c r="CME46" s="73"/>
      <c r="CMF46" s="73"/>
      <c r="CMG46" s="73"/>
      <c r="CMH46" s="73"/>
      <c r="CMI46" s="73"/>
      <c r="CMJ46" s="73"/>
      <c r="CMK46" s="73"/>
      <c r="CML46" s="73"/>
      <c r="CMM46" s="73"/>
      <c r="CMN46" s="73"/>
      <c r="CMO46" s="73"/>
      <c r="CMP46" s="73"/>
      <c r="CMQ46" s="73"/>
      <c r="CMR46" s="73"/>
      <c r="CMS46" s="73"/>
      <c r="CMT46" s="73"/>
      <c r="CMU46" s="73"/>
      <c r="CMV46" s="73"/>
      <c r="CMW46" s="73"/>
      <c r="CMX46" s="73"/>
      <c r="CMY46" s="73"/>
      <c r="CMZ46" s="73"/>
      <c r="CNA46" s="73"/>
      <c r="CNB46" s="73"/>
      <c r="CNC46" s="73"/>
      <c r="CND46" s="73"/>
      <c r="CNE46" s="73"/>
      <c r="CNF46" s="73"/>
      <c r="CNG46" s="73"/>
      <c r="CNH46" s="73"/>
      <c r="CNI46" s="73"/>
      <c r="CNJ46" s="73"/>
      <c r="CNK46" s="73"/>
      <c r="CNL46" s="73"/>
      <c r="CNM46" s="73"/>
      <c r="CNN46" s="73"/>
      <c r="CNO46" s="73"/>
      <c r="CNP46" s="73"/>
      <c r="CNQ46" s="73"/>
      <c r="CNR46" s="73"/>
      <c r="CNS46" s="73"/>
      <c r="CNT46" s="73"/>
      <c r="CNU46" s="73"/>
      <c r="CNV46" s="73"/>
      <c r="CNW46" s="73"/>
      <c r="CNX46" s="73"/>
      <c r="CNY46" s="73"/>
      <c r="CNZ46" s="73"/>
      <c r="COA46" s="73"/>
      <c r="COB46" s="73"/>
      <c r="COC46" s="73"/>
      <c r="COD46" s="73"/>
      <c r="COE46" s="73"/>
      <c r="COF46" s="73"/>
      <c r="COG46" s="73"/>
      <c r="COH46" s="73"/>
      <c r="COI46" s="73"/>
      <c r="COJ46" s="73"/>
      <c r="COK46" s="73"/>
      <c r="COL46" s="73"/>
      <c r="COM46" s="73"/>
      <c r="CON46" s="73"/>
      <c r="COO46" s="73"/>
      <c r="COP46" s="73"/>
      <c r="COQ46" s="73"/>
      <c r="COR46" s="73"/>
      <c r="COS46" s="73"/>
      <c r="COT46" s="73"/>
      <c r="COU46" s="73"/>
      <c r="COV46" s="73"/>
      <c r="COW46" s="73"/>
      <c r="COX46" s="73"/>
      <c r="COY46" s="73"/>
      <c r="COZ46" s="73"/>
      <c r="CPA46" s="73"/>
      <c r="CPB46" s="73"/>
      <c r="CPC46" s="73"/>
      <c r="CPD46" s="73"/>
      <c r="CPE46" s="73"/>
      <c r="CPF46" s="73"/>
      <c r="CPG46" s="73"/>
      <c r="CPH46" s="73"/>
      <c r="CPI46" s="73"/>
      <c r="CPJ46" s="73"/>
      <c r="CPK46" s="73"/>
      <c r="CPL46" s="73"/>
      <c r="CPM46" s="73"/>
      <c r="CPN46" s="73"/>
      <c r="CPO46" s="73"/>
      <c r="CPP46" s="73"/>
      <c r="CPQ46" s="73"/>
      <c r="CPR46" s="73"/>
      <c r="CPS46" s="73"/>
      <c r="CPT46" s="73"/>
      <c r="CPU46" s="73"/>
      <c r="CPV46" s="73"/>
      <c r="CPW46" s="73"/>
      <c r="CPX46" s="73"/>
      <c r="CPY46" s="73"/>
      <c r="CPZ46" s="73"/>
      <c r="CQA46" s="73"/>
      <c r="CQB46" s="73"/>
      <c r="CQC46" s="73"/>
      <c r="CQD46" s="73"/>
      <c r="CQE46" s="73"/>
      <c r="CQF46" s="73"/>
      <c r="CQG46" s="73"/>
      <c r="CQH46" s="73"/>
      <c r="CQI46" s="73"/>
      <c r="CQJ46" s="73"/>
      <c r="CQK46" s="73"/>
      <c r="CQL46" s="73"/>
      <c r="CQM46" s="73"/>
      <c r="CQN46" s="73"/>
      <c r="CQO46" s="73"/>
      <c r="CQP46" s="73"/>
      <c r="CQQ46" s="73"/>
      <c r="CQR46" s="73"/>
      <c r="CQS46" s="73"/>
      <c r="CQT46" s="73"/>
      <c r="CQU46" s="73"/>
      <c r="CQV46" s="73"/>
      <c r="CQW46" s="73"/>
      <c r="CQX46" s="73"/>
      <c r="CQY46" s="73"/>
      <c r="CQZ46" s="73"/>
      <c r="CRA46" s="73"/>
      <c r="CRB46" s="73"/>
      <c r="CRC46" s="73"/>
      <c r="CRD46" s="73"/>
      <c r="CRE46" s="73"/>
      <c r="CRF46" s="73"/>
      <c r="CRG46" s="73"/>
      <c r="CRH46" s="73"/>
      <c r="CRI46" s="73"/>
      <c r="CRJ46" s="73"/>
      <c r="CRK46" s="73"/>
      <c r="CRL46" s="73"/>
      <c r="CRM46" s="73"/>
      <c r="CRN46" s="73"/>
      <c r="CRO46" s="73"/>
      <c r="CRP46" s="73"/>
      <c r="CRQ46" s="73"/>
      <c r="CRR46" s="73"/>
      <c r="CRS46" s="73"/>
      <c r="CRT46" s="73"/>
      <c r="CRU46" s="73"/>
      <c r="CRV46" s="73"/>
      <c r="CRW46" s="73"/>
      <c r="CRX46" s="73"/>
      <c r="CRY46" s="73"/>
      <c r="CRZ46" s="73"/>
      <c r="CSA46" s="73"/>
      <c r="CSB46" s="73"/>
      <c r="CSC46" s="73"/>
      <c r="CSD46" s="73"/>
      <c r="CSE46" s="73"/>
      <c r="CSF46" s="73"/>
      <c r="CSG46" s="73"/>
      <c r="CSH46" s="73"/>
      <c r="CSI46" s="73"/>
      <c r="CSJ46" s="73"/>
      <c r="CSK46" s="73"/>
      <c r="CSL46" s="73"/>
      <c r="CSM46" s="73"/>
      <c r="CSN46" s="73"/>
      <c r="CSO46" s="73"/>
      <c r="CSP46" s="73"/>
      <c r="CSQ46" s="73"/>
      <c r="CSR46" s="73"/>
      <c r="CSS46" s="73"/>
      <c r="CST46" s="73"/>
      <c r="CSU46" s="73"/>
      <c r="CSV46" s="73"/>
      <c r="CSW46" s="73"/>
      <c r="CSX46" s="73"/>
      <c r="CSY46" s="73"/>
      <c r="CSZ46" s="73"/>
      <c r="CTA46" s="73"/>
      <c r="CTB46" s="73"/>
      <c r="CTC46" s="73"/>
      <c r="CTD46" s="73"/>
      <c r="CTE46" s="73"/>
      <c r="CTF46" s="73"/>
      <c r="CTG46" s="73"/>
      <c r="CTH46" s="73"/>
      <c r="CTI46" s="73"/>
      <c r="CTJ46" s="73"/>
      <c r="CTK46" s="73"/>
      <c r="CTL46" s="73"/>
      <c r="CTM46" s="73"/>
      <c r="CTN46" s="73"/>
      <c r="CTO46" s="73"/>
      <c r="CTP46" s="73"/>
      <c r="CTQ46" s="73"/>
      <c r="CTR46" s="73"/>
      <c r="CTS46" s="73"/>
      <c r="CTT46" s="73"/>
      <c r="CTU46" s="73"/>
      <c r="CTV46" s="73"/>
      <c r="CTW46" s="73"/>
      <c r="CTX46" s="73"/>
      <c r="CTY46" s="73"/>
      <c r="CTZ46" s="73"/>
      <c r="CUA46" s="73"/>
      <c r="CUB46" s="73"/>
      <c r="CUC46" s="73"/>
      <c r="CUD46" s="73"/>
      <c r="CUE46" s="73"/>
      <c r="CUF46" s="73"/>
      <c r="CUG46" s="73"/>
      <c r="CUH46" s="73"/>
      <c r="CUI46" s="73"/>
      <c r="CUJ46" s="73"/>
      <c r="CUK46" s="73"/>
      <c r="CUL46" s="73"/>
      <c r="CUM46" s="73"/>
      <c r="CUN46" s="73"/>
      <c r="CUO46" s="73"/>
      <c r="CUP46" s="73"/>
      <c r="CUQ46" s="73"/>
      <c r="CUR46" s="73"/>
      <c r="CUS46" s="73"/>
      <c r="CUT46" s="73"/>
      <c r="CUU46" s="73"/>
      <c r="CUV46" s="73"/>
      <c r="CUW46" s="73"/>
      <c r="CUX46" s="73"/>
      <c r="CUY46" s="73"/>
      <c r="CUZ46" s="73"/>
      <c r="CVA46" s="73"/>
      <c r="CVB46" s="73"/>
      <c r="CVC46" s="73"/>
      <c r="CVD46" s="73"/>
      <c r="CVE46" s="73"/>
      <c r="CVF46" s="73"/>
      <c r="CVG46" s="73"/>
      <c r="CVH46" s="73"/>
      <c r="CVI46" s="73"/>
      <c r="CVJ46" s="73"/>
      <c r="CVK46" s="73"/>
      <c r="CVL46" s="73"/>
      <c r="CVM46" s="73"/>
      <c r="CVN46" s="73"/>
      <c r="CVO46" s="73"/>
      <c r="CVP46" s="73"/>
      <c r="CVQ46" s="73"/>
      <c r="CVR46" s="73"/>
      <c r="CVS46" s="73"/>
      <c r="CVT46" s="73"/>
      <c r="CVU46" s="73"/>
      <c r="CVV46" s="73"/>
      <c r="CVW46" s="73"/>
      <c r="CVX46" s="73"/>
      <c r="CVY46" s="73"/>
      <c r="CVZ46" s="73"/>
      <c r="CWA46" s="73"/>
      <c r="CWB46" s="73"/>
      <c r="CWC46" s="73"/>
      <c r="CWD46" s="73"/>
      <c r="CWE46" s="73"/>
      <c r="CWF46" s="73"/>
      <c r="CWG46" s="73"/>
      <c r="CWH46" s="73"/>
      <c r="CWI46" s="73"/>
      <c r="CWJ46" s="73"/>
      <c r="CWK46" s="73"/>
      <c r="CWL46" s="73"/>
      <c r="CWM46" s="73"/>
      <c r="CWN46" s="73"/>
      <c r="CWO46" s="73"/>
      <c r="CWP46" s="73"/>
      <c r="CWQ46" s="73"/>
      <c r="CWR46" s="73"/>
      <c r="CWS46" s="73"/>
      <c r="CWT46" s="73"/>
      <c r="CWU46" s="73"/>
      <c r="CWV46" s="73"/>
      <c r="CWW46" s="73"/>
      <c r="CWX46" s="73"/>
      <c r="CWY46" s="73"/>
      <c r="CWZ46" s="73"/>
      <c r="CXA46" s="73"/>
      <c r="CXB46" s="73"/>
      <c r="CXC46" s="73"/>
      <c r="CXD46" s="73"/>
      <c r="CXE46" s="73"/>
      <c r="CXF46" s="73"/>
      <c r="CXG46" s="73"/>
      <c r="CXH46" s="73"/>
      <c r="CXI46" s="73"/>
      <c r="CXJ46" s="73"/>
      <c r="CXK46" s="73"/>
      <c r="CXL46" s="73"/>
      <c r="CXM46" s="73"/>
      <c r="CXN46" s="73"/>
      <c r="CXO46" s="73"/>
      <c r="CXP46" s="73"/>
      <c r="CXQ46" s="73"/>
      <c r="CXR46" s="73"/>
      <c r="CXS46" s="73"/>
      <c r="CXT46" s="73"/>
      <c r="CXU46" s="73"/>
      <c r="CXV46" s="73"/>
      <c r="CXW46" s="73"/>
      <c r="CXX46" s="73"/>
      <c r="CXY46" s="73"/>
      <c r="CXZ46" s="73"/>
      <c r="CYA46" s="73"/>
      <c r="CYB46" s="73"/>
      <c r="CYC46" s="73"/>
      <c r="CYD46" s="73"/>
      <c r="CYE46" s="73"/>
      <c r="CYF46" s="73"/>
      <c r="CYG46" s="73"/>
      <c r="CYH46" s="73"/>
      <c r="CYI46" s="73"/>
      <c r="CYJ46" s="73"/>
      <c r="CYK46" s="73"/>
      <c r="CYL46" s="73"/>
      <c r="CYM46" s="73"/>
      <c r="CYN46" s="73"/>
      <c r="CYO46" s="73"/>
      <c r="CYP46" s="73"/>
      <c r="CYQ46" s="73"/>
      <c r="CYR46" s="73"/>
      <c r="CYS46" s="73"/>
      <c r="CYT46" s="73"/>
      <c r="CYU46" s="73"/>
      <c r="CYV46" s="73"/>
      <c r="CYW46" s="73"/>
      <c r="CYX46" s="73"/>
      <c r="CYY46" s="73"/>
      <c r="CYZ46" s="73"/>
      <c r="CZA46" s="73"/>
      <c r="CZB46" s="73"/>
      <c r="CZC46" s="73"/>
      <c r="CZD46" s="73"/>
      <c r="CZE46" s="73"/>
      <c r="CZF46" s="73"/>
      <c r="CZG46" s="73"/>
      <c r="CZH46" s="73"/>
      <c r="CZI46" s="73"/>
      <c r="CZJ46" s="73"/>
      <c r="CZK46" s="73"/>
      <c r="CZL46" s="73"/>
      <c r="CZM46" s="73"/>
      <c r="CZN46" s="73"/>
      <c r="CZO46" s="73"/>
      <c r="CZP46" s="73"/>
      <c r="CZQ46" s="73"/>
      <c r="CZR46" s="73"/>
      <c r="CZS46" s="73"/>
      <c r="CZT46" s="73"/>
      <c r="CZU46" s="73"/>
      <c r="CZV46" s="73"/>
      <c r="CZW46" s="73"/>
      <c r="CZX46" s="73"/>
      <c r="CZY46" s="73"/>
      <c r="CZZ46" s="73"/>
      <c r="DAA46" s="73"/>
      <c r="DAB46" s="73"/>
      <c r="DAC46" s="73"/>
      <c r="DAD46" s="73"/>
      <c r="DAE46" s="73"/>
      <c r="DAF46" s="73"/>
      <c r="DAG46" s="73"/>
      <c r="DAH46" s="73"/>
      <c r="DAI46" s="73"/>
      <c r="DAJ46" s="73"/>
      <c r="DAK46" s="73"/>
      <c r="DAL46" s="73"/>
      <c r="DAM46" s="73"/>
      <c r="DAN46" s="73"/>
      <c r="DAO46" s="73"/>
      <c r="DAP46" s="73"/>
      <c r="DAQ46" s="73"/>
      <c r="DAR46" s="73"/>
      <c r="DAS46" s="73"/>
      <c r="DAT46" s="73"/>
      <c r="DAU46" s="73"/>
      <c r="DAV46" s="73"/>
      <c r="DAW46" s="73"/>
      <c r="DAX46" s="73"/>
      <c r="DAY46" s="73"/>
      <c r="DAZ46" s="73"/>
      <c r="DBA46" s="73"/>
      <c r="DBB46" s="73"/>
      <c r="DBC46" s="73"/>
      <c r="DBD46" s="73"/>
      <c r="DBE46" s="73"/>
      <c r="DBF46" s="73"/>
      <c r="DBG46" s="73"/>
      <c r="DBH46" s="73"/>
      <c r="DBI46" s="73"/>
      <c r="DBJ46" s="73"/>
      <c r="DBK46" s="73"/>
      <c r="DBL46" s="73"/>
      <c r="DBM46" s="73"/>
      <c r="DBN46" s="73"/>
      <c r="DBO46" s="73"/>
      <c r="DBP46" s="73"/>
      <c r="DBQ46" s="73"/>
      <c r="DBR46" s="73"/>
      <c r="DBS46" s="73"/>
      <c r="DBT46" s="73"/>
      <c r="DBU46" s="73"/>
      <c r="DBV46" s="73"/>
      <c r="DBW46" s="73"/>
      <c r="DBX46" s="73"/>
      <c r="DBY46" s="73"/>
      <c r="DBZ46" s="73"/>
      <c r="DCA46" s="73"/>
      <c r="DCB46" s="73"/>
      <c r="DCC46" s="73"/>
      <c r="DCD46" s="73"/>
      <c r="DCE46" s="73"/>
      <c r="DCF46" s="73"/>
      <c r="DCG46" s="73"/>
      <c r="DCH46" s="73"/>
      <c r="DCI46" s="73"/>
      <c r="DCJ46" s="73"/>
      <c r="DCK46" s="73"/>
      <c r="DCL46" s="73"/>
      <c r="DCM46" s="73"/>
      <c r="DCN46" s="73"/>
      <c r="DCO46" s="73"/>
      <c r="DCP46" s="73"/>
      <c r="DCQ46" s="73"/>
      <c r="DCR46" s="73"/>
      <c r="DCS46" s="73"/>
      <c r="DCT46" s="73"/>
      <c r="DCU46" s="73"/>
      <c r="DCV46" s="73"/>
      <c r="DCW46" s="73"/>
      <c r="DCX46" s="73"/>
      <c r="DCY46" s="73"/>
      <c r="DCZ46" s="73"/>
      <c r="DDA46" s="73"/>
      <c r="DDB46" s="73"/>
      <c r="DDC46" s="73"/>
      <c r="DDD46" s="73"/>
      <c r="DDE46" s="73"/>
      <c r="DDF46" s="73"/>
      <c r="DDG46" s="73"/>
      <c r="DDH46" s="73"/>
      <c r="DDI46" s="73"/>
      <c r="DDJ46" s="73"/>
      <c r="DDK46" s="73"/>
      <c r="DDL46" s="73"/>
      <c r="DDM46" s="73"/>
      <c r="DDN46" s="73"/>
      <c r="DDO46" s="73"/>
      <c r="DDP46" s="73"/>
      <c r="DDQ46" s="73"/>
      <c r="DDR46" s="73"/>
      <c r="DDS46" s="73"/>
      <c r="DDT46" s="73"/>
      <c r="DDU46" s="73"/>
      <c r="DDV46" s="73"/>
      <c r="DDW46" s="73"/>
      <c r="DDX46" s="73"/>
      <c r="DDY46" s="73"/>
      <c r="DDZ46" s="73"/>
      <c r="DEA46" s="73"/>
      <c r="DEB46" s="73"/>
      <c r="DEC46" s="73"/>
      <c r="DED46" s="73"/>
      <c r="DEE46" s="73"/>
      <c r="DEF46" s="73"/>
      <c r="DEG46" s="73"/>
      <c r="DEH46" s="73"/>
      <c r="DEI46" s="73"/>
      <c r="DEJ46" s="73"/>
      <c r="DEK46" s="73"/>
      <c r="DEL46" s="73"/>
      <c r="DEM46" s="73"/>
      <c r="DEN46" s="73"/>
      <c r="DEO46" s="73"/>
      <c r="DEP46" s="73"/>
      <c r="DEQ46" s="73"/>
      <c r="DER46" s="73"/>
      <c r="DES46" s="73"/>
      <c r="DET46" s="73"/>
      <c r="DEU46" s="73"/>
      <c r="DEV46" s="73"/>
      <c r="DEW46" s="73"/>
      <c r="DEX46" s="73"/>
      <c r="DEY46" s="73"/>
      <c r="DEZ46" s="73"/>
      <c r="DFA46" s="73"/>
      <c r="DFB46" s="73"/>
      <c r="DFC46" s="73"/>
      <c r="DFD46" s="73"/>
      <c r="DFE46" s="73"/>
      <c r="DFF46" s="73"/>
      <c r="DFG46" s="73"/>
      <c r="DFH46" s="73"/>
      <c r="DFI46" s="73"/>
      <c r="DFJ46" s="73"/>
      <c r="DFK46" s="73"/>
      <c r="DFL46" s="73"/>
      <c r="DFM46" s="73"/>
      <c r="DFN46" s="73"/>
      <c r="DFO46" s="73"/>
      <c r="DFP46" s="73"/>
      <c r="DFQ46" s="73"/>
      <c r="DFR46" s="73"/>
      <c r="DFS46" s="73"/>
      <c r="DFT46" s="73"/>
      <c r="DFU46" s="73"/>
      <c r="DFV46" s="73"/>
      <c r="DFW46" s="73"/>
      <c r="DFX46" s="73"/>
      <c r="DFY46" s="73"/>
      <c r="DFZ46" s="73"/>
      <c r="DGA46" s="73"/>
      <c r="DGB46" s="73"/>
      <c r="DGC46" s="73"/>
      <c r="DGD46" s="73"/>
      <c r="DGE46" s="73"/>
      <c r="DGF46" s="73"/>
      <c r="DGG46" s="73"/>
      <c r="DGH46" s="73"/>
      <c r="DGI46" s="73"/>
      <c r="DGJ46" s="73"/>
      <c r="DGK46" s="73"/>
      <c r="DGL46" s="73"/>
      <c r="DGM46" s="73"/>
      <c r="DGN46" s="73"/>
      <c r="DGO46" s="73"/>
      <c r="DGP46" s="73"/>
      <c r="DGQ46" s="73"/>
      <c r="DGR46" s="73"/>
      <c r="DGS46" s="73"/>
      <c r="DGT46" s="73"/>
      <c r="DGU46" s="73"/>
      <c r="DGV46" s="73"/>
      <c r="DGW46" s="73"/>
      <c r="DGX46" s="73"/>
      <c r="DGY46" s="73"/>
      <c r="DGZ46" s="73"/>
      <c r="DHA46" s="73"/>
      <c r="DHB46" s="73"/>
      <c r="DHC46" s="73"/>
      <c r="DHD46" s="73"/>
      <c r="DHE46" s="73"/>
      <c r="DHF46" s="73"/>
      <c r="DHG46" s="73"/>
      <c r="DHH46" s="73"/>
      <c r="DHI46" s="73"/>
      <c r="DHJ46" s="73"/>
      <c r="DHK46" s="73"/>
      <c r="DHL46" s="73"/>
      <c r="DHM46" s="73"/>
      <c r="DHN46" s="73"/>
      <c r="DHO46" s="73"/>
      <c r="DHP46" s="73"/>
      <c r="DHQ46" s="73"/>
      <c r="DHR46" s="73"/>
      <c r="DHS46" s="73"/>
      <c r="DHT46" s="73"/>
      <c r="DHU46" s="73"/>
      <c r="DHV46" s="73"/>
      <c r="DHW46" s="73"/>
      <c r="DHX46" s="73"/>
      <c r="DHY46" s="73"/>
      <c r="DHZ46" s="73"/>
      <c r="DIA46" s="73"/>
      <c r="DIB46" s="73"/>
      <c r="DIC46" s="73"/>
      <c r="DID46" s="73"/>
      <c r="DIE46" s="73"/>
      <c r="DIF46" s="73"/>
      <c r="DIG46" s="73"/>
      <c r="DIH46" s="73"/>
      <c r="DII46" s="73"/>
      <c r="DIJ46" s="73"/>
      <c r="DIK46" s="73"/>
      <c r="DIL46" s="73"/>
      <c r="DIM46" s="73"/>
      <c r="DIN46" s="73"/>
      <c r="DIO46" s="73"/>
      <c r="DIP46" s="73"/>
      <c r="DIQ46" s="73"/>
      <c r="DIR46" s="73"/>
      <c r="DIS46" s="73"/>
      <c r="DIT46" s="73"/>
      <c r="DIU46" s="73"/>
      <c r="DIV46" s="73"/>
      <c r="DIW46" s="73"/>
      <c r="DIX46" s="73"/>
      <c r="DIY46" s="73"/>
      <c r="DIZ46" s="73"/>
      <c r="DJA46" s="73"/>
      <c r="DJB46" s="73"/>
      <c r="DJC46" s="73"/>
      <c r="DJD46" s="73"/>
      <c r="DJE46" s="73"/>
      <c r="DJF46" s="73"/>
      <c r="DJG46" s="73"/>
      <c r="DJH46" s="73"/>
      <c r="DJI46" s="73"/>
      <c r="DJJ46" s="73"/>
      <c r="DJK46" s="73"/>
      <c r="DJL46" s="73"/>
      <c r="DJM46" s="73"/>
      <c r="DJN46" s="73"/>
      <c r="DJO46" s="73"/>
      <c r="DJP46" s="73"/>
      <c r="DJQ46" s="73"/>
      <c r="DJR46" s="73"/>
      <c r="DJS46" s="73"/>
      <c r="DJT46" s="73"/>
      <c r="DJU46" s="73"/>
      <c r="DJV46" s="73"/>
      <c r="DJW46" s="73"/>
      <c r="DJX46" s="73"/>
      <c r="DJY46" s="73"/>
      <c r="DJZ46" s="73"/>
      <c r="DKA46" s="73"/>
      <c r="DKB46" s="73"/>
      <c r="DKC46" s="73"/>
      <c r="DKD46" s="73"/>
      <c r="DKE46" s="73"/>
      <c r="DKF46" s="73"/>
      <c r="DKG46" s="73"/>
      <c r="DKH46" s="73"/>
      <c r="DKI46" s="73"/>
      <c r="DKJ46" s="73"/>
      <c r="DKK46" s="73"/>
      <c r="DKL46" s="73"/>
      <c r="DKM46" s="73"/>
      <c r="DKN46" s="73"/>
      <c r="DKO46" s="73"/>
      <c r="DKP46" s="73"/>
      <c r="DKQ46" s="73"/>
      <c r="DKR46" s="73"/>
      <c r="DKS46" s="73"/>
      <c r="DKT46" s="73"/>
      <c r="DKU46" s="73"/>
      <c r="DKV46" s="73"/>
      <c r="DKW46" s="73"/>
      <c r="DKX46" s="73"/>
      <c r="DKY46" s="73"/>
      <c r="DKZ46" s="73"/>
      <c r="DLA46" s="73"/>
      <c r="DLB46" s="73"/>
      <c r="DLC46" s="73"/>
      <c r="DLD46" s="73"/>
      <c r="DLE46" s="73"/>
      <c r="DLF46" s="73"/>
      <c r="DLG46" s="73"/>
      <c r="DLH46" s="73"/>
      <c r="DLI46" s="73"/>
      <c r="DLJ46" s="73"/>
      <c r="DLK46" s="73"/>
      <c r="DLL46" s="73"/>
      <c r="DLM46" s="73"/>
      <c r="DLN46" s="73"/>
      <c r="DLO46" s="73"/>
      <c r="DLP46" s="73"/>
      <c r="DLQ46" s="73"/>
      <c r="DLR46" s="73"/>
      <c r="DLS46" s="73"/>
      <c r="DLT46" s="73"/>
      <c r="DLU46" s="73"/>
      <c r="DLV46" s="73"/>
      <c r="DLW46" s="73"/>
      <c r="DLX46" s="73"/>
      <c r="DLY46" s="73"/>
      <c r="DLZ46" s="73"/>
      <c r="DMA46" s="73"/>
      <c r="DMB46" s="73"/>
      <c r="DMC46" s="73"/>
      <c r="DMD46" s="73"/>
      <c r="DME46" s="73"/>
      <c r="DMF46" s="73"/>
      <c r="DMG46" s="73"/>
      <c r="DMH46" s="73"/>
      <c r="DMI46" s="73"/>
      <c r="DMJ46" s="73"/>
      <c r="DMK46" s="73"/>
      <c r="DML46" s="73"/>
      <c r="DMM46" s="73"/>
      <c r="DMN46" s="73"/>
      <c r="DMO46" s="73"/>
      <c r="DMP46" s="73"/>
      <c r="DMQ46" s="73"/>
      <c r="DMR46" s="73"/>
      <c r="DMS46" s="73"/>
      <c r="DMT46" s="73"/>
      <c r="DMU46" s="73"/>
      <c r="DMV46" s="73"/>
      <c r="DMW46" s="73"/>
      <c r="DMX46" s="73"/>
      <c r="DMY46" s="73"/>
      <c r="DMZ46" s="73"/>
      <c r="DNA46" s="73"/>
      <c r="DNB46" s="73"/>
      <c r="DNC46" s="73"/>
      <c r="DND46" s="73"/>
      <c r="DNE46" s="73"/>
      <c r="DNF46" s="73"/>
      <c r="DNG46" s="73"/>
      <c r="DNH46" s="73"/>
      <c r="DNI46" s="73"/>
      <c r="DNJ46" s="73"/>
      <c r="DNK46" s="73"/>
      <c r="DNL46" s="73"/>
      <c r="DNM46" s="73"/>
      <c r="DNN46" s="73"/>
      <c r="DNO46" s="73"/>
      <c r="DNP46" s="73"/>
      <c r="DNQ46" s="73"/>
      <c r="DNR46" s="73"/>
      <c r="DNS46" s="73"/>
      <c r="DNT46" s="73"/>
      <c r="DNU46" s="73"/>
      <c r="DNV46" s="73"/>
      <c r="DNW46" s="73"/>
      <c r="DNX46" s="73"/>
      <c r="DNY46" s="73"/>
      <c r="DNZ46" s="73"/>
      <c r="DOA46" s="73"/>
      <c r="DOB46" s="73"/>
      <c r="DOC46" s="73"/>
      <c r="DOD46" s="73"/>
      <c r="DOE46" s="73"/>
      <c r="DOF46" s="73"/>
      <c r="DOG46" s="73"/>
      <c r="DOH46" s="73"/>
      <c r="DOI46" s="73"/>
      <c r="DOJ46" s="73"/>
      <c r="DOK46" s="73"/>
      <c r="DOL46" s="73"/>
      <c r="DOM46" s="73"/>
      <c r="DON46" s="73"/>
      <c r="DOO46" s="73"/>
      <c r="DOP46" s="73"/>
      <c r="DOQ46" s="73"/>
      <c r="DOR46" s="73"/>
      <c r="DOS46" s="73"/>
      <c r="DOT46" s="73"/>
      <c r="DOU46" s="73"/>
      <c r="DOV46" s="73"/>
      <c r="DOW46" s="73"/>
      <c r="DOX46" s="73"/>
      <c r="DOY46" s="73"/>
      <c r="DOZ46" s="73"/>
      <c r="DPA46" s="73"/>
      <c r="DPB46" s="73"/>
      <c r="DPC46" s="73"/>
      <c r="DPD46" s="73"/>
      <c r="DPE46" s="73"/>
      <c r="DPF46" s="73"/>
      <c r="DPG46" s="73"/>
      <c r="DPH46" s="73"/>
      <c r="DPI46" s="73"/>
      <c r="DPJ46" s="73"/>
      <c r="DPK46" s="73"/>
      <c r="DPL46" s="73"/>
      <c r="DPM46" s="73"/>
      <c r="DPN46" s="73"/>
      <c r="DPO46" s="73"/>
      <c r="DPP46" s="73"/>
      <c r="DPQ46" s="73"/>
      <c r="DPR46" s="73"/>
      <c r="DPS46" s="73"/>
      <c r="DPT46" s="73"/>
      <c r="DPU46" s="73"/>
      <c r="DPV46" s="73"/>
      <c r="DPW46" s="73"/>
      <c r="DPX46" s="73"/>
      <c r="DPY46" s="73"/>
      <c r="DPZ46" s="73"/>
      <c r="DQA46" s="73"/>
      <c r="DQB46" s="73"/>
      <c r="DQC46" s="73"/>
      <c r="DQD46" s="73"/>
      <c r="DQE46" s="73"/>
      <c r="DQF46" s="73"/>
      <c r="DQG46" s="73"/>
      <c r="DQH46" s="73"/>
      <c r="DQI46" s="73"/>
      <c r="DQJ46" s="73"/>
      <c r="DQK46" s="73"/>
      <c r="DQL46" s="73"/>
      <c r="DQM46" s="73"/>
      <c r="DQN46" s="73"/>
      <c r="DQO46" s="73"/>
      <c r="DQP46" s="73"/>
      <c r="DQQ46" s="73"/>
      <c r="DQR46" s="73"/>
      <c r="DQS46" s="73"/>
      <c r="DQT46" s="73"/>
      <c r="DQU46" s="73"/>
      <c r="DQV46" s="73"/>
      <c r="DQW46" s="73"/>
      <c r="DQX46" s="73"/>
      <c r="DQY46" s="73"/>
      <c r="DQZ46" s="73"/>
      <c r="DRA46" s="73"/>
      <c r="DRB46" s="73"/>
      <c r="DRC46" s="73"/>
      <c r="DRD46" s="73"/>
      <c r="DRE46" s="73"/>
      <c r="DRF46" s="73"/>
      <c r="DRG46" s="73"/>
      <c r="DRH46" s="73"/>
      <c r="DRI46" s="73"/>
      <c r="DRJ46" s="73"/>
      <c r="DRK46" s="73"/>
      <c r="DRL46" s="73"/>
      <c r="DRM46" s="73"/>
      <c r="DRN46" s="73"/>
      <c r="DRO46" s="73"/>
      <c r="DRP46" s="73"/>
      <c r="DRQ46" s="73"/>
      <c r="DRR46" s="73"/>
      <c r="DRS46" s="73"/>
      <c r="DRT46" s="73"/>
      <c r="DRU46" s="73"/>
      <c r="DRV46" s="73"/>
      <c r="DRW46" s="73"/>
      <c r="DRX46" s="73"/>
      <c r="DRY46" s="73"/>
      <c r="DRZ46" s="73"/>
      <c r="DSA46" s="73"/>
      <c r="DSB46" s="73"/>
      <c r="DSC46" s="73"/>
      <c r="DSD46" s="73"/>
      <c r="DSE46" s="73"/>
      <c r="DSF46" s="73"/>
      <c r="DSG46" s="73"/>
      <c r="DSH46" s="73"/>
      <c r="DSI46" s="73"/>
      <c r="DSJ46" s="73"/>
      <c r="DSK46" s="73"/>
      <c r="DSL46" s="73"/>
      <c r="DSM46" s="73"/>
      <c r="DSN46" s="73"/>
      <c r="DSO46" s="73"/>
      <c r="DSP46" s="73"/>
      <c r="DSQ46" s="73"/>
      <c r="DSR46" s="73"/>
      <c r="DSS46" s="73"/>
      <c r="DST46" s="73"/>
      <c r="DSU46" s="73"/>
      <c r="DSV46" s="73"/>
      <c r="DSW46" s="73"/>
      <c r="DSX46" s="73"/>
      <c r="DSY46" s="73"/>
      <c r="DSZ46" s="73"/>
      <c r="DTA46" s="73"/>
      <c r="DTB46" s="73"/>
      <c r="DTC46" s="73"/>
      <c r="DTD46" s="73"/>
      <c r="DTE46" s="73"/>
      <c r="DTF46" s="73"/>
      <c r="DTG46" s="73"/>
      <c r="DTH46" s="73"/>
      <c r="DTI46" s="73"/>
      <c r="DTJ46" s="73"/>
      <c r="DTK46" s="73"/>
      <c r="DTL46" s="73"/>
      <c r="DTM46" s="73"/>
      <c r="DTN46" s="73"/>
      <c r="DTO46" s="73"/>
      <c r="DTP46" s="73"/>
      <c r="DTQ46" s="73"/>
      <c r="DTR46" s="73"/>
      <c r="DTS46" s="73"/>
      <c r="DTT46" s="73"/>
      <c r="DTU46" s="73"/>
      <c r="DTV46" s="73"/>
      <c r="DTW46" s="73"/>
      <c r="DTX46" s="73"/>
      <c r="DTY46" s="73"/>
      <c r="DTZ46" s="73"/>
      <c r="DUA46" s="73"/>
      <c r="DUB46" s="73"/>
      <c r="DUC46" s="73"/>
      <c r="DUD46" s="73"/>
      <c r="DUE46" s="73"/>
      <c r="DUF46" s="73"/>
      <c r="DUG46" s="73"/>
      <c r="DUH46" s="73"/>
      <c r="DUI46" s="73"/>
      <c r="DUJ46" s="73"/>
      <c r="DUK46" s="73"/>
      <c r="DUL46" s="73"/>
      <c r="DUM46" s="73"/>
      <c r="DUN46" s="73"/>
      <c r="DUO46" s="73"/>
      <c r="DUP46" s="73"/>
      <c r="DUQ46" s="73"/>
      <c r="DUR46" s="73"/>
      <c r="DUS46" s="73"/>
      <c r="DUT46" s="73"/>
      <c r="DUU46" s="73"/>
      <c r="DUV46" s="73"/>
      <c r="DUW46" s="73"/>
      <c r="DUX46" s="73"/>
      <c r="DUY46" s="73"/>
      <c r="DUZ46" s="73"/>
      <c r="DVA46" s="73"/>
      <c r="DVB46" s="73"/>
      <c r="DVC46" s="73"/>
      <c r="DVD46" s="73"/>
      <c r="DVE46" s="73"/>
      <c r="DVF46" s="73"/>
      <c r="DVG46" s="73"/>
      <c r="DVH46" s="73"/>
      <c r="DVI46" s="73"/>
      <c r="DVJ46" s="73"/>
      <c r="DVK46" s="73"/>
      <c r="DVL46" s="73"/>
      <c r="DVM46" s="73"/>
      <c r="DVN46" s="73"/>
      <c r="DVO46" s="73"/>
      <c r="DVP46" s="73"/>
      <c r="DVQ46" s="73"/>
      <c r="DVR46" s="73"/>
      <c r="DVS46" s="73"/>
      <c r="DVT46" s="73"/>
      <c r="DVU46" s="73"/>
      <c r="DVV46" s="73"/>
      <c r="DVW46" s="73"/>
      <c r="DVX46" s="73"/>
      <c r="DVY46" s="73"/>
      <c r="DVZ46" s="73"/>
      <c r="DWA46" s="73"/>
      <c r="DWB46" s="73"/>
      <c r="DWC46" s="73"/>
      <c r="DWD46" s="73"/>
      <c r="DWE46" s="73"/>
      <c r="DWF46" s="73"/>
      <c r="DWG46" s="73"/>
      <c r="DWH46" s="73"/>
      <c r="DWI46" s="73"/>
      <c r="DWJ46" s="73"/>
      <c r="DWK46" s="73"/>
      <c r="DWL46" s="73"/>
      <c r="DWM46" s="73"/>
      <c r="DWN46" s="73"/>
      <c r="DWO46" s="73"/>
      <c r="DWP46" s="73"/>
      <c r="DWQ46" s="73"/>
      <c r="DWR46" s="73"/>
      <c r="DWS46" s="73"/>
      <c r="DWT46" s="73"/>
      <c r="DWU46" s="73"/>
      <c r="DWV46" s="73"/>
      <c r="DWW46" s="73"/>
      <c r="DWX46" s="73"/>
      <c r="DWY46" s="73"/>
      <c r="DWZ46" s="73"/>
      <c r="DXA46" s="73"/>
      <c r="DXB46" s="73"/>
      <c r="DXC46" s="73"/>
      <c r="DXD46" s="73"/>
      <c r="DXE46" s="73"/>
      <c r="DXF46" s="73"/>
      <c r="DXG46" s="73"/>
      <c r="DXH46" s="73"/>
      <c r="DXI46" s="73"/>
      <c r="DXJ46" s="73"/>
      <c r="DXK46" s="73"/>
      <c r="DXL46" s="73"/>
      <c r="DXM46" s="73"/>
      <c r="DXN46" s="73"/>
      <c r="DXO46" s="73"/>
      <c r="DXP46" s="73"/>
      <c r="DXQ46" s="73"/>
      <c r="DXR46" s="73"/>
      <c r="DXS46" s="73"/>
      <c r="DXT46" s="73"/>
      <c r="DXU46" s="73"/>
      <c r="DXV46" s="73"/>
      <c r="DXW46" s="73"/>
      <c r="DXX46" s="73"/>
      <c r="DXY46" s="73"/>
      <c r="DXZ46" s="73"/>
      <c r="DYA46" s="73"/>
      <c r="DYB46" s="73"/>
      <c r="DYC46" s="73"/>
      <c r="DYD46" s="73"/>
      <c r="DYE46" s="73"/>
      <c r="DYF46" s="73"/>
      <c r="DYG46" s="73"/>
      <c r="DYH46" s="73"/>
      <c r="DYI46" s="73"/>
      <c r="DYJ46" s="73"/>
      <c r="DYK46" s="73"/>
      <c r="DYL46" s="73"/>
      <c r="DYM46" s="73"/>
      <c r="DYN46" s="73"/>
      <c r="DYO46" s="73"/>
      <c r="DYP46" s="73"/>
      <c r="DYQ46" s="73"/>
      <c r="DYR46" s="73"/>
      <c r="DYS46" s="73"/>
      <c r="DYT46" s="73"/>
      <c r="DYU46" s="73"/>
      <c r="DYV46" s="73"/>
      <c r="DYW46" s="73"/>
      <c r="DYX46" s="73"/>
      <c r="DYY46" s="73"/>
      <c r="DYZ46" s="73"/>
      <c r="DZA46" s="73"/>
      <c r="DZB46" s="73"/>
      <c r="DZC46" s="73"/>
      <c r="DZD46" s="73"/>
      <c r="DZE46" s="73"/>
      <c r="DZF46" s="73"/>
      <c r="DZG46" s="73"/>
      <c r="DZH46" s="73"/>
      <c r="DZI46" s="73"/>
      <c r="DZJ46" s="73"/>
      <c r="DZK46" s="73"/>
      <c r="DZL46" s="73"/>
      <c r="DZM46" s="73"/>
      <c r="DZN46" s="73"/>
      <c r="DZO46" s="73"/>
      <c r="DZP46" s="73"/>
      <c r="DZQ46" s="73"/>
      <c r="DZR46" s="73"/>
      <c r="DZS46" s="73"/>
      <c r="DZT46" s="73"/>
      <c r="DZU46" s="73"/>
      <c r="DZV46" s="73"/>
      <c r="DZW46" s="73"/>
      <c r="DZX46" s="73"/>
      <c r="DZY46" s="73"/>
      <c r="DZZ46" s="73"/>
      <c r="EAA46" s="73"/>
      <c r="EAB46" s="73"/>
      <c r="EAC46" s="73"/>
      <c r="EAD46" s="73"/>
      <c r="EAE46" s="73"/>
      <c r="EAF46" s="73"/>
      <c r="EAG46" s="73"/>
      <c r="EAH46" s="73"/>
      <c r="EAI46" s="73"/>
      <c r="EAJ46" s="73"/>
      <c r="EAK46" s="73"/>
      <c r="EAL46" s="73"/>
      <c r="EAM46" s="73"/>
      <c r="EAN46" s="73"/>
      <c r="EAO46" s="73"/>
      <c r="EAP46" s="73"/>
      <c r="EAQ46" s="73"/>
      <c r="EAR46" s="73"/>
      <c r="EAS46" s="73"/>
      <c r="EAT46" s="73"/>
      <c r="EAU46" s="73"/>
      <c r="EAV46" s="73"/>
      <c r="EAW46" s="73"/>
      <c r="EAX46" s="73"/>
      <c r="EAY46" s="73"/>
      <c r="EAZ46" s="73"/>
      <c r="EBA46" s="73"/>
      <c r="EBB46" s="73"/>
      <c r="EBC46" s="73"/>
      <c r="EBD46" s="73"/>
      <c r="EBE46" s="73"/>
      <c r="EBF46" s="73"/>
      <c r="EBG46" s="73"/>
      <c r="EBH46" s="73"/>
      <c r="EBI46" s="73"/>
      <c r="EBJ46" s="73"/>
      <c r="EBK46" s="73"/>
      <c r="EBL46" s="73"/>
      <c r="EBM46" s="73"/>
      <c r="EBN46" s="73"/>
      <c r="EBO46" s="73"/>
      <c r="EBP46" s="73"/>
      <c r="EBQ46" s="73"/>
      <c r="EBR46" s="73"/>
      <c r="EBS46" s="73"/>
      <c r="EBT46" s="73"/>
      <c r="EBU46" s="73"/>
      <c r="EBV46" s="73"/>
      <c r="EBW46" s="73"/>
      <c r="EBX46" s="73"/>
      <c r="EBY46" s="73"/>
      <c r="EBZ46" s="73"/>
      <c r="ECA46" s="73"/>
      <c r="ECB46" s="73"/>
      <c r="ECC46" s="73"/>
      <c r="ECD46" s="73"/>
      <c r="ECE46" s="73"/>
      <c r="ECF46" s="73"/>
      <c r="ECG46" s="73"/>
      <c r="ECH46" s="73"/>
      <c r="ECI46" s="73"/>
      <c r="ECJ46" s="73"/>
      <c r="ECK46" s="73"/>
      <c r="ECL46" s="73"/>
      <c r="ECM46" s="73"/>
      <c r="ECN46" s="73"/>
      <c r="ECO46" s="73"/>
      <c r="ECP46" s="73"/>
      <c r="ECQ46" s="73"/>
      <c r="ECR46" s="73"/>
      <c r="ECS46" s="73"/>
      <c r="ECT46" s="73"/>
      <c r="ECU46" s="73"/>
      <c r="ECV46" s="73"/>
      <c r="ECW46" s="73"/>
      <c r="ECX46" s="73"/>
      <c r="ECY46" s="73"/>
      <c r="ECZ46" s="73"/>
      <c r="EDA46" s="73"/>
      <c r="EDB46" s="73"/>
      <c r="EDC46" s="73"/>
      <c r="EDD46" s="73"/>
      <c r="EDE46" s="73"/>
      <c r="EDF46" s="73"/>
      <c r="EDG46" s="73"/>
      <c r="EDH46" s="73"/>
      <c r="EDI46" s="73"/>
      <c r="EDJ46" s="73"/>
      <c r="EDK46" s="73"/>
      <c r="EDL46" s="73"/>
      <c r="EDM46" s="73"/>
      <c r="EDN46" s="73"/>
      <c r="EDO46" s="73"/>
      <c r="EDP46" s="73"/>
      <c r="EDQ46" s="73"/>
      <c r="EDR46" s="73"/>
      <c r="EDS46" s="73"/>
      <c r="EDT46" s="73"/>
      <c r="EDU46" s="73"/>
      <c r="EDV46" s="73"/>
      <c r="EDW46" s="73"/>
      <c r="EDX46" s="73"/>
      <c r="EDY46" s="73"/>
      <c r="EDZ46" s="73"/>
      <c r="EEA46" s="73"/>
      <c r="EEB46" s="73"/>
      <c r="EEC46" s="73"/>
      <c r="EED46" s="73"/>
      <c r="EEE46" s="73"/>
      <c r="EEF46" s="73"/>
      <c r="EEG46" s="73"/>
      <c r="EEH46" s="73"/>
      <c r="EEI46" s="73"/>
      <c r="EEJ46" s="73"/>
      <c r="EEK46" s="73"/>
      <c r="EEL46" s="73"/>
      <c r="EEM46" s="73"/>
      <c r="EEN46" s="73"/>
      <c r="EEO46" s="73"/>
      <c r="EEP46" s="73"/>
      <c r="EEQ46" s="73"/>
      <c r="EER46" s="73"/>
      <c r="EES46" s="73"/>
      <c r="EET46" s="73"/>
      <c r="EEU46" s="73"/>
      <c r="EEV46" s="73"/>
      <c r="EEW46" s="73"/>
      <c r="EEX46" s="73"/>
      <c r="EEY46" s="73"/>
      <c r="EEZ46" s="73"/>
      <c r="EFA46" s="73"/>
      <c r="EFB46" s="73"/>
      <c r="EFC46" s="73"/>
      <c r="EFD46" s="73"/>
      <c r="EFE46" s="73"/>
      <c r="EFF46" s="73"/>
      <c r="EFG46" s="73"/>
      <c r="EFH46" s="73"/>
      <c r="EFI46" s="73"/>
      <c r="EFJ46" s="73"/>
      <c r="EFK46" s="73"/>
      <c r="EFL46" s="73"/>
      <c r="EFM46" s="73"/>
      <c r="EFN46" s="73"/>
      <c r="EFO46" s="73"/>
      <c r="EFP46" s="73"/>
      <c r="EFQ46" s="73"/>
      <c r="EFR46" s="73"/>
      <c r="EFS46" s="73"/>
      <c r="EFT46" s="73"/>
      <c r="EFU46" s="73"/>
      <c r="EFV46" s="73"/>
      <c r="EFW46" s="73"/>
      <c r="EFX46" s="73"/>
      <c r="EFY46" s="73"/>
      <c r="EFZ46" s="73"/>
      <c r="EGA46" s="73"/>
      <c r="EGB46" s="73"/>
      <c r="EGC46" s="73"/>
      <c r="EGD46" s="73"/>
      <c r="EGE46" s="73"/>
      <c r="EGF46" s="73"/>
      <c r="EGG46" s="73"/>
      <c r="EGH46" s="73"/>
      <c r="EGI46" s="73"/>
      <c r="EGJ46" s="73"/>
      <c r="EGK46" s="73"/>
      <c r="EGL46" s="73"/>
      <c r="EGM46" s="73"/>
      <c r="EGN46" s="73"/>
      <c r="EGO46" s="73"/>
      <c r="EGP46" s="73"/>
      <c r="EGQ46" s="73"/>
      <c r="EGR46" s="73"/>
      <c r="EGS46" s="73"/>
      <c r="EGT46" s="73"/>
      <c r="EGU46" s="73"/>
      <c r="EGV46" s="73"/>
      <c r="EGW46" s="73"/>
      <c r="EGX46" s="73"/>
      <c r="EGY46" s="73"/>
      <c r="EGZ46" s="73"/>
      <c r="EHA46" s="73"/>
      <c r="EHB46" s="73"/>
      <c r="EHC46" s="73"/>
      <c r="EHD46" s="73"/>
      <c r="EHE46" s="73"/>
      <c r="EHF46" s="73"/>
      <c r="EHG46" s="73"/>
      <c r="EHH46" s="73"/>
      <c r="EHI46" s="73"/>
      <c r="EHJ46" s="73"/>
      <c r="EHK46" s="73"/>
      <c r="EHL46" s="73"/>
      <c r="EHM46" s="73"/>
      <c r="EHN46" s="73"/>
      <c r="EHO46" s="73"/>
      <c r="EHP46" s="73"/>
      <c r="EHQ46" s="73"/>
      <c r="EHR46" s="73"/>
      <c r="EHS46" s="73"/>
      <c r="EHT46" s="73"/>
      <c r="EHU46" s="73"/>
      <c r="EHV46" s="73"/>
      <c r="EHW46" s="73"/>
      <c r="EHX46" s="73"/>
      <c r="EHY46" s="73"/>
      <c r="EHZ46" s="73"/>
      <c r="EIA46" s="73"/>
      <c r="EIB46" s="73"/>
      <c r="EIC46" s="73"/>
      <c r="EID46" s="73"/>
      <c r="EIE46" s="73"/>
      <c r="EIF46" s="73"/>
      <c r="EIG46" s="73"/>
      <c r="EIH46" s="73"/>
      <c r="EII46" s="73"/>
      <c r="EIJ46" s="73"/>
      <c r="EIK46" s="73"/>
      <c r="EIL46" s="73"/>
      <c r="EIM46" s="73"/>
      <c r="EIN46" s="73"/>
      <c r="EIO46" s="73"/>
      <c r="EIP46" s="73"/>
      <c r="EIQ46" s="73"/>
      <c r="EIR46" s="73"/>
      <c r="EIS46" s="73"/>
      <c r="EIT46" s="73"/>
      <c r="EIU46" s="73"/>
      <c r="EIV46" s="73"/>
      <c r="EIW46" s="73"/>
      <c r="EIX46" s="73"/>
      <c r="EIY46" s="73"/>
      <c r="EIZ46" s="73"/>
      <c r="EJA46" s="73"/>
      <c r="EJB46" s="73"/>
      <c r="EJC46" s="73"/>
      <c r="EJD46" s="73"/>
      <c r="EJE46" s="73"/>
      <c r="EJF46" s="73"/>
      <c r="EJG46" s="73"/>
      <c r="EJH46" s="73"/>
      <c r="EJI46" s="73"/>
      <c r="EJJ46" s="73"/>
      <c r="EJK46" s="73"/>
      <c r="EJL46" s="73"/>
      <c r="EJM46" s="73"/>
      <c r="EJN46" s="73"/>
      <c r="EJO46" s="73"/>
      <c r="EJP46" s="73"/>
      <c r="EJQ46" s="73"/>
      <c r="EJR46" s="73"/>
      <c r="EJS46" s="73"/>
      <c r="EJT46" s="73"/>
      <c r="EJU46" s="73"/>
      <c r="EJV46" s="73"/>
      <c r="EJW46" s="73"/>
      <c r="EJX46" s="73"/>
      <c r="EJY46" s="73"/>
      <c r="EJZ46" s="73"/>
      <c r="EKA46" s="73"/>
      <c r="EKB46" s="73"/>
      <c r="EKC46" s="73"/>
      <c r="EKD46" s="73"/>
      <c r="EKE46" s="73"/>
      <c r="EKF46" s="73"/>
      <c r="EKG46" s="73"/>
      <c r="EKH46" s="73"/>
      <c r="EKI46" s="73"/>
      <c r="EKJ46" s="73"/>
      <c r="EKK46" s="73"/>
      <c r="EKL46" s="73"/>
      <c r="EKM46" s="73"/>
      <c r="EKN46" s="73"/>
      <c r="EKO46" s="73"/>
      <c r="EKP46" s="73"/>
      <c r="EKQ46" s="73"/>
      <c r="EKR46" s="73"/>
      <c r="EKS46" s="73"/>
      <c r="EKT46" s="73"/>
      <c r="EKU46" s="73"/>
      <c r="EKV46" s="73"/>
      <c r="EKW46" s="73"/>
      <c r="EKX46" s="73"/>
      <c r="EKY46" s="73"/>
      <c r="EKZ46" s="73"/>
      <c r="ELA46" s="73"/>
      <c r="ELB46" s="73"/>
      <c r="ELC46" s="73"/>
      <c r="ELD46" s="73"/>
      <c r="ELE46" s="73"/>
      <c r="ELF46" s="73"/>
      <c r="ELG46" s="73"/>
      <c r="ELH46" s="73"/>
      <c r="ELI46" s="73"/>
      <c r="ELJ46" s="73"/>
      <c r="ELK46" s="73"/>
      <c r="ELL46" s="73"/>
      <c r="ELM46" s="73"/>
      <c r="ELN46" s="73"/>
      <c r="ELO46" s="73"/>
      <c r="ELP46" s="73"/>
      <c r="ELQ46" s="73"/>
      <c r="ELR46" s="73"/>
      <c r="ELS46" s="73"/>
      <c r="ELT46" s="73"/>
      <c r="ELU46" s="73"/>
      <c r="ELV46" s="73"/>
      <c r="ELW46" s="73"/>
      <c r="ELX46" s="73"/>
      <c r="ELY46" s="73"/>
      <c r="ELZ46" s="73"/>
      <c r="EMA46" s="73"/>
      <c r="EMB46" s="73"/>
      <c r="EMC46" s="73"/>
      <c r="EMD46" s="73"/>
      <c r="EME46" s="73"/>
      <c r="EMF46" s="73"/>
      <c r="EMG46" s="73"/>
      <c r="EMH46" s="73"/>
      <c r="EMI46" s="73"/>
      <c r="EMJ46" s="73"/>
      <c r="EMK46" s="73"/>
      <c r="EML46" s="73"/>
      <c r="EMM46" s="73"/>
      <c r="EMN46" s="73"/>
      <c r="EMO46" s="73"/>
      <c r="EMP46" s="73"/>
      <c r="EMQ46" s="73"/>
      <c r="EMR46" s="73"/>
      <c r="EMS46" s="73"/>
      <c r="EMT46" s="73"/>
      <c r="EMU46" s="73"/>
      <c r="EMV46" s="73"/>
      <c r="EMW46" s="73"/>
      <c r="EMX46" s="73"/>
      <c r="EMY46" s="73"/>
      <c r="EMZ46" s="73"/>
      <c r="ENA46" s="73"/>
      <c r="ENB46" s="73"/>
      <c r="ENC46" s="73"/>
      <c r="END46" s="73"/>
      <c r="ENE46" s="73"/>
      <c r="ENF46" s="73"/>
      <c r="ENG46" s="73"/>
      <c r="ENH46" s="73"/>
      <c r="ENI46" s="73"/>
      <c r="ENJ46" s="73"/>
      <c r="ENK46" s="73"/>
      <c r="ENL46" s="73"/>
      <c r="ENM46" s="73"/>
      <c r="ENN46" s="73"/>
      <c r="ENO46" s="73"/>
      <c r="ENP46" s="73"/>
      <c r="ENQ46" s="73"/>
      <c r="ENR46" s="73"/>
      <c r="ENS46" s="73"/>
      <c r="ENT46" s="73"/>
      <c r="ENU46" s="73"/>
      <c r="ENV46" s="73"/>
      <c r="ENW46" s="73"/>
      <c r="ENX46" s="73"/>
      <c r="ENY46" s="73"/>
      <c r="ENZ46" s="73"/>
      <c r="EOA46" s="73"/>
      <c r="EOB46" s="73"/>
      <c r="EOC46" s="73"/>
      <c r="EOD46" s="73"/>
      <c r="EOE46" s="73"/>
      <c r="EOF46" s="73"/>
      <c r="EOG46" s="73"/>
      <c r="EOH46" s="73"/>
      <c r="EOI46" s="73"/>
      <c r="EOJ46" s="73"/>
      <c r="EOK46" s="73"/>
      <c r="EOL46" s="73"/>
      <c r="EOM46" s="73"/>
      <c r="EON46" s="73"/>
      <c r="EOO46" s="73"/>
      <c r="EOP46" s="73"/>
      <c r="EOQ46" s="73"/>
      <c r="EOR46" s="73"/>
      <c r="EOS46" s="73"/>
      <c r="EOT46" s="73"/>
      <c r="EOU46" s="73"/>
      <c r="EOV46" s="73"/>
      <c r="EOW46" s="73"/>
      <c r="EOX46" s="73"/>
      <c r="EOY46" s="73"/>
      <c r="EOZ46" s="73"/>
      <c r="EPA46" s="73"/>
      <c r="EPB46" s="73"/>
      <c r="EPC46" s="73"/>
      <c r="EPD46" s="73"/>
      <c r="EPE46" s="73"/>
      <c r="EPF46" s="73"/>
      <c r="EPG46" s="73"/>
      <c r="EPH46" s="73"/>
      <c r="EPI46" s="73"/>
      <c r="EPJ46" s="73"/>
      <c r="EPK46" s="73"/>
      <c r="EPL46" s="73"/>
      <c r="EPM46" s="73"/>
      <c r="EPN46" s="73"/>
      <c r="EPO46" s="73"/>
      <c r="EPP46" s="73"/>
      <c r="EPQ46" s="73"/>
      <c r="EPR46" s="73"/>
      <c r="EPS46" s="73"/>
      <c r="EPT46" s="73"/>
      <c r="EPU46" s="73"/>
      <c r="EPV46" s="73"/>
      <c r="EPW46" s="73"/>
      <c r="EPX46" s="73"/>
      <c r="EPY46" s="73"/>
      <c r="EPZ46" s="73"/>
      <c r="EQA46" s="73"/>
      <c r="EQB46" s="73"/>
      <c r="EQC46" s="73"/>
      <c r="EQD46" s="73"/>
      <c r="EQE46" s="73"/>
      <c r="EQF46" s="73"/>
      <c r="EQG46" s="73"/>
      <c r="EQH46" s="73"/>
      <c r="EQI46" s="73"/>
      <c r="EQJ46" s="73"/>
      <c r="EQK46" s="73"/>
      <c r="EQL46" s="73"/>
      <c r="EQM46" s="73"/>
      <c r="EQN46" s="73"/>
      <c r="EQO46" s="73"/>
      <c r="EQP46" s="73"/>
      <c r="EQQ46" s="73"/>
      <c r="EQR46" s="73"/>
      <c r="EQS46" s="73"/>
      <c r="EQT46" s="73"/>
      <c r="EQU46" s="73"/>
      <c r="EQV46" s="73"/>
      <c r="EQW46" s="73"/>
      <c r="EQX46" s="73"/>
      <c r="EQY46" s="73"/>
      <c r="EQZ46" s="73"/>
      <c r="ERA46" s="73"/>
      <c r="ERB46" s="73"/>
      <c r="ERC46" s="73"/>
      <c r="ERD46" s="73"/>
      <c r="ERE46" s="73"/>
      <c r="ERF46" s="73"/>
      <c r="ERG46" s="73"/>
      <c r="ERH46" s="73"/>
      <c r="ERI46" s="73"/>
      <c r="ERJ46" s="73"/>
      <c r="ERK46" s="73"/>
      <c r="ERL46" s="73"/>
      <c r="ERM46" s="73"/>
      <c r="ERN46" s="73"/>
      <c r="ERO46" s="73"/>
      <c r="ERP46" s="73"/>
      <c r="ERQ46" s="73"/>
      <c r="ERR46" s="73"/>
      <c r="ERS46" s="73"/>
      <c r="ERT46" s="73"/>
      <c r="ERU46" s="73"/>
      <c r="ERV46" s="73"/>
      <c r="ERW46" s="73"/>
      <c r="ERX46" s="73"/>
      <c r="ERY46" s="73"/>
      <c r="ERZ46" s="73"/>
      <c r="ESA46" s="73"/>
      <c r="ESB46" s="73"/>
      <c r="ESC46" s="73"/>
      <c r="ESD46" s="73"/>
      <c r="ESE46" s="73"/>
      <c r="ESF46" s="73"/>
      <c r="ESG46" s="73"/>
      <c r="ESH46" s="73"/>
      <c r="ESI46" s="73"/>
      <c r="ESJ46" s="73"/>
      <c r="ESK46" s="73"/>
      <c r="ESL46" s="73"/>
      <c r="ESM46" s="73"/>
      <c r="ESN46" s="73"/>
      <c r="ESO46" s="73"/>
      <c r="ESP46" s="73"/>
      <c r="ESQ46" s="73"/>
      <c r="ESR46" s="73"/>
      <c r="ESS46" s="73"/>
      <c r="EST46" s="73"/>
      <c r="ESU46" s="73"/>
      <c r="ESV46" s="73"/>
      <c r="ESW46" s="73"/>
      <c r="ESX46" s="73"/>
      <c r="ESY46" s="73"/>
      <c r="ESZ46" s="73"/>
      <c r="ETA46" s="73"/>
      <c r="ETB46" s="73"/>
      <c r="ETC46" s="73"/>
      <c r="ETD46" s="73"/>
      <c r="ETE46" s="73"/>
      <c r="ETF46" s="73"/>
      <c r="ETG46" s="73"/>
      <c r="ETH46" s="73"/>
      <c r="ETI46" s="73"/>
      <c r="ETJ46" s="73"/>
      <c r="ETK46" s="73"/>
      <c r="ETL46" s="73"/>
      <c r="ETM46" s="73"/>
      <c r="ETN46" s="73"/>
      <c r="ETO46" s="73"/>
      <c r="ETP46" s="73"/>
      <c r="ETQ46" s="73"/>
      <c r="ETR46" s="73"/>
      <c r="ETS46" s="73"/>
      <c r="ETT46" s="73"/>
      <c r="ETU46" s="73"/>
      <c r="ETV46" s="73"/>
      <c r="ETW46" s="73"/>
      <c r="ETX46" s="73"/>
      <c r="ETY46" s="73"/>
      <c r="ETZ46" s="73"/>
      <c r="EUA46" s="73"/>
      <c r="EUB46" s="73"/>
      <c r="EUC46" s="73"/>
      <c r="EUD46" s="73"/>
      <c r="EUE46" s="73"/>
      <c r="EUF46" s="73"/>
      <c r="EUG46" s="73"/>
      <c r="EUH46" s="73"/>
      <c r="EUI46" s="73"/>
      <c r="EUJ46" s="73"/>
      <c r="EUK46" s="73"/>
      <c r="EUL46" s="73"/>
      <c r="EUM46" s="73"/>
      <c r="EUN46" s="73"/>
      <c r="EUO46" s="73"/>
      <c r="EUP46" s="73"/>
      <c r="EUQ46" s="73"/>
      <c r="EUR46" s="73"/>
      <c r="EUS46" s="73"/>
      <c r="EUT46" s="73"/>
      <c r="EUU46" s="73"/>
      <c r="EUV46" s="73"/>
      <c r="EUW46" s="73"/>
      <c r="EUX46" s="73"/>
      <c r="EUY46" s="73"/>
      <c r="EUZ46" s="73"/>
      <c r="EVA46" s="73"/>
      <c r="EVB46" s="73"/>
      <c r="EVC46" s="73"/>
      <c r="EVD46" s="73"/>
      <c r="EVE46" s="73"/>
      <c r="EVF46" s="73"/>
      <c r="EVG46" s="73"/>
      <c r="EVH46" s="73"/>
      <c r="EVI46" s="73"/>
      <c r="EVJ46" s="73"/>
      <c r="EVK46" s="73"/>
      <c r="EVL46" s="73"/>
      <c r="EVM46" s="73"/>
      <c r="EVN46" s="73"/>
      <c r="EVO46" s="73"/>
      <c r="EVP46" s="73"/>
      <c r="EVQ46" s="73"/>
      <c r="EVR46" s="73"/>
      <c r="EVS46" s="73"/>
      <c r="EVT46" s="73"/>
      <c r="EVU46" s="73"/>
      <c r="EVV46" s="73"/>
      <c r="EVW46" s="73"/>
      <c r="EVX46" s="73"/>
      <c r="EVY46" s="73"/>
      <c r="EVZ46" s="73"/>
      <c r="EWA46" s="73"/>
      <c r="EWB46" s="73"/>
      <c r="EWC46" s="73"/>
      <c r="EWD46" s="73"/>
      <c r="EWE46" s="73"/>
      <c r="EWF46" s="73"/>
      <c r="EWG46" s="73"/>
      <c r="EWH46" s="73"/>
      <c r="EWI46" s="73"/>
      <c r="EWJ46" s="73"/>
      <c r="EWK46" s="73"/>
      <c r="EWL46" s="73"/>
      <c r="EWM46" s="73"/>
      <c r="EWN46" s="73"/>
      <c r="EWO46" s="73"/>
      <c r="EWP46" s="73"/>
      <c r="EWQ46" s="73"/>
      <c r="EWR46" s="73"/>
      <c r="EWS46" s="73"/>
      <c r="EWT46" s="73"/>
      <c r="EWU46" s="73"/>
      <c r="EWV46" s="73"/>
      <c r="EWW46" s="73"/>
      <c r="EWX46" s="73"/>
      <c r="EWY46" s="73"/>
      <c r="EWZ46" s="73"/>
      <c r="EXA46" s="73"/>
      <c r="EXB46" s="73"/>
      <c r="EXC46" s="73"/>
      <c r="EXD46" s="73"/>
      <c r="EXE46" s="73"/>
      <c r="EXF46" s="73"/>
      <c r="EXG46" s="73"/>
      <c r="EXH46" s="73"/>
      <c r="EXI46" s="73"/>
      <c r="EXJ46" s="73"/>
      <c r="EXK46" s="73"/>
      <c r="EXL46" s="73"/>
      <c r="EXM46" s="73"/>
      <c r="EXN46" s="73"/>
      <c r="EXO46" s="73"/>
      <c r="EXP46" s="73"/>
      <c r="EXQ46" s="73"/>
      <c r="EXR46" s="73"/>
      <c r="EXS46" s="73"/>
      <c r="EXT46" s="73"/>
      <c r="EXU46" s="73"/>
      <c r="EXV46" s="73"/>
      <c r="EXW46" s="73"/>
      <c r="EXX46" s="73"/>
      <c r="EXY46" s="73"/>
      <c r="EXZ46" s="73"/>
      <c r="EYA46" s="73"/>
      <c r="EYB46" s="73"/>
      <c r="EYC46" s="73"/>
      <c r="EYD46" s="73"/>
      <c r="EYE46" s="73"/>
      <c r="EYF46" s="73"/>
      <c r="EYG46" s="73"/>
      <c r="EYH46" s="73"/>
      <c r="EYI46" s="73"/>
      <c r="EYJ46" s="73"/>
      <c r="EYK46" s="73"/>
      <c r="EYL46" s="73"/>
      <c r="EYM46" s="73"/>
      <c r="EYN46" s="73"/>
      <c r="EYO46" s="73"/>
      <c r="EYP46" s="73"/>
      <c r="EYQ46" s="73"/>
      <c r="EYR46" s="73"/>
      <c r="EYS46" s="73"/>
      <c r="EYT46" s="73"/>
      <c r="EYU46" s="73"/>
      <c r="EYV46" s="73"/>
      <c r="EYW46" s="73"/>
      <c r="EYX46" s="73"/>
      <c r="EYY46" s="73"/>
      <c r="EYZ46" s="73"/>
      <c r="EZA46" s="73"/>
      <c r="EZB46" s="73"/>
      <c r="EZC46" s="73"/>
      <c r="EZD46" s="73"/>
      <c r="EZE46" s="73"/>
      <c r="EZF46" s="73"/>
      <c r="EZG46" s="73"/>
      <c r="EZH46" s="73"/>
      <c r="EZI46" s="73"/>
      <c r="EZJ46" s="73"/>
      <c r="EZK46" s="73"/>
      <c r="EZL46" s="73"/>
      <c r="EZM46" s="73"/>
      <c r="EZN46" s="73"/>
      <c r="EZO46" s="73"/>
      <c r="EZP46" s="73"/>
      <c r="EZQ46" s="73"/>
      <c r="EZR46" s="73"/>
      <c r="EZS46" s="73"/>
      <c r="EZT46" s="73"/>
      <c r="EZU46" s="73"/>
      <c r="EZV46" s="73"/>
      <c r="EZW46" s="73"/>
      <c r="EZX46" s="73"/>
      <c r="EZY46" s="73"/>
      <c r="EZZ46" s="73"/>
      <c r="FAA46" s="73"/>
      <c r="FAB46" s="73"/>
      <c r="FAC46" s="73"/>
      <c r="FAD46" s="73"/>
      <c r="FAE46" s="73"/>
      <c r="FAF46" s="73"/>
      <c r="FAG46" s="73"/>
      <c r="FAH46" s="73"/>
      <c r="FAI46" s="73"/>
      <c r="FAJ46" s="73"/>
      <c r="FAK46" s="73"/>
      <c r="FAL46" s="73"/>
      <c r="FAM46" s="73"/>
      <c r="FAN46" s="73"/>
      <c r="FAO46" s="73"/>
      <c r="FAP46" s="73"/>
      <c r="FAQ46" s="73"/>
      <c r="FAR46" s="73"/>
      <c r="FAS46" s="73"/>
      <c r="FAT46" s="73"/>
      <c r="FAU46" s="73"/>
      <c r="FAV46" s="73"/>
      <c r="FAW46" s="73"/>
      <c r="FAX46" s="73"/>
      <c r="FAY46" s="73"/>
      <c r="FAZ46" s="73"/>
      <c r="FBA46" s="73"/>
      <c r="FBB46" s="73"/>
      <c r="FBC46" s="73"/>
      <c r="FBD46" s="73"/>
      <c r="FBE46" s="73"/>
      <c r="FBF46" s="73"/>
      <c r="FBG46" s="73"/>
      <c r="FBH46" s="73"/>
      <c r="FBI46" s="73"/>
      <c r="FBJ46" s="73"/>
      <c r="FBK46" s="73"/>
      <c r="FBL46" s="73"/>
      <c r="FBM46" s="73"/>
      <c r="FBN46" s="73"/>
      <c r="FBO46" s="73"/>
      <c r="FBP46" s="73"/>
      <c r="FBQ46" s="73"/>
      <c r="FBR46" s="73"/>
      <c r="FBS46" s="73"/>
      <c r="FBT46" s="73"/>
      <c r="FBU46" s="73"/>
      <c r="FBV46" s="73"/>
      <c r="FBW46" s="73"/>
      <c r="FBX46" s="73"/>
      <c r="FBY46" s="73"/>
      <c r="FBZ46" s="73"/>
      <c r="FCA46" s="73"/>
      <c r="FCB46" s="73"/>
      <c r="FCC46" s="73"/>
      <c r="FCD46" s="73"/>
      <c r="FCE46" s="73"/>
      <c r="FCF46" s="73"/>
      <c r="FCG46" s="73"/>
      <c r="FCH46" s="73"/>
      <c r="FCI46" s="73"/>
      <c r="FCJ46" s="73"/>
      <c r="FCK46" s="73"/>
      <c r="FCL46" s="73"/>
      <c r="FCM46" s="73"/>
      <c r="FCN46" s="73"/>
      <c r="FCO46" s="73"/>
      <c r="FCP46" s="73"/>
      <c r="FCQ46" s="73"/>
      <c r="FCR46" s="73"/>
      <c r="FCS46" s="73"/>
      <c r="FCT46" s="73"/>
      <c r="FCU46" s="73"/>
      <c r="FCV46" s="73"/>
      <c r="FCW46" s="73"/>
      <c r="FCX46" s="73"/>
      <c r="FCY46" s="73"/>
      <c r="FCZ46" s="73"/>
      <c r="FDA46" s="73"/>
      <c r="FDB46" s="73"/>
      <c r="FDC46" s="73"/>
      <c r="FDD46" s="73"/>
      <c r="FDE46" s="73"/>
      <c r="FDF46" s="73"/>
      <c r="FDG46" s="73"/>
      <c r="FDH46" s="73"/>
      <c r="FDI46" s="73"/>
      <c r="FDJ46" s="73"/>
      <c r="FDK46" s="73"/>
      <c r="FDL46" s="73"/>
      <c r="FDM46" s="73"/>
      <c r="FDN46" s="73"/>
      <c r="FDO46" s="73"/>
      <c r="FDP46" s="73"/>
      <c r="FDQ46" s="73"/>
      <c r="FDR46" s="73"/>
      <c r="FDS46" s="73"/>
      <c r="FDT46" s="73"/>
      <c r="FDU46" s="73"/>
      <c r="FDV46" s="73"/>
      <c r="FDW46" s="73"/>
      <c r="FDX46" s="73"/>
      <c r="FDY46" s="73"/>
      <c r="FDZ46" s="73"/>
      <c r="FEA46" s="73"/>
      <c r="FEB46" s="73"/>
      <c r="FEC46" s="73"/>
      <c r="FED46" s="73"/>
      <c r="FEE46" s="73"/>
      <c r="FEF46" s="73"/>
      <c r="FEG46" s="73"/>
      <c r="FEH46" s="73"/>
      <c r="FEI46" s="73"/>
      <c r="FEJ46" s="73"/>
      <c r="FEK46" s="73"/>
      <c r="FEL46" s="73"/>
      <c r="FEM46" s="73"/>
      <c r="FEN46" s="73"/>
      <c r="FEO46" s="73"/>
      <c r="FEP46" s="73"/>
      <c r="FEQ46" s="73"/>
      <c r="FER46" s="73"/>
      <c r="FES46" s="73"/>
      <c r="FET46" s="73"/>
      <c r="FEU46" s="73"/>
      <c r="FEV46" s="73"/>
      <c r="FEW46" s="73"/>
      <c r="FEX46" s="73"/>
      <c r="FEY46" s="73"/>
      <c r="FEZ46" s="73"/>
      <c r="FFA46" s="73"/>
      <c r="FFB46" s="73"/>
      <c r="FFC46" s="73"/>
      <c r="FFD46" s="73"/>
      <c r="FFE46" s="73"/>
      <c r="FFF46" s="73"/>
      <c r="FFG46" s="73"/>
      <c r="FFH46" s="73"/>
      <c r="FFI46" s="73"/>
      <c r="FFJ46" s="73"/>
      <c r="FFK46" s="73"/>
      <c r="FFL46" s="73"/>
      <c r="FFM46" s="73"/>
      <c r="FFN46" s="73"/>
      <c r="FFO46" s="73"/>
      <c r="FFP46" s="73"/>
      <c r="FFQ46" s="73"/>
      <c r="FFR46" s="73"/>
      <c r="FFS46" s="73"/>
      <c r="FFT46" s="73"/>
      <c r="FFU46" s="73"/>
      <c r="FFV46" s="73"/>
      <c r="FFW46" s="73"/>
      <c r="FFX46" s="73"/>
      <c r="FFY46" s="73"/>
      <c r="FFZ46" s="73"/>
      <c r="FGA46" s="73"/>
      <c r="FGB46" s="73"/>
      <c r="FGC46" s="73"/>
      <c r="FGD46" s="73"/>
      <c r="FGE46" s="73"/>
      <c r="FGF46" s="73"/>
      <c r="FGG46" s="73"/>
      <c r="FGH46" s="73"/>
      <c r="FGI46" s="73"/>
      <c r="FGJ46" s="73"/>
      <c r="FGK46" s="73"/>
      <c r="FGL46" s="73"/>
      <c r="FGM46" s="73"/>
      <c r="FGN46" s="73"/>
      <c r="FGO46" s="73"/>
      <c r="FGP46" s="73"/>
      <c r="FGQ46" s="73"/>
      <c r="FGR46" s="73"/>
      <c r="FGS46" s="73"/>
      <c r="FGT46" s="73"/>
      <c r="FGU46" s="73"/>
      <c r="FGV46" s="73"/>
      <c r="FGW46" s="73"/>
      <c r="FGX46" s="73"/>
      <c r="FGY46" s="73"/>
      <c r="FGZ46" s="73"/>
      <c r="FHA46" s="73"/>
      <c r="FHB46" s="73"/>
      <c r="FHC46" s="73"/>
      <c r="FHD46" s="73"/>
      <c r="FHE46" s="73"/>
      <c r="FHF46" s="73"/>
      <c r="FHG46" s="73"/>
      <c r="FHH46" s="73"/>
      <c r="FHI46" s="73"/>
      <c r="FHJ46" s="73"/>
      <c r="FHK46" s="73"/>
      <c r="FHL46" s="73"/>
      <c r="FHM46" s="73"/>
      <c r="FHN46" s="73"/>
      <c r="FHO46" s="73"/>
      <c r="FHP46" s="73"/>
      <c r="FHQ46" s="73"/>
      <c r="FHR46" s="73"/>
      <c r="FHS46" s="73"/>
      <c r="FHT46" s="73"/>
      <c r="FHU46" s="73"/>
      <c r="FHV46" s="73"/>
      <c r="FHW46" s="73"/>
      <c r="FHX46" s="73"/>
      <c r="FHY46" s="73"/>
      <c r="FHZ46" s="73"/>
      <c r="FIA46" s="73"/>
      <c r="FIB46" s="73"/>
      <c r="FIC46" s="73"/>
      <c r="FID46" s="73"/>
      <c r="FIE46" s="73"/>
      <c r="FIF46" s="73"/>
      <c r="FIG46" s="73"/>
      <c r="FIH46" s="73"/>
      <c r="FII46" s="73"/>
      <c r="FIJ46" s="73"/>
      <c r="FIK46" s="73"/>
      <c r="FIL46" s="73"/>
      <c r="FIM46" s="73"/>
      <c r="FIN46" s="73"/>
      <c r="FIO46" s="73"/>
      <c r="FIP46" s="73"/>
      <c r="FIQ46" s="73"/>
      <c r="FIR46" s="73"/>
      <c r="FIS46" s="73"/>
      <c r="FIT46" s="73"/>
      <c r="FIU46" s="73"/>
      <c r="FIV46" s="73"/>
      <c r="FIW46" s="73"/>
      <c r="FIX46" s="73"/>
      <c r="FIY46" s="73"/>
      <c r="FIZ46" s="73"/>
      <c r="FJA46" s="73"/>
      <c r="FJB46" s="73"/>
      <c r="FJC46" s="73"/>
      <c r="FJD46" s="73"/>
      <c r="FJE46" s="73"/>
      <c r="FJF46" s="73"/>
      <c r="FJG46" s="73"/>
      <c r="FJH46" s="73"/>
      <c r="FJI46" s="73"/>
      <c r="FJJ46" s="73"/>
      <c r="FJK46" s="73"/>
      <c r="FJL46" s="73"/>
      <c r="FJM46" s="73"/>
      <c r="FJN46" s="73"/>
      <c r="FJO46" s="73"/>
      <c r="FJP46" s="73"/>
      <c r="FJQ46" s="73"/>
      <c r="FJR46" s="73"/>
      <c r="FJS46" s="73"/>
      <c r="FJT46" s="73"/>
      <c r="FJU46" s="73"/>
      <c r="FJV46" s="73"/>
      <c r="FJW46" s="73"/>
      <c r="FJX46" s="73"/>
      <c r="FJY46" s="73"/>
      <c r="FJZ46" s="73"/>
      <c r="FKA46" s="73"/>
      <c r="FKB46" s="73"/>
      <c r="FKC46" s="73"/>
      <c r="FKD46" s="73"/>
      <c r="FKE46" s="73"/>
      <c r="FKF46" s="73"/>
      <c r="FKG46" s="73"/>
      <c r="FKH46" s="73"/>
      <c r="FKI46" s="73"/>
      <c r="FKJ46" s="73"/>
      <c r="FKK46" s="73"/>
      <c r="FKL46" s="73"/>
      <c r="FKM46" s="73"/>
      <c r="FKN46" s="73"/>
      <c r="FKO46" s="73"/>
      <c r="FKP46" s="73"/>
      <c r="FKQ46" s="73"/>
      <c r="FKR46" s="73"/>
      <c r="FKS46" s="73"/>
      <c r="FKT46" s="73"/>
      <c r="FKU46" s="73"/>
      <c r="FKV46" s="73"/>
      <c r="FKW46" s="73"/>
      <c r="FKX46" s="73"/>
      <c r="FKY46" s="73"/>
      <c r="FKZ46" s="73"/>
      <c r="FLA46" s="73"/>
      <c r="FLB46" s="73"/>
      <c r="FLC46" s="73"/>
      <c r="FLD46" s="73"/>
      <c r="FLE46" s="73"/>
      <c r="FLF46" s="73"/>
      <c r="FLG46" s="73"/>
      <c r="FLH46" s="73"/>
      <c r="FLI46" s="73"/>
      <c r="FLJ46" s="73"/>
      <c r="FLK46" s="73"/>
      <c r="FLL46" s="73"/>
      <c r="FLM46" s="73"/>
      <c r="FLN46" s="73"/>
      <c r="FLO46" s="73"/>
      <c r="FLP46" s="73"/>
      <c r="FLQ46" s="73"/>
      <c r="FLR46" s="73"/>
      <c r="FLS46" s="73"/>
      <c r="FLT46" s="73"/>
      <c r="FLU46" s="73"/>
      <c r="FLV46" s="73"/>
      <c r="FLW46" s="73"/>
      <c r="FLX46" s="73"/>
      <c r="FLY46" s="73"/>
      <c r="FLZ46" s="73"/>
      <c r="FMA46" s="73"/>
      <c r="FMB46" s="73"/>
      <c r="FMC46" s="73"/>
      <c r="FMD46" s="73"/>
      <c r="FME46" s="73"/>
      <c r="FMF46" s="73"/>
      <c r="FMG46" s="73"/>
      <c r="FMH46" s="73"/>
      <c r="FMI46" s="73"/>
      <c r="FMJ46" s="73"/>
      <c r="FMK46" s="73"/>
      <c r="FML46" s="73"/>
      <c r="FMM46" s="73"/>
      <c r="FMN46" s="73"/>
      <c r="FMO46" s="73"/>
      <c r="FMP46" s="73"/>
      <c r="FMQ46" s="73"/>
      <c r="FMR46" s="73"/>
      <c r="FMS46" s="73"/>
      <c r="FMT46" s="73"/>
      <c r="FMU46" s="73"/>
      <c r="FMV46" s="73"/>
      <c r="FMW46" s="73"/>
      <c r="FMX46" s="73"/>
      <c r="FMY46" s="73"/>
      <c r="FMZ46" s="73"/>
      <c r="FNA46" s="73"/>
      <c r="FNB46" s="73"/>
      <c r="FNC46" s="73"/>
      <c r="FND46" s="73"/>
      <c r="FNE46" s="73"/>
      <c r="FNF46" s="73"/>
      <c r="FNG46" s="73"/>
      <c r="FNH46" s="73"/>
      <c r="FNI46" s="73"/>
      <c r="FNJ46" s="73"/>
      <c r="FNK46" s="73"/>
      <c r="FNL46" s="73"/>
      <c r="FNM46" s="73"/>
      <c r="FNN46" s="73"/>
      <c r="FNO46" s="73"/>
      <c r="FNP46" s="73"/>
      <c r="FNQ46" s="73"/>
      <c r="FNR46" s="73"/>
      <c r="FNS46" s="73"/>
      <c r="FNT46" s="73"/>
      <c r="FNU46" s="73"/>
      <c r="FNV46" s="73"/>
      <c r="FNW46" s="73"/>
      <c r="FNX46" s="73"/>
      <c r="FNY46" s="73"/>
      <c r="FNZ46" s="73"/>
      <c r="FOA46" s="73"/>
      <c r="FOB46" s="73"/>
      <c r="FOC46" s="73"/>
      <c r="FOD46" s="73"/>
      <c r="FOE46" s="73"/>
      <c r="FOF46" s="73"/>
      <c r="FOG46" s="73"/>
      <c r="FOH46" s="73"/>
      <c r="FOI46" s="73"/>
      <c r="FOJ46" s="73"/>
      <c r="FOK46" s="73"/>
      <c r="FOL46" s="73"/>
      <c r="FOM46" s="73"/>
      <c r="FON46" s="73"/>
      <c r="FOO46" s="73"/>
      <c r="FOP46" s="73"/>
      <c r="FOQ46" s="73"/>
      <c r="FOR46" s="73"/>
      <c r="FOS46" s="73"/>
      <c r="FOT46" s="73"/>
      <c r="FOU46" s="73"/>
      <c r="FOV46" s="73"/>
      <c r="FOW46" s="73"/>
      <c r="FOX46" s="73"/>
      <c r="FOY46" s="73"/>
      <c r="FOZ46" s="73"/>
      <c r="FPA46" s="73"/>
      <c r="FPB46" s="73"/>
      <c r="FPC46" s="73"/>
      <c r="FPD46" s="73"/>
      <c r="FPE46" s="73"/>
      <c r="FPF46" s="73"/>
      <c r="FPG46" s="73"/>
      <c r="FPH46" s="73"/>
      <c r="FPI46" s="73"/>
      <c r="FPJ46" s="73"/>
      <c r="FPK46" s="73"/>
      <c r="FPL46" s="73"/>
      <c r="FPM46" s="73"/>
      <c r="FPN46" s="73"/>
      <c r="FPO46" s="73"/>
      <c r="FPP46" s="73"/>
      <c r="FPQ46" s="73"/>
      <c r="FPR46" s="73"/>
      <c r="FPS46" s="73"/>
      <c r="FPT46" s="73"/>
      <c r="FPU46" s="73"/>
      <c r="FPV46" s="73"/>
      <c r="FPW46" s="73"/>
      <c r="FPX46" s="73"/>
      <c r="FPY46" s="73"/>
      <c r="FPZ46" s="73"/>
      <c r="FQA46" s="73"/>
      <c r="FQB46" s="73"/>
      <c r="FQC46" s="73"/>
      <c r="FQD46" s="73"/>
      <c r="FQE46" s="73"/>
      <c r="FQF46" s="73"/>
      <c r="FQG46" s="73"/>
      <c r="FQH46" s="73"/>
      <c r="FQI46" s="73"/>
      <c r="FQJ46" s="73"/>
      <c r="FQK46" s="73"/>
      <c r="FQL46" s="73"/>
      <c r="FQM46" s="73"/>
      <c r="FQN46" s="73"/>
      <c r="FQO46" s="73"/>
      <c r="FQP46" s="73"/>
      <c r="FQQ46" s="73"/>
      <c r="FQR46" s="73"/>
      <c r="FQS46" s="73"/>
      <c r="FQT46" s="73"/>
      <c r="FQU46" s="73"/>
      <c r="FQV46" s="73"/>
      <c r="FQW46" s="73"/>
      <c r="FQX46" s="73"/>
      <c r="FQY46" s="73"/>
      <c r="FQZ46" s="73"/>
      <c r="FRA46" s="73"/>
      <c r="FRB46" s="73"/>
      <c r="FRC46" s="73"/>
      <c r="FRD46" s="73"/>
      <c r="FRE46" s="73"/>
      <c r="FRF46" s="73"/>
      <c r="FRG46" s="73"/>
      <c r="FRH46" s="73"/>
      <c r="FRI46" s="73"/>
      <c r="FRJ46" s="73"/>
      <c r="FRK46" s="73"/>
      <c r="FRL46" s="73"/>
      <c r="FRM46" s="73"/>
      <c r="FRN46" s="73"/>
      <c r="FRO46" s="73"/>
      <c r="FRP46" s="73"/>
      <c r="FRQ46" s="73"/>
      <c r="FRR46" s="73"/>
      <c r="FRS46" s="73"/>
      <c r="FRT46" s="73"/>
      <c r="FRU46" s="73"/>
      <c r="FRV46" s="73"/>
      <c r="FRW46" s="73"/>
      <c r="FRX46" s="73"/>
      <c r="FRY46" s="73"/>
      <c r="FRZ46" s="73"/>
      <c r="FSA46" s="73"/>
      <c r="FSB46" s="73"/>
      <c r="FSC46" s="73"/>
      <c r="FSD46" s="73"/>
      <c r="FSE46" s="73"/>
      <c r="FSF46" s="73"/>
      <c r="FSG46" s="73"/>
      <c r="FSH46" s="73"/>
      <c r="FSI46" s="73"/>
      <c r="FSJ46" s="73"/>
      <c r="FSK46" s="73"/>
      <c r="FSL46" s="73"/>
      <c r="FSM46" s="73"/>
      <c r="FSN46" s="73"/>
      <c r="FSO46" s="73"/>
      <c r="FSP46" s="73"/>
      <c r="FSQ46" s="73"/>
      <c r="FSR46" s="73"/>
      <c r="FSS46" s="73"/>
      <c r="FST46" s="73"/>
      <c r="FSU46" s="73"/>
      <c r="FSV46" s="73"/>
      <c r="FSW46" s="73"/>
      <c r="FSX46" s="73"/>
      <c r="FSY46" s="73"/>
      <c r="FSZ46" s="73"/>
      <c r="FTA46" s="73"/>
      <c r="FTB46" s="73"/>
      <c r="FTC46" s="73"/>
      <c r="FTD46" s="73"/>
      <c r="FTE46" s="73"/>
      <c r="FTF46" s="73"/>
      <c r="FTG46" s="73"/>
      <c r="FTH46" s="73"/>
      <c r="FTI46" s="73"/>
      <c r="FTJ46" s="73"/>
      <c r="FTK46" s="73"/>
      <c r="FTL46" s="73"/>
      <c r="FTM46" s="73"/>
      <c r="FTN46" s="73"/>
      <c r="FTO46" s="73"/>
      <c r="FTP46" s="73"/>
      <c r="FTQ46" s="73"/>
      <c r="FTR46" s="73"/>
      <c r="FTS46" s="73"/>
      <c r="FTT46" s="73"/>
      <c r="FTU46" s="73"/>
      <c r="FTV46" s="73"/>
      <c r="FTW46" s="73"/>
      <c r="FTX46" s="73"/>
      <c r="FTY46" s="73"/>
      <c r="FTZ46" s="73"/>
      <c r="FUA46" s="73"/>
      <c r="FUB46" s="73"/>
      <c r="FUC46" s="73"/>
      <c r="FUD46" s="73"/>
      <c r="FUE46" s="73"/>
      <c r="FUF46" s="73"/>
      <c r="FUG46" s="73"/>
      <c r="FUH46" s="73"/>
      <c r="FUI46" s="73"/>
      <c r="FUJ46" s="73"/>
      <c r="FUK46" s="73"/>
      <c r="FUL46" s="73"/>
      <c r="FUM46" s="73"/>
      <c r="FUN46" s="73"/>
      <c r="FUO46" s="73"/>
      <c r="FUP46" s="73"/>
      <c r="FUQ46" s="73"/>
      <c r="FUR46" s="73"/>
      <c r="FUS46" s="73"/>
      <c r="FUT46" s="73"/>
      <c r="FUU46" s="73"/>
      <c r="FUV46" s="73"/>
      <c r="FUW46" s="73"/>
      <c r="FUX46" s="73"/>
      <c r="FUY46" s="73"/>
      <c r="FUZ46" s="73"/>
      <c r="FVA46" s="73"/>
      <c r="FVB46" s="73"/>
      <c r="FVC46" s="73"/>
      <c r="FVD46" s="73"/>
      <c r="FVE46" s="73"/>
      <c r="FVF46" s="73"/>
      <c r="FVG46" s="73"/>
      <c r="FVH46" s="73"/>
      <c r="FVI46" s="73"/>
      <c r="FVJ46" s="73"/>
      <c r="FVK46" s="73"/>
      <c r="FVL46" s="73"/>
      <c r="FVM46" s="73"/>
      <c r="FVN46" s="73"/>
      <c r="FVO46" s="73"/>
      <c r="FVP46" s="73"/>
      <c r="FVQ46" s="73"/>
      <c r="FVR46" s="73"/>
      <c r="FVS46" s="73"/>
      <c r="FVT46" s="73"/>
      <c r="FVU46" s="73"/>
      <c r="FVV46" s="73"/>
      <c r="FVW46" s="73"/>
      <c r="FVX46" s="73"/>
      <c r="FVY46" s="73"/>
      <c r="FVZ46" s="73"/>
      <c r="FWA46" s="73"/>
      <c r="FWB46" s="73"/>
      <c r="FWC46" s="73"/>
      <c r="FWD46" s="73"/>
      <c r="FWE46" s="73"/>
      <c r="FWF46" s="73"/>
      <c r="FWG46" s="73"/>
      <c r="FWH46" s="73"/>
      <c r="FWI46" s="73"/>
      <c r="FWJ46" s="73"/>
      <c r="FWK46" s="73"/>
      <c r="FWL46" s="73"/>
      <c r="FWM46" s="73"/>
      <c r="FWN46" s="73"/>
      <c r="FWO46" s="73"/>
      <c r="FWP46" s="73"/>
      <c r="FWQ46" s="73"/>
      <c r="FWR46" s="73"/>
      <c r="FWS46" s="73"/>
      <c r="FWT46" s="73"/>
      <c r="FWU46" s="73"/>
      <c r="FWV46" s="73"/>
      <c r="FWW46" s="73"/>
      <c r="FWX46" s="73"/>
      <c r="FWY46" s="73"/>
      <c r="FWZ46" s="73"/>
      <c r="FXA46" s="73"/>
      <c r="FXB46" s="73"/>
      <c r="FXC46" s="73"/>
      <c r="FXD46" s="73"/>
      <c r="FXE46" s="73"/>
      <c r="FXF46" s="73"/>
      <c r="FXG46" s="73"/>
      <c r="FXH46" s="73"/>
      <c r="FXI46" s="73"/>
      <c r="FXJ46" s="73"/>
      <c r="FXK46" s="73"/>
      <c r="FXL46" s="73"/>
      <c r="FXM46" s="73"/>
      <c r="FXN46" s="73"/>
      <c r="FXO46" s="73"/>
      <c r="FXP46" s="73"/>
      <c r="FXQ46" s="73"/>
      <c r="FXR46" s="73"/>
      <c r="FXS46" s="73"/>
      <c r="FXT46" s="73"/>
      <c r="FXU46" s="73"/>
      <c r="FXV46" s="73"/>
      <c r="FXW46" s="73"/>
      <c r="FXX46" s="73"/>
      <c r="FXY46" s="73"/>
      <c r="FXZ46" s="73"/>
      <c r="FYA46" s="73"/>
      <c r="FYB46" s="73"/>
      <c r="FYC46" s="73"/>
      <c r="FYD46" s="73"/>
      <c r="FYE46" s="73"/>
      <c r="FYF46" s="73"/>
      <c r="FYG46" s="73"/>
      <c r="FYH46" s="73"/>
      <c r="FYI46" s="73"/>
      <c r="FYJ46" s="73"/>
      <c r="FYK46" s="73"/>
      <c r="FYL46" s="73"/>
      <c r="FYM46" s="73"/>
      <c r="FYN46" s="73"/>
      <c r="FYO46" s="73"/>
      <c r="FYP46" s="73"/>
      <c r="FYQ46" s="73"/>
      <c r="FYR46" s="73"/>
      <c r="FYS46" s="73"/>
      <c r="FYT46" s="73"/>
      <c r="FYU46" s="73"/>
      <c r="FYV46" s="73"/>
      <c r="FYW46" s="73"/>
      <c r="FYX46" s="73"/>
      <c r="FYY46" s="73"/>
      <c r="FYZ46" s="73"/>
      <c r="FZA46" s="73"/>
      <c r="FZB46" s="73"/>
      <c r="FZC46" s="73"/>
      <c r="FZD46" s="73"/>
      <c r="FZE46" s="73"/>
      <c r="FZF46" s="73"/>
      <c r="FZG46" s="73"/>
      <c r="FZH46" s="73"/>
      <c r="FZI46" s="73"/>
      <c r="FZJ46" s="73"/>
      <c r="FZK46" s="73"/>
      <c r="FZL46" s="73"/>
      <c r="FZM46" s="73"/>
      <c r="FZN46" s="73"/>
      <c r="FZO46" s="73"/>
      <c r="FZP46" s="73"/>
      <c r="FZQ46" s="73"/>
      <c r="FZR46" s="73"/>
      <c r="FZS46" s="73"/>
      <c r="FZT46" s="73"/>
      <c r="FZU46" s="73"/>
      <c r="FZV46" s="73"/>
      <c r="FZW46" s="73"/>
      <c r="FZX46" s="73"/>
      <c r="FZY46" s="73"/>
      <c r="FZZ46" s="73"/>
      <c r="GAA46" s="73"/>
      <c r="GAB46" s="73"/>
      <c r="GAC46" s="73"/>
      <c r="GAD46" s="73"/>
      <c r="GAE46" s="73"/>
      <c r="GAF46" s="73"/>
      <c r="GAG46" s="73"/>
      <c r="GAH46" s="73"/>
      <c r="GAI46" s="73"/>
      <c r="GAJ46" s="73"/>
      <c r="GAK46" s="73"/>
      <c r="GAL46" s="73"/>
      <c r="GAM46" s="73"/>
      <c r="GAN46" s="73"/>
      <c r="GAO46" s="73"/>
      <c r="GAP46" s="73"/>
      <c r="GAQ46" s="73"/>
      <c r="GAR46" s="73"/>
      <c r="GAS46" s="73"/>
      <c r="GAT46" s="73"/>
      <c r="GAU46" s="73"/>
      <c r="GAV46" s="73"/>
      <c r="GAW46" s="73"/>
      <c r="GAX46" s="73"/>
      <c r="GAY46" s="73"/>
      <c r="GAZ46" s="73"/>
      <c r="GBA46" s="73"/>
      <c r="GBB46" s="73"/>
      <c r="GBC46" s="73"/>
      <c r="GBD46" s="73"/>
      <c r="GBE46" s="73"/>
      <c r="GBF46" s="73"/>
      <c r="GBG46" s="73"/>
      <c r="GBH46" s="73"/>
      <c r="GBI46" s="73"/>
      <c r="GBJ46" s="73"/>
      <c r="GBK46" s="73"/>
      <c r="GBL46" s="73"/>
      <c r="GBM46" s="73"/>
      <c r="GBN46" s="73"/>
      <c r="GBO46" s="73"/>
      <c r="GBP46" s="73"/>
      <c r="GBQ46" s="73"/>
      <c r="GBR46" s="73"/>
      <c r="GBS46" s="73"/>
      <c r="GBT46" s="73"/>
      <c r="GBU46" s="73"/>
      <c r="GBV46" s="73"/>
      <c r="GBW46" s="73"/>
      <c r="GBX46" s="73"/>
      <c r="GBY46" s="73"/>
      <c r="GBZ46" s="73"/>
      <c r="GCA46" s="73"/>
      <c r="GCB46" s="73"/>
      <c r="GCC46" s="73"/>
      <c r="GCD46" s="73"/>
      <c r="GCE46" s="73"/>
      <c r="GCF46" s="73"/>
      <c r="GCG46" s="73"/>
      <c r="GCH46" s="73"/>
      <c r="GCI46" s="73"/>
      <c r="GCJ46" s="73"/>
      <c r="GCK46" s="73"/>
      <c r="GCL46" s="73"/>
      <c r="GCM46" s="73"/>
      <c r="GCN46" s="73"/>
      <c r="GCO46" s="73"/>
      <c r="GCP46" s="73"/>
      <c r="GCQ46" s="73"/>
      <c r="GCR46" s="73"/>
      <c r="GCS46" s="73"/>
      <c r="GCT46" s="73"/>
      <c r="GCU46" s="73"/>
      <c r="GCV46" s="73"/>
      <c r="GCW46" s="73"/>
      <c r="GCX46" s="73"/>
      <c r="GCY46" s="73"/>
      <c r="GCZ46" s="73"/>
      <c r="GDA46" s="73"/>
      <c r="GDB46" s="73"/>
      <c r="GDC46" s="73"/>
      <c r="GDD46" s="73"/>
      <c r="GDE46" s="73"/>
      <c r="GDF46" s="73"/>
      <c r="GDG46" s="73"/>
      <c r="GDH46" s="73"/>
      <c r="GDI46" s="73"/>
      <c r="GDJ46" s="73"/>
      <c r="GDK46" s="73"/>
      <c r="GDL46" s="73"/>
      <c r="GDM46" s="73"/>
      <c r="GDN46" s="73"/>
      <c r="GDO46" s="73"/>
      <c r="GDP46" s="73"/>
      <c r="GDQ46" s="73"/>
      <c r="GDR46" s="73"/>
      <c r="GDS46" s="73"/>
      <c r="GDT46" s="73"/>
      <c r="GDU46" s="73"/>
      <c r="GDV46" s="73"/>
      <c r="GDW46" s="73"/>
      <c r="GDX46" s="73"/>
      <c r="GDY46" s="73"/>
      <c r="GDZ46" s="73"/>
      <c r="GEA46" s="73"/>
      <c r="GEB46" s="73"/>
      <c r="GEC46" s="73"/>
      <c r="GED46" s="73"/>
      <c r="GEE46" s="73"/>
      <c r="GEF46" s="73"/>
      <c r="GEG46" s="73"/>
      <c r="GEH46" s="73"/>
      <c r="GEI46" s="73"/>
      <c r="GEJ46" s="73"/>
      <c r="GEK46" s="73"/>
      <c r="GEL46" s="73"/>
      <c r="GEM46" s="73"/>
      <c r="GEN46" s="73"/>
      <c r="GEO46" s="73"/>
      <c r="GEP46" s="73"/>
      <c r="GEQ46" s="73"/>
      <c r="GER46" s="73"/>
      <c r="GES46" s="73"/>
      <c r="GET46" s="73"/>
      <c r="GEU46" s="73"/>
      <c r="GEV46" s="73"/>
      <c r="GEW46" s="73"/>
      <c r="GEX46" s="73"/>
      <c r="GEY46" s="73"/>
      <c r="GEZ46" s="73"/>
      <c r="GFA46" s="73"/>
      <c r="GFB46" s="73"/>
      <c r="GFC46" s="73"/>
      <c r="GFD46" s="73"/>
      <c r="GFE46" s="73"/>
      <c r="GFF46" s="73"/>
      <c r="GFG46" s="73"/>
      <c r="GFH46" s="73"/>
      <c r="GFI46" s="73"/>
      <c r="GFJ46" s="73"/>
      <c r="GFK46" s="73"/>
      <c r="GFL46" s="73"/>
      <c r="GFM46" s="73"/>
      <c r="GFN46" s="73"/>
      <c r="GFO46" s="73"/>
      <c r="GFP46" s="73"/>
      <c r="GFQ46" s="73"/>
      <c r="GFR46" s="73"/>
      <c r="GFS46" s="73"/>
      <c r="GFT46" s="73"/>
      <c r="GFU46" s="73"/>
      <c r="GFV46" s="73"/>
      <c r="GFW46" s="73"/>
      <c r="GFX46" s="73"/>
      <c r="GFY46" s="73"/>
      <c r="GFZ46" s="73"/>
      <c r="GGA46" s="73"/>
      <c r="GGB46" s="73"/>
      <c r="GGC46" s="73"/>
      <c r="GGD46" s="73"/>
      <c r="GGE46" s="73"/>
      <c r="GGF46" s="73"/>
      <c r="GGG46" s="73"/>
      <c r="GGH46" s="73"/>
      <c r="GGI46" s="73"/>
      <c r="GGJ46" s="73"/>
      <c r="GGK46" s="73"/>
      <c r="GGL46" s="73"/>
      <c r="GGM46" s="73"/>
      <c r="GGN46" s="73"/>
      <c r="GGO46" s="73"/>
      <c r="GGP46" s="73"/>
      <c r="GGQ46" s="73"/>
      <c r="GGR46" s="73"/>
      <c r="GGS46" s="73"/>
      <c r="GGT46" s="73"/>
      <c r="GGU46" s="73"/>
      <c r="GGV46" s="73"/>
      <c r="GGW46" s="73"/>
      <c r="GGX46" s="73"/>
      <c r="GGY46" s="73"/>
      <c r="GGZ46" s="73"/>
      <c r="GHA46" s="73"/>
      <c r="GHB46" s="73"/>
      <c r="GHC46" s="73"/>
      <c r="GHD46" s="73"/>
      <c r="GHE46" s="73"/>
      <c r="GHF46" s="73"/>
      <c r="GHG46" s="73"/>
      <c r="GHH46" s="73"/>
      <c r="GHI46" s="73"/>
      <c r="GHJ46" s="73"/>
      <c r="GHK46" s="73"/>
      <c r="GHL46" s="73"/>
      <c r="GHM46" s="73"/>
      <c r="GHN46" s="73"/>
      <c r="GHO46" s="73"/>
      <c r="GHP46" s="73"/>
      <c r="GHQ46" s="73"/>
      <c r="GHR46" s="73"/>
      <c r="GHS46" s="73"/>
      <c r="GHT46" s="73"/>
      <c r="GHU46" s="73"/>
      <c r="GHV46" s="73"/>
      <c r="GHW46" s="73"/>
      <c r="GHX46" s="73"/>
      <c r="GHY46" s="73"/>
      <c r="GHZ46" s="73"/>
      <c r="GIA46" s="73"/>
      <c r="GIB46" s="73"/>
      <c r="GIC46" s="73"/>
      <c r="GID46" s="73"/>
      <c r="GIE46" s="73"/>
      <c r="GIF46" s="73"/>
      <c r="GIG46" s="73"/>
      <c r="GIH46" s="73"/>
      <c r="GII46" s="73"/>
      <c r="GIJ46" s="73"/>
      <c r="GIK46" s="73"/>
      <c r="GIL46" s="73"/>
      <c r="GIM46" s="73"/>
      <c r="GIN46" s="73"/>
      <c r="GIO46" s="73"/>
      <c r="GIP46" s="73"/>
      <c r="GIQ46" s="73"/>
      <c r="GIR46" s="73"/>
      <c r="GIS46" s="73"/>
      <c r="GIT46" s="73"/>
      <c r="GIU46" s="73"/>
      <c r="GIV46" s="73"/>
      <c r="GIW46" s="73"/>
      <c r="GIX46" s="73"/>
      <c r="GIY46" s="73"/>
      <c r="GIZ46" s="73"/>
      <c r="GJA46" s="73"/>
      <c r="GJB46" s="73"/>
      <c r="GJC46" s="73"/>
      <c r="GJD46" s="73"/>
      <c r="GJE46" s="73"/>
      <c r="GJF46" s="73"/>
      <c r="GJG46" s="73"/>
      <c r="GJH46" s="73"/>
      <c r="GJI46" s="73"/>
      <c r="GJJ46" s="73"/>
      <c r="GJK46" s="73"/>
      <c r="GJL46" s="73"/>
      <c r="GJM46" s="73"/>
      <c r="GJN46" s="73"/>
      <c r="GJO46" s="73"/>
      <c r="GJP46" s="73"/>
      <c r="GJQ46" s="73"/>
      <c r="GJR46" s="73"/>
      <c r="GJS46" s="73"/>
      <c r="GJT46" s="73"/>
      <c r="GJU46" s="73"/>
      <c r="GJV46" s="73"/>
      <c r="GJW46" s="73"/>
      <c r="GJX46" s="73"/>
      <c r="GJY46" s="73"/>
      <c r="GJZ46" s="73"/>
      <c r="GKA46" s="73"/>
      <c r="GKB46" s="73"/>
      <c r="GKC46" s="73"/>
      <c r="GKD46" s="73"/>
      <c r="GKE46" s="73"/>
      <c r="GKF46" s="73"/>
      <c r="GKG46" s="73"/>
      <c r="GKH46" s="73"/>
      <c r="GKI46" s="73"/>
      <c r="GKJ46" s="73"/>
      <c r="GKK46" s="73"/>
      <c r="GKL46" s="73"/>
      <c r="GKM46" s="73"/>
      <c r="GKN46" s="73"/>
      <c r="GKO46" s="73"/>
      <c r="GKP46" s="73"/>
      <c r="GKQ46" s="73"/>
      <c r="GKR46" s="73"/>
      <c r="GKS46" s="73"/>
      <c r="GKT46" s="73"/>
      <c r="GKU46" s="73"/>
      <c r="GKV46" s="73"/>
      <c r="GKW46" s="73"/>
      <c r="GKX46" s="73"/>
      <c r="GKY46" s="73"/>
      <c r="GKZ46" s="73"/>
      <c r="GLA46" s="73"/>
      <c r="GLB46" s="73"/>
      <c r="GLC46" s="73"/>
      <c r="GLD46" s="73"/>
      <c r="GLE46" s="73"/>
      <c r="GLF46" s="73"/>
      <c r="GLG46" s="73"/>
      <c r="GLH46" s="73"/>
      <c r="GLI46" s="73"/>
      <c r="GLJ46" s="73"/>
      <c r="GLK46" s="73"/>
      <c r="GLL46" s="73"/>
      <c r="GLM46" s="73"/>
      <c r="GLN46" s="73"/>
      <c r="GLO46" s="73"/>
      <c r="GLP46" s="73"/>
      <c r="GLQ46" s="73"/>
      <c r="GLR46" s="73"/>
      <c r="GLS46" s="73"/>
      <c r="GLT46" s="73"/>
      <c r="GLU46" s="73"/>
      <c r="GLV46" s="73"/>
      <c r="GLW46" s="73"/>
      <c r="GLX46" s="73"/>
      <c r="GLY46" s="73"/>
      <c r="GLZ46" s="73"/>
      <c r="GMA46" s="73"/>
      <c r="GMB46" s="73"/>
      <c r="GMC46" s="73"/>
      <c r="GMD46" s="73"/>
      <c r="GME46" s="73"/>
      <c r="GMF46" s="73"/>
      <c r="GMG46" s="73"/>
      <c r="GMH46" s="73"/>
      <c r="GMI46" s="73"/>
      <c r="GMJ46" s="73"/>
      <c r="GMK46" s="73"/>
      <c r="GML46" s="73"/>
      <c r="GMM46" s="73"/>
      <c r="GMN46" s="73"/>
      <c r="GMO46" s="73"/>
      <c r="GMP46" s="73"/>
      <c r="GMQ46" s="73"/>
      <c r="GMR46" s="73"/>
      <c r="GMS46" s="73"/>
      <c r="GMT46" s="73"/>
      <c r="GMU46" s="73"/>
      <c r="GMV46" s="73"/>
      <c r="GMW46" s="73"/>
      <c r="GMX46" s="73"/>
      <c r="GMY46" s="73"/>
      <c r="GMZ46" s="73"/>
      <c r="GNA46" s="73"/>
      <c r="GNB46" s="73"/>
      <c r="GNC46" s="73"/>
      <c r="GND46" s="73"/>
      <c r="GNE46" s="73"/>
      <c r="GNF46" s="73"/>
      <c r="GNG46" s="73"/>
      <c r="GNH46" s="73"/>
      <c r="GNI46" s="73"/>
      <c r="GNJ46" s="73"/>
      <c r="GNK46" s="73"/>
      <c r="GNL46" s="73"/>
      <c r="GNM46" s="73"/>
      <c r="GNN46" s="73"/>
      <c r="GNO46" s="73"/>
      <c r="GNP46" s="73"/>
      <c r="GNQ46" s="73"/>
      <c r="GNR46" s="73"/>
      <c r="GNS46" s="73"/>
      <c r="GNT46" s="73"/>
      <c r="GNU46" s="73"/>
      <c r="GNV46" s="73"/>
      <c r="GNW46" s="73"/>
      <c r="GNX46" s="73"/>
      <c r="GNY46" s="73"/>
      <c r="GNZ46" s="73"/>
      <c r="GOA46" s="73"/>
      <c r="GOB46" s="73"/>
      <c r="GOC46" s="73"/>
      <c r="GOD46" s="73"/>
      <c r="GOE46" s="73"/>
      <c r="GOF46" s="73"/>
      <c r="GOG46" s="73"/>
      <c r="GOH46" s="73"/>
      <c r="GOI46" s="73"/>
      <c r="GOJ46" s="73"/>
      <c r="GOK46" s="73"/>
      <c r="GOL46" s="73"/>
      <c r="GOM46" s="73"/>
      <c r="GON46" s="73"/>
      <c r="GOO46" s="73"/>
      <c r="GOP46" s="73"/>
      <c r="GOQ46" s="73"/>
      <c r="GOR46" s="73"/>
      <c r="GOS46" s="73"/>
      <c r="GOT46" s="73"/>
      <c r="GOU46" s="73"/>
      <c r="GOV46" s="73"/>
      <c r="GOW46" s="73"/>
      <c r="GOX46" s="73"/>
      <c r="GOY46" s="73"/>
      <c r="GOZ46" s="73"/>
      <c r="GPA46" s="73"/>
      <c r="GPB46" s="73"/>
      <c r="GPC46" s="73"/>
      <c r="GPD46" s="73"/>
      <c r="GPE46" s="73"/>
      <c r="GPF46" s="73"/>
      <c r="GPG46" s="73"/>
      <c r="GPH46" s="73"/>
      <c r="GPI46" s="73"/>
      <c r="GPJ46" s="73"/>
      <c r="GPK46" s="73"/>
      <c r="GPL46" s="73"/>
      <c r="GPM46" s="73"/>
      <c r="GPN46" s="73"/>
      <c r="GPO46" s="73"/>
      <c r="GPP46" s="73"/>
      <c r="GPQ46" s="73"/>
      <c r="GPR46" s="73"/>
      <c r="GPS46" s="73"/>
      <c r="GPT46" s="73"/>
      <c r="GPU46" s="73"/>
      <c r="GPV46" s="73"/>
      <c r="GPW46" s="73"/>
      <c r="GPX46" s="73"/>
      <c r="GPY46" s="73"/>
      <c r="GPZ46" s="73"/>
      <c r="GQA46" s="73"/>
      <c r="GQB46" s="73"/>
      <c r="GQC46" s="73"/>
      <c r="GQD46" s="73"/>
      <c r="GQE46" s="73"/>
      <c r="GQF46" s="73"/>
      <c r="GQG46" s="73"/>
      <c r="GQH46" s="73"/>
      <c r="GQI46" s="73"/>
      <c r="GQJ46" s="73"/>
      <c r="GQK46" s="73"/>
      <c r="GQL46" s="73"/>
      <c r="GQM46" s="73"/>
      <c r="GQN46" s="73"/>
      <c r="GQO46" s="73"/>
      <c r="GQP46" s="73"/>
      <c r="GQQ46" s="73"/>
      <c r="GQR46" s="73"/>
      <c r="GQS46" s="73"/>
      <c r="GQT46" s="73"/>
      <c r="GQU46" s="73"/>
      <c r="GQV46" s="73"/>
      <c r="GQW46" s="73"/>
      <c r="GQX46" s="73"/>
      <c r="GQY46" s="73"/>
      <c r="GQZ46" s="73"/>
      <c r="GRA46" s="73"/>
      <c r="GRB46" s="73"/>
      <c r="GRC46" s="73"/>
      <c r="GRD46" s="73"/>
      <c r="GRE46" s="73"/>
      <c r="GRF46" s="73"/>
      <c r="GRG46" s="73"/>
      <c r="GRH46" s="73"/>
      <c r="GRI46" s="73"/>
      <c r="GRJ46" s="73"/>
      <c r="GRK46" s="73"/>
      <c r="GRL46" s="73"/>
      <c r="GRM46" s="73"/>
      <c r="GRN46" s="73"/>
      <c r="GRO46" s="73"/>
      <c r="GRP46" s="73"/>
      <c r="GRQ46" s="73"/>
      <c r="GRR46" s="73"/>
      <c r="GRS46" s="73"/>
      <c r="GRT46" s="73"/>
      <c r="GRU46" s="73"/>
      <c r="GRV46" s="73"/>
      <c r="GRW46" s="73"/>
      <c r="GRX46" s="73"/>
      <c r="GRY46" s="73"/>
      <c r="GRZ46" s="73"/>
      <c r="GSA46" s="73"/>
      <c r="GSB46" s="73"/>
      <c r="GSC46" s="73"/>
      <c r="GSD46" s="73"/>
      <c r="GSE46" s="73"/>
      <c r="GSF46" s="73"/>
      <c r="GSG46" s="73"/>
      <c r="GSH46" s="73"/>
      <c r="GSI46" s="73"/>
      <c r="GSJ46" s="73"/>
      <c r="GSK46" s="73"/>
      <c r="GSL46" s="73"/>
      <c r="GSM46" s="73"/>
      <c r="GSN46" s="73"/>
      <c r="GSO46" s="73"/>
      <c r="GSP46" s="73"/>
      <c r="GSQ46" s="73"/>
      <c r="GSR46" s="73"/>
      <c r="GSS46" s="73"/>
      <c r="GST46" s="73"/>
      <c r="GSU46" s="73"/>
      <c r="GSV46" s="73"/>
      <c r="GSW46" s="73"/>
      <c r="GSX46" s="73"/>
      <c r="GSY46" s="73"/>
      <c r="GSZ46" s="73"/>
      <c r="GTA46" s="73"/>
      <c r="GTB46" s="73"/>
      <c r="GTC46" s="73"/>
      <c r="GTD46" s="73"/>
      <c r="GTE46" s="73"/>
      <c r="GTF46" s="73"/>
      <c r="GTG46" s="73"/>
      <c r="GTH46" s="73"/>
      <c r="GTI46" s="73"/>
      <c r="GTJ46" s="73"/>
      <c r="GTK46" s="73"/>
      <c r="GTL46" s="73"/>
      <c r="GTM46" s="73"/>
      <c r="GTN46" s="73"/>
      <c r="GTO46" s="73"/>
      <c r="GTP46" s="73"/>
      <c r="GTQ46" s="73"/>
      <c r="GTR46" s="73"/>
      <c r="GTS46" s="73"/>
      <c r="GTT46" s="73"/>
      <c r="GTU46" s="73"/>
      <c r="GTV46" s="73"/>
      <c r="GTW46" s="73"/>
      <c r="GTX46" s="73"/>
      <c r="GTY46" s="73"/>
      <c r="GTZ46" s="73"/>
      <c r="GUA46" s="73"/>
      <c r="GUB46" s="73"/>
      <c r="GUC46" s="73"/>
      <c r="GUD46" s="73"/>
      <c r="GUE46" s="73"/>
      <c r="GUF46" s="73"/>
      <c r="GUG46" s="73"/>
      <c r="GUH46" s="73"/>
      <c r="GUI46" s="73"/>
      <c r="GUJ46" s="73"/>
      <c r="GUK46" s="73"/>
      <c r="GUL46" s="73"/>
      <c r="GUM46" s="73"/>
      <c r="GUN46" s="73"/>
      <c r="GUO46" s="73"/>
      <c r="GUP46" s="73"/>
      <c r="GUQ46" s="73"/>
      <c r="GUR46" s="73"/>
      <c r="GUS46" s="73"/>
      <c r="GUT46" s="73"/>
      <c r="GUU46" s="73"/>
      <c r="GUV46" s="73"/>
      <c r="GUW46" s="73"/>
      <c r="GUX46" s="73"/>
      <c r="GUY46" s="73"/>
      <c r="GUZ46" s="73"/>
      <c r="GVA46" s="73"/>
      <c r="GVB46" s="73"/>
      <c r="GVC46" s="73"/>
      <c r="GVD46" s="73"/>
      <c r="GVE46" s="73"/>
      <c r="GVF46" s="73"/>
      <c r="GVG46" s="73"/>
      <c r="GVH46" s="73"/>
      <c r="GVI46" s="73"/>
      <c r="GVJ46" s="73"/>
      <c r="GVK46" s="73"/>
      <c r="GVL46" s="73"/>
      <c r="GVM46" s="73"/>
      <c r="GVN46" s="73"/>
      <c r="GVO46" s="73"/>
      <c r="GVP46" s="73"/>
      <c r="GVQ46" s="73"/>
      <c r="GVR46" s="73"/>
      <c r="GVS46" s="73"/>
      <c r="GVT46" s="73"/>
      <c r="GVU46" s="73"/>
      <c r="GVV46" s="73"/>
      <c r="GVW46" s="73"/>
      <c r="GVX46" s="73"/>
      <c r="GVY46" s="73"/>
      <c r="GVZ46" s="73"/>
      <c r="GWA46" s="73"/>
      <c r="GWB46" s="73"/>
      <c r="GWC46" s="73"/>
      <c r="GWD46" s="73"/>
      <c r="GWE46" s="73"/>
      <c r="GWF46" s="73"/>
      <c r="GWG46" s="73"/>
      <c r="GWH46" s="73"/>
      <c r="GWI46" s="73"/>
      <c r="GWJ46" s="73"/>
      <c r="GWK46" s="73"/>
      <c r="GWL46" s="73"/>
      <c r="GWM46" s="73"/>
      <c r="GWN46" s="73"/>
      <c r="GWO46" s="73"/>
      <c r="GWP46" s="73"/>
      <c r="GWQ46" s="73"/>
      <c r="GWR46" s="73"/>
      <c r="GWS46" s="73"/>
      <c r="GWT46" s="73"/>
      <c r="GWU46" s="73"/>
      <c r="GWV46" s="73"/>
      <c r="GWW46" s="73"/>
      <c r="GWX46" s="73"/>
      <c r="GWY46" s="73"/>
      <c r="GWZ46" s="73"/>
      <c r="GXA46" s="73"/>
      <c r="GXB46" s="73"/>
      <c r="GXC46" s="73"/>
      <c r="GXD46" s="73"/>
      <c r="GXE46" s="73"/>
      <c r="GXF46" s="73"/>
      <c r="GXG46" s="73"/>
      <c r="GXH46" s="73"/>
      <c r="GXI46" s="73"/>
      <c r="GXJ46" s="73"/>
      <c r="GXK46" s="73"/>
      <c r="GXL46" s="73"/>
      <c r="GXM46" s="73"/>
      <c r="GXN46" s="73"/>
      <c r="GXO46" s="73"/>
      <c r="GXP46" s="73"/>
      <c r="GXQ46" s="73"/>
      <c r="GXR46" s="73"/>
      <c r="GXS46" s="73"/>
      <c r="GXT46" s="73"/>
      <c r="GXU46" s="73"/>
      <c r="GXV46" s="73"/>
      <c r="GXW46" s="73"/>
      <c r="GXX46" s="73"/>
      <c r="GXY46" s="73"/>
      <c r="GXZ46" s="73"/>
      <c r="GYA46" s="73"/>
      <c r="GYB46" s="73"/>
      <c r="GYC46" s="73"/>
      <c r="GYD46" s="73"/>
      <c r="GYE46" s="73"/>
      <c r="GYF46" s="73"/>
      <c r="GYG46" s="73"/>
      <c r="GYH46" s="73"/>
      <c r="GYI46" s="73"/>
      <c r="GYJ46" s="73"/>
      <c r="GYK46" s="73"/>
      <c r="GYL46" s="73"/>
      <c r="GYM46" s="73"/>
      <c r="GYN46" s="73"/>
      <c r="GYO46" s="73"/>
      <c r="GYP46" s="73"/>
      <c r="GYQ46" s="73"/>
      <c r="GYR46" s="73"/>
      <c r="GYS46" s="73"/>
      <c r="GYT46" s="73"/>
      <c r="GYU46" s="73"/>
      <c r="GYV46" s="73"/>
      <c r="GYW46" s="73"/>
      <c r="GYX46" s="73"/>
      <c r="GYY46" s="73"/>
      <c r="GYZ46" s="73"/>
      <c r="GZA46" s="73"/>
      <c r="GZB46" s="73"/>
      <c r="GZC46" s="73"/>
      <c r="GZD46" s="73"/>
      <c r="GZE46" s="73"/>
      <c r="GZF46" s="73"/>
      <c r="GZG46" s="73"/>
      <c r="GZH46" s="73"/>
      <c r="GZI46" s="73"/>
      <c r="GZJ46" s="73"/>
      <c r="GZK46" s="73"/>
      <c r="GZL46" s="73"/>
      <c r="GZM46" s="73"/>
      <c r="GZN46" s="73"/>
      <c r="GZO46" s="73"/>
      <c r="GZP46" s="73"/>
      <c r="GZQ46" s="73"/>
      <c r="GZR46" s="73"/>
      <c r="GZS46" s="73"/>
      <c r="GZT46" s="73"/>
      <c r="GZU46" s="73"/>
      <c r="GZV46" s="73"/>
      <c r="GZW46" s="73"/>
      <c r="GZX46" s="73"/>
      <c r="GZY46" s="73"/>
      <c r="GZZ46" s="73"/>
      <c r="HAA46" s="73"/>
      <c r="HAB46" s="73"/>
      <c r="HAC46" s="73"/>
      <c r="HAD46" s="73"/>
      <c r="HAE46" s="73"/>
      <c r="HAF46" s="73"/>
      <c r="HAG46" s="73"/>
      <c r="HAH46" s="73"/>
      <c r="HAI46" s="73"/>
      <c r="HAJ46" s="73"/>
      <c r="HAK46" s="73"/>
      <c r="HAL46" s="73"/>
      <c r="HAM46" s="73"/>
      <c r="HAN46" s="73"/>
      <c r="HAO46" s="73"/>
      <c r="HAP46" s="73"/>
      <c r="HAQ46" s="73"/>
      <c r="HAR46" s="73"/>
      <c r="HAS46" s="73"/>
      <c r="HAT46" s="73"/>
      <c r="HAU46" s="73"/>
      <c r="HAV46" s="73"/>
      <c r="HAW46" s="73"/>
      <c r="HAX46" s="73"/>
      <c r="HAY46" s="73"/>
      <c r="HAZ46" s="73"/>
      <c r="HBA46" s="73"/>
      <c r="HBB46" s="73"/>
      <c r="HBC46" s="73"/>
      <c r="HBD46" s="73"/>
      <c r="HBE46" s="73"/>
      <c r="HBF46" s="73"/>
      <c r="HBG46" s="73"/>
      <c r="HBH46" s="73"/>
      <c r="HBI46" s="73"/>
      <c r="HBJ46" s="73"/>
      <c r="HBK46" s="73"/>
      <c r="HBL46" s="73"/>
      <c r="HBM46" s="73"/>
      <c r="HBN46" s="73"/>
      <c r="HBO46" s="73"/>
      <c r="HBP46" s="73"/>
      <c r="HBQ46" s="73"/>
      <c r="HBR46" s="73"/>
      <c r="HBS46" s="73"/>
      <c r="HBT46" s="73"/>
      <c r="HBU46" s="73"/>
      <c r="HBV46" s="73"/>
      <c r="HBW46" s="73"/>
      <c r="HBX46" s="73"/>
      <c r="HBY46" s="73"/>
      <c r="HBZ46" s="73"/>
      <c r="HCA46" s="73"/>
      <c r="HCB46" s="73"/>
      <c r="HCC46" s="73"/>
      <c r="HCD46" s="73"/>
      <c r="HCE46" s="73"/>
      <c r="HCF46" s="73"/>
      <c r="HCG46" s="73"/>
      <c r="HCH46" s="73"/>
      <c r="HCI46" s="73"/>
      <c r="HCJ46" s="73"/>
      <c r="HCK46" s="73"/>
      <c r="HCL46" s="73"/>
      <c r="HCM46" s="73"/>
      <c r="HCN46" s="73"/>
      <c r="HCO46" s="73"/>
      <c r="HCP46" s="73"/>
      <c r="HCQ46" s="73"/>
      <c r="HCR46" s="73"/>
      <c r="HCS46" s="73"/>
      <c r="HCT46" s="73"/>
      <c r="HCU46" s="73"/>
      <c r="HCV46" s="73"/>
      <c r="HCW46" s="73"/>
      <c r="HCX46" s="73"/>
      <c r="HCY46" s="73"/>
      <c r="HCZ46" s="73"/>
      <c r="HDA46" s="73"/>
      <c r="HDB46" s="73"/>
      <c r="HDC46" s="73"/>
      <c r="HDD46" s="73"/>
      <c r="HDE46" s="73"/>
      <c r="HDF46" s="73"/>
      <c r="HDG46" s="73"/>
      <c r="HDH46" s="73"/>
      <c r="HDI46" s="73"/>
      <c r="HDJ46" s="73"/>
      <c r="HDK46" s="73"/>
      <c r="HDL46" s="73"/>
      <c r="HDM46" s="73"/>
      <c r="HDN46" s="73"/>
      <c r="HDO46" s="73"/>
      <c r="HDP46" s="73"/>
      <c r="HDQ46" s="73"/>
      <c r="HDR46" s="73"/>
      <c r="HDS46" s="73"/>
      <c r="HDT46" s="73"/>
      <c r="HDU46" s="73"/>
      <c r="HDV46" s="73"/>
      <c r="HDW46" s="73"/>
      <c r="HDX46" s="73"/>
      <c r="HDY46" s="73"/>
      <c r="HDZ46" s="73"/>
      <c r="HEA46" s="73"/>
      <c r="HEB46" s="73"/>
      <c r="HEC46" s="73"/>
      <c r="HED46" s="73"/>
      <c r="HEE46" s="73"/>
      <c r="HEF46" s="73"/>
      <c r="HEG46" s="73"/>
      <c r="HEH46" s="73"/>
      <c r="HEI46" s="73"/>
      <c r="HEJ46" s="73"/>
      <c r="HEK46" s="73"/>
      <c r="HEL46" s="73"/>
      <c r="HEM46" s="73"/>
      <c r="HEN46" s="73"/>
      <c r="HEO46" s="73"/>
      <c r="HEP46" s="73"/>
      <c r="HEQ46" s="73"/>
      <c r="HER46" s="73"/>
      <c r="HES46" s="73"/>
      <c r="HET46" s="73"/>
      <c r="HEU46" s="73"/>
      <c r="HEV46" s="73"/>
      <c r="HEW46" s="73"/>
      <c r="HEX46" s="73"/>
      <c r="HEY46" s="73"/>
      <c r="HEZ46" s="73"/>
      <c r="HFA46" s="73"/>
      <c r="HFB46" s="73"/>
      <c r="HFC46" s="73"/>
      <c r="HFD46" s="73"/>
      <c r="HFE46" s="73"/>
      <c r="HFF46" s="73"/>
      <c r="HFG46" s="73"/>
      <c r="HFH46" s="73"/>
      <c r="HFI46" s="73"/>
      <c r="HFJ46" s="73"/>
      <c r="HFK46" s="73"/>
      <c r="HFL46" s="73"/>
      <c r="HFM46" s="73"/>
      <c r="HFN46" s="73"/>
      <c r="HFO46" s="73"/>
      <c r="HFP46" s="73"/>
      <c r="HFQ46" s="73"/>
      <c r="HFR46" s="73"/>
      <c r="HFS46" s="73"/>
      <c r="HFT46" s="73"/>
      <c r="HFU46" s="73"/>
      <c r="HFV46" s="73"/>
      <c r="HFW46" s="73"/>
      <c r="HFX46" s="73"/>
      <c r="HFY46" s="73"/>
      <c r="HFZ46" s="73"/>
      <c r="HGA46" s="73"/>
      <c r="HGB46" s="73"/>
      <c r="HGC46" s="73"/>
      <c r="HGD46" s="73"/>
      <c r="HGE46" s="73"/>
      <c r="HGF46" s="73"/>
      <c r="HGG46" s="73"/>
      <c r="HGH46" s="73"/>
      <c r="HGI46" s="73"/>
      <c r="HGJ46" s="73"/>
      <c r="HGK46" s="73"/>
      <c r="HGL46" s="73"/>
      <c r="HGM46" s="73"/>
      <c r="HGN46" s="73"/>
      <c r="HGO46" s="73"/>
      <c r="HGP46" s="73"/>
      <c r="HGQ46" s="73"/>
      <c r="HGR46" s="73"/>
      <c r="HGS46" s="73"/>
      <c r="HGT46" s="73"/>
      <c r="HGU46" s="73"/>
      <c r="HGV46" s="73"/>
      <c r="HGW46" s="73"/>
      <c r="HGX46" s="73"/>
      <c r="HGY46" s="73"/>
      <c r="HGZ46" s="73"/>
      <c r="HHA46" s="73"/>
      <c r="HHB46" s="73"/>
      <c r="HHC46" s="73"/>
      <c r="HHD46" s="73"/>
      <c r="HHE46" s="73"/>
      <c r="HHF46" s="73"/>
      <c r="HHG46" s="73"/>
      <c r="HHH46" s="73"/>
      <c r="HHI46" s="73"/>
      <c r="HHJ46" s="73"/>
      <c r="HHK46" s="73"/>
      <c r="HHL46" s="73"/>
      <c r="HHM46" s="73"/>
      <c r="HHN46" s="73"/>
      <c r="HHO46" s="73"/>
      <c r="HHP46" s="73"/>
      <c r="HHQ46" s="73"/>
      <c r="HHR46" s="73"/>
      <c r="HHS46" s="73"/>
      <c r="HHT46" s="73"/>
      <c r="HHU46" s="73"/>
      <c r="HHV46" s="73"/>
      <c r="HHW46" s="73"/>
      <c r="HHX46" s="73"/>
      <c r="HHY46" s="73"/>
      <c r="HHZ46" s="73"/>
      <c r="HIA46" s="73"/>
      <c r="HIB46" s="73"/>
      <c r="HIC46" s="73"/>
      <c r="HID46" s="73"/>
      <c r="HIE46" s="73"/>
      <c r="HIF46" s="73"/>
      <c r="HIG46" s="73"/>
      <c r="HIH46" s="73"/>
      <c r="HII46" s="73"/>
      <c r="HIJ46" s="73"/>
      <c r="HIK46" s="73"/>
      <c r="HIL46" s="73"/>
      <c r="HIM46" s="73"/>
      <c r="HIN46" s="73"/>
      <c r="HIO46" s="73"/>
      <c r="HIP46" s="73"/>
      <c r="HIQ46" s="73"/>
      <c r="HIR46" s="73"/>
      <c r="HIS46" s="73"/>
      <c r="HIT46" s="73"/>
      <c r="HIU46" s="73"/>
      <c r="HIV46" s="73"/>
      <c r="HIW46" s="73"/>
      <c r="HIX46" s="73"/>
      <c r="HIY46" s="73"/>
      <c r="HIZ46" s="73"/>
      <c r="HJA46" s="73"/>
      <c r="HJB46" s="73"/>
      <c r="HJC46" s="73"/>
      <c r="HJD46" s="73"/>
      <c r="HJE46" s="73"/>
      <c r="HJF46" s="73"/>
      <c r="HJG46" s="73"/>
      <c r="HJH46" s="73"/>
      <c r="HJI46" s="73"/>
      <c r="HJJ46" s="73"/>
      <c r="HJK46" s="73"/>
      <c r="HJL46" s="73"/>
      <c r="HJM46" s="73"/>
      <c r="HJN46" s="73"/>
      <c r="HJO46" s="73"/>
      <c r="HJP46" s="73"/>
      <c r="HJQ46" s="73"/>
      <c r="HJR46" s="73"/>
      <c r="HJS46" s="73"/>
      <c r="HJT46" s="73"/>
      <c r="HJU46" s="73"/>
      <c r="HJV46" s="73"/>
      <c r="HJW46" s="73"/>
      <c r="HJX46" s="73"/>
      <c r="HJY46" s="73"/>
      <c r="HJZ46" s="73"/>
      <c r="HKA46" s="73"/>
      <c r="HKB46" s="73"/>
      <c r="HKC46" s="73"/>
      <c r="HKD46" s="73"/>
      <c r="HKE46" s="73"/>
      <c r="HKF46" s="73"/>
      <c r="HKG46" s="73"/>
      <c r="HKH46" s="73"/>
      <c r="HKI46" s="73"/>
      <c r="HKJ46" s="73"/>
      <c r="HKK46" s="73"/>
      <c r="HKL46" s="73"/>
      <c r="HKM46" s="73"/>
      <c r="HKN46" s="73"/>
      <c r="HKO46" s="73"/>
      <c r="HKP46" s="73"/>
      <c r="HKQ46" s="73"/>
      <c r="HKR46" s="73"/>
      <c r="HKS46" s="73"/>
      <c r="HKT46" s="73"/>
      <c r="HKU46" s="73"/>
      <c r="HKV46" s="73"/>
      <c r="HKW46" s="73"/>
      <c r="HKX46" s="73"/>
      <c r="HKY46" s="73"/>
      <c r="HKZ46" s="73"/>
      <c r="HLA46" s="73"/>
      <c r="HLB46" s="73"/>
      <c r="HLC46" s="73"/>
      <c r="HLD46" s="73"/>
      <c r="HLE46" s="73"/>
      <c r="HLF46" s="73"/>
      <c r="HLG46" s="73"/>
      <c r="HLH46" s="73"/>
      <c r="HLI46" s="73"/>
      <c r="HLJ46" s="73"/>
      <c r="HLK46" s="73"/>
      <c r="HLL46" s="73"/>
      <c r="HLM46" s="73"/>
      <c r="HLN46" s="73"/>
      <c r="HLO46" s="73"/>
      <c r="HLP46" s="73"/>
      <c r="HLQ46" s="73"/>
      <c r="HLR46" s="73"/>
      <c r="HLS46" s="73"/>
      <c r="HLT46" s="73"/>
      <c r="HLU46" s="73"/>
      <c r="HLV46" s="73"/>
      <c r="HLW46" s="73"/>
      <c r="HLX46" s="73"/>
      <c r="HLY46" s="73"/>
      <c r="HLZ46" s="73"/>
      <c r="HMA46" s="73"/>
      <c r="HMB46" s="73"/>
      <c r="HMC46" s="73"/>
      <c r="HMD46" s="73"/>
      <c r="HME46" s="73"/>
      <c r="HMF46" s="73"/>
      <c r="HMG46" s="73"/>
      <c r="HMH46" s="73"/>
      <c r="HMI46" s="73"/>
      <c r="HMJ46" s="73"/>
      <c r="HMK46" s="73"/>
      <c r="HML46" s="73"/>
      <c r="HMM46" s="73"/>
      <c r="HMN46" s="73"/>
      <c r="HMO46" s="73"/>
      <c r="HMP46" s="73"/>
      <c r="HMQ46" s="73"/>
      <c r="HMR46" s="73"/>
      <c r="HMS46" s="73"/>
      <c r="HMT46" s="73"/>
      <c r="HMU46" s="73"/>
      <c r="HMV46" s="73"/>
      <c r="HMW46" s="73"/>
      <c r="HMX46" s="73"/>
      <c r="HMY46" s="73"/>
      <c r="HMZ46" s="73"/>
      <c r="HNA46" s="73"/>
      <c r="HNB46" s="73"/>
      <c r="HNC46" s="73"/>
      <c r="HND46" s="73"/>
      <c r="HNE46" s="73"/>
      <c r="HNF46" s="73"/>
      <c r="HNG46" s="73"/>
      <c r="HNH46" s="73"/>
      <c r="HNI46" s="73"/>
      <c r="HNJ46" s="73"/>
      <c r="HNK46" s="73"/>
      <c r="HNL46" s="73"/>
      <c r="HNM46" s="73"/>
      <c r="HNN46" s="73"/>
      <c r="HNO46" s="73"/>
      <c r="HNP46" s="73"/>
      <c r="HNQ46" s="73"/>
      <c r="HNR46" s="73"/>
      <c r="HNS46" s="73"/>
      <c r="HNT46" s="73"/>
      <c r="HNU46" s="73"/>
      <c r="HNV46" s="73"/>
      <c r="HNW46" s="73"/>
      <c r="HNX46" s="73"/>
      <c r="HNY46" s="73"/>
      <c r="HNZ46" s="73"/>
      <c r="HOA46" s="73"/>
      <c r="HOB46" s="73"/>
      <c r="HOC46" s="73"/>
      <c r="HOD46" s="73"/>
      <c r="HOE46" s="73"/>
      <c r="HOF46" s="73"/>
      <c r="HOG46" s="73"/>
      <c r="HOH46" s="73"/>
      <c r="HOI46" s="73"/>
      <c r="HOJ46" s="73"/>
      <c r="HOK46" s="73"/>
      <c r="HOL46" s="73"/>
      <c r="HOM46" s="73"/>
      <c r="HON46" s="73"/>
      <c r="HOO46" s="73"/>
      <c r="HOP46" s="73"/>
      <c r="HOQ46" s="73"/>
      <c r="HOR46" s="73"/>
      <c r="HOS46" s="73"/>
      <c r="HOT46" s="73"/>
      <c r="HOU46" s="73"/>
      <c r="HOV46" s="73"/>
      <c r="HOW46" s="73"/>
      <c r="HOX46" s="73"/>
      <c r="HOY46" s="73"/>
      <c r="HOZ46" s="73"/>
      <c r="HPA46" s="73"/>
      <c r="HPB46" s="73"/>
      <c r="HPC46" s="73"/>
      <c r="HPD46" s="73"/>
      <c r="HPE46" s="73"/>
      <c r="HPF46" s="73"/>
      <c r="HPG46" s="73"/>
      <c r="HPH46" s="73"/>
      <c r="HPI46" s="73"/>
      <c r="HPJ46" s="73"/>
      <c r="HPK46" s="73"/>
      <c r="HPL46" s="73"/>
      <c r="HPM46" s="73"/>
      <c r="HPN46" s="73"/>
      <c r="HPO46" s="73"/>
      <c r="HPP46" s="73"/>
      <c r="HPQ46" s="73"/>
      <c r="HPR46" s="73"/>
      <c r="HPS46" s="73"/>
      <c r="HPT46" s="73"/>
      <c r="HPU46" s="73"/>
      <c r="HPV46" s="73"/>
      <c r="HPW46" s="73"/>
      <c r="HPX46" s="73"/>
      <c r="HPY46" s="73"/>
      <c r="HPZ46" s="73"/>
      <c r="HQA46" s="73"/>
      <c r="HQB46" s="73"/>
      <c r="HQC46" s="73"/>
      <c r="HQD46" s="73"/>
      <c r="HQE46" s="73"/>
      <c r="HQF46" s="73"/>
      <c r="HQG46" s="73"/>
      <c r="HQH46" s="73"/>
      <c r="HQI46" s="73"/>
      <c r="HQJ46" s="73"/>
      <c r="HQK46" s="73"/>
      <c r="HQL46" s="73"/>
      <c r="HQM46" s="73"/>
      <c r="HQN46" s="73"/>
      <c r="HQO46" s="73"/>
      <c r="HQP46" s="73"/>
      <c r="HQQ46" s="73"/>
      <c r="HQR46" s="73"/>
      <c r="HQS46" s="73"/>
      <c r="HQT46" s="73"/>
      <c r="HQU46" s="73"/>
      <c r="HQV46" s="73"/>
      <c r="HQW46" s="73"/>
      <c r="HQX46" s="73"/>
      <c r="HQY46" s="73"/>
      <c r="HQZ46" s="73"/>
      <c r="HRA46" s="73"/>
      <c r="HRB46" s="73"/>
      <c r="HRC46" s="73"/>
      <c r="HRD46" s="73"/>
      <c r="HRE46" s="73"/>
      <c r="HRF46" s="73"/>
      <c r="HRG46" s="73"/>
      <c r="HRH46" s="73"/>
      <c r="HRI46" s="73"/>
      <c r="HRJ46" s="73"/>
      <c r="HRK46" s="73"/>
      <c r="HRL46" s="73"/>
      <c r="HRM46" s="73"/>
      <c r="HRN46" s="73"/>
      <c r="HRO46" s="73"/>
      <c r="HRP46" s="73"/>
      <c r="HRQ46" s="73"/>
      <c r="HRR46" s="73"/>
      <c r="HRS46" s="73"/>
      <c r="HRT46" s="73"/>
      <c r="HRU46" s="73"/>
      <c r="HRV46" s="73"/>
      <c r="HRW46" s="73"/>
      <c r="HRX46" s="73"/>
      <c r="HRY46" s="73"/>
      <c r="HRZ46" s="73"/>
      <c r="HSA46" s="73"/>
      <c r="HSB46" s="73"/>
      <c r="HSC46" s="73"/>
      <c r="HSD46" s="73"/>
      <c r="HSE46" s="73"/>
      <c r="HSF46" s="73"/>
      <c r="HSG46" s="73"/>
      <c r="HSH46" s="73"/>
      <c r="HSI46" s="73"/>
      <c r="HSJ46" s="73"/>
      <c r="HSK46" s="73"/>
      <c r="HSL46" s="73"/>
      <c r="HSM46" s="73"/>
      <c r="HSN46" s="73"/>
      <c r="HSO46" s="73"/>
      <c r="HSP46" s="73"/>
      <c r="HSQ46" s="73"/>
      <c r="HSR46" s="73"/>
      <c r="HSS46" s="73"/>
      <c r="HST46" s="73"/>
      <c r="HSU46" s="73"/>
      <c r="HSV46" s="73"/>
      <c r="HSW46" s="73"/>
      <c r="HSX46" s="73"/>
      <c r="HSY46" s="73"/>
      <c r="HSZ46" s="73"/>
      <c r="HTA46" s="73"/>
      <c r="HTB46" s="73"/>
      <c r="HTC46" s="73"/>
      <c r="HTD46" s="73"/>
      <c r="HTE46" s="73"/>
      <c r="HTF46" s="73"/>
      <c r="HTG46" s="73"/>
      <c r="HTH46" s="73"/>
      <c r="HTI46" s="73"/>
      <c r="HTJ46" s="73"/>
      <c r="HTK46" s="73"/>
      <c r="HTL46" s="73"/>
      <c r="HTM46" s="73"/>
      <c r="HTN46" s="73"/>
      <c r="HTO46" s="73"/>
      <c r="HTP46" s="73"/>
      <c r="HTQ46" s="73"/>
      <c r="HTR46" s="73"/>
      <c r="HTS46" s="73"/>
      <c r="HTT46" s="73"/>
      <c r="HTU46" s="73"/>
      <c r="HTV46" s="73"/>
      <c r="HTW46" s="73"/>
      <c r="HTX46" s="73"/>
      <c r="HTY46" s="73"/>
      <c r="HTZ46" s="73"/>
      <c r="HUA46" s="73"/>
      <c r="HUB46" s="73"/>
      <c r="HUC46" s="73"/>
      <c r="HUD46" s="73"/>
      <c r="HUE46" s="73"/>
      <c r="HUF46" s="73"/>
      <c r="HUG46" s="73"/>
      <c r="HUH46" s="73"/>
      <c r="HUI46" s="73"/>
      <c r="HUJ46" s="73"/>
      <c r="HUK46" s="73"/>
      <c r="HUL46" s="73"/>
      <c r="HUM46" s="73"/>
      <c r="HUN46" s="73"/>
      <c r="HUO46" s="73"/>
      <c r="HUP46" s="73"/>
      <c r="HUQ46" s="73"/>
      <c r="HUR46" s="73"/>
      <c r="HUS46" s="73"/>
      <c r="HUT46" s="73"/>
      <c r="HUU46" s="73"/>
      <c r="HUV46" s="73"/>
      <c r="HUW46" s="73"/>
      <c r="HUX46" s="73"/>
      <c r="HUY46" s="73"/>
      <c r="HUZ46" s="73"/>
      <c r="HVA46" s="73"/>
      <c r="HVB46" s="73"/>
      <c r="HVC46" s="73"/>
      <c r="HVD46" s="73"/>
      <c r="HVE46" s="73"/>
      <c r="HVF46" s="73"/>
      <c r="HVG46" s="73"/>
      <c r="HVH46" s="73"/>
      <c r="HVI46" s="73"/>
      <c r="HVJ46" s="73"/>
      <c r="HVK46" s="73"/>
      <c r="HVL46" s="73"/>
      <c r="HVM46" s="73"/>
      <c r="HVN46" s="73"/>
      <c r="HVO46" s="73"/>
      <c r="HVP46" s="73"/>
      <c r="HVQ46" s="73"/>
      <c r="HVR46" s="73"/>
      <c r="HVS46" s="73"/>
      <c r="HVT46" s="73"/>
      <c r="HVU46" s="73"/>
      <c r="HVV46" s="73"/>
      <c r="HVW46" s="73"/>
      <c r="HVX46" s="73"/>
      <c r="HVY46" s="73"/>
      <c r="HVZ46" s="73"/>
      <c r="HWA46" s="73"/>
      <c r="HWB46" s="73"/>
      <c r="HWC46" s="73"/>
      <c r="HWD46" s="73"/>
      <c r="HWE46" s="73"/>
      <c r="HWF46" s="73"/>
      <c r="HWG46" s="73"/>
      <c r="HWH46" s="73"/>
      <c r="HWI46" s="73"/>
      <c r="HWJ46" s="73"/>
      <c r="HWK46" s="73"/>
      <c r="HWL46" s="73"/>
      <c r="HWM46" s="73"/>
      <c r="HWN46" s="73"/>
      <c r="HWO46" s="73"/>
      <c r="HWP46" s="73"/>
      <c r="HWQ46" s="73"/>
      <c r="HWR46" s="73"/>
      <c r="HWS46" s="73"/>
      <c r="HWT46" s="73"/>
      <c r="HWU46" s="73"/>
      <c r="HWV46" s="73"/>
      <c r="HWW46" s="73"/>
      <c r="HWX46" s="73"/>
      <c r="HWY46" s="73"/>
      <c r="HWZ46" s="73"/>
      <c r="HXA46" s="73"/>
      <c r="HXB46" s="73"/>
      <c r="HXC46" s="73"/>
      <c r="HXD46" s="73"/>
      <c r="HXE46" s="73"/>
      <c r="HXF46" s="73"/>
      <c r="HXG46" s="73"/>
      <c r="HXH46" s="73"/>
      <c r="HXI46" s="73"/>
      <c r="HXJ46" s="73"/>
      <c r="HXK46" s="73"/>
      <c r="HXL46" s="73"/>
      <c r="HXM46" s="73"/>
      <c r="HXN46" s="73"/>
      <c r="HXO46" s="73"/>
      <c r="HXP46" s="73"/>
      <c r="HXQ46" s="73"/>
      <c r="HXR46" s="73"/>
      <c r="HXS46" s="73"/>
      <c r="HXT46" s="73"/>
      <c r="HXU46" s="73"/>
      <c r="HXV46" s="73"/>
      <c r="HXW46" s="73"/>
      <c r="HXX46" s="73"/>
      <c r="HXY46" s="73"/>
      <c r="HXZ46" s="73"/>
      <c r="HYA46" s="73"/>
      <c r="HYB46" s="73"/>
      <c r="HYC46" s="73"/>
      <c r="HYD46" s="73"/>
      <c r="HYE46" s="73"/>
      <c r="HYF46" s="73"/>
      <c r="HYG46" s="73"/>
      <c r="HYH46" s="73"/>
      <c r="HYI46" s="73"/>
      <c r="HYJ46" s="73"/>
      <c r="HYK46" s="73"/>
      <c r="HYL46" s="73"/>
      <c r="HYM46" s="73"/>
      <c r="HYN46" s="73"/>
      <c r="HYO46" s="73"/>
      <c r="HYP46" s="73"/>
      <c r="HYQ46" s="73"/>
      <c r="HYR46" s="73"/>
      <c r="HYS46" s="73"/>
      <c r="HYT46" s="73"/>
      <c r="HYU46" s="73"/>
      <c r="HYV46" s="73"/>
      <c r="HYW46" s="73"/>
      <c r="HYX46" s="73"/>
      <c r="HYY46" s="73"/>
      <c r="HYZ46" s="73"/>
      <c r="HZA46" s="73"/>
      <c r="HZB46" s="73"/>
      <c r="HZC46" s="73"/>
      <c r="HZD46" s="73"/>
      <c r="HZE46" s="73"/>
      <c r="HZF46" s="73"/>
      <c r="HZG46" s="73"/>
      <c r="HZH46" s="73"/>
      <c r="HZI46" s="73"/>
      <c r="HZJ46" s="73"/>
      <c r="HZK46" s="73"/>
      <c r="HZL46" s="73"/>
      <c r="HZM46" s="73"/>
      <c r="HZN46" s="73"/>
      <c r="HZO46" s="73"/>
      <c r="HZP46" s="73"/>
      <c r="HZQ46" s="73"/>
      <c r="HZR46" s="73"/>
      <c r="HZS46" s="73"/>
      <c r="HZT46" s="73"/>
      <c r="HZU46" s="73"/>
      <c r="HZV46" s="73"/>
      <c r="HZW46" s="73"/>
      <c r="HZX46" s="73"/>
      <c r="HZY46" s="73"/>
      <c r="HZZ46" s="73"/>
      <c r="IAA46" s="73"/>
      <c r="IAB46" s="73"/>
      <c r="IAC46" s="73"/>
      <c r="IAD46" s="73"/>
      <c r="IAE46" s="73"/>
      <c r="IAF46" s="73"/>
      <c r="IAG46" s="73"/>
      <c r="IAH46" s="73"/>
      <c r="IAI46" s="73"/>
      <c r="IAJ46" s="73"/>
      <c r="IAK46" s="73"/>
      <c r="IAL46" s="73"/>
      <c r="IAM46" s="73"/>
      <c r="IAN46" s="73"/>
      <c r="IAO46" s="73"/>
      <c r="IAP46" s="73"/>
      <c r="IAQ46" s="73"/>
      <c r="IAR46" s="73"/>
      <c r="IAS46" s="73"/>
      <c r="IAT46" s="73"/>
      <c r="IAU46" s="73"/>
      <c r="IAV46" s="73"/>
      <c r="IAW46" s="73"/>
      <c r="IAX46" s="73"/>
      <c r="IAY46" s="73"/>
      <c r="IAZ46" s="73"/>
      <c r="IBA46" s="73"/>
      <c r="IBB46" s="73"/>
      <c r="IBC46" s="73"/>
      <c r="IBD46" s="73"/>
      <c r="IBE46" s="73"/>
      <c r="IBF46" s="73"/>
      <c r="IBG46" s="73"/>
      <c r="IBH46" s="73"/>
      <c r="IBI46" s="73"/>
      <c r="IBJ46" s="73"/>
      <c r="IBK46" s="73"/>
      <c r="IBL46" s="73"/>
      <c r="IBM46" s="73"/>
      <c r="IBN46" s="73"/>
      <c r="IBO46" s="73"/>
      <c r="IBP46" s="73"/>
      <c r="IBQ46" s="73"/>
      <c r="IBR46" s="73"/>
      <c r="IBS46" s="73"/>
      <c r="IBT46" s="73"/>
      <c r="IBU46" s="73"/>
      <c r="IBV46" s="73"/>
      <c r="IBW46" s="73"/>
      <c r="IBX46" s="73"/>
      <c r="IBY46" s="73"/>
      <c r="IBZ46" s="73"/>
      <c r="ICA46" s="73"/>
      <c r="ICB46" s="73"/>
      <c r="ICC46" s="73"/>
      <c r="ICD46" s="73"/>
      <c r="ICE46" s="73"/>
      <c r="ICF46" s="73"/>
      <c r="ICG46" s="73"/>
      <c r="ICH46" s="73"/>
      <c r="ICI46" s="73"/>
      <c r="ICJ46" s="73"/>
      <c r="ICK46" s="73"/>
      <c r="ICL46" s="73"/>
      <c r="ICM46" s="73"/>
      <c r="ICN46" s="73"/>
      <c r="ICO46" s="73"/>
      <c r="ICP46" s="73"/>
      <c r="ICQ46" s="73"/>
      <c r="ICR46" s="73"/>
      <c r="ICS46" s="73"/>
      <c r="ICT46" s="73"/>
      <c r="ICU46" s="73"/>
      <c r="ICV46" s="73"/>
      <c r="ICW46" s="73"/>
      <c r="ICX46" s="73"/>
      <c r="ICY46" s="73"/>
      <c r="ICZ46" s="73"/>
      <c r="IDA46" s="73"/>
      <c r="IDB46" s="73"/>
      <c r="IDC46" s="73"/>
      <c r="IDD46" s="73"/>
      <c r="IDE46" s="73"/>
      <c r="IDF46" s="73"/>
      <c r="IDG46" s="73"/>
      <c r="IDH46" s="73"/>
      <c r="IDI46" s="73"/>
      <c r="IDJ46" s="73"/>
      <c r="IDK46" s="73"/>
      <c r="IDL46" s="73"/>
      <c r="IDM46" s="73"/>
      <c r="IDN46" s="73"/>
      <c r="IDO46" s="73"/>
      <c r="IDP46" s="73"/>
      <c r="IDQ46" s="73"/>
      <c r="IDR46" s="73"/>
      <c r="IDS46" s="73"/>
      <c r="IDT46" s="73"/>
      <c r="IDU46" s="73"/>
      <c r="IDV46" s="73"/>
      <c r="IDW46" s="73"/>
      <c r="IDX46" s="73"/>
      <c r="IDY46" s="73"/>
      <c r="IDZ46" s="73"/>
      <c r="IEA46" s="73"/>
      <c r="IEB46" s="73"/>
      <c r="IEC46" s="73"/>
      <c r="IED46" s="73"/>
      <c r="IEE46" s="73"/>
      <c r="IEF46" s="73"/>
      <c r="IEG46" s="73"/>
      <c r="IEH46" s="73"/>
      <c r="IEI46" s="73"/>
      <c r="IEJ46" s="73"/>
      <c r="IEK46" s="73"/>
      <c r="IEL46" s="73"/>
      <c r="IEM46" s="73"/>
      <c r="IEN46" s="73"/>
      <c r="IEO46" s="73"/>
      <c r="IEP46" s="73"/>
      <c r="IEQ46" s="73"/>
      <c r="IER46" s="73"/>
      <c r="IES46" s="73"/>
      <c r="IET46" s="73"/>
      <c r="IEU46" s="73"/>
      <c r="IEV46" s="73"/>
      <c r="IEW46" s="73"/>
      <c r="IEX46" s="73"/>
      <c r="IEY46" s="73"/>
      <c r="IEZ46" s="73"/>
      <c r="IFA46" s="73"/>
      <c r="IFB46" s="73"/>
      <c r="IFC46" s="73"/>
      <c r="IFD46" s="73"/>
      <c r="IFE46" s="73"/>
      <c r="IFF46" s="73"/>
      <c r="IFG46" s="73"/>
      <c r="IFH46" s="73"/>
      <c r="IFI46" s="73"/>
      <c r="IFJ46" s="73"/>
      <c r="IFK46" s="73"/>
      <c r="IFL46" s="73"/>
      <c r="IFM46" s="73"/>
      <c r="IFN46" s="73"/>
      <c r="IFO46" s="73"/>
      <c r="IFP46" s="73"/>
      <c r="IFQ46" s="73"/>
      <c r="IFR46" s="73"/>
      <c r="IFS46" s="73"/>
      <c r="IFT46" s="73"/>
      <c r="IFU46" s="73"/>
      <c r="IFV46" s="73"/>
      <c r="IFW46" s="73"/>
      <c r="IFX46" s="73"/>
      <c r="IFY46" s="73"/>
      <c r="IFZ46" s="73"/>
      <c r="IGA46" s="73"/>
      <c r="IGB46" s="73"/>
      <c r="IGC46" s="73"/>
      <c r="IGD46" s="73"/>
      <c r="IGE46" s="73"/>
      <c r="IGF46" s="73"/>
      <c r="IGG46" s="73"/>
      <c r="IGH46" s="73"/>
      <c r="IGI46" s="73"/>
      <c r="IGJ46" s="73"/>
      <c r="IGK46" s="73"/>
      <c r="IGL46" s="73"/>
      <c r="IGM46" s="73"/>
      <c r="IGN46" s="73"/>
      <c r="IGO46" s="73"/>
      <c r="IGP46" s="73"/>
      <c r="IGQ46" s="73"/>
      <c r="IGR46" s="73"/>
      <c r="IGS46" s="73"/>
      <c r="IGT46" s="73"/>
      <c r="IGU46" s="73"/>
      <c r="IGV46" s="73"/>
      <c r="IGW46" s="73"/>
      <c r="IGX46" s="73"/>
      <c r="IGY46" s="73"/>
      <c r="IGZ46" s="73"/>
      <c r="IHA46" s="73"/>
      <c r="IHB46" s="73"/>
      <c r="IHC46" s="73"/>
      <c r="IHD46" s="73"/>
      <c r="IHE46" s="73"/>
      <c r="IHF46" s="73"/>
      <c r="IHG46" s="73"/>
      <c r="IHH46" s="73"/>
      <c r="IHI46" s="73"/>
      <c r="IHJ46" s="73"/>
      <c r="IHK46" s="73"/>
      <c r="IHL46" s="73"/>
      <c r="IHM46" s="73"/>
      <c r="IHN46" s="73"/>
      <c r="IHO46" s="73"/>
      <c r="IHP46" s="73"/>
      <c r="IHQ46" s="73"/>
      <c r="IHR46" s="73"/>
      <c r="IHS46" s="73"/>
      <c r="IHT46" s="73"/>
      <c r="IHU46" s="73"/>
      <c r="IHV46" s="73"/>
      <c r="IHW46" s="73"/>
      <c r="IHX46" s="73"/>
      <c r="IHY46" s="73"/>
      <c r="IHZ46" s="73"/>
      <c r="IIA46" s="73"/>
      <c r="IIB46" s="73"/>
      <c r="IIC46" s="73"/>
      <c r="IID46" s="73"/>
      <c r="IIE46" s="73"/>
      <c r="IIF46" s="73"/>
      <c r="IIG46" s="73"/>
      <c r="IIH46" s="73"/>
      <c r="III46" s="73"/>
      <c r="IIJ46" s="73"/>
      <c r="IIK46" s="73"/>
      <c r="IIL46" s="73"/>
      <c r="IIM46" s="73"/>
      <c r="IIN46" s="73"/>
      <c r="IIO46" s="73"/>
      <c r="IIP46" s="73"/>
      <c r="IIQ46" s="73"/>
      <c r="IIR46" s="73"/>
      <c r="IIS46" s="73"/>
      <c r="IIT46" s="73"/>
      <c r="IIU46" s="73"/>
      <c r="IIV46" s="73"/>
      <c r="IIW46" s="73"/>
      <c r="IIX46" s="73"/>
      <c r="IIY46" s="73"/>
      <c r="IIZ46" s="73"/>
      <c r="IJA46" s="73"/>
      <c r="IJB46" s="73"/>
      <c r="IJC46" s="73"/>
      <c r="IJD46" s="73"/>
      <c r="IJE46" s="73"/>
      <c r="IJF46" s="73"/>
      <c r="IJG46" s="73"/>
      <c r="IJH46" s="73"/>
      <c r="IJI46" s="73"/>
      <c r="IJJ46" s="73"/>
      <c r="IJK46" s="73"/>
      <c r="IJL46" s="73"/>
      <c r="IJM46" s="73"/>
      <c r="IJN46" s="73"/>
      <c r="IJO46" s="73"/>
      <c r="IJP46" s="73"/>
      <c r="IJQ46" s="73"/>
      <c r="IJR46" s="73"/>
      <c r="IJS46" s="73"/>
      <c r="IJT46" s="73"/>
      <c r="IJU46" s="73"/>
      <c r="IJV46" s="73"/>
      <c r="IJW46" s="73"/>
      <c r="IJX46" s="73"/>
      <c r="IJY46" s="73"/>
      <c r="IJZ46" s="73"/>
      <c r="IKA46" s="73"/>
      <c r="IKB46" s="73"/>
      <c r="IKC46" s="73"/>
      <c r="IKD46" s="73"/>
      <c r="IKE46" s="73"/>
      <c r="IKF46" s="73"/>
      <c r="IKG46" s="73"/>
      <c r="IKH46" s="73"/>
      <c r="IKI46" s="73"/>
      <c r="IKJ46" s="73"/>
      <c r="IKK46" s="73"/>
      <c r="IKL46" s="73"/>
      <c r="IKM46" s="73"/>
      <c r="IKN46" s="73"/>
      <c r="IKO46" s="73"/>
      <c r="IKP46" s="73"/>
      <c r="IKQ46" s="73"/>
      <c r="IKR46" s="73"/>
      <c r="IKS46" s="73"/>
      <c r="IKT46" s="73"/>
      <c r="IKU46" s="73"/>
      <c r="IKV46" s="73"/>
      <c r="IKW46" s="73"/>
      <c r="IKX46" s="73"/>
      <c r="IKY46" s="73"/>
      <c r="IKZ46" s="73"/>
      <c r="ILA46" s="73"/>
      <c r="ILB46" s="73"/>
      <c r="ILC46" s="73"/>
      <c r="ILD46" s="73"/>
      <c r="ILE46" s="73"/>
      <c r="ILF46" s="73"/>
      <c r="ILG46" s="73"/>
      <c r="ILH46" s="73"/>
      <c r="ILI46" s="73"/>
      <c r="ILJ46" s="73"/>
      <c r="ILK46" s="73"/>
      <c r="ILL46" s="73"/>
      <c r="ILM46" s="73"/>
      <c r="ILN46" s="73"/>
      <c r="ILO46" s="73"/>
      <c r="ILP46" s="73"/>
      <c r="ILQ46" s="73"/>
      <c r="ILR46" s="73"/>
      <c r="ILS46" s="73"/>
      <c r="ILT46" s="73"/>
      <c r="ILU46" s="73"/>
      <c r="ILV46" s="73"/>
      <c r="ILW46" s="73"/>
      <c r="ILX46" s="73"/>
      <c r="ILY46" s="73"/>
      <c r="ILZ46" s="73"/>
      <c r="IMA46" s="73"/>
      <c r="IMB46" s="73"/>
      <c r="IMC46" s="73"/>
      <c r="IMD46" s="73"/>
      <c r="IME46" s="73"/>
      <c r="IMF46" s="73"/>
      <c r="IMG46" s="73"/>
      <c r="IMH46" s="73"/>
      <c r="IMI46" s="73"/>
      <c r="IMJ46" s="73"/>
      <c r="IMK46" s="73"/>
      <c r="IML46" s="73"/>
      <c r="IMM46" s="73"/>
      <c r="IMN46" s="73"/>
      <c r="IMO46" s="73"/>
      <c r="IMP46" s="73"/>
      <c r="IMQ46" s="73"/>
      <c r="IMR46" s="73"/>
      <c r="IMS46" s="73"/>
      <c r="IMT46" s="73"/>
      <c r="IMU46" s="73"/>
      <c r="IMV46" s="73"/>
      <c r="IMW46" s="73"/>
      <c r="IMX46" s="73"/>
      <c r="IMY46" s="73"/>
      <c r="IMZ46" s="73"/>
      <c r="INA46" s="73"/>
      <c r="INB46" s="73"/>
      <c r="INC46" s="73"/>
      <c r="IND46" s="73"/>
      <c r="INE46" s="73"/>
      <c r="INF46" s="73"/>
      <c r="ING46" s="73"/>
      <c r="INH46" s="73"/>
      <c r="INI46" s="73"/>
      <c r="INJ46" s="73"/>
      <c r="INK46" s="73"/>
      <c r="INL46" s="73"/>
      <c r="INM46" s="73"/>
      <c r="INN46" s="73"/>
      <c r="INO46" s="73"/>
      <c r="INP46" s="73"/>
      <c r="INQ46" s="73"/>
      <c r="INR46" s="73"/>
      <c r="INS46" s="73"/>
      <c r="INT46" s="73"/>
      <c r="INU46" s="73"/>
      <c r="INV46" s="73"/>
      <c r="INW46" s="73"/>
      <c r="INX46" s="73"/>
      <c r="INY46" s="73"/>
      <c r="INZ46" s="73"/>
      <c r="IOA46" s="73"/>
      <c r="IOB46" s="73"/>
      <c r="IOC46" s="73"/>
      <c r="IOD46" s="73"/>
      <c r="IOE46" s="73"/>
      <c r="IOF46" s="73"/>
      <c r="IOG46" s="73"/>
      <c r="IOH46" s="73"/>
      <c r="IOI46" s="73"/>
      <c r="IOJ46" s="73"/>
      <c r="IOK46" s="73"/>
      <c r="IOL46" s="73"/>
      <c r="IOM46" s="73"/>
      <c r="ION46" s="73"/>
      <c r="IOO46" s="73"/>
      <c r="IOP46" s="73"/>
      <c r="IOQ46" s="73"/>
      <c r="IOR46" s="73"/>
      <c r="IOS46" s="73"/>
      <c r="IOT46" s="73"/>
      <c r="IOU46" s="73"/>
      <c r="IOV46" s="73"/>
      <c r="IOW46" s="73"/>
      <c r="IOX46" s="73"/>
      <c r="IOY46" s="73"/>
      <c r="IOZ46" s="73"/>
      <c r="IPA46" s="73"/>
      <c r="IPB46" s="73"/>
      <c r="IPC46" s="73"/>
      <c r="IPD46" s="73"/>
      <c r="IPE46" s="73"/>
      <c r="IPF46" s="73"/>
      <c r="IPG46" s="73"/>
      <c r="IPH46" s="73"/>
      <c r="IPI46" s="73"/>
      <c r="IPJ46" s="73"/>
      <c r="IPK46" s="73"/>
      <c r="IPL46" s="73"/>
      <c r="IPM46" s="73"/>
      <c r="IPN46" s="73"/>
      <c r="IPO46" s="73"/>
      <c r="IPP46" s="73"/>
      <c r="IPQ46" s="73"/>
      <c r="IPR46" s="73"/>
      <c r="IPS46" s="73"/>
      <c r="IPT46" s="73"/>
      <c r="IPU46" s="73"/>
      <c r="IPV46" s="73"/>
      <c r="IPW46" s="73"/>
      <c r="IPX46" s="73"/>
      <c r="IPY46" s="73"/>
      <c r="IPZ46" s="73"/>
      <c r="IQA46" s="73"/>
      <c r="IQB46" s="73"/>
      <c r="IQC46" s="73"/>
      <c r="IQD46" s="73"/>
      <c r="IQE46" s="73"/>
      <c r="IQF46" s="73"/>
      <c r="IQG46" s="73"/>
      <c r="IQH46" s="73"/>
      <c r="IQI46" s="73"/>
      <c r="IQJ46" s="73"/>
      <c r="IQK46" s="73"/>
      <c r="IQL46" s="73"/>
      <c r="IQM46" s="73"/>
      <c r="IQN46" s="73"/>
      <c r="IQO46" s="73"/>
      <c r="IQP46" s="73"/>
      <c r="IQQ46" s="73"/>
      <c r="IQR46" s="73"/>
      <c r="IQS46" s="73"/>
      <c r="IQT46" s="73"/>
      <c r="IQU46" s="73"/>
      <c r="IQV46" s="73"/>
      <c r="IQW46" s="73"/>
      <c r="IQX46" s="73"/>
      <c r="IQY46" s="73"/>
      <c r="IQZ46" s="73"/>
      <c r="IRA46" s="73"/>
      <c r="IRB46" s="73"/>
      <c r="IRC46" s="73"/>
      <c r="IRD46" s="73"/>
      <c r="IRE46" s="73"/>
      <c r="IRF46" s="73"/>
      <c r="IRG46" s="73"/>
      <c r="IRH46" s="73"/>
      <c r="IRI46" s="73"/>
      <c r="IRJ46" s="73"/>
      <c r="IRK46" s="73"/>
      <c r="IRL46" s="73"/>
      <c r="IRM46" s="73"/>
      <c r="IRN46" s="73"/>
      <c r="IRO46" s="73"/>
      <c r="IRP46" s="73"/>
      <c r="IRQ46" s="73"/>
      <c r="IRR46" s="73"/>
      <c r="IRS46" s="73"/>
      <c r="IRT46" s="73"/>
      <c r="IRU46" s="73"/>
      <c r="IRV46" s="73"/>
      <c r="IRW46" s="73"/>
      <c r="IRX46" s="73"/>
      <c r="IRY46" s="73"/>
      <c r="IRZ46" s="73"/>
      <c r="ISA46" s="73"/>
      <c r="ISB46" s="73"/>
      <c r="ISC46" s="73"/>
      <c r="ISD46" s="73"/>
      <c r="ISE46" s="73"/>
      <c r="ISF46" s="73"/>
      <c r="ISG46" s="73"/>
      <c r="ISH46" s="73"/>
      <c r="ISI46" s="73"/>
      <c r="ISJ46" s="73"/>
      <c r="ISK46" s="73"/>
      <c r="ISL46" s="73"/>
      <c r="ISM46" s="73"/>
      <c r="ISN46" s="73"/>
      <c r="ISO46" s="73"/>
      <c r="ISP46" s="73"/>
      <c r="ISQ46" s="73"/>
      <c r="ISR46" s="73"/>
      <c r="ISS46" s="73"/>
      <c r="IST46" s="73"/>
      <c r="ISU46" s="73"/>
      <c r="ISV46" s="73"/>
      <c r="ISW46" s="73"/>
      <c r="ISX46" s="73"/>
      <c r="ISY46" s="73"/>
      <c r="ISZ46" s="73"/>
      <c r="ITA46" s="73"/>
      <c r="ITB46" s="73"/>
      <c r="ITC46" s="73"/>
      <c r="ITD46" s="73"/>
      <c r="ITE46" s="73"/>
      <c r="ITF46" s="73"/>
      <c r="ITG46" s="73"/>
      <c r="ITH46" s="73"/>
      <c r="ITI46" s="73"/>
      <c r="ITJ46" s="73"/>
      <c r="ITK46" s="73"/>
      <c r="ITL46" s="73"/>
      <c r="ITM46" s="73"/>
      <c r="ITN46" s="73"/>
      <c r="ITO46" s="73"/>
      <c r="ITP46" s="73"/>
      <c r="ITQ46" s="73"/>
      <c r="ITR46" s="73"/>
      <c r="ITS46" s="73"/>
      <c r="ITT46" s="73"/>
      <c r="ITU46" s="73"/>
      <c r="ITV46" s="73"/>
      <c r="ITW46" s="73"/>
      <c r="ITX46" s="73"/>
      <c r="ITY46" s="73"/>
      <c r="ITZ46" s="73"/>
      <c r="IUA46" s="73"/>
      <c r="IUB46" s="73"/>
      <c r="IUC46" s="73"/>
      <c r="IUD46" s="73"/>
      <c r="IUE46" s="73"/>
      <c r="IUF46" s="73"/>
      <c r="IUG46" s="73"/>
      <c r="IUH46" s="73"/>
      <c r="IUI46" s="73"/>
      <c r="IUJ46" s="73"/>
      <c r="IUK46" s="73"/>
      <c r="IUL46" s="73"/>
      <c r="IUM46" s="73"/>
      <c r="IUN46" s="73"/>
      <c r="IUO46" s="73"/>
      <c r="IUP46" s="73"/>
      <c r="IUQ46" s="73"/>
      <c r="IUR46" s="73"/>
      <c r="IUS46" s="73"/>
      <c r="IUT46" s="73"/>
      <c r="IUU46" s="73"/>
      <c r="IUV46" s="73"/>
      <c r="IUW46" s="73"/>
      <c r="IUX46" s="73"/>
      <c r="IUY46" s="73"/>
      <c r="IUZ46" s="73"/>
      <c r="IVA46" s="73"/>
      <c r="IVB46" s="73"/>
      <c r="IVC46" s="73"/>
      <c r="IVD46" s="73"/>
      <c r="IVE46" s="73"/>
      <c r="IVF46" s="73"/>
      <c r="IVG46" s="73"/>
      <c r="IVH46" s="73"/>
      <c r="IVI46" s="73"/>
      <c r="IVJ46" s="73"/>
      <c r="IVK46" s="73"/>
      <c r="IVL46" s="73"/>
      <c r="IVM46" s="73"/>
      <c r="IVN46" s="73"/>
      <c r="IVO46" s="73"/>
      <c r="IVP46" s="73"/>
      <c r="IVQ46" s="73"/>
      <c r="IVR46" s="73"/>
      <c r="IVS46" s="73"/>
      <c r="IVT46" s="73"/>
      <c r="IVU46" s="73"/>
      <c r="IVV46" s="73"/>
      <c r="IVW46" s="73"/>
      <c r="IVX46" s="73"/>
      <c r="IVY46" s="73"/>
      <c r="IVZ46" s="73"/>
      <c r="IWA46" s="73"/>
      <c r="IWB46" s="73"/>
      <c r="IWC46" s="73"/>
      <c r="IWD46" s="73"/>
      <c r="IWE46" s="73"/>
      <c r="IWF46" s="73"/>
      <c r="IWG46" s="73"/>
      <c r="IWH46" s="73"/>
      <c r="IWI46" s="73"/>
      <c r="IWJ46" s="73"/>
      <c r="IWK46" s="73"/>
      <c r="IWL46" s="73"/>
      <c r="IWM46" s="73"/>
      <c r="IWN46" s="73"/>
      <c r="IWO46" s="73"/>
      <c r="IWP46" s="73"/>
      <c r="IWQ46" s="73"/>
      <c r="IWR46" s="73"/>
      <c r="IWS46" s="73"/>
      <c r="IWT46" s="73"/>
      <c r="IWU46" s="73"/>
      <c r="IWV46" s="73"/>
      <c r="IWW46" s="73"/>
      <c r="IWX46" s="73"/>
      <c r="IWY46" s="73"/>
      <c r="IWZ46" s="73"/>
      <c r="IXA46" s="73"/>
      <c r="IXB46" s="73"/>
      <c r="IXC46" s="73"/>
      <c r="IXD46" s="73"/>
      <c r="IXE46" s="73"/>
      <c r="IXF46" s="73"/>
      <c r="IXG46" s="73"/>
      <c r="IXH46" s="73"/>
      <c r="IXI46" s="73"/>
      <c r="IXJ46" s="73"/>
      <c r="IXK46" s="73"/>
      <c r="IXL46" s="73"/>
      <c r="IXM46" s="73"/>
      <c r="IXN46" s="73"/>
      <c r="IXO46" s="73"/>
      <c r="IXP46" s="73"/>
      <c r="IXQ46" s="73"/>
      <c r="IXR46" s="73"/>
      <c r="IXS46" s="73"/>
      <c r="IXT46" s="73"/>
      <c r="IXU46" s="73"/>
      <c r="IXV46" s="73"/>
      <c r="IXW46" s="73"/>
      <c r="IXX46" s="73"/>
      <c r="IXY46" s="73"/>
      <c r="IXZ46" s="73"/>
      <c r="IYA46" s="73"/>
      <c r="IYB46" s="73"/>
      <c r="IYC46" s="73"/>
      <c r="IYD46" s="73"/>
      <c r="IYE46" s="73"/>
      <c r="IYF46" s="73"/>
      <c r="IYG46" s="73"/>
      <c r="IYH46" s="73"/>
      <c r="IYI46" s="73"/>
      <c r="IYJ46" s="73"/>
      <c r="IYK46" s="73"/>
      <c r="IYL46" s="73"/>
      <c r="IYM46" s="73"/>
      <c r="IYN46" s="73"/>
      <c r="IYO46" s="73"/>
      <c r="IYP46" s="73"/>
      <c r="IYQ46" s="73"/>
      <c r="IYR46" s="73"/>
      <c r="IYS46" s="73"/>
      <c r="IYT46" s="73"/>
      <c r="IYU46" s="73"/>
      <c r="IYV46" s="73"/>
      <c r="IYW46" s="73"/>
      <c r="IYX46" s="73"/>
      <c r="IYY46" s="73"/>
      <c r="IYZ46" s="73"/>
      <c r="IZA46" s="73"/>
      <c r="IZB46" s="73"/>
      <c r="IZC46" s="73"/>
      <c r="IZD46" s="73"/>
      <c r="IZE46" s="73"/>
      <c r="IZF46" s="73"/>
      <c r="IZG46" s="73"/>
      <c r="IZH46" s="73"/>
      <c r="IZI46" s="73"/>
      <c r="IZJ46" s="73"/>
      <c r="IZK46" s="73"/>
      <c r="IZL46" s="73"/>
      <c r="IZM46" s="73"/>
      <c r="IZN46" s="73"/>
      <c r="IZO46" s="73"/>
      <c r="IZP46" s="73"/>
      <c r="IZQ46" s="73"/>
      <c r="IZR46" s="73"/>
      <c r="IZS46" s="73"/>
      <c r="IZT46" s="73"/>
      <c r="IZU46" s="73"/>
      <c r="IZV46" s="73"/>
      <c r="IZW46" s="73"/>
      <c r="IZX46" s="73"/>
      <c r="IZY46" s="73"/>
      <c r="IZZ46" s="73"/>
      <c r="JAA46" s="73"/>
      <c r="JAB46" s="73"/>
      <c r="JAC46" s="73"/>
      <c r="JAD46" s="73"/>
      <c r="JAE46" s="73"/>
      <c r="JAF46" s="73"/>
      <c r="JAG46" s="73"/>
      <c r="JAH46" s="73"/>
      <c r="JAI46" s="73"/>
      <c r="JAJ46" s="73"/>
      <c r="JAK46" s="73"/>
      <c r="JAL46" s="73"/>
      <c r="JAM46" s="73"/>
      <c r="JAN46" s="73"/>
      <c r="JAO46" s="73"/>
      <c r="JAP46" s="73"/>
      <c r="JAQ46" s="73"/>
      <c r="JAR46" s="73"/>
      <c r="JAS46" s="73"/>
      <c r="JAT46" s="73"/>
      <c r="JAU46" s="73"/>
      <c r="JAV46" s="73"/>
      <c r="JAW46" s="73"/>
      <c r="JAX46" s="73"/>
      <c r="JAY46" s="73"/>
      <c r="JAZ46" s="73"/>
      <c r="JBA46" s="73"/>
      <c r="JBB46" s="73"/>
      <c r="JBC46" s="73"/>
      <c r="JBD46" s="73"/>
      <c r="JBE46" s="73"/>
      <c r="JBF46" s="73"/>
      <c r="JBG46" s="73"/>
      <c r="JBH46" s="73"/>
      <c r="JBI46" s="73"/>
      <c r="JBJ46" s="73"/>
      <c r="JBK46" s="73"/>
      <c r="JBL46" s="73"/>
      <c r="JBM46" s="73"/>
      <c r="JBN46" s="73"/>
      <c r="JBO46" s="73"/>
      <c r="JBP46" s="73"/>
      <c r="JBQ46" s="73"/>
      <c r="JBR46" s="73"/>
      <c r="JBS46" s="73"/>
      <c r="JBT46" s="73"/>
      <c r="JBU46" s="73"/>
      <c r="JBV46" s="73"/>
      <c r="JBW46" s="73"/>
      <c r="JBX46" s="73"/>
      <c r="JBY46" s="73"/>
      <c r="JBZ46" s="73"/>
      <c r="JCA46" s="73"/>
      <c r="JCB46" s="73"/>
      <c r="JCC46" s="73"/>
      <c r="JCD46" s="73"/>
      <c r="JCE46" s="73"/>
      <c r="JCF46" s="73"/>
      <c r="JCG46" s="73"/>
      <c r="JCH46" s="73"/>
      <c r="JCI46" s="73"/>
      <c r="JCJ46" s="73"/>
      <c r="JCK46" s="73"/>
      <c r="JCL46" s="73"/>
      <c r="JCM46" s="73"/>
      <c r="JCN46" s="73"/>
      <c r="JCO46" s="73"/>
      <c r="JCP46" s="73"/>
      <c r="JCQ46" s="73"/>
      <c r="JCR46" s="73"/>
      <c r="JCS46" s="73"/>
      <c r="JCT46" s="73"/>
      <c r="JCU46" s="73"/>
      <c r="JCV46" s="73"/>
      <c r="JCW46" s="73"/>
      <c r="JCX46" s="73"/>
      <c r="JCY46" s="73"/>
      <c r="JCZ46" s="73"/>
      <c r="JDA46" s="73"/>
      <c r="JDB46" s="73"/>
      <c r="JDC46" s="73"/>
      <c r="JDD46" s="73"/>
      <c r="JDE46" s="73"/>
      <c r="JDF46" s="73"/>
      <c r="JDG46" s="73"/>
      <c r="JDH46" s="73"/>
      <c r="JDI46" s="73"/>
      <c r="JDJ46" s="73"/>
      <c r="JDK46" s="73"/>
      <c r="JDL46" s="73"/>
      <c r="JDM46" s="73"/>
      <c r="JDN46" s="73"/>
      <c r="JDO46" s="73"/>
      <c r="JDP46" s="73"/>
      <c r="JDQ46" s="73"/>
      <c r="JDR46" s="73"/>
      <c r="JDS46" s="73"/>
      <c r="JDT46" s="73"/>
      <c r="JDU46" s="73"/>
      <c r="JDV46" s="73"/>
      <c r="JDW46" s="73"/>
      <c r="JDX46" s="73"/>
      <c r="JDY46" s="73"/>
      <c r="JDZ46" s="73"/>
      <c r="JEA46" s="73"/>
      <c r="JEB46" s="73"/>
      <c r="JEC46" s="73"/>
      <c r="JED46" s="73"/>
      <c r="JEE46" s="73"/>
      <c r="JEF46" s="73"/>
      <c r="JEG46" s="73"/>
      <c r="JEH46" s="73"/>
      <c r="JEI46" s="73"/>
      <c r="JEJ46" s="73"/>
      <c r="JEK46" s="73"/>
      <c r="JEL46" s="73"/>
      <c r="JEM46" s="73"/>
      <c r="JEN46" s="73"/>
      <c r="JEO46" s="73"/>
      <c r="JEP46" s="73"/>
      <c r="JEQ46" s="73"/>
      <c r="JER46" s="73"/>
      <c r="JES46" s="73"/>
      <c r="JET46" s="73"/>
      <c r="JEU46" s="73"/>
      <c r="JEV46" s="73"/>
      <c r="JEW46" s="73"/>
      <c r="JEX46" s="73"/>
      <c r="JEY46" s="73"/>
      <c r="JEZ46" s="73"/>
      <c r="JFA46" s="73"/>
      <c r="JFB46" s="73"/>
      <c r="JFC46" s="73"/>
      <c r="JFD46" s="73"/>
      <c r="JFE46" s="73"/>
      <c r="JFF46" s="73"/>
      <c r="JFG46" s="73"/>
      <c r="JFH46" s="73"/>
      <c r="JFI46" s="73"/>
      <c r="JFJ46" s="73"/>
      <c r="JFK46" s="73"/>
      <c r="JFL46" s="73"/>
      <c r="JFM46" s="73"/>
      <c r="JFN46" s="73"/>
      <c r="JFO46" s="73"/>
      <c r="JFP46" s="73"/>
      <c r="JFQ46" s="73"/>
      <c r="JFR46" s="73"/>
      <c r="JFS46" s="73"/>
      <c r="JFT46" s="73"/>
      <c r="JFU46" s="73"/>
      <c r="JFV46" s="73"/>
      <c r="JFW46" s="73"/>
      <c r="JFX46" s="73"/>
      <c r="JFY46" s="73"/>
      <c r="JFZ46" s="73"/>
      <c r="JGA46" s="73"/>
      <c r="JGB46" s="73"/>
      <c r="JGC46" s="73"/>
      <c r="JGD46" s="73"/>
      <c r="JGE46" s="73"/>
      <c r="JGF46" s="73"/>
      <c r="JGG46" s="73"/>
      <c r="JGH46" s="73"/>
      <c r="JGI46" s="73"/>
      <c r="JGJ46" s="73"/>
      <c r="JGK46" s="73"/>
      <c r="JGL46" s="73"/>
      <c r="JGM46" s="73"/>
      <c r="JGN46" s="73"/>
      <c r="JGO46" s="73"/>
      <c r="JGP46" s="73"/>
      <c r="JGQ46" s="73"/>
      <c r="JGR46" s="73"/>
      <c r="JGS46" s="73"/>
      <c r="JGT46" s="73"/>
      <c r="JGU46" s="73"/>
      <c r="JGV46" s="73"/>
      <c r="JGW46" s="73"/>
      <c r="JGX46" s="73"/>
      <c r="JGY46" s="73"/>
      <c r="JGZ46" s="73"/>
      <c r="JHA46" s="73"/>
      <c r="JHB46" s="73"/>
      <c r="JHC46" s="73"/>
      <c r="JHD46" s="73"/>
      <c r="JHE46" s="73"/>
      <c r="JHF46" s="73"/>
      <c r="JHG46" s="73"/>
      <c r="JHH46" s="73"/>
      <c r="JHI46" s="73"/>
      <c r="JHJ46" s="73"/>
      <c r="JHK46" s="73"/>
      <c r="JHL46" s="73"/>
      <c r="JHM46" s="73"/>
      <c r="JHN46" s="73"/>
      <c r="JHO46" s="73"/>
      <c r="JHP46" s="73"/>
      <c r="JHQ46" s="73"/>
      <c r="JHR46" s="73"/>
      <c r="JHS46" s="73"/>
      <c r="JHT46" s="73"/>
      <c r="JHU46" s="73"/>
      <c r="JHV46" s="73"/>
      <c r="JHW46" s="73"/>
      <c r="JHX46" s="73"/>
      <c r="JHY46" s="73"/>
      <c r="JHZ46" s="73"/>
      <c r="JIA46" s="73"/>
      <c r="JIB46" s="73"/>
      <c r="JIC46" s="73"/>
      <c r="JID46" s="73"/>
      <c r="JIE46" s="73"/>
      <c r="JIF46" s="73"/>
      <c r="JIG46" s="73"/>
      <c r="JIH46" s="73"/>
      <c r="JII46" s="73"/>
      <c r="JIJ46" s="73"/>
      <c r="JIK46" s="73"/>
      <c r="JIL46" s="73"/>
      <c r="JIM46" s="73"/>
      <c r="JIN46" s="73"/>
      <c r="JIO46" s="73"/>
      <c r="JIP46" s="73"/>
      <c r="JIQ46" s="73"/>
      <c r="JIR46" s="73"/>
      <c r="JIS46" s="73"/>
      <c r="JIT46" s="73"/>
      <c r="JIU46" s="73"/>
      <c r="JIV46" s="73"/>
      <c r="JIW46" s="73"/>
      <c r="JIX46" s="73"/>
      <c r="JIY46" s="73"/>
      <c r="JIZ46" s="73"/>
      <c r="JJA46" s="73"/>
      <c r="JJB46" s="73"/>
      <c r="JJC46" s="73"/>
      <c r="JJD46" s="73"/>
      <c r="JJE46" s="73"/>
      <c r="JJF46" s="73"/>
      <c r="JJG46" s="73"/>
      <c r="JJH46" s="73"/>
      <c r="JJI46" s="73"/>
      <c r="JJJ46" s="73"/>
      <c r="JJK46" s="73"/>
      <c r="JJL46" s="73"/>
      <c r="JJM46" s="73"/>
      <c r="JJN46" s="73"/>
      <c r="JJO46" s="73"/>
      <c r="JJP46" s="73"/>
      <c r="JJQ46" s="73"/>
      <c r="JJR46" s="73"/>
      <c r="JJS46" s="73"/>
      <c r="JJT46" s="73"/>
      <c r="JJU46" s="73"/>
      <c r="JJV46" s="73"/>
      <c r="JJW46" s="73"/>
      <c r="JJX46" s="73"/>
      <c r="JJY46" s="73"/>
      <c r="JJZ46" s="73"/>
      <c r="JKA46" s="73"/>
      <c r="JKB46" s="73"/>
      <c r="JKC46" s="73"/>
      <c r="JKD46" s="73"/>
      <c r="JKE46" s="73"/>
      <c r="JKF46" s="73"/>
      <c r="JKG46" s="73"/>
      <c r="JKH46" s="73"/>
      <c r="JKI46" s="73"/>
      <c r="JKJ46" s="73"/>
      <c r="JKK46" s="73"/>
      <c r="JKL46" s="73"/>
      <c r="JKM46" s="73"/>
      <c r="JKN46" s="73"/>
      <c r="JKO46" s="73"/>
      <c r="JKP46" s="73"/>
      <c r="JKQ46" s="73"/>
      <c r="JKR46" s="73"/>
      <c r="JKS46" s="73"/>
      <c r="JKT46" s="73"/>
      <c r="JKU46" s="73"/>
      <c r="JKV46" s="73"/>
      <c r="JKW46" s="73"/>
      <c r="JKX46" s="73"/>
      <c r="JKY46" s="73"/>
      <c r="JKZ46" s="73"/>
      <c r="JLA46" s="73"/>
      <c r="JLB46" s="73"/>
      <c r="JLC46" s="73"/>
      <c r="JLD46" s="73"/>
      <c r="JLE46" s="73"/>
      <c r="JLF46" s="73"/>
      <c r="JLG46" s="73"/>
      <c r="JLH46" s="73"/>
      <c r="JLI46" s="73"/>
      <c r="JLJ46" s="73"/>
      <c r="JLK46" s="73"/>
      <c r="JLL46" s="73"/>
      <c r="JLM46" s="73"/>
      <c r="JLN46" s="73"/>
      <c r="JLO46" s="73"/>
      <c r="JLP46" s="73"/>
      <c r="JLQ46" s="73"/>
      <c r="JLR46" s="73"/>
      <c r="JLS46" s="73"/>
      <c r="JLT46" s="73"/>
      <c r="JLU46" s="73"/>
      <c r="JLV46" s="73"/>
      <c r="JLW46" s="73"/>
      <c r="JLX46" s="73"/>
      <c r="JLY46" s="73"/>
      <c r="JLZ46" s="73"/>
      <c r="JMA46" s="73"/>
      <c r="JMB46" s="73"/>
      <c r="JMC46" s="73"/>
      <c r="JMD46" s="73"/>
      <c r="JME46" s="73"/>
      <c r="JMF46" s="73"/>
      <c r="JMG46" s="73"/>
      <c r="JMH46" s="73"/>
      <c r="JMI46" s="73"/>
      <c r="JMJ46" s="73"/>
      <c r="JMK46" s="73"/>
      <c r="JML46" s="73"/>
      <c r="JMM46" s="73"/>
      <c r="JMN46" s="73"/>
      <c r="JMO46" s="73"/>
      <c r="JMP46" s="73"/>
      <c r="JMQ46" s="73"/>
      <c r="JMR46" s="73"/>
      <c r="JMS46" s="73"/>
      <c r="JMT46" s="73"/>
      <c r="JMU46" s="73"/>
      <c r="JMV46" s="73"/>
      <c r="JMW46" s="73"/>
      <c r="JMX46" s="73"/>
      <c r="JMY46" s="73"/>
      <c r="JMZ46" s="73"/>
      <c r="JNA46" s="73"/>
      <c r="JNB46" s="73"/>
      <c r="JNC46" s="73"/>
      <c r="JND46" s="73"/>
      <c r="JNE46" s="73"/>
      <c r="JNF46" s="73"/>
      <c r="JNG46" s="73"/>
      <c r="JNH46" s="73"/>
      <c r="JNI46" s="73"/>
      <c r="JNJ46" s="73"/>
      <c r="JNK46" s="73"/>
      <c r="JNL46" s="73"/>
      <c r="JNM46" s="73"/>
      <c r="JNN46" s="73"/>
      <c r="JNO46" s="73"/>
      <c r="JNP46" s="73"/>
      <c r="JNQ46" s="73"/>
      <c r="JNR46" s="73"/>
      <c r="JNS46" s="73"/>
      <c r="JNT46" s="73"/>
      <c r="JNU46" s="73"/>
      <c r="JNV46" s="73"/>
      <c r="JNW46" s="73"/>
      <c r="JNX46" s="73"/>
      <c r="JNY46" s="73"/>
      <c r="JNZ46" s="73"/>
      <c r="JOA46" s="73"/>
      <c r="JOB46" s="73"/>
      <c r="JOC46" s="73"/>
      <c r="JOD46" s="73"/>
      <c r="JOE46" s="73"/>
      <c r="JOF46" s="73"/>
      <c r="JOG46" s="73"/>
      <c r="JOH46" s="73"/>
      <c r="JOI46" s="73"/>
      <c r="JOJ46" s="73"/>
      <c r="JOK46" s="73"/>
      <c r="JOL46" s="73"/>
      <c r="JOM46" s="73"/>
      <c r="JON46" s="73"/>
      <c r="JOO46" s="73"/>
      <c r="JOP46" s="73"/>
      <c r="JOQ46" s="73"/>
      <c r="JOR46" s="73"/>
      <c r="JOS46" s="73"/>
      <c r="JOT46" s="73"/>
      <c r="JOU46" s="73"/>
      <c r="JOV46" s="73"/>
      <c r="JOW46" s="73"/>
      <c r="JOX46" s="73"/>
      <c r="JOY46" s="73"/>
      <c r="JOZ46" s="73"/>
      <c r="JPA46" s="73"/>
      <c r="JPB46" s="73"/>
      <c r="JPC46" s="73"/>
      <c r="JPD46" s="73"/>
      <c r="JPE46" s="73"/>
      <c r="JPF46" s="73"/>
      <c r="JPG46" s="73"/>
      <c r="JPH46" s="73"/>
      <c r="JPI46" s="73"/>
      <c r="JPJ46" s="73"/>
      <c r="JPK46" s="73"/>
      <c r="JPL46" s="73"/>
      <c r="JPM46" s="73"/>
      <c r="JPN46" s="73"/>
      <c r="JPO46" s="73"/>
      <c r="JPP46" s="73"/>
      <c r="JPQ46" s="73"/>
      <c r="JPR46" s="73"/>
      <c r="JPS46" s="73"/>
      <c r="JPT46" s="73"/>
      <c r="JPU46" s="73"/>
      <c r="JPV46" s="73"/>
      <c r="JPW46" s="73"/>
      <c r="JPX46" s="73"/>
      <c r="JPY46" s="73"/>
      <c r="JPZ46" s="73"/>
      <c r="JQA46" s="73"/>
      <c r="JQB46" s="73"/>
      <c r="JQC46" s="73"/>
      <c r="JQD46" s="73"/>
      <c r="JQE46" s="73"/>
      <c r="JQF46" s="73"/>
      <c r="JQG46" s="73"/>
      <c r="JQH46" s="73"/>
      <c r="JQI46" s="73"/>
      <c r="JQJ46" s="73"/>
      <c r="JQK46" s="73"/>
      <c r="JQL46" s="73"/>
      <c r="JQM46" s="73"/>
      <c r="JQN46" s="73"/>
      <c r="JQO46" s="73"/>
      <c r="JQP46" s="73"/>
      <c r="JQQ46" s="73"/>
      <c r="JQR46" s="73"/>
      <c r="JQS46" s="73"/>
      <c r="JQT46" s="73"/>
      <c r="JQU46" s="73"/>
      <c r="JQV46" s="73"/>
      <c r="JQW46" s="73"/>
      <c r="JQX46" s="73"/>
      <c r="JQY46" s="73"/>
      <c r="JQZ46" s="73"/>
      <c r="JRA46" s="73"/>
      <c r="JRB46" s="73"/>
      <c r="JRC46" s="73"/>
      <c r="JRD46" s="73"/>
      <c r="JRE46" s="73"/>
      <c r="JRF46" s="73"/>
      <c r="JRG46" s="73"/>
      <c r="JRH46" s="73"/>
      <c r="JRI46" s="73"/>
      <c r="JRJ46" s="73"/>
      <c r="JRK46" s="73"/>
      <c r="JRL46" s="73"/>
      <c r="JRM46" s="73"/>
      <c r="JRN46" s="73"/>
      <c r="JRO46" s="73"/>
      <c r="JRP46" s="73"/>
      <c r="JRQ46" s="73"/>
      <c r="JRR46" s="73"/>
      <c r="JRS46" s="73"/>
      <c r="JRT46" s="73"/>
      <c r="JRU46" s="73"/>
      <c r="JRV46" s="73"/>
      <c r="JRW46" s="73"/>
      <c r="JRX46" s="73"/>
      <c r="JRY46" s="73"/>
      <c r="JRZ46" s="73"/>
      <c r="JSA46" s="73"/>
      <c r="JSB46" s="73"/>
      <c r="JSC46" s="73"/>
      <c r="JSD46" s="73"/>
      <c r="JSE46" s="73"/>
      <c r="JSF46" s="73"/>
      <c r="JSG46" s="73"/>
      <c r="JSH46" s="73"/>
      <c r="JSI46" s="73"/>
      <c r="JSJ46" s="73"/>
      <c r="JSK46" s="73"/>
      <c r="JSL46" s="73"/>
      <c r="JSM46" s="73"/>
      <c r="JSN46" s="73"/>
      <c r="JSO46" s="73"/>
      <c r="JSP46" s="73"/>
      <c r="JSQ46" s="73"/>
      <c r="JSR46" s="73"/>
      <c r="JSS46" s="73"/>
      <c r="JST46" s="73"/>
      <c r="JSU46" s="73"/>
      <c r="JSV46" s="73"/>
      <c r="JSW46" s="73"/>
      <c r="JSX46" s="73"/>
      <c r="JSY46" s="73"/>
      <c r="JSZ46" s="73"/>
      <c r="JTA46" s="73"/>
      <c r="JTB46" s="73"/>
      <c r="JTC46" s="73"/>
      <c r="JTD46" s="73"/>
      <c r="JTE46" s="73"/>
      <c r="JTF46" s="73"/>
      <c r="JTG46" s="73"/>
      <c r="JTH46" s="73"/>
      <c r="JTI46" s="73"/>
      <c r="JTJ46" s="73"/>
      <c r="JTK46" s="73"/>
      <c r="JTL46" s="73"/>
      <c r="JTM46" s="73"/>
      <c r="JTN46" s="73"/>
      <c r="JTO46" s="73"/>
      <c r="JTP46" s="73"/>
      <c r="JTQ46" s="73"/>
      <c r="JTR46" s="73"/>
      <c r="JTS46" s="73"/>
      <c r="JTT46" s="73"/>
      <c r="JTU46" s="73"/>
      <c r="JTV46" s="73"/>
      <c r="JTW46" s="73"/>
      <c r="JTX46" s="73"/>
      <c r="JTY46" s="73"/>
      <c r="JTZ46" s="73"/>
      <c r="JUA46" s="73"/>
      <c r="JUB46" s="73"/>
      <c r="JUC46" s="73"/>
      <c r="JUD46" s="73"/>
      <c r="JUE46" s="73"/>
      <c r="JUF46" s="73"/>
      <c r="JUG46" s="73"/>
      <c r="JUH46" s="73"/>
      <c r="JUI46" s="73"/>
      <c r="JUJ46" s="73"/>
      <c r="JUK46" s="73"/>
      <c r="JUL46" s="73"/>
      <c r="JUM46" s="73"/>
      <c r="JUN46" s="73"/>
      <c r="JUO46" s="73"/>
      <c r="JUP46" s="73"/>
      <c r="JUQ46" s="73"/>
      <c r="JUR46" s="73"/>
      <c r="JUS46" s="73"/>
      <c r="JUT46" s="73"/>
      <c r="JUU46" s="73"/>
      <c r="JUV46" s="73"/>
      <c r="JUW46" s="73"/>
      <c r="JUX46" s="73"/>
      <c r="JUY46" s="73"/>
      <c r="JUZ46" s="73"/>
      <c r="JVA46" s="73"/>
      <c r="JVB46" s="73"/>
      <c r="JVC46" s="73"/>
      <c r="JVD46" s="73"/>
      <c r="JVE46" s="73"/>
      <c r="JVF46" s="73"/>
      <c r="JVG46" s="73"/>
      <c r="JVH46" s="73"/>
      <c r="JVI46" s="73"/>
      <c r="JVJ46" s="73"/>
      <c r="JVK46" s="73"/>
      <c r="JVL46" s="73"/>
      <c r="JVM46" s="73"/>
      <c r="JVN46" s="73"/>
      <c r="JVO46" s="73"/>
      <c r="JVP46" s="73"/>
      <c r="JVQ46" s="73"/>
      <c r="JVR46" s="73"/>
      <c r="JVS46" s="73"/>
      <c r="JVT46" s="73"/>
      <c r="JVU46" s="73"/>
      <c r="JVV46" s="73"/>
      <c r="JVW46" s="73"/>
      <c r="JVX46" s="73"/>
      <c r="JVY46" s="73"/>
      <c r="JVZ46" s="73"/>
      <c r="JWA46" s="73"/>
      <c r="JWB46" s="73"/>
      <c r="JWC46" s="73"/>
      <c r="JWD46" s="73"/>
      <c r="JWE46" s="73"/>
      <c r="JWF46" s="73"/>
      <c r="JWG46" s="73"/>
      <c r="JWH46" s="73"/>
      <c r="JWI46" s="73"/>
      <c r="JWJ46" s="73"/>
      <c r="JWK46" s="73"/>
      <c r="JWL46" s="73"/>
      <c r="JWM46" s="73"/>
      <c r="JWN46" s="73"/>
      <c r="JWO46" s="73"/>
      <c r="JWP46" s="73"/>
      <c r="JWQ46" s="73"/>
      <c r="JWR46" s="73"/>
      <c r="JWS46" s="73"/>
      <c r="JWT46" s="73"/>
      <c r="JWU46" s="73"/>
      <c r="JWV46" s="73"/>
      <c r="JWW46" s="73"/>
      <c r="JWX46" s="73"/>
      <c r="JWY46" s="73"/>
      <c r="JWZ46" s="73"/>
      <c r="JXA46" s="73"/>
      <c r="JXB46" s="73"/>
      <c r="JXC46" s="73"/>
      <c r="JXD46" s="73"/>
      <c r="JXE46" s="73"/>
      <c r="JXF46" s="73"/>
      <c r="JXG46" s="73"/>
      <c r="JXH46" s="73"/>
      <c r="JXI46" s="73"/>
      <c r="JXJ46" s="73"/>
      <c r="JXK46" s="73"/>
      <c r="JXL46" s="73"/>
      <c r="JXM46" s="73"/>
      <c r="JXN46" s="73"/>
      <c r="JXO46" s="73"/>
      <c r="JXP46" s="73"/>
      <c r="JXQ46" s="73"/>
      <c r="JXR46" s="73"/>
      <c r="JXS46" s="73"/>
      <c r="JXT46" s="73"/>
      <c r="JXU46" s="73"/>
      <c r="JXV46" s="73"/>
      <c r="JXW46" s="73"/>
      <c r="JXX46" s="73"/>
      <c r="JXY46" s="73"/>
      <c r="JXZ46" s="73"/>
      <c r="JYA46" s="73"/>
      <c r="JYB46" s="73"/>
      <c r="JYC46" s="73"/>
      <c r="JYD46" s="73"/>
      <c r="JYE46" s="73"/>
      <c r="JYF46" s="73"/>
      <c r="JYG46" s="73"/>
      <c r="JYH46" s="73"/>
      <c r="JYI46" s="73"/>
      <c r="JYJ46" s="73"/>
      <c r="JYK46" s="73"/>
      <c r="JYL46" s="73"/>
      <c r="JYM46" s="73"/>
      <c r="JYN46" s="73"/>
      <c r="JYO46" s="73"/>
      <c r="JYP46" s="73"/>
      <c r="JYQ46" s="73"/>
      <c r="JYR46" s="73"/>
      <c r="JYS46" s="73"/>
      <c r="JYT46" s="73"/>
      <c r="JYU46" s="73"/>
      <c r="JYV46" s="73"/>
      <c r="JYW46" s="73"/>
      <c r="JYX46" s="73"/>
      <c r="JYY46" s="73"/>
      <c r="JYZ46" s="73"/>
      <c r="JZA46" s="73"/>
      <c r="JZB46" s="73"/>
      <c r="JZC46" s="73"/>
      <c r="JZD46" s="73"/>
      <c r="JZE46" s="73"/>
      <c r="JZF46" s="73"/>
      <c r="JZG46" s="73"/>
      <c r="JZH46" s="73"/>
      <c r="JZI46" s="73"/>
      <c r="JZJ46" s="73"/>
      <c r="JZK46" s="73"/>
      <c r="JZL46" s="73"/>
      <c r="JZM46" s="73"/>
      <c r="JZN46" s="73"/>
      <c r="JZO46" s="73"/>
      <c r="JZP46" s="73"/>
      <c r="JZQ46" s="73"/>
      <c r="JZR46" s="73"/>
      <c r="JZS46" s="73"/>
      <c r="JZT46" s="73"/>
      <c r="JZU46" s="73"/>
      <c r="JZV46" s="73"/>
      <c r="JZW46" s="73"/>
      <c r="JZX46" s="73"/>
      <c r="JZY46" s="73"/>
      <c r="JZZ46" s="73"/>
      <c r="KAA46" s="73"/>
      <c r="KAB46" s="73"/>
      <c r="KAC46" s="73"/>
      <c r="KAD46" s="73"/>
      <c r="KAE46" s="73"/>
      <c r="KAF46" s="73"/>
      <c r="KAG46" s="73"/>
      <c r="KAH46" s="73"/>
      <c r="KAI46" s="73"/>
      <c r="KAJ46" s="73"/>
      <c r="KAK46" s="73"/>
      <c r="KAL46" s="73"/>
      <c r="KAM46" s="73"/>
      <c r="KAN46" s="73"/>
      <c r="KAO46" s="73"/>
      <c r="KAP46" s="73"/>
      <c r="KAQ46" s="73"/>
      <c r="KAR46" s="73"/>
      <c r="KAS46" s="73"/>
      <c r="KAT46" s="73"/>
      <c r="KAU46" s="73"/>
      <c r="KAV46" s="73"/>
      <c r="KAW46" s="73"/>
      <c r="KAX46" s="73"/>
      <c r="KAY46" s="73"/>
      <c r="KAZ46" s="73"/>
      <c r="KBA46" s="73"/>
      <c r="KBB46" s="73"/>
      <c r="KBC46" s="73"/>
      <c r="KBD46" s="73"/>
      <c r="KBE46" s="73"/>
      <c r="KBF46" s="73"/>
      <c r="KBG46" s="73"/>
      <c r="KBH46" s="73"/>
      <c r="KBI46" s="73"/>
      <c r="KBJ46" s="73"/>
      <c r="KBK46" s="73"/>
      <c r="KBL46" s="73"/>
      <c r="KBM46" s="73"/>
      <c r="KBN46" s="73"/>
      <c r="KBO46" s="73"/>
      <c r="KBP46" s="73"/>
      <c r="KBQ46" s="73"/>
      <c r="KBR46" s="73"/>
      <c r="KBS46" s="73"/>
      <c r="KBT46" s="73"/>
      <c r="KBU46" s="73"/>
      <c r="KBV46" s="73"/>
      <c r="KBW46" s="73"/>
      <c r="KBX46" s="73"/>
      <c r="KBY46" s="73"/>
      <c r="KBZ46" s="73"/>
      <c r="KCA46" s="73"/>
      <c r="KCB46" s="73"/>
      <c r="KCC46" s="73"/>
      <c r="KCD46" s="73"/>
      <c r="KCE46" s="73"/>
      <c r="KCF46" s="73"/>
      <c r="KCG46" s="73"/>
      <c r="KCH46" s="73"/>
      <c r="KCI46" s="73"/>
      <c r="KCJ46" s="73"/>
      <c r="KCK46" s="73"/>
      <c r="KCL46" s="73"/>
      <c r="KCM46" s="73"/>
      <c r="KCN46" s="73"/>
      <c r="KCO46" s="73"/>
      <c r="KCP46" s="73"/>
      <c r="KCQ46" s="73"/>
      <c r="KCR46" s="73"/>
      <c r="KCS46" s="73"/>
      <c r="KCT46" s="73"/>
      <c r="KCU46" s="73"/>
      <c r="KCV46" s="73"/>
      <c r="KCW46" s="73"/>
      <c r="KCX46" s="73"/>
      <c r="KCY46" s="73"/>
      <c r="KCZ46" s="73"/>
      <c r="KDA46" s="73"/>
      <c r="KDB46" s="73"/>
      <c r="KDC46" s="73"/>
      <c r="KDD46" s="73"/>
      <c r="KDE46" s="73"/>
      <c r="KDF46" s="73"/>
      <c r="KDG46" s="73"/>
      <c r="KDH46" s="73"/>
      <c r="KDI46" s="73"/>
      <c r="KDJ46" s="73"/>
      <c r="KDK46" s="73"/>
      <c r="KDL46" s="73"/>
      <c r="KDM46" s="73"/>
      <c r="KDN46" s="73"/>
      <c r="KDO46" s="73"/>
      <c r="KDP46" s="73"/>
      <c r="KDQ46" s="73"/>
      <c r="KDR46" s="73"/>
      <c r="KDS46" s="73"/>
      <c r="KDT46" s="73"/>
      <c r="KDU46" s="73"/>
      <c r="KDV46" s="73"/>
      <c r="KDW46" s="73"/>
      <c r="KDX46" s="73"/>
      <c r="KDY46" s="73"/>
      <c r="KDZ46" s="73"/>
      <c r="KEA46" s="73"/>
      <c r="KEB46" s="73"/>
      <c r="KEC46" s="73"/>
      <c r="KED46" s="73"/>
      <c r="KEE46" s="73"/>
      <c r="KEF46" s="73"/>
      <c r="KEG46" s="73"/>
      <c r="KEH46" s="73"/>
      <c r="KEI46" s="73"/>
      <c r="KEJ46" s="73"/>
      <c r="KEK46" s="73"/>
      <c r="KEL46" s="73"/>
      <c r="KEM46" s="73"/>
      <c r="KEN46" s="73"/>
      <c r="KEO46" s="73"/>
      <c r="KEP46" s="73"/>
      <c r="KEQ46" s="73"/>
      <c r="KER46" s="73"/>
      <c r="KES46" s="73"/>
      <c r="KET46" s="73"/>
      <c r="KEU46" s="73"/>
      <c r="KEV46" s="73"/>
      <c r="KEW46" s="73"/>
      <c r="KEX46" s="73"/>
      <c r="KEY46" s="73"/>
      <c r="KEZ46" s="73"/>
      <c r="KFA46" s="73"/>
      <c r="KFB46" s="73"/>
      <c r="KFC46" s="73"/>
      <c r="KFD46" s="73"/>
      <c r="KFE46" s="73"/>
      <c r="KFF46" s="73"/>
      <c r="KFG46" s="73"/>
      <c r="KFH46" s="73"/>
      <c r="KFI46" s="73"/>
      <c r="KFJ46" s="73"/>
      <c r="KFK46" s="73"/>
      <c r="KFL46" s="73"/>
      <c r="KFM46" s="73"/>
      <c r="KFN46" s="73"/>
      <c r="KFO46" s="73"/>
      <c r="KFP46" s="73"/>
      <c r="KFQ46" s="73"/>
      <c r="KFR46" s="73"/>
      <c r="KFS46" s="73"/>
      <c r="KFT46" s="73"/>
      <c r="KFU46" s="73"/>
      <c r="KFV46" s="73"/>
      <c r="KFW46" s="73"/>
      <c r="KFX46" s="73"/>
      <c r="KFY46" s="73"/>
      <c r="KFZ46" s="73"/>
      <c r="KGA46" s="73"/>
      <c r="KGB46" s="73"/>
      <c r="KGC46" s="73"/>
      <c r="KGD46" s="73"/>
      <c r="KGE46" s="73"/>
      <c r="KGF46" s="73"/>
      <c r="KGG46" s="73"/>
      <c r="KGH46" s="73"/>
      <c r="KGI46" s="73"/>
      <c r="KGJ46" s="73"/>
      <c r="KGK46" s="73"/>
      <c r="KGL46" s="73"/>
      <c r="KGM46" s="73"/>
      <c r="KGN46" s="73"/>
      <c r="KGO46" s="73"/>
      <c r="KGP46" s="73"/>
      <c r="KGQ46" s="73"/>
      <c r="KGR46" s="73"/>
      <c r="KGS46" s="73"/>
      <c r="KGT46" s="73"/>
      <c r="KGU46" s="73"/>
      <c r="KGV46" s="73"/>
      <c r="KGW46" s="73"/>
      <c r="KGX46" s="73"/>
      <c r="KGY46" s="73"/>
      <c r="KGZ46" s="73"/>
      <c r="KHA46" s="73"/>
      <c r="KHB46" s="73"/>
      <c r="KHC46" s="73"/>
      <c r="KHD46" s="73"/>
      <c r="KHE46" s="73"/>
      <c r="KHF46" s="73"/>
      <c r="KHG46" s="73"/>
      <c r="KHH46" s="73"/>
      <c r="KHI46" s="73"/>
      <c r="KHJ46" s="73"/>
      <c r="KHK46" s="73"/>
      <c r="KHL46" s="73"/>
      <c r="KHM46" s="73"/>
      <c r="KHN46" s="73"/>
      <c r="KHO46" s="73"/>
      <c r="KHP46" s="73"/>
      <c r="KHQ46" s="73"/>
      <c r="KHR46" s="73"/>
      <c r="KHS46" s="73"/>
      <c r="KHT46" s="73"/>
      <c r="KHU46" s="73"/>
      <c r="KHV46" s="73"/>
      <c r="KHW46" s="73"/>
      <c r="KHX46" s="73"/>
      <c r="KHY46" s="73"/>
      <c r="KHZ46" s="73"/>
      <c r="KIA46" s="73"/>
      <c r="KIB46" s="73"/>
      <c r="KIC46" s="73"/>
      <c r="KID46" s="73"/>
      <c r="KIE46" s="73"/>
      <c r="KIF46" s="73"/>
      <c r="KIG46" s="73"/>
      <c r="KIH46" s="73"/>
      <c r="KII46" s="73"/>
      <c r="KIJ46" s="73"/>
      <c r="KIK46" s="73"/>
      <c r="KIL46" s="73"/>
      <c r="KIM46" s="73"/>
      <c r="KIN46" s="73"/>
      <c r="KIO46" s="73"/>
      <c r="KIP46" s="73"/>
      <c r="KIQ46" s="73"/>
      <c r="KIR46" s="73"/>
      <c r="KIS46" s="73"/>
      <c r="KIT46" s="73"/>
      <c r="KIU46" s="73"/>
      <c r="KIV46" s="73"/>
      <c r="KIW46" s="73"/>
      <c r="KIX46" s="73"/>
      <c r="KIY46" s="73"/>
      <c r="KIZ46" s="73"/>
      <c r="KJA46" s="73"/>
      <c r="KJB46" s="73"/>
      <c r="KJC46" s="73"/>
      <c r="KJD46" s="73"/>
      <c r="KJE46" s="73"/>
      <c r="KJF46" s="73"/>
      <c r="KJG46" s="73"/>
      <c r="KJH46" s="73"/>
      <c r="KJI46" s="73"/>
      <c r="KJJ46" s="73"/>
      <c r="KJK46" s="73"/>
      <c r="KJL46" s="73"/>
      <c r="KJM46" s="73"/>
      <c r="KJN46" s="73"/>
      <c r="KJO46" s="73"/>
      <c r="KJP46" s="73"/>
      <c r="KJQ46" s="73"/>
      <c r="KJR46" s="73"/>
      <c r="KJS46" s="73"/>
      <c r="KJT46" s="73"/>
      <c r="KJU46" s="73"/>
      <c r="KJV46" s="73"/>
      <c r="KJW46" s="73"/>
      <c r="KJX46" s="73"/>
      <c r="KJY46" s="73"/>
      <c r="KJZ46" s="73"/>
      <c r="KKA46" s="73"/>
      <c r="KKB46" s="73"/>
      <c r="KKC46" s="73"/>
      <c r="KKD46" s="73"/>
      <c r="KKE46" s="73"/>
      <c r="KKF46" s="73"/>
      <c r="KKG46" s="73"/>
      <c r="KKH46" s="73"/>
      <c r="KKI46" s="73"/>
      <c r="KKJ46" s="73"/>
      <c r="KKK46" s="73"/>
      <c r="KKL46" s="73"/>
      <c r="KKM46" s="73"/>
      <c r="KKN46" s="73"/>
      <c r="KKO46" s="73"/>
      <c r="KKP46" s="73"/>
      <c r="KKQ46" s="73"/>
      <c r="KKR46" s="73"/>
      <c r="KKS46" s="73"/>
      <c r="KKT46" s="73"/>
      <c r="KKU46" s="73"/>
      <c r="KKV46" s="73"/>
      <c r="KKW46" s="73"/>
      <c r="KKX46" s="73"/>
      <c r="KKY46" s="73"/>
      <c r="KKZ46" s="73"/>
      <c r="KLA46" s="73"/>
      <c r="KLB46" s="73"/>
      <c r="KLC46" s="73"/>
      <c r="KLD46" s="73"/>
      <c r="KLE46" s="73"/>
      <c r="KLF46" s="73"/>
      <c r="KLG46" s="73"/>
      <c r="KLH46" s="73"/>
      <c r="KLI46" s="73"/>
      <c r="KLJ46" s="73"/>
      <c r="KLK46" s="73"/>
      <c r="KLL46" s="73"/>
      <c r="KLM46" s="73"/>
      <c r="KLN46" s="73"/>
      <c r="KLO46" s="73"/>
      <c r="KLP46" s="73"/>
      <c r="KLQ46" s="73"/>
      <c r="KLR46" s="73"/>
      <c r="KLS46" s="73"/>
      <c r="KLT46" s="73"/>
      <c r="KLU46" s="73"/>
      <c r="KLV46" s="73"/>
      <c r="KLW46" s="73"/>
      <c r="KLX46" s="73"/>
      <c r="KLY46" s="73"/>
      <c r="KLZ46" s="73"/>
      <c r="KMA46" s="73"/>
      <c r="KMB46" s="73"/>
      <c r="KMC46" s="73"/>
      <c r="KMD46" s="73"/>
      <c r="KME46" s="73"/>
      <c r="KMF46" s="73"/>
      <c r="KMG46" s="73"/>
      <c r="KMH46" s="73"/>
      <c r="KMI46" s="73"/>
      <c r="KMJ46" s="73"/>
      <c r="KMK46" s="73"/>
      <c r="KML46" s="73"/>
      <c r="KMM46" s="73"/>
      <c r="KMN46" s="73"/>
      <c r="KMO46" s="73"/>
      <c r="KMP46" s="73"/>
      <c r="KMQ46" s="73"/>
      <c r="KMR46" s="73"/>
      <c r="KMS46" s="73"/>
      <c r="KMT46" s="73"/>
      <c r="KMU46" s="73"/>
      <c r="KMV46" s="73"/>
      <c r="KMW46" s="73"/>
      <c r="KMX46" s="73"/>
      <c r="KMY46" s="73"/>
      <c r="KMZ46" s="73"/>
      <c r="KNA46" s="73"/>
      <c r="KNB46" s="73"/>
      <c r="KNC46" s="73"/>
      <c r="KND46" s="73"/>
      <c r="KNE46" s="73"/>
      <c r="KNF46" s="73"/>
      <c r="KNG46" s="73"/>
      <c r="KNH46" s="73"/>
      <c r="KNI46" s="73"/>
      <c r="KNJ46" s="73"/>
      <c r="KNK46" s="73"/>
      <c r="KNL46" s="73"/>
      <c r="KNM46" s="73"/>
      <c r="KNN46" s="73"/>
      <c r="KNO46" s="73"/>
      <c r="KNP46" s="73"/>
      <c r="KNQ46" s="73"/>
      <c r="KNR46" s="73"/>
      <c r="KNS46" s="73"/>
      <c r="KNT46" s="73"/>
      <c r="KNU46" s="73"/>
      <c r="KNV46" s="73"/>
      <c r="KNW46" s="73"/>
      <c r="KNX46" s="73"/>
      <c r="KNY46" s="73"/>
      <c r="KNZ46" s="73"/>
      <c r="KOA46" s="73"/>
      <c r="KOB46" s="73"/>
      <c r="KOC46" s="73"/>
      <c r="KOD46" s="73"/>
      <c r="KOE46" s="73"/>
      <c r="KOF46" s="73"/>
      <c r="KOG46" s="73"/>
      <c r="KOH46" s="73"/>
      <c r="KOI46" s="73"/>
      <c r="KOJ46" s="73"/>
      <c r="KOK46" s="73"/>
      <c r="KOL46" s="73"/>
      <c r="KOM46" s="73"/>
      <c r="KON46" s="73"/>
      <c r="KOO46" s="73"/>
      <c r="KOP46" s="73"/>
      <c r="KOQ46" s="73"/>
      <c r="KOR46" s="73"/>
      <c r="KOS46" s="73"/>
      <c r="KOT46" s="73"/>
      <c r="KOU46" s="73"/>
      <c r="KOV46" s="73"/>
      <c r="KOW46" s="73"/>
      <c r="KOX46" s="73"/>
      <c r="KOY46" s="73"/>
      <c r="KOZ46" s="73"/>
      <c r="KPA46" s="73"/>
      <c r="KPB46" s="73"/>
      <c r="KPC46" s="73"/>
      <c r="KPD46" s="73"/>
      <c r="KPE46" s="73"/>
      <c r="KPF46" s="73"/>
      <c r="KPG46" s="73"/>
      <c r="KPH46" s="73"/>
      <c r="KPI46" s="73"/>
      <c r="KPJ46" s="73"/>
      <c r="KPK46" s="73"/>
      <c r="KPL46" s="73"/>
      <c r="KPM46" s="73"/>
      <c r="KPN46" s="73"/>
      <c r="KPO46" s="73"/>
      <c r="KPP46" s="73"/>
      <c r="KPQ46" s="73"/>
      <c r="KPR46" s="73"/>
      <c r="KPS46" s="73"/>
      <c r="KPT46" s="73"/>
      <c r="KPU46" s="73"/>
      <c r="KPV46" s="73"/>
      <c r="KPW46" s="73"/>
      <c r="KPX46" s="73"/>
      <c r="KPY46" s="73"/>
      <c r="KPZ46" s="73"/>
      <c r="KQA46" s="73"/>
      <c r="KQB46" s="73"/>
      <c r="KQC46" s="73"/>
      <c r="KQD46" s="73"/>
      <c r="KQE46" s="73"/>
      <c r="KQF46" s="73"/>
      <c r="KQG46" s="73"/>
      <c r="KQH46" s="73"/>
      <c r="KQI46" s="73"/>
      <c r="KQJ46" s="73"/>
      <c r="KQK46" s="73"/>
      <c r="KQL46" s="73"/>
      <c r="KQM46" s="73"/>
      <c r="KQN46" s="73"/>
      <c r="KQO46" s="73"/>
      <c r="KQP46" s="73"/>
      <c r="KQQ46" s="73"/>
      <c r="KQR46" s="73"/>
      <c r="KQS46" s="73"/>
      <c r="KQT46" s="73"/>
      <c r="KQU46" s="73"/>
      <c r="KQV46" s="73"/>
      <c r="KQW46" s="73"/>
      <c r="KQX46" s="73"/>
      <c r="KQY46" s="73"/>
      <c r="KQZ46" s="73"/>
      <c r="KRA46" s="73"/>
      <c r="KRB46" s="73"/>
      <c r="KRC46" s="73"/>
      <c r="KRD46" s="73"/>
      <c r="KRE46" s="73"/>
      <c r="KRF46" s="73"/>
      <c r="KRG46" s="73"/>
      <c r="KRH46" s="73"/>
      <c r="KRI46" s="73"/>
      <c r="KRJ46" s="73"/>
      <c r="KRK46" s="73"/>
      <c r="KRL46" s="73"/>
      <c r="KRM46" s="73"/>
      <c r="KRN46" s="73"/>
      <c r="KRO46" s="73"/>
      <c r="KRP46" s="73"/>
      <c r="KRQ46" s="73"/>
      <c r="KRR46" s="73"/>
      <c r="KRS46" s="73"/>
      <c r="KRT46" s="73"/>
      <c r="KRU46" s="73"/>
      <c r="KRV46" s="73"/>
      <c r="KRW46" s="73"/>
      <c r="KRX46" s="73"/>
      <c r="KRY46" s="73"/>
      <c r="KRZ46" s="73"/>
      <c r="KSA46" s="73"/>
      <c r="KSB46" s="73"/>
      <c r="KSC46" s="73"/>
      <c r="KSD46" s="73"/>
      <c r="KSE46" s="73"/>
      <c r="KSF46" s="73"/>
      <c r="KSG46" s="73"/>
      <c r="KSH46" s="73"/>
      <c r="KSI46" s="73"/>
      <c r="KSJ46" s="73"/>
      <c r="KSK46" s="73"/>
      <c r="KSL46" s="73"/>
      <c r="KSM46" s="73"/>
      <c r="KSN46" s="73"/>
      <c r="KSO46" s="73"/>
      <c r="KSP46" s="73"/>
      <c r="KSQ46" s="73"/>
      <c r="KSR46" s="73"/>
      <c r="KSS46" s="73"/>
      <c r="KST46" s="73"/>
      <c r="KSU46" s="73"/>
      <c r="KSV46" s="73"/>
      <c r="KSW46" s="73"/>
      <c r="KSX46" s="73"/>
      <c r="KSY46" s="73"/>
      <c r="KSZ46" s="73"/>
      <c r="KTA46" s="73"/>
      <c r="KTB46" s="73"/>
      <c r="KTC46" s="73"/>
      <c r="KTD46" s="73"/>
      <c r="KTE46" s="73"/>
      <c r="KTF46" s="73"/>
      <c r="KTG46" s="73"/>
      <c r="KTH46" s="73"/>
      <c r="KTI46" s="73"/>
      <c r="KTJ46" s="73"/>
      <c r="KTK46" s="73"/>
      <c r="KTL46" s="73"/>
      <c r="KTM46" s="73"/>
      <c r="KTN46" s="73"/>
      <c r="KTO46" s="73"/>
      <c r="KTP46" s="73"/>
      <c r="KTQ46" s="73"/>
      <c r="KTR46" s="73"/>
      <c r="KTS46" s="73"/>
      <c r="KTT46" s="73"/>
      <c r="KTU46" s="73"/>
      <c r="KTV46" s="73"/>
      <c r="KTW46" s="73"/>
      <c r="KTX46" s="73"/>
      <c r="KTY46" s="73"/>
      <c r="KTZ46" s="73"/>
      <c r="KUA46" s="73"/>
      <c r="KUB46" s="73"/>
      <c r="KUC46" s="73"/>
      <c r="KUD46" s="73"/>
      <c r="KUE46" s="73"/>
      <c r="KUF46" s="73"/>
      <c r="KUG46" s="73"/>
      <c r="KUH46" s="73"/>
      <c r="KUI46" s="73"/>
      <c r="KUJ46" s="73"/>
      <c r="KUK46" s="73"/>
      <c r="KUL46" s="73"/>
      <c r="KUM46" s="73"/>
      <c r="KUN46" s="73"/>
      <c r="KUO46" s="73"/>
      <c r="KUP46" s="73"/>
      <c r="KUQ46" s="73"/>
      <c r="KUR46" s="73"/>
      <c r="KUS46" s="73"/>
      <c r="KUT46" s="73"/>
      <c r="KUU46" s="73"/>
      <c r="KUV46" s="73"/>
      <c r="KUW46" s="73"/>
      <c r="KUX46" s="73"/>
      <c r="KUY46" s="73"/>
      <c r="KUZ46" s="73"/>
      <c r="KVA46" s="73"/>
      <c r="KVB46" s="73"/>
      <c r="KVC46" s="73"/>
      <c r="KVD46" s="73"/>
      <c r="KVE46" s="73"/>
      <c r="KVF46" s="73"/>
      <c r="KVG46" s="73"/>
      <c r="KVH46" s="73"/>
      <c r="KVI46" s="73"/>
      <c r="KVJ46" s="73"/>
      <c r="KVK46" s="73"/>
      <c r="KVL46" s="73"/>
      <c r="KVM46" s="73"/>
      <c r="KVN46" s="73"/>
      <c r="KVO46" s="73"/>
      <c r="KVP46" s="73"/>
      <c r="KVQ46" s="73"/>
      <c r="KVR46" s="73"/>
      <c r="KVS46" s="73"/>
      <c r="KVT46" s="73"/>
      <c r="KVU46" s="73"/>
      <c r="KVV46" s="73"/>
      <c r="KVW46" s="73"/>
      <c r="KVX46" s="73"/>
      <c r="KVY46" s="73"/>
      <c r="KVZ46" s="73"/>
      <c r="KWA46" s="73"/>
      <c r="KWB46" s="73"/>
      <c r="KWC46" s="73"/>
      <c r="KWD46" s="73"/>
      <c r="KWE46" s="73"/>
      <c r="KWF46" s="73"/>
      <c r="KWG46" s="73"/>
      <c r="KWH46" s="73"/>
      <c r="KWI46" s="73"/>
      <c r="KWJ46" s="73"/>
      <c r="KWK46" s="73"/>
      <c r="KWL46" s="73"/>
      <c r="KWM46" s="73"/>
      <c r="KWN46" s="73"/>
      <c r="KWO46" s="73"/>
      <c r="KWP46" s="73"/>
      <c r="KWQ46" s="73"/>
      <c r="KWR46" s="73"/>
      <c r="KWS46" s="73"/>
      <c r="KWT46" s="73"/>
      <c r="KWU46" s="73"/>
      <c r="KWV46" s="73"/>
      <c r="KWW46" s="73"/>
      <c r="KWX46" s="73"/>
      <c r="KWY46" s="73"/>
      <c r="KWZ46" s="73"/>
      <c r="KXA46" s="73"/>
      <c r="KXB46" s="73"/>
      <c r="KXC46" s="73"/>
      <c r="KXD46" s="73"/>
      <c r="KXE46" s="73"/>
      <c r="KXF46" s="73"/>
      <c r="KXG46" s="73"/>
      <c r="KXH46" s="73"/>
      <c r="KXI46" s="73"/>
      <c r="KXJ46" s="73"/>
      <c r="KXK46" s="73"/>
      <c r="KXL46" s="73"/>
      <c r="KXM46" s="73"/>
      <c r="KXN46" s="73"/>
      <c r="KXO46" s="73"/>
      <c r="KXP46" s="73"/>
      <c r="KXQ46" s="73"/>
      <c r="KXR46" s="73"/>
      <c r="KXS46" s="73"/>
      <c r="KXT46" s="73"/>
      <c r="KXU46" s="73"/>
      <c r="KXV46" s="73"/>
      <c r="KXW46" s="73"/>
      <c r="KXX46" s="73"/>
      <c r="KXY46" s="73"/>
      <c r="KXZ46" s="73"/>
      <c r="KYA46" s="73"/>
      <c r="KYB46" s="73"/>
      <c r="KYC46" s="73"/>
      <c r="KYD46" s="73"/>
      <c r="KYE46" s="73"/>
      <c r="KYF46" s="73"/>
      <c r="KYG46" s="73"/>
      <c r="KYH46" s="73"/>
      <c r="KYI46" s="73"/>
      <c r="KYJ46" s="73"/>
      <c r="KYK46" s="73"/>
      <c r="KYL46" s="73"/>
      <c r="KYM46" s="73"/>
      <c r="KYN46" s="73"/>
      <c r="KYO46" s="73"/>
      <c r="KYP46" s="73"/>
      <c r="KYQ46" s="73"/>
      <c r="KYR46" s="73"/>
      <c r="KYS46" s="73"/>
      <c r="KYT46" s="73"/>
      <c r="KYU46" s="73"/>
      <c r="KYV46" s="73"/>
      <c r="KYW46" s="73"/>
      <c r="KYX46" s="73"/>
      <c r="KYY46" s="73"/>
      <c r="KYZ46" s="73"/>
      <c r="KZA46" s="73"/>
      <c r="KZB46" s="73"/>
      <c r="KZC46" s="73"/>
      <c r="KZD46" s="73"/>
      <c r="KZE46" s="73"/>
      <c r="KZF46" s="73"/>
      <c r="KZG46" s="73"/>
      <c r="KZH46" s="73"/>
      <c r="KZI46" s="73"/>
      <c r="KZJ46" s="73"/>
      <c r="KZK46" s="73"/>
      <c r="KZL46" s="73"/>
      <c r="KZM46" s="73"/>
      <c r="KZN46" s="73"/>
      <c r="KZO46" s="73"/>
      <c r="KZP46" s="73"/>
      <c r="KZQ46" s="73"/>
      <c r="KZR46" s="73"/>
      <c r="KZS46" s="73"/>
      <c r="KZT46" s="73"/>
      <c r="KZU46" s="73"/>
      <c r="KZV46" s="73"/>
      <c r="KZW46" s="73"/>
      <c r="KZX46" s="73"/>
      <c r="KZY46" s="73"/>
      <c r="KZZ46" s="73"/>
      <c r="LAA46" s="73"/>
      <c r="LAB46" s="73"/>
      <c r="LAC46" s="73"/>
      <c r="LAD46" s="73"/>
      <c r="LAE46" s="73"/>
      <c r="LAF46" s="73"/>
      <c r="LAG46" s="73"/>
      <c r="LAH46" s="73"/>
      <c r="LAI46" s="73"/>
      <c r="LAJ46" s="73"/>
      <c r="LAK46" s="73"/>
      <c r="LAL46" s="73"/>
      <c r="LAM46" s="73"/>
      <c r="LAN46" s="73"/>
      <c r="LAO46" s="73"/>
      <c r="LAP46" s="73"/>
      <c r="LAQ46" s="73"/>
      <c r="LAR46" s="73"/>
      <c r="LAS46" s="73"/>
      <c r="LAT46" s="73"/>
      <c r="LAU46" s="73"/>
      <c r="LAV46" s="73"/>
      <c r="LAW46" s="73"/>
      <c r="LAX46" s="73"/>
      <c r="LAY46" s="73"/>
      <c r="LAZ46" s="73"/>
      <c r="LBA46" s="73"/>
      <c r="LBB46" s="73"/>
      <c r="LBC46" s="73"/>
      <c r="LBD46" s="73"/>
      <c r="LBE46" s="73"/>
      <c r="LBF46" s="73"/>
      <c r="LBG46" s="73"/>
      <c r="LBH46" s="73"/>
      <c r="LBI46" s="73"/>
      <c r="LBJ46" s="73"/>
      <c r="LBK46" s="73"/>
      <c r="LBL46" s="73"/>
      <c r="LBM46" s="73"/>
      <c r="LBN46" s="73"/>
      <c r="LBO46" s="73"/>
      <c r="LBP46" s="73"/>
      <c r="LBQ46" s="73"/>
      <c r="LBR46" s="73"/>
      <c r="LBS46" s="73"/>
      <c r="LBT46" s="73"/>
      <c r="LBU46" s="73"/>
      <c r="LBV46" s="73"/>
      <c r="LBW46" s="73"/>
      <c r="LBX46" s="73"/>
      <c r="LBY46" s="73"/>
      <c r="LBZ46" s="73"/>
      <c r="LCA46" s="73"/>
      <c r="LCB46" s="73"/>
      <c r="LCC46" s="73"/>
      <c r="LCD46" s="73"/>
      <c r="LCE46" s="73"/>
      <c r="LCF46" s="73"/>
      <c r="LCG46" s="73"/>
      <c r="LCH46" s="73"/>
      <c r="LCI46" s="73"/>
      <c r="LCJ46" s="73"/>
      <c r="LCK46" s="73"/>
      <c r="LCL46" s="73"/>
      <c r="LCM46" s="73"/>
      <c r="LCN46" s="73"/>
      <c r="LCO46" s="73"/>
      <c r="LCP46" s="73"/>
      <c r="LCQ46" s="73"/>
      <c r="LCR46" s="73"/>
      <c r="LCS46" s="73"/>
      <c r="LCT46" s="73"/>
      <c r="LCU46" s="73"/>
      <c r="LCV46" s="73"/>
      <c r="LCW46" s="73"/>
      <c r="LCX46" s="73"/>
      <c r="LCY46" s="73"/>
      <c r="LCZ46" s="73"/>
      <c r="LDA46" s="73"/>
      <c r="LDB46" s="73"/>
      <c r="LDC46" s="73"/>
      <c r="LDD46" s="73"/>
      <c r="LDE46" s="73"/>
      <c r="LDF46" s="73"/>
      <c r="LDG46" s="73"/>
      <c r="LDH46" s="73"/>
      <c r="LDI46" s="73"/>
      <c r="LDJ46" s="73"/>
      <c r="LDK46" s="73"/>
      <c r="LDL46" s="73"/>
      <c r="LDM46" s="73"/>
      <c r="LDN46" s="73"/>
      <c r="LDO46" s="73"/>
      <c r="LDP46" s="73"/>
      <c r="LDQ46" s="73"/>
      <c r="LDR46" s="73"/>
      <c r="LDS46" s="73"/>
      <c r="LDT46" s="73"/>
      <c r="LDU46" s="73"/>
      <c r="LDV46" s="73"/>
      <c r="LDW46" s="73"/>
      <c r="LDX46" s="73"/>
      <c r="LDY46" s="73"/>
      <c r="LDZ46" s="73"/>
      <c r="LEA46" s="73"/>
      <c r="LEB46" s="73"/>
      <c r="LEC46" s="73"/>
      <c r="LED46" s="73"/>
      <c r="LEE46" s="73"/>
      <c r="LEF46" s="73"/>
      <c r="LEG46" s="73"/>
      <c r="LEH46" s="73"/>
      <c r="LEI46" s="73"/>
      <c r="LEJ46" s="73"/>
      <c r="LEK46" s="73"/>
      <c r="LEL46" s="73"/>
      <c r="LEM46" s="73"/>
      <c r="LEN46" s="73"/>
      <c r="LEO46" s="73"/>
      <c r="LEP46" s="73"/>
      <c r="LEQ46" s="73"/>
      <c r="LER46" s="73"/>
      <c r="LES46" s="73"/>
      <c r="LET46" s="73"/>
      <c r="LEU46" s="73"/>
      <c r="LEV46" s="73"/>
      <c r="LEW46" s="73"/>
      <c r="LEX46" s="73"/>
      <c r="LEY46" s="73"/>
      <c r="LEZ46" s="73"/>
      <c r="LFA46" s="73"/>
      <c r="LFB46" s="73"/>
      <c r="LFC46" s="73"/>
      <c r="LFD46" s="73"/>
      <c r="LFE46" s="73"/>
      <c r="LFF46" s="73"/>
      <c r="LFG46" s="73"/>
      <c r="LFH46" s="73"/>
      <c r="LFI46" s="73"/>
      <c r="LFJ46" s="73"/>
      <c r="LFK46" s="73"/>
      <c r="LFL46" s="73"/>
      <c r="LFM46" s="73"/>
      <c r="LFN46" s="73"/>
      <c r="LFO46" s="73"/>
      <c r="LFP46" s="73"/>
      <c r="LFQ46" s="73"/>
      <c r="LFR46" s="73"/>
      <c r="LFS46" s="73"/>
      <c r="LFT46" s="73"/>
      <c r="LFU46" s="73"/>
      <c r="LFV46" s="73"/>
      <c r="LFW46" s="73"/>
      <c r="LFX46" s="73"/>
      <c r="LFY46" s="73"/>
      <c r="LFZ46" s="73"/>
      <c r="LGA46" s="73"/>
      <c r="LGB46" s="73"/>
      <c r="LGC46" s="73"/>
      <c r="LGD46" s="73"/>
      <c r="LGE46" s="73"/>
      <c r="LGF46" s="73"/>
      <c r="LGG46" s="73"/>
      <c r="LGH46" s="73"/>
      <c r="LGI46" s="73"/>
      <c r="LGJ46" s="73"/>
      <c r="LGK46" s="73"/>
      <c r="LGL46" s="73"/>
      <c r="LGM46" s="73"/>
      <c r="LGN46" s="73"/>
      <c r="LGO46" s="73"/>
      <c r="LGP46" s="73"/>
      <c r="LGQ46" s="73"/>
      <c r="LGR46" s="73"/>
      <c r="LGS46" s="73"/>
      <c r="LGT46" s="73"/>
      <c r="LGU46" s="73"/>
      <c r="LGV46" s="73"/>
      <c r="LGW46" s="73"/>
      <c r="LGX46" s="73"/>
      <c r="LGY46" s="73"/>
      <c r="LGZ46" s="73"/>
      <c r="LHA46" s="73"/>
      <c r="LHB46" s="73"/>
      <c r="LHC46" s="73"/>
      <c r="LHD46" s="73"/>
      <c r="LHE46" s="73"/>
      <c r="LHF46" s="73"/>
      <c r="LHG46" s="73"/>
      <c r="LHH46" s="73"/>
      <c r="LHI46" s="73"/>
      <c r="LHJ46" s="73"/>
      <c r="LHK46" s="73"/>
      <c r="LHL46" s="73"/>
      <c r="LHM46" s="73"/>
      <c r="LHN46" s="73"/>
      <c r="LHO46" s="73"/>
      <c r="LHP46" s="73"/>
      <c r="LHQ46" s="73"/>
      <c r="LHR46" s="73"/>
      <c r="LHS46" s="73"/>
      <c r="LHT46" s="73"/>
      <c r="LHU46" s="73"/>
      <c r="LHV46" s="73"/>
      <c r="LHW46" s="73"/>
      <c r="LHX46" s="73"/>
      <c r="LHY46" s="73"/>
      <c r="LHZ46" s="73"/>
      <c r="LIA46" s="73"/>
      <c r="LIB46" s="73"/>
      <c r="LIC46" s="73"/>
      <c r="LID46" s="73"/>
      <c r="LIE46" s="73"/>
      <c r="LIF46" s="73"/>
      <c r="LIG46" s="73"/>
      <c r="LIH46" s="73"/>
      <c r="LII46" s="73"/>
      <c r="LIJ46" s="73"/>
      <c r="LIK46" s="73"/>
      <c r="LIL46" s="73"/>
      <c r="LIM46" s="73"/>
      <c r="LIN46" s="73"/>
      <c r="LIO46" s="73"/>
      <c r="LIP46" s="73"/>
      <c r="LIQ46" s="73"/>
      <c r="LIR46" s="73"/>
      <c r="LIS46" s="73"/>
      <c r="LIT46" s="73"/>
      <c r="LIU46" s="73"/>
      <c r="LIV46" s="73"/>
      <c r="LIW46" s="73"/>
      <c r="LIX46" s="73"/>
      <c r="LIY46" s="73"/>
      <c r="LIZ46" s="73"/>
      <c r="LJA46" s="73"/>
      <c r="LJB46" s="73"/>
      <c r="LJC46" s="73"/>
      <c r="LJD46" s="73"/>
      <c r="LJE46" s="73"/>
      <c r="LJF46" s="73"/>
      <c r="LJG46" s="73"/>
      <c r="LJH46" s="73"/>
      <c r="LJI46" s="73"/>
      <c r="LJJ46" s="73"/>
      <c r="LJK46" s="73"/>
      <c r="LJL46" s="73"/>
      <c r="LJM46" s="73"/>
      <c r="LJN46" s="73"/>
      <c r="LJO46" s="73"/>
      <c r="LJP46" s="73"/>
      <c r="LJQ46" s="73"/>
      <c r="LJR46" s="73"/>
      <c r="LJS46" s="73"/>
      <c r="LJT46" s="73"/>
      <c r="LJU46" s="73"/>
      <c r="LJV46" s="73"/>
      <c r="LJW46" s="73"/>
      <c r="LJX46" s="73"/>
      <c r="LJY46" s="73"/>
      <c r="LJZ46" s="73"/>
      <c r="LKA46" s="73"/>
      <c r="LKB46" s="73"/>
      <c r="LKC46" s="73"/>
      <c r="LKD46" s="73"/>
      <c r="LKE46" s="73"/>
      <c r="LKF46" s="73"/>
      <c r="LKG46" s="73"/>
      <c r="LKH46" s="73"/>
      <c r="LKI46" s="73"/>
      <c r="LKJ46" s="73"/>
      <c r="LKK46" s="73"/>
      <c r="LKL46" s="73"/>
      <c r="LKM46" s="73"/>
      <c r="LKN46" s="73"/>
      <c r="LKO46" s="73"/>
      <c r="LKP46" s="73"/>
      <c r="LKQ46" s="73"/>
      <c r="LKR46" s="73"/>
      <c r="LKS46" s="73"/>
      <c r="LKT46" s="73"/>
      <c r="LKU46" s="73"/>
      <c r="LKV46" s="73"/>
      <c r="LKW46" s="73"/>
      <c r="LKX46" s="73"/>
      <c r="LKY46" s="73"/>
      <c r="LKZ46" s="73"/>
      <c r="LLA46" s="73"/>
      <c r="LLB46" s="73"/>
      <c r="LLC46" s="73"/>
      <c r="LLD46" s="73"/>
      <c r="LLE46" s="73"/>
      <c r="LLF46" s="73"/>
      <c r="LLG46" s="73"/>
      <c r="LLH46" s="73"/>
      <c r="LLI46" s="73"/>
      <c r="LLJ46" s="73"/>
      <c r="LLK46" s="73"/>
      <c r="LLL46" s="73"/>
      <c r="LLM46" s="73"/>
      <c r="LLN46" s="73"/>
      <c r="LLO46" s="73"/>
      <c r="LLP46" s="73"/>
      <c r="LLQ46" s="73"/>
      <c r="LLR46" s="73"/>
      <c r="LLS46" s="73"/>
      <c r="LLT46" s="73"/>
      <c r="LLU46" s="73"/>
      <c r="LLV46" s="73"/>
      <c r="LLW46" s="73"/>
      <c r="LLX46" s="73"/>
      <c r="LLY46" s="73"/>
      <c r="LLZ46" s="73"/>
      <c r="LMA46" s="73"/>
      <c r="LMB46" s="73"/>
      <c r="LMC46" s="73"/>
      <c r="LMD46" s="73"/>
      <c r="LME46" s="73"/>
      <c r="LMF46" s="73"/>
      <c r="LMG46" s="73"/>
      <c r="LMH46" s="73"/>
      <c r="LMI46" s="73"/>
      <c r="LMJ46" s="73"/>
      <c r="LMK46" s="73"/>
      <c r="LML46" s="73"/>
      <c r="LMM46" s="73"/>
      <c r="LMN46" s="73"/>
      <c r="LMO46" s="73"/>
      <c r="LMP46" s="73"/>
      <c r="LMQ46" s="73"/>
      <c r="LMR46" s="73"/>
      <c r="LMS46" s="73"/>
      <c r="LMT46" s="73"/>
      <c r="LMU46" s="73"/>
      <c r="LMV46" s="73"/>
      <c r="LMW46" s="73"/>
      <c r="LMX46" s="73"/>
      <c r="LMY46" s="73"/>
      <c r="LMZ46" s="73"/>
      <c r="LNA46" s="73"/>
      <c r="LNB46" s="73"/>
      <c r="LNC46" s="73"/>
      <c r="LND46" s="73"/>
      <c r="LNE46" s="73"/>
      <c r="LNF46" s="73"/>
      <c r="LNG46" s="73"/>
      <c r="LNH46" s="73"/>
      <c r="LNI46" s="73"/>
      <c r="LNJ46" s="73"/>
      <c r="LNK46" s="73"/>
      <c r="LNL46" s="73"/>
      <c r="LNM46" s="73"/>
      <c r="LNN46" s="73"/>
      <c r="LNO46" s="73"/>
      <c r="LNP46" s="73"/>
      <c r="LNQ46" s="73"/>
      <c r="LNR46" s="73"/>
      <c r="LNS46" s="73"/>
      <c r="LNT46" s="73"/>
      <c r="LNU46" s="73"/>
      <c r="LNV46" s="73"/>
      <c r="LNW46" s="73"/>
      <c r="LNX46" s="73"/>
      <c r="LNY46" s="73"/>
      <c r="LNZ46" s="73"/>
      <c r="LOA46" s="73"/>
      <c r="LOB46" s="73"/>
      <c r="LOC46" s="73"/>
      <c r="LOD46" s="73"/>
      <c r="LOE46" s="73"/>
      <c r="LOF46" s="73"/>
      <c r="LOG46" s="73"/>
      <c r="LOH46" s="73"/>
      <c r="LOI46" s="73"/>
      <c r="LOJ46" s="73"/>
      <c r="LOK46" s="73"/>
      <c r="LOL46" s="73"/>
      <c r="LOM46" s="73"/>
      <c r="LON46" s="73"/>
      <c r="LOO46" s="73"/>
      <c r="LOP46" s="73"/>
      <c r="LOQ46" s="73"/>
      <c r="LOR46" s="73"/>
      <c r="LOS46" s="73"/>
      <c r="LOT46" s="73"/>
      <c r="LOU46" s="73"/>
      <c r="LOV46" s="73"/>
      <c r="LOW46" s="73"/>
      <c r="LOX46" s="73"/>
      <c r="LOY46" s="73"/>
      <c r="LOZ46" s="73"/>
      <c r="LPA46" s="73"/>
      <c r="LPB46" s="73"/>
      <c r="LPC46" s="73"/>
      <c r="LPD46" s="73"/>
      <c r="LPE46" s="73"/>
      <c r="LPF46" s="73"/>
      <c r="LPG46" s="73"/>
      <c r="LPH46" s="73"/>
      <c r="LPI46" s="73"/>
      <c r="LPJ46" s="73"/>
      <c r="LPK46" s="73"/>
      <c r="LPL46" s="73"/>
      <c r="LPM46" s="73"/>
      <c r="LPN46" s="73"/>
      <c r="LPO46" s="73"/>
      <c r="LPP46" s="73"/>
      <c r="LPQ46" s="73"/>
      <c r="LPR46" s="73"/>
      <c r="LPS46" s="73"/>
      <c r="LPT46" s="73"/>
      <c r="LPU46" s="73"/>
      <c r="LPV46" s="73"/>
      <c r="LPW46" s="73"/>
      <c r="LPX46" s="73"/>
      <c r="LPY46" s="73"/>
      <c r="LPZ46" s="73"/>
      <c r="LQA46" s="73"/>
      <c r="LQB46" s="73"/>
      <c r="LQC46" s="73"/>
      <c r="LQD46" s="73"/>
      <c r="LQE46" s="73"/>
      <c r="LQF46" s="73"/>
      <c r="LQG46" s="73"/>
      <c r="LQH46" s="73"/>
      <c r="LQI46" s="73"/>
      <c r="LQJ46" s="73"/>
      <c r="LQK46" s="73"/>
      <c r="LQL46" s="73"/>
      <c r="LQM46" s="73"/>
      <c r="LQN46" s="73"/>
      <c r="LQO46" s="73"/>
      <c r="LQP46" s="73"/>
      <c r="LQQ46" s="73"/>
      <c r="LQR46" s="73"/>
      <c r="LQS46" s="73"/>
      <c r="LQT46" s="73"/>
      <c r="LQU46" s="73"/>
      <c r="LQV46" s="73"/>
      <c r="LQW46" s="73"/>
      <c r="LQX46" s="73"/>
      <c r="LQY46" s="73"/>
      <c r="LQZ46" s="73"/>
      <c r="LRA46" s="73"/>
      <c r="LRB46" s="73"/>
      <c r="LRC46" s="73"/>
      <c r="LRD46" s="73"/>
      <c r="LRE46" s="73"/>
      <c r="LRF46" s="73"/>
      <c r="LRG46" s="73"/>
      <c r="LRH46" s="73"/>
      <c r="LRI46" s="73"/>
      <c r="LRJ46" s="73"/>
      <c r="LRK46" s="73"/>
      <c r="LRL46" s="73"/>
      <c r="LRM46" s="73"/>
      <c r="LRN46" s="73"/>
      <c r="LRO46" s="73"/>
      <c r="LRP46" s="73"/>
      <c r="LRQ46" s="73"/>
      <c r="LRR46" s="73"/>
      <c r="LRS46" s="73"/>
      <c r="LRT46" s="73"/>
      <c r="LRU46" s="73"/>
      <c r="LRV46" s="73"/>
      <c r="LRW46" s="73"/>
      <c r="LRX46" s="73"/>
      <c r="LRY46" s="73"/>
      <c r="LRZ46" s="73"/>
      <c r="LSA46" s="73"/>
      <c r="LSB46" s="73"/>
      <c r="LSC46" s="73"/>
      <c r="LSD46" s="73"/>
      <c r="LSE46" s="73"/>
      <c r="LSF46" s="73"/>
      <c r="LSG46" s="73"/>
      <c r="LSH46" s="73"/>
      <c r="LSI46" s="73"/>
      <c r="LSJ46" s="73"/>
      <c r="LSK46" s="73"/>
      <c r="LSL46" s="73"/>
      <c r="LSM46" s="73"/>
      <c r="LSN46" s="73"/>
      <c r="LSO46" s="73"/>
      <c r="LSP46" s="73"/>
      <c r="LSQ46" s="73"/>
      <c r="LSR46" s="73"/>
      <c r="LSS46" s="73"/>
      <c r="LST46" s="73"/>
      <c r="LSU46" s="73"/>
      <c r="LSV46" s="73"/>
      <c r="LSW46" s="73"/>
      <c r="LSX46" s="73"/>
      <c r="LSY46" s="73"/>
      <c r="LSZ46" s="73"/>
      <c r="LTA46" s="73"/>
      <c r="LTB46" s="73"/>
      <c r="LTC46" s="73"/>
      <c r="LTD46" s="73"/>
      <c r="LTE46" s="73"/>
      <c r="LTF46" s="73"/>
      <c r="LTG46" s="73"/>
      <c r="LTH46" s="73"/>
      <c r="LTI46" s="73"/>
      <c r="LTJ46" s="73"/>
      <c r="LTK46" s="73"/>
      <c r="LTL46" s="73"/>
      <c r="LTM46" s="73"/>
      <c r="LTN46" s="73"/>
      <c r="LTO46" s="73"/>
      <c r="LTP46" s="73"/>
      <c r="LTQ46" s="73"/>
      <c r="LTR46" s="73"/>
      <c r="LTS46" s="73"/>
      <c r="LTT46" s="73"/>
      <c r="LTU46" s="73"/>
      <c r="LTV46" s="73"/>
      <c r="LTW46" s="73"/>
      <c r="LTX46" s="73"/>
      <c r="LTY46" s="73"/>
      <c r="LTZ46" s="73"/>
      <c r="LUA46" s="73"/>
      <c r="LUB46" s="73"/>
      <c r="LUC46" s="73"/>
      <c r="LUD46" s="73"/>
      <c r="LUE46" s="73"/>
      <c r="LUF46" s="73"/>
      <c r="LUG46" s="73"/>
      <c r="LUH46" s="73"/>
      <c r="LUI46" s="73"/>
      <c r="LUJ46" s="73"/>
      <c r="LUK46" s="73"/>
      <c r="LUL46" s="73"/>
      <c r="LUM46" s="73"/>
      <c r="LUN46" s="73"/>
      <c r="LUO46" s="73"/>
      <c r="LUP46" s="73"/>
      <c r="LUQ46" s="73"/>
      <c r="LUR46" s="73"/>
      <c r="LUS46" s="73"/>
      <c r="LUT46" s="73"/>
      <c r="LUU46" s="73"/>
      <c r="LUV46" s="73"/>
      <c r="LUW46" s="73"/>
      <c r="LUX46" s="73"/>
      <c r="LUY46" s="73"/>
      <c r="LUZ46" s="73"/>
      <c r="LVA46" s="73"/>
      <c r="LVB46" s="73"/>
      <c r="LVC46" s="73"/>
      <c r="LVD46" s="73"/>
      <c r="LVE46" s="73"/>
      <c r="LVF46" s="73"/>
      <c r="LVG46" s="73"/>
      <c r="LVH46" s="73"/>
      <c r="LVI46" s="73"/>
      <c r="LVJ46" s="73"/>
      <c r="LVK46" s="73"/>
      <c r="LVL46" s="73"/>
      <c r="LVM46" s="73"/>
      <c r="LVN46" s="73"/>
      <c r="LVO46" s="73"/>
      <c r="LVP46" s="73"/>
      <c r="LVQ46" s="73"/>
      <c r="LVR46" s="73"/>
      <c r="LVS46" s="73"/>
      <c r="LVT46" s="73"/>
      <c r="LVU46" s="73"/>
      <c r="LVV46" s="73"/>
      <c r="LVW46" s="73"/>
      <c r="LVX46" s="73"/>
      <c r="LVY46" s="73"/>
      <c r="LVZ46" s="73"/>
      <c r="LWA46" s="73"/>
      <c r="LWB46" s="73"/>
      <c r="LWC46" s="73"/>
      <c r="LWD46" s="73"/>
      <c r="LWE46" s="73"/>
      <c r="LWF46" s="73"/>
      <c r="LWG46" s="73"/>
      <c r="LWH46" s="73"/>
      <c r="LWI46" s="73"/>
      <c r="LWJ46" s="73"/>
      <c r="LWK46" s="73"/>
      <c r="LWL46" s="73"/>
      <c r="LWM46" s="73"/>
      <c r="LWN46" s="73"/>
      <c r="LWO46" s="73"/>
      <c r="LWP46" s="73"/>
      <c r="LWQ46" s="73"/>
      <c r="LWR46" s="73"/>
      <c r="LWS46" s="73"/>
      <c r="LWT46" s="73"/>
      <c r="LWU46" s="73"/>
      <c r="LWV46" s="73"/>
      <c r="LWW46" s="73"/>
      <c r="LWX46" s="73"/>
      <c r="LWY46" s="73"/>
      <c r="LWZ46" s="73"/>
      <c r="LXA46" s="73"/>
      <c r="LXB46" s="73"/>
      <c r="LXC46" s="73"/>
      <c r="LXD46" s="73"/>
      <c r="LXE46" s="73"/>
      <c r="LXF46" s="73"/>
      <c r="LXG46" s="73"/>
      <c r="LXH46" s="73"/>
      <c r="LXI46" s="73"/>
      <c r="LXJ46" s="73"/>
      <c r="LXK46" s="73"/>
      <c r="LXL46" s="73"/>
      <c r="LXM46" s="73"/>
      <c r="LXN46" s="73"/>
      <c r="LXO46" s="73"/>
      <c r="LXP46" s="73"/>
      <c r="LXQ46" s="73"/>
      <c r="LXR46" s="73"/>
      <c r="LXS46" s="73"/>
      <c r="LXT46" s="73"/>
      <c r="LXU46" s="73"/>
      <c r="LXV46" s="73"/>
      <c r="LXW46" s="73"/>
      <c r="LXX46" s="73"/>
      <c r="LXY46" s="73"/>
      <c r="LXZ46" s="73"/>
      <c r="LYA46" s="73"/>
      <c r="LYB46" s="73"/>
      <c r="LYC46" s="73"/>
      <c r="LYD46" s="73"/>
      <c r="LYE46" s="73"/>
      <c r="LYF46" s="73"/>
      <c r="LYG46" s="73"/>
      <c r="LYH46" s="73"/>
      <c r="LYI46" s="73"/>
      <c r="LYJ46" s="73"/>
      <c r="LYK46" s="73"/>
      <c r="LYL46" s="73"/>
      <c r="LYM46" s="73"/>
      <c r="LYN46" s="73"/>
      <c r="LYO46" s="73"/>
      <c r="LYP46" s="73"/>
      <c r="LYQ46" s="73"/>
      <c r="LYR46" s="73"/>
      <c r="LYS46" s="73"/>
      <c r="LYT46" s="73"/>
      <c r="LYU46" s="73"/>
      <c r="LYV46" s="73"/>
      <c r="LYW46" s="73"/>
      <c r="LYX46" s="73"/>
      <c r="LYY46" s="73"/>
      <c r="LYZ46" s="73"/>
      <c r="LZA46" s="73"/>
      <c r="LZB46" s="73"/>
      <c r="LZC46" s="73"/>
      <c r="LZD46" s="73"/>
      <c r="LZE46" s="73"/>
      <c r="LZF46" s="73"/>
      <c r="LZG46" s="73"/>
      <c r="LZH46" s="73"/>
      <c r="LZI46" s="73"/>
      <c r="LZJ46" s="73"/>
      <c r="LZK46" s="73"/>
      <c r="LZL46" s="73"/>
      <c r="LZM46" s="73"/>
      <c r="LZN46" s="73"/>
      <c r="LZO46" s="73"/>
      <c r="LZP46" s="73"/>
      <c r="LZQ46" s="73"/>
      <c r="LZR46" s="73"/>
      <c r="LZS46" s="73"/>
      <c r="LZT46" s="73"/>
      <c r="LZU46" s="73"/>
      <c r="LZV46" s="73"/>
      <c r="LZW46" s="73"/>
      <c r="LZX46" s="73"/>
      <c r="LZY46" s="73"/>
      <c r="LZZ46" s="73"/>
      <c r="MAA46" s="73"/>
      <c r="MAB46" s="73"/>
      <c r="MAC46" s="73"/>
      <c r="MAD46" s="73"/>
      <c r="MAE46" s="73"/>
      <c r="MAF46" s="73"/>
      <c r="MAG46" s="73"/>
      <c r="MAH46" s="73"/>
      <c r="MAI46" s="73"/>
      <c r="MAJ46" s="73"/>
      <c r="MAK46" s="73"/>
      <c r="MAL46" s="73"/>
      <c r="MAM46" s="73"/>
      <c r="MAN46" s="73"/>
      <c r="MAO46" s="73"/>
      <c r="MAP46" s="73"/>
      <c r="MAQ46" s="73"/>
      <c r="MAR46" s="73"/>
      <c r="MAS46" s="73"/>
      <c r="MAT46" s="73"/>
      <c r="MAU46" s="73"/>
      <c r="MAV46" s="73"/>
      <c r="MAW46" s="73"/>
      <c r="MAX46" s="73"/>
      <c r="MAY46" s="73"/>
      <c r="MAZ46" s="73"/>
      <c r="MBA46" s="73"/>
      <c r="MBB46" s="73"/>
      <c r="MBC46" s="73"/>
      <c r="MBD46" s="73"/>
      <c r="MBE46" s="73"/>
      <c r="MBF46" s="73"/>
      <c r="MBG46" s="73"/>
      <c r="MBH46" s="73"/>
      <c r="MBI46" s="73"/>
      <c r="MBJ46" s="73"/>
      <c r="MBK46" s="73"/>
      <c r="MBL46" s="73"/>
      <c r="MBM46" s="73"/>
      <c r="MBN46" s="73"/>
      <c r="MBO46" s="73"/>
      <c r="MBP46" s="73"/>
      <c r="MBQ46" s="73"/>
      <c r="MBR46" s="73"/>
      <c r="MBS46" s="73"/>
      <c r="MBT46" s="73"/>
      <c r="MBU46" s="73"/>
      <c r="MBV46" s="73"/>
      <c r="MBW46" s="73"/>
      <c r="MBX46" s="73"/>
      <c r="MBY46" s="73"/>
      <c r="MBZ46" s="73"/>
      <c r="MCA46" s="73"/>
      <c r="MCB46" s="73"/>
      <c r="MCC46" s="73"/>
      <c r="MCD46" s="73"/>
      <c r="MCE46" s="73"/>
      <c r="MCF46" s="73"/>
      <c r="MCG46" s="73"/>
      <c r="MCH46" s="73"/>
      <c r="MCI46" s="73"/>
      <c r="MCJ46" s="73"/>
      <c r="MCK46" s="73"/>
      <c r="MCL46" s="73"/>
      <c r="MCM46" s="73"/>
      <c r="MCN46" s="73"/>
      <c r="MCO46" s="73"/>
      <c r="MCP46" s="73"/>
      <c r="MCQ46" s="73"/>
      <c r="MCR46" s="73"/>
      <c r="MCS46" s="73"/>
      <c r="MCT46" s="73"/>
      <c r="MCU46" s="73"/>
      <c r="MCV46" s="73"/>
      <c r="MCW46" s="73"/>
      <c r="MCX46" s="73"/>
      <c r="MCY46" s="73"/>
      <c r="MCZ46" s="73"/>
      <c r="MDA46" s="73"/>
      <c r="MDB46" s="73"/>
      <c r="MDC46" s="73"/>
      <c r="MDD46" s="73"/>
      <c r="MDE46" s="73"/>
      <c r="MDF46" s="73"/>
      <c r="MDG46" s="73"/>
      <c r="MDH46" s="73"/>
      <c r="MDI46" s="73"/>
      <c r="MDJ46" s="73"/>
      <c r="MDK46" s="73"/>
      <c r="MDL46" s="73"/>
      <c r="MDM46" s="73"/>
      <c r="MDN46" s="73"/>
      <c r="MDO46" s="73"/>
      <c r="MDP46" s="73"/>
      <c r="MDQ46" s="73"/>
      <c r="MDR46" s="73"/>
      <c r="MDS46" s="73"/>
      <c r="MDT46" s="73"/>
      <c r="MDU46" s="73"/>
      <c r="MDV46" s="73"/>
      <c r="MDW46" s="73"/>
      <c r="MDX46" s="73"/>
      <c r="MDY46" s="73"/>
      <c r="MDZ46" s="73"/>
      <c r="MEA46" s="73"/>
      <c r="MEB46" s="73"/>
      <c r="MEC46" s="73"/>
      <c r="MED46" s="73"/>
      <c r="MEE46" s="73"/>
      <c r="MEF46" s="73"/>
      <c r="MEG46" s="73"/>
      <c r="MEH46" s="73"/>
      <c r="MEI46" s="73"/>
      <c r="MEJ46" s="73"/>
      <c r="MEK46" s="73"/>
      <c r="MEL46" s="73"/>
      <c r="MEM46" s="73"/>
      <c r="MEN46" s="73"/>
      <c r="MEO46" s="73"/>
      <c r="MEP46" s="73"/>
      <c r="MEQ46" s="73"/>
      <c r="MER46" s="73"/>
      <c r="MES46" s="73"/>
      <c r="MET46" s="73"/>
      <c r="MEU46" s="73"/>
      <c r="MEV46" s="73"/>
      <c r="MEW46" s="73"/>
      <c r="MEX46" s="73"/>
      <c r="MEY46" s="73"/>
      <c r="MEZ46" s="73"/>
      <c r="MFA46" s="73"/>
      <c r="MFB46" s="73"/>
      <c r="MFC46" s="73"/>
      <c r="MFD46" s="73"/>
      <c r="MFE46" s="73"/>
      <c r="MFF46" s="73"/>
      <c r="MFG46" s="73"/>
      <c r="MFH46" s="73"/>
      <c r="MFI46" s="73"/>
      <c r="MFJ46" s="73"/>
      <c r="MFK46" s="73"/>
      <c r="MFL46" s="73"/>
      <c r="MFM46" s="73"/>
      <c r="MFN46" s="73"/>
      <c r="MFO46" s="73"/>
      <c r="MFP46" s="73"/>
      <c r="MFQ46" s="73"/>
      <c r="MFR46" s="73"/>
      <c r="MFS46" s="73"/>
      <c r="MFT46" s="73"/>
      <c r="MFU46" s="73"/>
      <c r="MFV46" s="73"/>
      <c r="MFW46" s="73"/>
      <c r="MFX46" s="73"/>
      <c r="MFY46" s="73"/>
      <c r="MFZ46" s="73"/>
      <c r="MGA46" s="73"/>
      <c r="MGB46" s="73"/>
      <c r="MGC46" s="73"/>
      <c r="MGD46" s="73"/>
      <c r="MGE46" s="73"/>
      <c r="MGF46" s="73"/>
      <c r="MGG46" s="73"/>
      <c r="MGH46" s="73"/>
      <c r="MGI46" s="73"/>
      <c r="MGJ46" s="73"/>
      <c r="MGK46" s="73"/>
      <c r="MGL46" s="73"/>
      <c r="MGM46" s="73"/>
      <c r="MGN46" s="73"/>
      <c r="MGO46" s="73"/>
      <c r="MGP46" s="73"/>
      <c r="MGQ46" s="73"/>
      <c r="MGR46" s="73"/>
      <c r="MGS46" s="73"/>
      <c r="MGT46" s="73"/>
      <c r="MGU46" s="73"/>
      <c r="MGV46" s="73"/>
      <c r="MGW46" s="73"/>
      <c r="MGX46" s="73"/>
      <c r="MGY46" s="73"/>
      <c r="MGZ46" s="73"/>
      <c r="MHA46" s="73"/>
      <c r="MHB46" s="73"/>
      <c r="MHC46" s="73"/>
      <c r="MHD46" s="73"/>
      <c r="MHE46" s="73"/>
      <c r="MHF46" s="73"/>
      <c r="MHG46" s="73"/>
      <c r="MHH46" s="73"/>
      <c r="MHI46" s="73"/>
      <c r="MHJ46" s="73"/>
      <c r="MHK46" s="73"/>
      <c r="MHL46" s="73"/>
      <c r="MHM46" s="73"/>
      <c r="MHN46" s="73"/>
      <c r="MHO46" s="73"/>
      <c r="MHP46" s="73"/>
      <c r="MHQ46" s="73"/>
      <c r="MHR46" s="73"/>
      <c r="MHS46" s="73"/>
      <c r="MHT46" s="73"/>
      <c r="MHU46" s="73"/>
      <c r="MHV46" s="73"/>
      <c r="MHW46" s="73"/>
      <c r="MHX46" s="73"/>
      <c r="MHY46" s="73"/>
      <c r="MHZ46" s="73"/>
      <c r="MIA46" s="73"/>
      <c r="MIB46" s="73"/>
      <c r="MIC46" s="73"/>
      <c r="MID46" s="73"/>
      <c r="MIE46" s="73"/>
      <c r="MIF46" s="73"/>
      <c r="MIG46" s="73"/>
      <c r="MIH46" s="73"/>
      <c r="MII46" s="73"/>
      <c r="MIJ46" s="73"/>
      <c r="MIK46" s="73"/>
      <c r="MIL46" s="73"/>
      <c r="MIM46" s="73"/>
      <c r="MIN46" s="73"/>
      <c r="MIO46" s="73"/>
      <c r="MIP46" s="73"/>
      <c r="MIQ46" s="73"/>
      <c r="MIR46" s="73"/>
      <c r="MIS46" s="73"/>
      <c r="MIT46" s="73"/>
      <c r="MIU46" s="73"/>
      <c r="MIV46" s="73"/>
      <c r="MIW46" s="73"/>
      <c r="MIX46" s="73"/>
      <c r="MIY46" s="73"/>
      <c r="MIZ46" s="73"/>
      <c r="MJA46" s="73"/>
      <c r="MJB46" s="73"/>
      <c r="MJC46" s="73"/>
      <c r="MJD46" s="73"/>
      <c r="MJE46" s="73"/>
      <c r="MJF46" s="73"/>
      <c r="MJG46" s="73"/>
      <c r="MJH46" s="73"/>
      <c r="MJI46" s="73"/>
      <c r="MJJ46" s="73"/>
      <c r="MJK46" s="73"/>
      <c r="MJL46" s="73"/>
      <c r="MJM46" s="73"/>
      <c r="MJN46" s="73"/>
      <c r="MJO46" s="73"/>
      <c r="MJP46" s="73"/>
      <c r="MJQ46" s="73"/>
      <c r="MJR46" s="73"/>
      <c r="MJS46" s="73"/>
      <c r="MJT46" s="73"/>
      <c r="MJU46" s="73"/>
      <c r="MJV46" s="73"/>
      <c r="MJW46" s="73"/>
      <c r="MJX46" s="73"/>
      <c r="MJY46" s="73"/>
      <c r="MJZ46" s="73"/>
      <c r="MKA46" s="73"/>
      <c r="MKB46" s="73"/>
      <c r="MKC46" s="73"/>
      <c r="MKD46" s="73"/>
      <c r="MKE46" s="73"/>
      <c r="MKF46" s="73"/>
      <c r="MKG46" s="73"/>
      <c r="MKH46" s="73"/>
      <c r="MKI46" s="73"/>
      <c r="MKJ46" s="73"/>
      <c r="MKK46" s="73"/>
      <c r="MKL46" s="73"/>
      <c r="MKM46" s="73"/>
      <c r="MKN46" s="73"/>
      <c r="MKO46" s="73"/>
      <c r="MKP46" s="73"/>
      <c r="MKQ46" s="73"/>
      <c r="MKR46" s="73"/>
      <c r="MKS46" s="73"/>
      <c r="MKT46" s="73"/>
      <c r="MKU46" s="73"/>
      <c r="MKV46" s="73"/>
      <c r="MKW46" s="73"/>
      <c r="MKX46" s="73"/>
      <c r="MKY46" s="73"/>
      <c r="MKZ46" s="73"/>
      <c r="MLA46" s="73"/>
      <c r="MLB46" s="73"/>
      <c r="MLC46" s="73"/>
      <c r="MLD46" s="73"/>
      <c r="MLE46" s="73"/>
      <c r="MLF46" s="73"/>
      <c r="MLG46" s="73"/>
      <c r="MLH46" s="73"/>
      <c r="MLI46" s="73"/>
      <c r="MLJ46" s="73"/>
      <c r="MLK46" s="73"/>
      <c r="MLL46" s="73"/>
      <c r="MLM46" s="73"/>
      <c r="MLN46" s="73"/>
      <c r="MLO46" s="73"/>
      <c r="MLP46" s="73"/>
      <c r="MLQ46" s="73"/>
      <c r="MLR46" s="73"/>
      <c r="MLS46" s="73"/>
      <c r="MLT46" s="73"/>
      <c r="MLU46" s="73"/>
      <c r="MLV46" s="73"/>
      <c r="MLW46" s="73"/>
      <c r="MLX46" s="73"/>
      <c r="MLY46" s="73"/>
      <c r="MLZ46" s="73"/>
      <c r="MMA46" s="73"/>
      <c r="MMB46" s="73"/>
      <c r="MMC46" s="73"/>
      <c r="MMD46" s="73"/>
      <c r="MME46" s="73"/>
      <c r="MMF46" s="73"/>
      <c r="MMG46" s="73"/>
      <c r="MMH46" s="73"/>
      <c r="MMI46" s="73"/>
      <c r="MMJ46" s="73"/>
      <c r="MMK46" s="73"/>
      <c r="MML46" s="73"/>
      <c r="MMM46" s="73"/>
      <c r="MMN46" s="73"/>
      <c r="MMO46" s="73"/>
      <c r="MMP46" s="73"/>
      <c r="MMQ46" s="73"/>
      <c r="MMR46" s="73"/>
      <c r="MMS46" s="73"/>
      <c r="MMT46" s="73"/>
      <c r="MMU46" s="73"/>
      <c r="MMV46" s="73"/>
      <c r="MMW46" s="73"/>
      <c r="MMX46" s="73"/>
      <c r="MMY46" s="73"/>
      <c r="MMZ46" s="73"/>
      <c r="MNA46" s="73"/>
      <c r="MNB46" s="73"/>
      <c r="MNC46" s="73"/>
      <c r="MND46" s="73"/>
      <c r="MNE46" s="73"/>
      <c r="MNF46" s="73"/>
      <c r="MNG46" s="73"/>
      <c r="MNH46" s="73"/>
      <c r="MNI46" s="73"/>
      <c r="MNJ46" s="73"/>
      <c r="MNK46" s="73"/>
      <c r="MNL46" s="73"/>
      <c r="MNM46" s="73"/>
      <c r="MNN46" s="73"/>
      <c r="MNO46" s="73"/>
      <c r="MNP46" s="73"/>
      <c r="MNQ46" s="73"/>
      <c r="MNR46" s="73"/>
      <c r="MNS46" s="73"/>
      <c r="MNT46" s="73"/>
      <c r="MNU46" s="73"/>
      <c r="MNV46" s="73"/>
      <c r="MNW46" s="73"/>
      <c r="MNX46" s="73"/>
      <c r="MNY46" s="73"/>
      <c r="MNZ46" s="73"/>
      <c r="MOA46" s="73"/>
      <c r="MOB46" s="73"/>
      <c r="MOC46" s="73"/>
      <c r="MOD46" s="73"/>
      <c r="MOE46" s="73"/>
      <c r="MOF46" s="73"/>
      <c r="MOG46" s="73"/>
      <c r="MOH46" s="73"/>
      <c r="MOI46" s="73"/>
      <c r="MOJ46" s="73"/>
      <c r="MOK46" s="73"/>
      <c r="MOL46" s="73"/>
      <c r="MOM46" s="73"/>
      <c r="MON46" s="73"/>
      <c r="MOO46" s="73"/>
      <c r="MOP46" s="73"/>
      <c r="MOQ46" s="73"/>
      <c r="MOR46" s="73"/>
      <c r="MOS46" s="73"/>
      <c r="MOT46" s="73"/>
      <c r="MOU46" s="73"/>
      <c r="MOV46" s="73"/>
      <c r="MOW46" s="73"/>
      <c r="MOX46" s="73"/>
      <c r="MOY46" s="73"/>
      <c r="MOZ46" s="73"/>
      <c r="MPA46" s="73"/>
      <c r="MPB46" s="73"/>
      <c r="MPC46" s="73"/>
      <c r="MPD46" s="73"/>
      <c r="MPE46" s="73"/>
      <c r="MPF46" s="73"/>
      <c r="MPG46" s="73"/>
      <c r="MPH46" s="73"/>
      <c r="MPI46" s="73"/>
      <c r="MPJ46" s="73"/>
      <c r="MPK46" s="73"/>
      <c r="MPL46" s="73"/>
      <c r="MPM46" s="73"/>
      <c r="MPN46" s="73"/>
      <c r="MPO46" s="73"/>
      <c r="MPP46" s="73"/>
      <c r="MPQ46" s="73"/>
      <c r="MPR46" s="73"/>
      <c r="MPS46" s="73"/>
      <c r="MPT46" s="73"/>
      <c r="MPU46" s="73"/>
      <c r="MPV46" s="73"/>
      <c r="MPW46" s="73"/>
      <c r="MPX46" s="73"/>
      <c r="MPY46" s="73"/>
      <c r="MPZ46" s="73"/>
      <c r="MQA46" s="73"/>
      <c r="MQB46" s="73"/>
      <c r="MQC46" s="73"/>
      <c r="MQD46" s="73"/>
      <c r="MQE46" s="73"/>
      <c r="MQF46" s="73"/>
      <c r="MQG46" s="73"/>
      <c r="MQH46" s="73"/>
      <c r="MQI46" s="73"/>
      <c r="MQJ46" s="73"/>
      <c r="MQK46" s="73"/>
      <c r="MQL46" s="73"/>
      <c r="MQM46" s="73"/>
      <c r="MQN46" s="73"/>
      <c r="MQO46" s="73"/>
      <c r="MQP46" s="73"/>
      <c r="MQQ46" s="73"/>
      <c r="MQR46" s="73"/>
      <c r="MQS46" s="73"/>
      <c r="MQT46" s="73"/>
      <c r="MQU46" s="73"/>
      <c r="MQV46" s="73"/>
      <c r="MQW46" s="73"/>
      <c r="MQX46" s="73"/>
      <c r="MQY46" s="73"/>
      <c r="MQZ46" s="73"/>
      <c r="MRA46" s="73"/>
      <c r="MRB46" s="73"/>
      <c r="MRC46" s="73"/>
      <c r="MRD46" s="73"/>
      <c r="MRE46" s="73"/>
      <c r="MRF46" s="73"/>
      <c r="MRG46" s="73"/>
      <c r="MRH46" s="73"/>
      <c r="MRI46" s="73"/>
      <c r="MRJ46" s="73"/>
      <c r="MRK46" s="73"/>
      <c r="MRL46" s="73"/>
      <c r="MRM46" s="73"/>
      <c r="MRN46" s="73"/>
      <c r="MRO46" s="73"/>
      <c r="MRP46" s="73"/>
      <c r="MRQ46" s="73"/>
      <c r="MRR46" s="73"/>
      <c r="MRS46" s="73"/>
      <c r="MRT46" s="73"/>
      <c r="MRU46" s="73"/>
      <c r="MRV46" s="73"/>
      <c r="MRW46" s="73"/>
      <c r="MRX46" s="73"/>
      <c r="MRY46" s="73"/>
      <c r="MRZ46" s="73"/>
      <c r="MSA46" s="73"/>
      <c r="MSB46" s="73"/>
      <c r="MSC46" s="73"/>
      <c r="MSD46" s="73"/>
      <c r="MSE46" s="73"/>
      <c r="MSF46" s="73"/>
      <c r="MSG46" s="73"/>
      <c r="MSH46" s="73"/>
      <c r="MSI46" s="73"/>
      <c r="MSJ46" s="73"/>
      <c r="MSK46" s="73"/>
      <c r="MSL46" s="73"/>
      <c r="MSM46" s="73"/>
      <c r="MSN46" s="73"/>
      <c r="MSO46" s="73"/>
      <c r="MSP46" s="73"/>
      <c r="MSQ46" s="73"/>
      <c r="MSR46" s="73"/>
      <c r="MSS46" s="73"/>
      <c r="MST46" s="73"/>
      <c r="MSU46" s="73"/>
      <c r="MSV46" s="73"/>
      <c r="MSW46" s="73"/>
      <c r="MSX46" s="73"/>
      <c r="MSY46" s="73"/>
      <c r="MSZ46" s="73"/>
      <c r="MTA46" s="73"/>
      <c r="MTB46" s="73"/>
      <c r="MTC46" s="73"/>
      <c r="MTD46" s="73"/>
      <c r="MTE46" s="73"/>
      <c r="MTF46" s="73"/>
      <c r="MTG46" s="73"/>
      <c r="MTH46" s="73"/>
      <c r="MTI46" s="73"/>
      <c r="MTJ46" s="73"/>
      <c r="MTK46" s="73"/>
      <c r="MTL46" s="73"/>
      <c r="MTM46" s="73"/>
      <c r="MTN46" s="73"/>
      <c r="MTO46" s="73"/>
      <c r="MTP46" s="73"/>
      <c r="MTQ46" s="73"/>
      <c r="MTR46" s="73"/>
      <c r="MTS46" s="73"/>
      <c r="MTT46" s="73"/>
      <c r="MTU46" s="73"/>
      <c r="MTV46" s="73"/>
      <c r="MTW46" s="73"/>
      <c r="MTX46" s="73"/>
      <c r="MTY46" s="73"/>
      <c r="MTZ46" s="73"/>
      <c r="MUA46" s="73"/>
      <c r="MUB46" s="73"/>
      <c r="MUC46" s="73"/>
      <c r="MUD46" s="73"/>
      <c r="MUE46" s="73"/>
      <c r="MUF46" s="73"/>
      <c r="MUG46" s="73"/>
      <c r="MUH46" s="73"/>
      <c r="MUI46" s="73"/>
      <c r="MUJ46" s="73"/>
      <c r="MUK46" s="73"/>
      <c r="MUL46" s="73"/>
      <c r="MUM46" s="73"/>
      <c r="MUN46" s="73"/>
      <c r="MUO46" s="73"/>
      <c r="MUP46" s="73"/>
      <c r="MUQ46" s="73"/>
      <c r="MUR46" s="73"/>
      <c r="MUS46" s="73"/>
      <c r="MUT46" s="73"/>
      <c r="MUU46" s="73"/>
      <c r="MUV46" s="73"/>
      <c r="MUW46" s="73"/>
      <c r="MUX46" s="73"/>
      <c r="MUY46" s="73"/>
      <c r="MUZ46" s="73"/>
      <c r="MVA46" s="73"/>
      <c r="MVB46" s="73"/>
      <c r="MVC46" s="73"/>
      <c r="MVD46" s="73"/>
      <c r="MVE46" s="73"/>
      <c r="MVF46" s="73"/>
      <c r="MVG46" s="73"/>
      <c r="MVH46" s="73"/>
      <c r="MVI46" s="73"/>
      <c r="MVJ46" s="73"/>
      <c r="MVK46" s="73"/>
      <c r="MVL46" s="73"/>
      <c r="MVM46" s="73"/>
      <c r="MVN46" s="73"/>
      <c r="MVO46" s="73"/>
      <c r="MVP46" s="73"/>
      <c r="MVQ46" s="73"/>
      <c r="MVR46" s="73"/>
      <c r="MVS46" s="73"/>
      <c r="MVT46" s="73"/>
      <c r="MVU46" s="73"/>
      <c r="MVV46" s="73"/>
      <c r="MVW46" s="73"/>
      <c r="MVX46" s="73"/>
      <c r="MVY46" s="73"/>
      <c r="MVZ46" s="73"/>
      <c r="MWA46" s="73"/>
      <c r="MWB46" s="73"/>
      <c r="MWC46" s="73"/>
      <c r="MWD46" s="73"/>
      <c r="MWE46" s="73"/>
      <c r="MWF46" s="73"/>
      <c r="MWG46" s="73"/>
      <c r="MWH46" s="73"/>
      <c r="MWI46" s="73"/>
      <c r="MWJ46" s="73"/>
      <c r="MWK46" s="73"/>
      <c r="MWL46" s="73"/>
      <c r="MWM46" s="73"/>
      <c r="MWN46" s="73"/>
      <c r="MWO46" s="73"/>
      <c r="MWP46" s="73"/>
      <c r="MWQ46" s="73"/>
      <c r="MWR46" s="73"/>
      <c r="MWS46" s="73"/>
      <c r="MWT46" s="73"/>
      <c r="MWU46" s="73"/>
      <c r="MWV46" s="73"/>
      <c r="MWW46" s="73"/>
      <c r="MWX46" s="73"/>
      <c r="MWY46" s="73"/>
      <c r="MWZ46" s="73"/>
      <c r="MXA46" s="73"/>
      <c r="MXB46" s="73"/>
      <c r="MXC46" s="73"/>
      <c r="MXD46" s="73"/>
      <c r="MXE46" s="73"/>
      <c r="MXF46" s="73"/>
      <c r="MXG46" s="73"/>
      <c r="MXH46" s="73"/>
      <c r="MXI46" s="73"/>
      <c r="MXJ46" s="73"/>
      <c r="MXK46" s="73"/>
      <c r="MXL46" s="73"/>
      <c r="MXM46" s="73"/>
      <c r="MXN46" s="73"/>
      <c r="MXO46" s="73"/>
      <c r="MXP46" s="73"/>
      <c r="MXQ46" s="73"/>
      <c r="MXR46" s="73"/>
      <c r="MXS46" s="73"/>
      <c r="MXT46" s="73"/>
      <c r="MXU46" s="73"/>
      <c r="MXV46" s="73"/>
      <c r="MXW46" s="73"/>
      <c r="MXX46" s="73"/>
      <c r="MXY46" s="73"/>
      <c r="MXZ46" s="73"/>
      <c r="MYA46" s="73"/>
      <c r="MYB46" s="73"/>
      <c r="MYC46" s="73"/>
      <c r="MYD46" s="73"/>
      <c r="MYE46" s="73"/>
      <c r="MYF46" s="73"/>
      <c r="MYG46" s="73"/>
      <c r="MYH46" s="73"/>
      <c r="MYI46" s="73"/>
      <c r="MYJ46" s="73"/>
      <c r="MYK46" s="73"/>
      <c r="MYL46" s="73"/>
      <c r="MYM46" s="73"/>
      <c r="MYN46" s="73"/>
      <c r="MYO46" s="73"/>
      <c r="MYP46" s="73"/>
      <c r="MYQ46" s="73"/>
      <c r="MYR46" s="73"/>
      <c r="MYS46" s="73"/>
      <c r="MYT46" s="73"/>
      <c r="MYU46" s="73"/>
      <c r="MYV46" s="73"/>
      <c r="MYW46" s="73"/>
      <c r="MYX46" s="73"/>
      <c r="MYY46" s="73"/>
      <c r="MYZ46" s="73"/>
      <c r="MZA46" s="73"/>
      <c r="MZB46" s="73"/>
      <c r="MZC46" s="73"/>
      <c r="MZD46" s="73"/>
      <c r="MZE46" s="73"/>
      <c r="MZF46" s="73"/>
      <c r="MZG46" s="73"/>
      <c r="MZH46" s="73"/>
      <c r="MZI46" s="73"/>
      <c r="MZJ46" s="73"/>
      <c r="MZK46" s="73"/>
      <c r="MZL46" s="73"/>
      <c r="MZM46" s="73"/>
      <c r="MZN46" s="73"/>
      <c r="MZO46" s="73"/>
      <c r="MZP46" s="73"/>
      <c r="MZQ46" s="73"/>
      <c r="MZR46" s="73"/>
      <c r="MZS46" s="73"/>
      <c r="MZT46" s="73"/>
      <c r="MZU46" s="73"/>
      <c r="MZV46" s="73"/>
      <c r="MZW46" s="73"/>
      <c r="MZX46" s="73"/>
      <c r="MZY46" s="73"/>
      <c r="MZZ46" s="73"/>
      <c r="NAA46" s="73"/>
      <c r="NAB46" s="73"/>
      <c r="NAC46" s="73"/>
      <c r="NAD46" s="73"/>
      <c r="NAE46" s="73"/>
      <c r="NAF46" s="73"/>
      <c r="NAG46" s="73"/>
      <c r="NAH46" s="73"/>
      <c r="NAI46" s="73"/>
      <c r="NAJ46" s="73"/>
      <c r="NAK46" s="73"/>
      <c r="NAL46" s="73"/>
      <c r="NAM46" s="73"/>
      <c r="NAN46" s="73"/>
      <c r="NAO46" s="73"/>
      <c r="NAP46" s="73"/>
      <c r="NAQ46" s="73"/>
      <c r="NAR46" s="73"/>
      <c r="NAS46" s="73"/>
      <c r="NAT46" s="73"/>
      <c r="NAU46" s="73"/>
      <c r="NAV46" s="73"/>
      <c r="NAW46" s="73"/>
      <c r="NAX46" s="73"/>
      <c r="NAY46" s="73"/>
      <c r="NAZ46" s="73"/>
      <c r="NBA46" s="73"/>
      <c r="NBB46" s="73"/>
      <c r="NBC46" s="73"/>
      <c r="NBD46" s="73"/>
      <c r="NBE46" s="73"/>
      <c r="NBF46" s="73"/>
      <c r="NBG46" s="73"/>
      <c r="NBH46" s="73"/>
      <c r="NBI46" s="73"/>
      <c r="NBJ46" s="73"/>
      <c r="NBK46" s="73"/>
      <c r="NBL46" s="73"/>
      <c r="NBM46" s="73"/>
      <c r="NBN46" s="73"/>
      <c r="NBO46" s="73"/>
      <c r="NBP46" s="73"/>
      <c r="NBQ46" s="73"/>
      <c r="NBR46" s="73"/>
      <c r="NBS46" s="73"/>
      <c r="NBT46" s="73"/>
      <c r="NBU46" s="73"/>
      <c r="NBV46" s="73"/>
      <c r="NBW46" s="73"/>
      <c r="NBX46" s="73"/>
      <c r="NBY46" s="73"/>
      <c r="NBZ46" s="73"/>
      <c r="NCA46" s="73"/>
      <c r="NCB46" s="73"/>
      <c r="NCC46" s="73"/>
      <c r="NCD46" s="73"/>
      <c r="NCE46" s="73"/>
      <c r="NCF46" s="73"/>
      <c r="NCG46" s="73"/>
      <c r="NCH46" s="73"/>
      <c r="NCI46" s="73"/>
      <c r="NCJ46" s="73"/>
      <c r="NCK46" s="73"/>
      <c r="NCL46" s="73"/>
      <c r="NCM46" s="73"/>
      <c r="NCN46" s="73"/>
      <c r="NCO46" s="73"/>
      <c r="NCP46" s="73"/>
      <c r="NCQ46" s="73"/>
      <c r="NCR46" s="73"/>
      <c r="NCS46" s="73"/>
      <c r="NCT46" s="73"/>
      <c r="NCU46" s="73"/>
      <c r="NCV46" s="73"/>
      <c r="NCW46" s="73"/>
      <c r="NCX46" s="73"/>
      <c r="NCY46" s="73"/>
      <c r="NCZ46" s="73"/>
      <c r="NDA46" s="73"/>
      <c r="NDB46" s="73"/>
      <c r="NDC46" s="73"/>
      <c r="NDD46" s="73"/>
      <c r="NDE46" s="73"/>
      <c r="NDF46" s="73"/>
      <c r="NDG46" s="73"/>
      <c r="NDH46" s="73"/>
      <c r="NDI46" s="73"/>
      <c r="NDJ46" s="73"/>
      <c r="NDK46" s="73"/>
      <c r="NDL46" s="73"/>
      <c r="NDM46" s="73"/>
      <c r="NDN46" s="73"/>
      <c r="NDO46" s="73"/>
      <c r="NDP46" s="73"/>
      <c r="NDQ46" s="73"/>
      <c r="NDR46" s="73"/>
      <c r="NDS46" s="73"/>
      <c r="NDT46" s="73"/>
      <c r="NDU46" s="73"/>
      <c r="NDV46" s="73"/>
      <c r="NDW46" s="73"/>
      <c r="NDX46" s="73"/>
      <c r="NDY46" s="73"/>
      <c r="NDZ46" s="73"/>
      <c r="NEA46" s="73"/>
      <c r="NEB46" s="73"/>
      <c r="NEC46" s="73"/>
      <c r="NED46" s="73"/>
      <c r="NEE46" s="73"/>
      <c r="NEF46" s="73"/>
      <c r="NEG46" s="73"/>
      <c r="NEH46" s="73"/>
      <c r="NEI46" s="73"/>
      <c r="NEJ46" s="73"/>
      <c r="NEK46" s="73"/>
      <c r="NEL46" s="73"/>
      <c r="NEM46" s="73"/>
      <c r="NEN46" s="73"/>
      <c r="NEO46" s="73"/>
      <c r="NEP46" s="73"/>
      <c r="NEQ46" s="73"/>
      <c r="NER46" s="73"/>
      <c r="NES46" s="73"/>
      <c r="NET46" s="73"/>
      <c r="NEU46" s="73"/>
      <c r="NEV46" s="73"/>
      <c r="NEW46" s="73"/>
      <c r="NEX46" s="73"/>
      <c r="NEY46" s="73"/>
      <c r="NEZ46" s="73"/>
      <c r="NFA46" s="73"/>
      <c r="NFB46" s="73"/>
      <c r="NFC46" s="73"/>
      <c r="NFD46" s="73"/>
      <c r="NFE46" s="73"/>
      <c r="NFF46" s="73"/>
      <c r="NFG46" s="73"/>
      <c r="NFH46" s="73"/>
      <c r="NFI46" s="73"/>
      <c r="NFJ46" s="73"/>
      <c r="NFK46" s="73"/>
      <c r="NFL46" s="73"/>
      <c r="NFM46" s="73"/>
      <c r="NFN46" s="73"/>
      <c r="NFO46" s="73"/>
      <c r="NFP46" s="73"/>
      <c r="NFQ46" s="73"/>
      <c r="NFR46" s="73"/>
      <c r="NFS46" s="73"/>
      <c r="NFT46" s="73"/>
      <c r="NFU46" s="73"/>
      <c r="NFV46" s="73"/>
      <c r="NFW46" s="73"/>
      <c r="NFX46" s="73"/>
      <c r="NFY46" s="73"/>
      <c r="NFZ46" s="73"/>
      <c r="NGA46" s="73"/>
      <c r="NGB46" s="73"/>
      <c r="NGC46" s="73"/>
      <c r="NGD46" s="73"/>
      <c r="NGE46" s="73"/>
      <c r="NGF46" s="73"/>
      <c r="NGG46" s="73"/>
      <c r="NGH46" s="73"/>
      <c r="NGI46" s="73"/>
      <c r="NGJ46" s="73"/>
      <c r="NGK46" s="73"/>
      <c r="NGL46" s="73"/>
      <c r="NGM46" s="73"/>
      <c r="NGN46" s="73"/>
      <c r="NGO46" s="73"/>
      <c r="NGP46" s="73"/>
      <c r="NGQ46" s="73"/>
      <c r="NGR46" s="73"/>
      <c r="NGS46" s="73"/>
      <c r="NGT46" s="73"/>
      <c r="NGU46" s="73"/>
      <c r="NGV46" s="73"/>
      <c r="NGW46" s="73"/>
      <c r="NGX46" s="73"/>
      <c r="NGY46" s="73"/>
      <c r="NGZ46" s="73"/>
      <c r="NHA46" s="73"/>
      <c r="NHB46" s="73"/>
      <c r="NHC46" s="73"/>
      <c r="NHD46" s="73"/>
      <c r="NHE46" s="73"/>
      <c r="NHF46" s="73"/>
      <c r="NHG46" s="73"/>
      <c r="NHH46" s="73"/>
      <c r="NHI46" s="73"/>
      <c r="NHJ46" s="73"/>
      <c r="NHK46" s="73"/>
      <c r="NHL46" s="73"/>
      <c r="NHM46" s="73"/>
      <c r="NHN46" s="73"/>
      <c r="NHO46" s="73"/>
      <c r="NHP46" s="73"/>
      <c r="NHQ46" s="73"/>
      <c r="NHR46" s="73"/>
      <c r="NHS46" s="73"/>
      <c r="NHT46" s="73"/>
      <c r="NHU46" s="73"/>
      <c r="NHV46" s="73"/>
      <c r="NHW46" s="73"/>
      <c r="NHX46" s="73"/>
      <c r="NHY46" s="73"/>
      <c r="NHZ46" s="73"/>
      <c r="NIA46" s="73"/>
      <c r="NIB46" s="73"/>
      <c r="NIC46" s="73"/>
      <c r="NID46" s="73"/>
      <c r="NIE46" s="73"/>
      <c r="NIF46" s="73"/>
      <c r="NIG46" s="73"/>
      <c r="NIH46" s="73"/>
      <c r="NII46" s="73"/>
      <c r="NIJ46" s="73"/>
      <c r="NIK46" s="73"/>
      <c r="NIL46" s="73"/>
      <c r="NIM46" s="73"/>
      <c r="NIN46" s="73"/>
      <c r="NIO46" s="73"/>
      <c r="NIP46" s="73"/>
      <c r="NIQ46" s="73"/>
      <c r="NIR46" s="73"/>
      <c r="NIS46" s="73"/>
      <c r="NIT46" s="73"/>
      <c r="NIU46" s="73"/>
      <c r="NIV46" s="73"/>
      <c r="NIW46" s="73"/>
      <c r="NIX46" s="73"/>
      <c r="NIY46" s="73"/>
      <c r="NIZ46" s="73"/>
      <c r="NJA46" s="73"/>
      <c r="NJB46" s="73"/>
      <c r="NJC46" s="73"/>
      <c r="NJD46" s="73"/>
      <c r="NJE46" s="73"/>
      <c r="NJF46" s="73"/>
      <c r="NJG46" s="73"/>
      <c r="NJH46" s="73"/>
      <c r="NJI46" s="73"/>
      <c r="NJJ46" s="73"/>
      <c r="NJK46" s="73"/>
      <c r="NJL46" s="73"/>
      <c r="NJM46" s="73"/>
      <c r="NJN46" s="73"/>
      <c r="NJO46" s="73"/>
      <c r="NJP46" s="73"/>
      <c r="NJQ46" s="73"/>
      <c r="NJR46" s="73"/>
      <c r="NJS46" s="73"/>
      <c r="NJT46" s="73"/>
      <c r="NJU46" s="73"/>
      <c r="NJV46" s="73"/>
      <c r="NJW46" s="73"/>
      <c r="NJX46" s="73"/>
      <c r="NJY46" s="73"/>
      <c r="NJZ46" s="73"/>
      <c r="NKA46" s="73"/>
      <c r="NKB46" s="73"/>
      <c r="NKC46" s="73"/>
      <c r="NKD46" s="73"/>
      <c r="NKE46" s="73"/>
      <c r="NKF46" s="73"/>
      <c r="NKG46" s="73"/>
      <c r="NKH46" s="73"/>
      <c r="NKI46" s="73"/>
      <c r="NKJ46" s="73"/>
      <c r="NKK46" s="73"/>
      <c r="NKL46" s="73"/>
      <c r="NKM46" s="73"/>
      <c r="NKN46" s="73"/>
      <c r="NKO46" s="73"/>
      <c r="NKP46" s="73"/>
      <c r="NKQ46" s="73"/>
      <c r="NKR46" s="73"/>
      <c r="NKS46" s="73"/>
      <c r="NKT46" s="73"/>
      <c r="NKU46" s="73"/>
      <c r="NKV46" s="73"/>
      <c r="NKW46" s="73"/>
      <c r="NKX46" s="73"/>
      <c r="NKY46" s="73"/>
      <c r="NKZ46" s="73"/>
      <c r="NLA46" s="73"/>
      <c r="NLB46" s="73"/>
      <c r="NLC46" s="73"/>
      <c r="NLD46" s="73"/>
      <c r="NLE46" s="73"/>
      <c r="NLF46" s="73"/>
      <c r="NLG46" s="73"/>
      <c r="NLH46" s="73"/>
      <c r="NLI46" s="73"/>
      <c r="NLJ46" s="73"/>
      <c r="NLK46" s="73"/>
      <c r="NLL46" s="73"/>
      <c r="NLM46" s="73"/>
      <c r="NLN46" s="73"/>
      <c r="NLO46" s="73"/>
      <c r="NLP46" s="73"/>
      <c r="NLQ46" s="73"/>
      <c r="NLR46" s="73"/>
      <c r="NLS46" s="73"/>
      <c r="NLT46" s="73"/>
      <c r="NLU46" s="73"/>
      <c r="NLV46" s="73"/>
      <c r="NLW46" s="73"/>
      <c r="NLX46" s="73"/>
      <c r="NLY46" s="73"/>
      <c r="NLZ46" s="73"/>
      <c r="NMA46" s="73"/>
      <c r="NMB46" s="73"/>
      <c r="NMC46" s="73"/>
      <c r="NMD46" s="73"/>
      <c r="NME46" s="73"/>
      <c r="NMF46" s="73"/>
      <c r="NMG46" s="73"/>
      <c r="NMH46" s="73"/>
      <c r="NMI46" s="73"/>
      <c r="NMJ46" s="73"/>
      <c r="NMK46" s="73"/>
      <c r="NML46" s="73"/>
      <c r="NMM46" s="73"/>
      <c r="NMN46" s="73"/>
      <c r="NMO46" s="73"/>
      <c r="NMP46" s="73"/>
      <c r="NMQ46" s="73"/>
      <c r="NMR46" s="73"/>
      <c r="NMS46" s="73"/>
      <c r="NMT46" s="73"/>
      <c r="NMU46" s="73"/>
      <c r="NMV46" s="73"/>
      <c r="NMW46" s="73"/>
      <c r="NMX46" s="73"/>
      <c r="NMY46" s="73"/>
      <c r="NMZ46" s="73"/>
      <c r="NNA46" s="73"/>
      <c r="NNB46" s="73"/>
      <c r="NNC46" s="73"/>
      <c r="NND46" s="73"/>
      <c r="NNE46" s="73"/>
      <c r="NNF46" s="73"/>
      <c r="NNG46" s="73"/>
      <c r="NNH46" s="73"/>
      <c r="NNI46" s="73"/>
      <c r="NNJ46" s="73"/>
      <c r="NNK46" s="73"/>
      <c r="NNL46" s="73"/>
      <c r="NNM46" s="73"/>
      <c r="NNN46" s="73"/>
      <c r="NNO46" s="73"/>
      <c r="NNP46" s="73"/>
      <c r="NNQ46" s="73"/>
      <c r="NNR46" s="73"/>
      <c r="NNS46" s="73"/>
      <c r="NNT46" s="73"/>
      <c r="NNU46" s="73"/>
      <c r="NNV46" s="73"/>
      <c r="NNW46" s="73"/>
      <c r="NNX46" s="73"/>
      <c r="NNY46" s="73"/>
      <c r="NNZ46" s="73"/>
      <c r="NOA46" s="73"/>
      <c r="NOB46" s="73"/>
      <c r="NOC46" s="73"/>
      <c r="NOD46" s="73"/>
      <c r="NOE46" s="73"/>
      <c r="NOF46" s="73"/>
      <c r="NOG46" s="73"/>
      <c r="NOH46" s="73"/>
      <c r="NOI46" s="73"/>
      <c r="NOJ46" s="73"/>
      <c r="NOK46" s="73"/>
      <c r="NOL46" s="73"/>
      <c r="NOM46" s="73"/>
      <c r="NON46" s="73"/>
      <c r="NOO46" s="73"/>
      <c r="NOP46" s="73"/>
      <c r="NOQ46" s="73"/>
      <c r="NOR46" s="73"/>
      <c r="NOS46" s="73"/>
      <c r="NOT46" s="73"/>
      <c r="NOU46" s="73"/>
      <c r="NOV46" s="73"/>
      <c r="NOW46" s="73"/>
      <c r="NOX46" s="73"/>
      <c r="NOY46" s="73"/>
      <c r="NOZ46" s="73"/>
      <c r="NPA46" s="73"/>
      <c r="NPB46" s="73"/>
      <c r="NPC46" s="73"/>
      <c r="NPD46" s="73"/>
      <c r="NPE46" s="73"/>
      <c r="NPF46" s="73"/>
      <c r="NPG46" s="73"/>
      <c r="NPH46" s="73"/>
      <c r="NPI46" s="73"/>
      <c r="NPJ46" s="73"/>
      <c r="NPK46" s="73"/>
      <c r="NPL46" s="73"/>
      <c r="NPM46" s="73"/>
      <c r="NPN46" s="73"/>
      <c r="NPO46" s="73"/>
      <c r="NPP46" s="73"/>
      <c r="NPQ46" s="73"/>
      <c r="NPR46" s="73"/>
      <c r="NPS46" s="73"/>
      <c r="NPT46" s="73"/>
      <c r="NPU46" s="73"/>
      <c r="NPV46" s="73"/>
      <c r="NPW46" s="73"/>
      <c r="NPX46" s="73"/>
      <c r="NPY46" s="73"/>
      <c r="NPZ46" s="73"/>
      <c r="NQA46" s="73"/>
      <c r="NQB46" s="73"/>
      <c r="NQC46" s="73"/>
      <c r="NQD46" s="73"/>
      <c r="NQE46" s="73"/>
      <c r="NQF46" s="73"/>
      <c r="NQG46" s="73"/>
      <c r="NQH46" s="73"/>
      <c r="NQI46" s="73"/>
      <c r="NQJ46" s="73"/>
      <c r="NQK46" s="73"/>
      <c r="NQL46" s="73"/>
      <c r="NQM46" s="73"/>
      <c r="NQN46" s="73"/>
      <c r="NQO46" s="73"/>
      <c r="NQP46" s="73"/>
      <c r="NQQ46" s="73"/>
      <c r="NQR46" s="73"/>
      <c r="NQS46" s="73"/>
      <c r="NQT46" s="73"/>
      <c r="NQU46" s="73"/>
      <c r="NQV46" s="73"/>
      <c r="NQW46" s="73"/>
      <c r="NQX46" s="73"/>
      <c r="NQY46" s="73"/>
      <c r="NQZ46" s="73"/>
      <c r="NRA46" s="73"/>
      <c r="NRB46" s="73"/>
      <c r="NRC46" s="73"/>
      <c r="NRD46" s="73"/>
      <c r="NRE46" s="73"/>
      <c r="NRF46" s="73"/>
      <c r="NRG46" s="73"/>
      <c r="NRH46" s="73"/>
      <c r="NRI46" s="73"/>
      <c r="NRJ46" s="73"/>
      <c r="NRK46" s="73"/>
      <c r="NRL46" s="73"/>
      <c r="NRM46" s="73"/>
      <c r="NRN46" s="73"/>
      <c r="NRO46" s="73"/>
      <c r="NRP46" s="73"/>
      <c r="NRQ46" s="73"/>
      <c r="NRR46" s="73"/>
      <c r="NRS46" s="73"/>
      <c r="NRT46" s="73"/>
      <c r="NRU46" s="73"/>
      <c r="NRV46" s="73"/>
      <c r="NRW46" s="73"/>
      <c r="NRX46" s="73"/>
      <c r="NRY46" s="73"/>
      <c r="NRZ46" s="73"/>
      <c r="NSA46" s="73"/>
      <c r="NSB46" s="73"/>
      <c r="NSC46" s="73"/>
      <c r="NSD46" s="73"/>
      <c r="NSE46" s="73"/>
      <c r="NSF46" s="73"/>
      <c r="NSG46" s="73"/>
      <c r="NSH46" s="73"/>
      <c r="NSI46" s="73"/>
      <c r="NSJ46" s="73"/>
      <c r="NSK46" s="73"/>
      <c r="NSL46" s="73"/>
      <c r="NSM46" s="73"/>
      <c r="NSN46" s="73"/>
      <c r="NSO46" s="73"/>
      <c r="NSP46" s="73"/>
      <c r="NSQ46" s="73"/>
      <c r="NSR46" s="73"/>
      <c r="NSS46" s="73"/>
      <c r="NST46" s="73"/>
      <c r="NSU46" s="73"/>
      <c r="NSV46" s="73"/>
      <c r="NSW46" s="73"/>
      <c r="NSX46" s="73"/>
      <c r="NSY46" s="73"/>
      <c r="NSZ46" s="73"/>
      <c r="NTA46" s="73"/>
      <c r="NTB46" s="73"/>
      <c r="NTC46" s="73"/>
      <c r="NTD46" s="73"/>
      <c r="NTE46" s="73"/>
      <c r="NTF46" s="73"/>
      <c r="NTG46" s="73"/>
      <c r="NTH46" s="73"/>
      <c r="NTI46" s="73"/>
      <c r="NTJ46" s="73"/>
      <c r="NTK46" s="73"/>
      <c r="NTL46" s="73"/>
      <c r="NTM46" s="73"/>
      <c r="NTN46" s="73"/>
      <c r="NTO46" s="73"/>
      <c r="NTP46" s="73"/>
      <c r="NTQ46" s="73"/>
      <c r="NTR46" s="73"/>
      <c r="NTS46" s="73"/>
      <c r="NTT46" s="73"/>
      <c r="NTU46" s="73"/>
      <c r="NTV46" s="73"/>
      <c r="NTW46" s="73"/>
      <c r="NTX46" s="73"/>
      <c r="NTY46" s="73"/>
      <c r="NTZ46" s="73"/>
      <c r="NUA46" s="73"/>
      <c r="NUB46" s="73"/>
      <c r="NUC46" s="73"/>
      <c r="NUD46" s="73"/>
      <c r="NUE46" s="73"/>
      <c r="NUF46" s="73"/>
      <c r="NUG46" s="73"/>
      <c r="NUH46" s="73"/>
      <c r="NUI46" s="73"/>
      <c r="NUJ46" s="73"/>
      <c r="NUK46" s="73"/>
      <c r="NUL46" s="73"/>
      <c r="NUM46" s="73"/>
      <c r="NUN46" s="73"/>
      <c r="NUO46" s="73"/>
      <c r="NUP46" s="73"/>
      <c r="NUQ46" s="73"/>
      <c r="NUR46" s="73"/>
      <c r="NUS46" s="73"/>
      <c r="NUT46" s="73"/>
      <c r="NUU46" s="73"/>
      <c r="NUV46" s="73"/>
      <c r="NUW46" s="73"/>
      <c r="NUX46" s="73"/>
      <c r="NUY46" s="73"/>
      <c r="NUZ46" s="73"/>
      <c r="NVA46" s="73"/>
      <c r="NVB46" s="73"/>
      <c r="NVC46" s="73"/>
      <c r="NVD46" s="73"/>
      <c r="NVE46" s="73"/>
      <c r="NVF46" s="73"/>
      <c r="NVG46" s="73"/>
      <c r="NVH46" s="73"/>
      <c r="NVI46" s="73"/>
      <c r="NVJ46" s="73"/>
      <c r="NVK46" s="73"/>
      <c r="NVL46" s="73"/>
      <c r="NVM46" s="73"/>
      <c r="NVN46" s="73"/>
      <c r="NVO46" s="73"/>
      <c r="NVP46" s="73"/>
      <c r="NVQ46" s="73"/>
      <c r="NVR46" s="73"/>
      <c r="NVS46" s="73"/>
      <c r="NVT46" s="73"/>
      <c r="NVU46" s="73"/>
      <c r="NVV46" s="73"/>
      <c r="NVW46" s="73"/>
      <c r="NVX46" s="73"/>
      <c r="NVY46" s="73"/>
      <c r="NVZ46" s="73"/>
      <c r="NWA46" s="73"/>
      <c r="NWB46" s="73"/>
      <c r="NWC46" s="73"/>
      <c r="NWD46" s="73"/>
      <c r="NWE46" s="73"/>
      <c r="NWF46" s="73"/>
      <c r="NWG46" s="73"/>
      <c r="NWH46" s="73"/>
      <c r="NWI46" s="73"/>
      <c r="NWJ46" s="73"/>
      <c r="NWK46" s="73"/>
      <c r="NWL46" s="73"/>
      <c r="NWM46" s="73"/>
      <c r="NWN46" s="73"/>
      <c r="NWO46" s="73"/>
      <c r="NWP46" s="73"/>
      <c r="NWQ46" s="73"/>
      <c r="NWR46" s="73"/>
      <c r="NWS46" s="73"/>
      <c r="NWT46" s="73"/>
      <c r="NWU46" s="73"/>
      <c r="NWV46" s="73"/>
      <c r="NWW46" s="73"/>
      <c r="NWX46" s="73"/>
      <c r="NWY46" s="73"/>
      <c r="NWZ46" s="73"/>
      <c r="NXA46" s="73"/>
      <c r="NXB46" s="73"/>
      <c r="NXC46" s="73"/>
      <c r="NXD46" s="73"/>
      <c r="NXE46" s="73"/>
      <c r="NXF46" s="73"/>
      <c r="NXG46" s="73"/>
      <c r="NXH46" s="73"/>
      <c r="NXI46" s="73"/>
      <c r="NXJ46" s="73"/>
      <c r="NXK46" s="73"/>
      <c r="NXL46" s="73"/>
      <c r="NXM46" s="73"/>
      <c r="NXN46" s="73"/>
      <c r="NXO46" s="73"/>
      <c r="NXP46" s="73"/>
      <c r="NXQ46" s="73"/>
      <c r="NXR46" s="73"/>
      <c r="NXS46" s="73"/>
      <c r="NXT46" s="73"/>
      <c r="NXU46" s="73"/>
      <c r="NXV46" s="73"/>
      <c r="NXW46" s="73"/>
      <c r="NXX46" s="73"/>
      <c r="NXY46" s="73"/>
      <c r="NXZ46" s="73"/>
      <c r="NYA46" s="73"/>
      <c r="NYB46" s="73"/>
      <c r="NYC46" s="73"/>
      <c r="NYD46" s="73"/>
      <c r="NYE46" s="73"/>
      <c r="NYF46" s="73"/>
      <c r="NYG46" s="73"/>
      <c r="NYH46" s="73"/>
      <c r="NYI46" s="73"/>
      <c r="NYJ46" s="73"/>
      <c r="NYK46" s="73"/>
      <c r="NYL46" s="73"/>
      <c r="NYM46" s="73"/>
      <c r="NYN46" s="73"/>
      <c r="NYO46" s="73"/>
      <c r="NYP46" s="73"/>
      <c r="NYQ46" s="73"/>
      <c r="NYR46" s="73"/>
      <c r="NYS46" s="73"/>
      <c r="NYT46" s="73"/>
      <c r="NYU46" s="73"/>
      <c r="NYV46" s="73"/>
      <c r="NYW46" s="73"/>
      <c r="NYX46" s="73"/>
      <c r="NYY46" s="73"/>
      <c r="NYZ46" s="73"/>
      <c r="NZA46" s="73"/>
      <c r="NZB46" s="73"/>
      <c r="NZC46" s="73"/>
      <c r="NZD46" s="73"/>
      <c r="NZE46" s="73"/>
      <c r="NZF46" s="73"/>
      <c r="NZG46" s="73"/>
      <c r="NZH46" s="73"/>
      <c r="NZI46" s="73"/>
      <c r="NZJ46" s="73"/>
      <c r="NZK46" s="73"/>
      <c r="NZL46" s="73"/>
      <c r="NZM46" s="73"/>
      <c r="NZN46" s="73"/>
      <c r="NZO46" s="73"/>
      <c r="NZP46" s="73"/>
      <c r="NZQ46" s="73"/>
      <c r="NZR46" s="73"/>
      <c r="NZS46" s="73"/>
      <c r="NZT46" s="73"/>
      <c r="NZU46" s="73"/>
      <c r="NZV46" s="73"/>
      <c r="NZW46" s="73"/>
      <c r="NZX46" s="73"/>
      <c r="NZY46" s="73"/>
      <c r="NZZ46" s="73"/>
      <c r="OAA46" s="73"/>
      <c r="OAB46" s="73"/>
      <c r="OAC46" s="73"/>
      <c r="OAD46" s="73"/>
      <c r="OAE46" s="73"/>
      <c r="OAF46" s="73"/>
      <c r="OAG46" s="73"/>
      <c r="OAH46" s="73"/>
      <c r="OAI46" s="73"/>
      <c r="OAJ46" s="73"/>
      <c r="OAK46" s="73"/>
      <c r="OAL46" s="73"/>
      <c r="OAM46" s="73"/>
      <c r="OAN46" s="73"/>
      <c r="OAO46" s="73"/>
      <c r="OAP46" s="73"/>
      <c r="OAQ46" s="73"/>
      <c r="OAR46" s="73"/>
      <c r="OAS46" s="73"/>
      <c r="OAT46" s="73"/>
      <c r="OAU46" s="73"/>
      <c r="OAV46" s="73"/>
      <c r="OAW46" s="73"/>
      <c r="OAX46" s="73"/>
      <c r="OAY46" s="73"/>
      <c r="OAZ46" s="73"/>
      <c r="OBA46" s="73"/>
      <c r="OBB46" s="73"/>
      <c r="OBC46" s="73"/>
      <c r="OBD46" s="73"/>
      <c r="OBE46" s="73"/>
      <c r="OBF46" s="73"/>
      <c r="OBG46" s="73"/>
      <c r="OBH46" s="73"/>
      <c r="OBI46" s="73"/>
      <c r="OBJ46" s="73"/>
      <c r="OBK46" s="73"/>
      <c r="OBL46" s="73"/>
      <c r="OBM46" s="73"/>
      <c r="OBN46" s="73"/>
      <c r="OBO46" s="73"/>
      <c r="OBP46" s="73"/>
      <c r="OBQ46" s="73"/>
      <c r="OBR46" s="73"/>
      <c r="OBS46" s="73"/>
      <c r="OBT46" s="73"/>
      <c r="OBU46" s="73"/>
      <c r="OBV46" s="73"/>
      <c r="OBW46" s="73"/>
      <c r="OBX46" s="73"/>
      <c r="OBY46" s="73"/>
      <c r="OBZ46" s="73"/>
      <c r="OCA46" s="73"/>
      <c r="OCB46" s="73"/>
      <c r="OCC46" s="73"/>
      <c r="OCD46" s="73"/>
      <c r="OCE46" s="73"/>
      <c r="OCF46" s="73"/>
      <c r="OCG46" s="73"/>
      <c r="OCH46" s="73"/>
      <c r="OCI46" s="73"/>
      <c r="OCJ46" s="73"/>
      <c r="OCK46" s="73"/>
      <c r="OCL46" s="73"/>
      <c r="OCM46" s="73"/>
      <c r="OCN46" s="73"/>
      <c r="OCO46" s="73"/>
      <c r="OCP46" s="73"/>
      <c r="OCQ46" s="73"/>
      <c r="OCR46" s="73"/>
      <c r="OCS46" s="73"/>
      <c r="OCT46" s="73"/>
      <c r="OCU46" s="73"/>
      <c r="OCV46" s="73"/>
      <c r="OCW46" s="73"/>
      <c r="OCX46" s="73"/>
      <c r="OCY46" s="73"/>
      <c r="OCZ46" s="73"/>
      <c r="ODA46" s="73"/>
      <c r="ODB46" s="73"/>
      <c r="ODC46" s="73"/>
      <c r="ODD46" s="73"/>
      <c r="ODE46" s="73"/>
      <c r="ODF46" s="73"/>
      <c r="ODG46" s="73"/>
      <c r="ODH46" s="73"/>
      <c r="ODI46" s="73"/>
      <c r="ODJ46" s="73"/>
      <c r="ODK46" s="73"/>
      <c r="ODL46" s="73"/>
      <c r="ODM46" s="73"/>
      <c r="ODN46" s="73"/>
      <c r="ODO46" s="73"/>
      <c r="ODP46" s="73"/>
      <c r="ODQ46" s="73"/>
      <c r="ODR46" s="73"/>
      <c r="ODS46" s="73"/>
      <c r="ODT46" s="73"/>
      <c r="ODU46" s="73"/>
      <c r="ODV46" s="73"/>
      <c r="ODW46" s="73"/>
      <c r="ODX46" s="73"/>
      <c r="ODY46" s="73"/>
      <c r="ODZ46" s="73"/>
      <c r="OEA46" s="73"/>
      <c r="OEB46" s="73"/>
      <c r="OEC46" s="73"/>
      <c r="OED46" s="73"/>
      <c r="OEE46" s="73"/>
      <c r="OEF46" s="73"/>
      <c r="OEG46" s="73"/>
      <c r="OEH46" s="73"/>
      <c r="OEI46" s="73"/>
      <c r="OEJ46" s="73"/>
      <c r="OEK46" s="73"/>
      <c r="OEL46" s="73"/>
      <c r="OEM46" s="73"/>
      <c r="OEN46" s="73"/>
      <c r="OEO46" s="73"/>
      <c r="OEP46" s="73"/>
      <c r="OEQ46" s="73"/>
      <c r="OER46" s="73"/>
      <c r="OES46" s="73"/>
      <c r="OET46" s="73"/>
      <c r="OEU46" s="73"/>
      <c r="OEV46" s="73"/>
      <c r="OEW46" s="73"/>
      <c r="OEX46" s="73"/>
      <c r="OEY46" s="73"/>
      <c r="OEZ46" s="73"/>
      <c r="OFA46" s="73"/>
      <c r="OFB46" s="73"/>
      <c r="OFC46" s="73"/>
      <c r="OFD46" s="73"/>
      <c r="OFE46" s="73"/>
      <c r="OFF46" s="73"/>
      <c r="OFG46" s="73"/>
      <c r="OFH46" s="73"/>
      <c r="OFI46" s="73"/>
      <c r="OFJ46" s="73"/>
      <c r="OFK46" s="73"/>
      <c r="OFL46" s="73"/>
      <c r="OFM46" s="73"/>
      <c r="OFN46" s="73"/>
      <c r="OFO46" s="73"/>
      <c r="OFP46" s="73"/>
      <c r="OFQ46" s="73"/>
      <c r="OFR46" s="73"/>
      <c r="OFS46" s="73"/>
      <c r="OFT46" s="73"/>
      <c r="OFU46" s="73"/>
      <c r="OFV46" s="73"/>
      <c r="OFW46" s="73"/>
      <c r="OFX46" s="73"/>
      <c r="OFY46" s="73"/>
      <c r="OFZ46" s="73"/>
      <c r="OGA46" s="73"/>
      <c r="OGB46" s="73"/>
      <c r="OGC46" s="73"/>
      <c r="OGD46" s="73"/>
      <c r="OGE46" s="73"/>
      <c r="OGF46" s="73"/>
      <c r="OGG46" s="73"/>
      <c r="OGH46" s="73"/>
      <c r="OGI46" s="73"/>
      <c r="OGJ46" s="73"/>
      <c r="OGK46" s="73"/>
      <c r="OGL46" s="73"/>
      <c r="OGM46" s="73"/>
      <c r="OGN46" s="73"/>
      <c r="OGO46" s="73"/>
      <c r="OGP46" s="73"/>
      <c r="OGQ46" s="73"/>
      <c r="OGR46" s="73"/>
      <c r="OGS46" s="73"/>
      <c r="OGT46" s="73"/>
      <c r="OGU46" s="73"/>
      <c r="OGV46" s="73"/>
      <c r="OGW46" s="73"/>
      <c r="OGX46" s="73"/>
      <c r="OGY46" s="73"/>
      <c r="OGZ46" s="73"/>
      <c r="OHA46" s="73"/>
      <c r="OHB46" s="73"/>
      <c r="OHC46" s="73"/>
      <c r="OHD46" s="73"/>
      <c r="OHE46" s="73"/>
      <c r="OHF46" s="73"/>
      <c r="OHG46" s="73"/>
      <c r="OHH46" s="73"/>
      <c r="OHI46" s="73"/>
      <c r="OHJ46" s="73"/>
      <c r="OHK46" s="73"/>
      <c r="OHL46" s="73"/>
      <c r="OHM46" s="73"/>
      <c r="OHN46" s="73"/>
      <c r="OHO46" s="73"/>
      <c r="OHP46" s="73"/>
      <c r="OHQ46" s="73"/>
      <c r="OHR46" s="73"/>
      <c r="OHS46" s="73"/>
      <c r="OHT46" s="73"/>
      <c r="OHU46" s="73"/>
      <c r="OHV46" s="73"/>
      <c r="OHW46" s="73"/>
      <c r="OHX46" s="73"/>
      <c r="OHY46" s="73"/>
      <c r="OHZ46" s="73"/>
      <c r="OIA46" s="73"/>
      <c r="OIB46" s="73"/>
      <c r="OIC46" s="73"/>
      <c r="OID46" s="73"/>
      <c r="OIE46" s="73"/>
      <c r="OIF46" s="73"/>
      <c r="OIG46" s="73"/>
      <c r="OIH46" s="73"/>
      <c r="OII46" s="73"/>
      <c r="OIJ46" s="73"/>
      <c r="OIK46" s="73"/>
      <c r="OIL46" s="73"/>
      <c r="OIM46" s="73"/>
      <c r="OIN46" s="73"/>
      <c r="OIO46" s="73"/>
      <c r="OIP46" s="73"/>
      <c r="OIQ46" s="73"/>
      <c r="OIR46" s="73"/>
      <c r="OIS46" s="73"/>
      <c r="OIT46" s="73"/>
      <c r="OIU46" s="73"/>
      <c r="OIV46" s="73"/>
      <c r="OIW46" s="73"/>
      <c r="OIX46" s="73"/>
      <c r="OIY46" s="73"/>
      <c r="OIZ46" s="73"/>
      <c r="OJA46" s="73"/>
      <c r="OJB46" s="73"/>
      <c r="OJC46" s="73"/>
      <c r="OJD46" s="73"/>
      <c r="OJE46" s="73"/>
      <c r="OJF46" s="73"/>
      <c r="OJG46" s="73"/>
      <c r="OJH46" s="73"/>
      <c r="OJI46" s="73"/>
      <c r="OJJ46" s="73"/>
      <c r="OJK46" s="73"/>
      <c r="OJL46" s="73"/>
      <c r="OJM46" s="73"/>
      <c r="OJN46" s="73"/>
      <c r="OJO46" s="73"/>
      <c r="OJP46" s="73"/>
      <c r="OJQ46" s="73"/>
      <c r="OJR46" s="73"/>
      <c r="OJS46" s="73"/>
      <c r="OJT46" s="73"/>
      <c r="OJU46" s="73"/>
      <c r="OJV46" s="73"/>
      <c r="OJW46" s="73"/>
      <c r="OJX46" s="73"/>
      <c r="OJY46" s="73"/>
      <c r="OJZ46" s="73"/>
      <c r="OKA46" s="73"/>
      <c r="OKB46" s="73"/>
      <c r="OKC46" s="73"/>
      <c r="OKD46" s="73"/>
      <c r="OKE46" s="73"/>
      <c r="OKF46" s="73"/>
      <c r="OKG46" s="73"/>
      <c r="OKH46" s="73"/>
      <c r="OKI46" s="73"/>
      <c r="OKJ46" s="73"/>
      <c r="OKK46" s="73"/>
      <c r="OKL46" s="73"/>
      <c r="OKM46" s="73"/>
      <c r="OKN46" s="73"/>
      <c r="OKO46" s="73"/>
      <c r="OKP46" s="73"/>
      <c r="OKQ46" s="73"/>
      <c r="OKR46" s="73"/>
      <c r="OKS46" s="73"/>
      <c r="OKT46" s="73"/>
      <c r="OKU46" s="73"/>
      <c r="OKV46" s="73"/>
      <c r="OKW46" s="73"/>
      <c r="OKX46" s="73"/>
      <c r="OKY46" s="73"/>
      <c r="OKZ46" s="73"/>
      <c r="OLA46" s="73"/>
      <c r="OLB46" s="73"/>
      <c r="OLC46" s="73"/>
      <c r="OLD46" s="73"/>
      <c r="OLE46" s="73"/>
      <c r="OLF46" s="73"/>
      <c r="OLG46" s="73"/>
      <c r="OLH46" s="73"/>
      <c r="OLI46" s="73"/>
      <c r="OLJ46" s="73"/>
      <c r="OLK46" s="73"/>
      <c r="OLL46" s="73"/>
      <c r="OLM46" s="73"/>
      <c r="OLN46" s="73"/>
      <c r="OLO46" s="73"/>
      <c r="OLP46" s="73"/>
      <c r="OLQ46" s="73"/>
      <c r="OLR46" s="73"/>
      <c r="OLS46" s="73"/>
      <c r="OLT46" s="73"/>
      <c r="OLU46" s="73"/>
      <c r="OLV46" s="73"/>
      <c r="OLW46" s="73"/>
      <c r="OLX46" s="73"/>
      <c r="OLY46" s="73"/>
      <c r="OLZ46" s="73"/>
      <c r="OMA46" s="73"/>
      <c r="OMB46" s="73"/>
      <c r="OMC46" s="73"/>
      <c r="OMD46" s="73"/>
      <c r="OME46" s="73"/>
      <c r="OMF46" s="73"/>
      <c r="OMG46" s="73"/>
      <c r="OMH46" s="73"/>
      <c r="OMI46" s="73"/>
      <c r="OMJ46" s="73"/>
      <c r="OMK46" s="73"/>
      <c r="OML46" s="73"/>
      <c r="OMM46" s="73"/>
      <c r="OMN46" s="73"/>
      <c r="OMO46" s="73"/>
      <c r="OMP46" s="73"/>
      <c r="OMQ46" s="73"/>
      <c r="OMR46" s="73"/>
      <c r="OMS46" s="73"/>
      <c r="OMT46" s="73"/>
      <c r="OMU46" s="73"/>
      <c r="OMV46" s="73"/>
      <c r="OMW46" s="73"/>
      <c r="OMX46" s="73"/>
      <c r="OMY46" s="73"/>
      <c r="OMZ46" s="73"/>
      <c r="ONA46" s="73"/>
      <c r="ONB46" s="73"/>
      <c r="ONC46" s="73"/>
      <c r="OND46" s="73"/>
      <c r="ONE46" s="73"/>
      <c r="ONF46" s="73"/>
      <c r="ONG46" s="73"/>
      <c r="ONH46" s="73"/>
      <c r="ONI46" s="73"/>
      <c r="ONJ46" s="73"/>
      <c r="ONK46" s="73"/>
      <c r="ONL46" s="73"/>
      <c r="ONM46" s="73"/>
      <c r="ONN46" s="73"/>
      <c r="ONO46" s="73"/>
      <c r="ONP46" s="73"/>
      <c r="ONQ46" s="73"/>
      <c r="ONR46" s="73"/>
      <c r="ONS46" s="73"/>
      <c r="ONT46" s="73"/>
      <c r="ONU46" s="73"/>
      <c r="ONV46" s="73"/>
      <c r="ONW46" s="73"/>
      <c r="ONX46" s="73"/>
      <c r="ONY46" s="73"/>
      <c r="ONZ46" s="73"/>
      <c r="OOA46" s="73"/>
      <c r="OOB46" s="73"/>
      <c r="OOC46" s="73"/>
      <c r="OOD46" s="73"/>
      <c r="OOE46" s="73"/>
      <c r="OOF46" s="73"/>
      <c r="OOG46" s="73"/>
      <c r="OOH46" s="73"/>
      <c r="OOI46" s="73"/>
      <c r="OOJ46" s="73"/>
      <c r="OOK46" s="73"/>
      <c r="OOL46" s="73"/>
      <c r="OOM46" s="73"/>
      <c r="OON46" s="73"/>
      <c r="OOO46" s="73"/>
      <c r="OOP46" s="73"/>
      <c r="OOQ46" s="73"/>
      <c r="OOR46" s="73"/>
      <c r="OOS46" s="73"/>
      <c r="OOT46" s="73"/>
      <c r="OOU46" s="73"/>
      <c r="OOV46" s="73"/>
      <c r="OOW46" s="73"/>
      <c r="OOX46" s="73"/>
      <c r="OOY46" s="73"/>
      <c r="OOZ46" s="73"/>
      <c r="OPA46" s="73"/>
      <c r="OPB46" s="73"/>
      <c r="OPC46" s="73"/>
      <c r="OPD46" s="73"/>
      <c r="OPE46" s="73"/>
      <c r="OPF46" s="73"/>
      <c r="OPG46" s="73"/>
      <c r="OPH46" s="73"/>
      <c r="OPI46" s="73"/>
      <c r="OPJ46" s="73"/>
      <c r="OPK46" s="73"/>
      <c r="OPL46" s="73"/>
      <c r="OPM46" s="73"/>
      <c r="OPN46" s="73"/>
      <c r="OPO46" s="73"/>
      <c r="OPP46" s="73"/>
      <c r="OPQ46" s="73"/>
      <c r="OPR46" s="73"/>
      <c r="OPS46" s="73"/>
      <c r="OPT46" s="73"/>
      <c r="OPU46" s="73"/>
      <c r="OPV46" s="73"/>
      <c r="OPW46" s="73"/>
      <c r="OPX46" s="73"/>
      <c r="OPY46" s="73"/>
      <c r="OPZ46" s="73"/>
      <c r="OQA46" s="73"/>
      <c r="OQB46" s="73"/>
      <c r="OQC46" s="73"/>
      <c r="OQD46" s="73"/>
      <c r="OQE46" s="73"/>
      <c r="OQF46" s="73"/>
      <c r="OQG46" s="73"/>
      <c r="OQH46" s="73"/>
      <c r="OQI46" s="73"/>
      <c r="OQJ46" s="73"/>
      <c r="OQK46" s="73"/>
      <c r="OQL46" s="73"/>
      <c r="OQM46" s="73"/>
      <c r="OQN46" s="73"/>
      <c r="OQO46" s="73"/>
      <c r="OQP46" s="73"/>
      <c r="OQQ46" s="73"/>
      <c r="OQR46" s="73"/>
      <c r="OQS46" s="73"/>
      <c r="OQT46" s="73"/>
      <c r="OQU46" s="73"/>
      <c r="OQV46" s="73"/>
      <c r="OQW46" s="73"/>
      <c r="OQX46" s="73"/>
      <c r="OQY46" s="73"/>
      <c r="OQZ46" s="73"/>
      <c r="ORA46" s="73"/>
      <c r="ORB46" s="73"/>
      <c r="ORC46" s="73"/>
      <c r="ORD46" s="73"/>
      <c r="ORE46" s="73"/>
      <c r="ORF46" s="73"/>
      <c r="ORG46" s="73"/>
      <c r="ORH46" s="73"/>
      <c r="ORI46" s="73"/>
      <c r="ORJ46" s="73"/>
      <c r="ORK46" s="73"/>
      <c r="ORL46" s="73"/>
      <c r="ORM46" s="73"/>
      <c r="ORN46" s="73"/>
      <c r="ORO46" s="73"/>
      <c r="ORP46" s="73"/>
      <c r="ORQ46" s="73"/>
      <c r="ORR46" s="73"/>
      <c r="ORS46" s="73"/>
      <c r="ORT46" s="73"/>
      <c r="ORU46" s="73"/>
      <c r="ORV46" s="73"/>
      <c r="ORW46" s="73"/>
      <c r="ORX46" s="73"/>
      <c r="ORY46" s="73"/>
      <c r="ORZ46" s="73"/>
      <c r="OSA46" s="73"/>
      <c r="OSB46" s="73"/>
      <c r="OSC46" s="73"/>
      <c r="OSD46" s="73"/>
      <c r="OSE46" s="73"/>
      <c r="OSF46" s="73"/>
      <c r="OSG46" s="73"/>
      <c r="OSH46" s="73"/>
      <c r="OSI46" s="73"/>
      <c r="OSJ46" s="73"/>
      <c r="OSK46" s="73"/>
      <c r="OSL46" s="73"/>
      <c r="OSM46" s="73"/>
      <c r="OSN46" s="73"/>
      <c r="OSO46" s="73"/>
      <c r="OSP46" s="73"/>
      <c r="OSQ46" s="73"/>
      <c r="OSR46" s="73"/>
      <c r="OSS46" s="73"/>
      <c r="OST46" s="73"/>
      <c r="OSU46" s="73"/>
      <c r="OSV46" s="73"/>
      <c r="OSW46" s="73"/>
      <c r="OSX46" s="73"/>
      <c r="OSY46" s="73"/>
      <c r="OSZ46" s="73"/>
      <c r="OTA46" s="73"/>
      <c r="OTB46" s="73"/>
      <c r="OTC46" s="73"/>
      <c r="OTD46" s="73"/>
      <c r="OTE46" s="73"/>
      <c r="OTF46" s="73"/>
      <c r="OTG46" s="73"/>
      <c r="OTH46" s="73"/>
      <c r="OTI46" s="73"/>
      <c r="OTJ46" s="73"/>
      <c r="OTK46" s="73"/>
      <c r="OTL46" s="73"/>
      <c r="OTM46" s="73"/>
      <c r="OTN46" s="73"/>
      <c r="OTO46" s="73"/>
      <c r="OTP46" s="73"/>
      <c r="OTQ46" s="73"/>
      <c r="OTR46" s="73"/>
      <c r="OTS46" s="73"/>
      <c r="OTT46" s="73"/>
      <c r="OTU46" s="73"/>
      <c r="OTV46" s="73"/>
      <c r="OTW46" s="73"/>
      <c r="OTX46" s="73"/>
      <c r="OTY46" s="73"/>
      <c r="OTZ46" s="73"/>
      <c r="OUA46" s="73"/>
      <c r="OUB46" s="73"/>
      <c r="OUC46" s="73"/>
      <c r="OUD46" s="73"/>
      <c r="OUE46" s="73"/>
      <c r="OUF46" s="73"/>
      <c r="OUG46" s="73"/>
      <c r="OUH46" s="73"/>
      <c r="OUI46" s="73"/>
      <c r="OUJ46" s="73"/>
      <c r="OUK46" s="73"/>
      <c r="OUL46" s="73"/>
      <c r="OUM46" s="73"/>
      <c r="OUN46" s="73"/>
      <c r="OUO46" s="73"/>
      <c r="OUP46" s="73"/>
      <c r="OUQ46" s="73"/>
      <c r="OUR46" s="73"/>
      <c r="OUS46" s="73"/>
      <c r="OUT46" s="73"/>
      <c r="OUU46" s="73"/>
      <c r="OUV46" s="73"/>
      <c r="OUW46" s="73"/>
      <c r="OUX46" s="73"/>
      <c r="OUY46" s="73"/>
      <c r="OUZ46" s="73"/>
      <c r="OVA46" s="73"/>
      <c r="OVB46" s="73"/>
      <c r="OVC46" s="73"/>
      <c r="OVD46" s="73"/>
      <c r="OVE46" s="73"/>
      <c r="OVF46" s="73"/>
      <c r="OVG46" s="73"/>
      <c r="OVH46" s="73"/>
      <c r="OVI46" s="73"/>
      <c r="OVJ46" s="73"/>
      <c r="OVK46" s="73"/>
      <c r="OVL46" s="73"/>
      <c r="OVM46" s="73"/>
      <c r="OVN46" s="73"/>
      <c r="OVO46" s="73"/>
      <c r="OVP46" s="73"/>
      <c r="OVQ46" s="73"/>
      <c r="OVR46" s="73"/>
      <c r="OVS46" s="73"/>
      <c r="OVT46" s="73"/>
      <c r="OVU46" s="73"/>
      <c r="OVV46" s="73"/>
      <c r="OVW46" s="73"/>
      <c r="OVX46" s="73"/>
      <c r="OVY46" s="73"/>
      <c r="OVZ46" s="73"/>
      <c r="OWA46" s="73"/>
      <c r="OWB46" s="73"/>
      <c r="OWC46" s="73"/>
      <c r="OWD46" s="73"/>
      <c r="OWE46" s="73"/>
      <c r="OWF46" s="73"/>
      <c r="OWG46" s="73"/>
      <c r="OWH46" s="73"/>
      <c r="OWI46" s="73"/>
      <c r="OWJ46" s="73"/>
      <c r="OWK46" s="73"/>
      <c r="OWL46" s="73"/>
      <c r="OWM46" s="73"/>
      <c r="OWN46" s="73"/>
      <c r="OWO46" s="73"/>
      <c r="OWP46" s="73"/>
      <c r="OWQ46" s="73"/>
      <c r="OWR46" s="73"/>
      <c r="OWS46" s="73"/>
      <c r="OWT46" s="73"/>
      <c r="OWU46" s="73"/>
      <c r="OWV46" s="73"/>
      <c r="OWW46" s="73"/>
      <c r="OWX46" s="73"/>
      <c r="OWY46" s="73"/>
      <c r="OWZ46" s="73"/>
      <c r="OXA46" s="73"/>
      <c r="OXB46" s="73"/>
      <c r="OXC46" s="73"/>
      <c r="OXD46" s="73"/>
      <c r="OXE46" s="73"/>
      <c r="OXF46" s="73"/>
      <c r="OXG46" s="73"/>
      <c r="OXH46" s="73"/>
      <c r="OXI46" s="73"/>
      <c r="OXJ46" s="73"/>
      <c r="OXK46" s="73"/>
      <c r="OXL46" s="73"/>
      <c r="OXM46" s="73"/>
      <c r="OXN46" s="73"/>
      <c r="OXO46" s="73"/>
      <c r="OXP46" s="73"/>
      <c r="OXQ46" s="73"/>
      <c r="OXR46" s="73"/>
      <c r="OXS46" s="73"/>
      <c r="OXT46" s="73"/>
      <c r="OXU46" s="73"/>
      <c r="OXV46" s="73"/>
      <c r="OXW46" s="73"/>
      <c r="OXX46" s="73"/>
      <c r="OXY46" s="73"/>
      <c r="OXZ46" s="73"/>
      <c r="OYA46" s="73"/>
      <c r="OYB46" s="73"/>
      <c r="OYC46" s="73"/>
      <c r="OYD46" s="73"/>
      <c r="OYE46" s="73"/>
      <c r="OYF46" s="73"/>
      <c r="OYG46" s="73"/>
      <c r="OYH46" s="73"/>
      <c r="OYI46" s="73"/>
      <c r="OYJ46" s="73"/>
      <c r="OYK46" s="73"/>
      <c r="OYL46" s="73"/>
      <c r="OYM46" s="73"/>
      <c r="OYN46" s="73"/>
      <c r="OYO46" s="73"/>
      <c r="OYP46" s="73"/>
      <c r="OYQ46" s="73"/>
      <c r="OYR46" s="73"/>
      <c r="OYS46" s="73"/>
      <c r="OYT46" s="73"/>
      <c r="OYU46" s="73"/>
      <c r="OYV46" s="73"/>
      <c r="OYW46" s="73"/>
      <c r="OYX46" s="73"/>
      <c r="OYY46" s="73"/>
      <c r="OYZ46" s="73"/>
      <c r="OZA46" s="73"/>
      <c r="OZB46" s="73"/>
      <c r="OZC46" s="73"/>
      <c r="OZD46" s="73"/>
      <c r="OZE46" s="73"/>
      <c r="OZF46" s="73"/>
      <c r="OZG46" s="73"/>
      <c r="OZH46" s="73"/>
      <c r="OZI46" s="73"/>
      <c r="OZJ46" s="73"/>
      <c r="OZK46" s="73"/>
      <c r="OZL46" s="73"/>
      <c r="OZM46" s="73"/>
      <c r="OZN46" s="73"/>
      <c r="OZO46" s="73"/>
      <c r="OZP46" s="73"/>
      <c r="OZQ46" s="73"/>
      <c r="OZR46" s="73"/>
      <c r="OZS46" s="73"/>
      <c r="OZT46" s="73"/>
      <c r="OZU46" s="73"/>
      <c r="OZV46" s="73"/>
      <c r="OZW46" s="73"/>
      <c r="OZX46" s="73"/>
      <c r="OZY46" s="73"/>
      <c r="OZZ46" s="73"/>
      <c r="PAA46" s="73"/>
      <c r="PAB46" s="73"/>
      <c r="PAC46" s="73"/>
      <c r="PAD46" s="73"/>
      <c r="PAE46" s="73"/>
      <c r="PAF46" s="73"/>
      <c r="PAG46" s="73"/>
      <c r="PAH46" s="73"/>
      <c r="PAI46" s="73"/>
      <c r="PAJ46" s="73"/>
      <c r="PAK46" s="73"/>
      <c r="PAL46" s="73"/>
      <c r="PAM46" s="73"/>
      <c r="PAN46" s="73"/>
      <c r="PAO46" s="73"/>
      <c r="PAP46" s="73"/>
      <c r="PAQ46" s="73"/>
      <c r="PAR46" s="73"/>
      <c r="PAS46" s="73"/>
      <c r="PAT46" s="73"/>
      <c r="PAU46" s="73"/>
      <c r="PAV46" s="73"/>
      <c r="PAW46" s="73"/>
      <c r="PAX46" s="73"/>
      <c r="PAY46" s="73"/>
      <c r="PAZ46" s="73"/>
      <c r="PBA46" s="73"/>
      <c r="PBB46" s="73"/>
      <c r="PBC46" s="73"/>
      <c r="PBD46" s="73"/>
      <c r="PBE46" s="73"/>
      <c r="PBF46" s="73"/>
      <c r="PBG46" s="73"/>
      <c r="PBH46" s="73"/>
      <c r="PBI46" s="73"/>
      <c r="PBJ46" s="73"/>
      <c r="PBK46" s="73"/>
      <c r="PBL46" s="73"/>
      <c r="PBM46" s="73"/>
      <c r="PBN46" s="73"/>
      <c r="PBO46" s="73"/>
      <c r="PBP46" s="73"/>
      <c r="PBQ46" s="73"/>
      <c r="PBR46" s="73"/>
      <c r="PBS46" s="73"/>
      <c r="PBT46" s="73"/>
      <c r="PBU46" s="73"/>
      <c r="PBV46" s="73"/>
      <c r="PBW46" s="73"/>
      <c r="PBX46" s="73"/>
      <c r="PBY46" s="73"/>
      <c r="PBZ46" s="73"/>
      <c r="PCA46" s="73"/>
      <c r="PCB46" s="73"/>
      <c r="PCC46" s="73"/>
      <c r="PCD46" s="73"/>
      <c r="PCE46" s="73"/>
      <c r="PCF46" s="73"/>
      <c r="PCG46" s="73"/>
      <c r="PCH46" s="73"/>
      <c r="PCI46" s="73"/>
      <c r="PCJ46" s="73"/>
      <c r="PCK46" s="73"/>
      <c r="PCL46" s="73"/>
      <c r="PCM46" s="73"/>
      <c r="PCN46" s="73"/>
      <c r="PCO46" s="73"/>
      <c r="PCP46" s="73"/>
      <c r="PCQ46" s="73"/>
      <c r="PCR46" s="73"/>
      <c r="PCS46" s="73"/>
      <c r="PCT46" s="73"/>
      <c r="PCU46" s="73"/>
      <c r="PCV46" s="73"/>
      <c r="PCW46" s="73"/>
      <c r="PCX46" s="73"/>
      <c r="PCY46" s="73"/>
      <c r="PCZ46" s="73"/>
      <c r="PDA46" s="73"/>
      <c r="PDB46" s="73"/>
      <c r="PDC46" s="73"/>
      <c r="PDD46" s="73"/>
      <c r="PDE46" s="73"/>
      <c r="PDF46" s="73"/>
      <c r="PDG46" s="73"/>
      <c r="PDH46" s="73"/>
      <c r="PDI46" s="73"/>
      <c r="PDJ46" s="73"/>
      <c r="PDK46" s="73"/>
      <c r="PDL46" s="73"/>
      <c r="PDM46" s="73"/>
      <c r="PDN46" s="73"/>
      <c r="PDO46" s="73"/>
      <c r="PDP46" s="73"/>
      <c r="PDQ46" s="73"/>
      <c r="PDR46" s="73"/>
      <c r="PDS46" s="73"/>
      <c r="PDT46" s="73"/>
      <c r="PDU46" s="73"/>
      <c r="PDV46" s="73"/>
      <c r="PDW46" s="73"/>
      <c r="PDX46" s="73"/>
      <c r="PDY46" s="73"/>
      <c r="PDZ46" s="73"/>
      <c r="PEA46" s="73"/>
      <c r="PEB46" s="73"/>
      <c r="PEC46" s="73"/>
      <c r="PED46" s="73"/>
      <c r="PEE46" s="73"/>
      <c r="PEF46" s="73"/>
      <c r="PEG46" s="73"/>
      <c r="PEH46" s="73"/>
      <c r="PEI46" s="73"/>
      <c r="PEJ46" s="73"/>
      <c r="PEK46" s="73"/>
      <c r="PEL46" s="73"/>
      <c r="PEM46" s="73"/>
      <c r="PEN46" s="73"/>
      <c r="PEO46" s="73"/>
      <c r="PEP46" s="73"/>
      <c r="PEQ46" s="73"/>
      <c r="PER46" s="73"/>
      <c r="PES46" s="73"/>
      <c r="PET46" s="73"/>
      <c r="PEU46" s="73"/>
      <c r="PEV46" s="73"/>
      <c r="PEW46" s="73"/>
      <c r="PEX46" s="73"/>
      <c r="PEY46" s="73"/>
      <c r="PEZ46" s="73"/>
      <c r="PFA46" s="73"/>
      <c r="PFB46" s="73"/>
      <c r="PFC46" s="73"/>
      <c r="PFD46" s="73"/>
      <c r="PFE46" s="73"/>
      <c r="PFF46" s="73"/>
      <c r="PFG46" s="73"/>
      <c r="PFH46" s="73"/>
      <c r="PFI46" s="73"/>
      <c r="PFJ46" s="73"/>
      <c r="PFK46" s="73"/>
      <c r="PFL46" s="73"/>
      <c r="PFM46" s="73"/>
      <c r="PFN46" s="73"/>
      <c r="PFO46" s="73"/>
      <c r="PFP46" s="73"/>
      <c r="PFQ46" s="73"/>
      <c r="PFR46" s="73"/>
      <c r="PFS46" s="73"/>
      <c r="PFT46" s="73"/>
      <c r="PFU46" s="73"/>
      <c r="PFV46" s="73"/>
      <c r="PFW46" s="73"/>
      <c r="PFX46" s="73"/>
      <c r="PFY46" s="73"/>
      <c r="PFZ46" s="73"/>
      <c r="PGA46" s="73"/>
      <c r="PGB46" s="73"/>
      <c r="PGC46" s="73"/>
      <c r="PGD46" s="73"/>
      <c r="PGE46" s="73"/>
      <c r="PGF46" s="73"/>
      <c r="PGG46" s="73"/>
      <c r="PGH46" s="73"/>
      <c r="PGI46" s="73"/>
      <c r="PGJ46" s="73"/>
      <c r="PGK46" s="73"/>
      <c r="PGL46" s="73"/>
      <c r="PGM46" s="73"/>
      <c r="PGN46" s="73"/>
      <c r="PGO46" s="73"/>
      <c r="PGP46" s="73"/>
      <c r="PGQ46" s="73"/>
      <c r="PGR46" s="73"/>
      <c r="PGS46" s="73"/>
      <c r="PGT46" s="73"/>
      <c r="PGU46" s="73"/>
      <c r="PGV46" s="73"/>
      <c r="PGW46" s="73"/>
      <c r="PGX46" s="73"/>
      <c r="PGY46" s="73"/>
      <c r="PGZ46" s="73"/>
      <c r="PHA46" s="73"/>
      <c r="PHB46" s="73"/>
      <c r="PHC46" s="73"/>
      <c r="PHD46" s="73"/>
      <c r="PHE46" s="73"/>
      <c r="PHF46" s="73"/>
      <c r="PHG46" s="73"/>
      <c r="PHH46" s="73"/>
      <c r="PHI46" s="73"/>
      <c r="PHJ46" s="73"/>
      <c r="PHK46" s="73"/>
      <c r="PHL46" s="73"/>
      <c r="PHM46" s="73"/>
      <c r="PHN46" s="73"/>
      <c r="PHO46" s="73"/>
      <c r="PHP46" s="73"/>
      <c r="PHQ46" s="73"/>
      <c r="PHR46" s="73"/>
      <c r="PHS46" s="73"/>
      <c r="PHT46" s="73"/>
      <c r="PHU46" s="73"/>
      <c r="PHV46" s="73"/>
      <c r="PHW46" s="73"/>
      <c r="PHX46" s="73"/>
      <c r="PHY46" s="73"/>
      <c r="PHZ46" s="73"/>
      <c r="PIA46" s="73"/>
      <c r="PIB46" s="73"/>
      <c r="PIC46" s="73"/>
      <c r="PID46" s="73"/>
      <c r="PIE46" s="73"/>
      <c r="PIF46" s="73"/>
      <c r="PIG46" s="73"/>
      <c r="PIH46" s="73"/>
      <c r="PII46" s="73"/>
      <c r="PIJ46" s="73"/>
      <c r="PIK46" s="73"/>
      <c r="PIL46" s="73"/>
      <c r="PIM46" s="73"/>
      <c r="PIN46" s="73"/>
      <c r="PIO46" s="73"/>
      <c r="PIP46" s="73"/>
      <c r="PIQ46" s="73"/>
      <c r="PIR46" s="73"/>
      <c r="PIS46" s="73"/>
      <c r="PIT46" s="73"/>
      <c r="PIU46" s="73"/>
      <c r="PIV46" s="73"/>
      <c r="PIW46" s="73"/>
      <c r="PIX46" s="73"/>
      <c r="PIY46" s="73"/>
      <c r="PIZ46" s="73"/>
      <c r="PJA46" s="73"/>
      <c r="PJB46" s="73"/>
      <c r="PJC46" s="73"/>
      <c r="PJD46" s="73"/>
      <c r="PJE46" s="73"/>
      <c r="PJF46" s="73"/>
      <c r="PJG46" s="73"/>
      <c r="PJH46" s="73"/>
      <c r="PJI46" s="73"/>
      <c r="PJJ46" s="73"/>
      <c r="PJK46" s="73"/>
      <c r="PJL46" s="73"/>
      <c r="PJM46" s="73"/>
      <c r="PJN46" s="73"/>
      <c r="PJO46" s="73"/>
      <c r="PJP46" s="73"/>
      <c r="PJQ46" s="73"/>
      <c r="PJR46" s="73"/>
      <c r="PJS46" s="73"/>
      <c r="PJT46" s="73"/>
      <c r="PJU46" s="73"/>
      <c r="PJV46" s="73"/>
      <c r="PJW46" s="73"/>
      <c r="PJX46" s="73"/>
      <c r="PJY46" s="73"/>
      <c r="PJZ46" s="73"/>
      <c r="PKA46" s="73"/>
      <c r="PKB46" s="73"/>
      <c r="PKC46" s="73"/>
      <c r="PKD46" s="73"/>
      <c r="PKE46" s="73"/>
      <c r="PKF46" s="73"/>
      <c r="PKG46" s="73"/>
      <c r="PKH46" s="73"/>
      <c r="PKI46" s="73"/>
      <c r="PKJ46" s="73"/>
      <c r="PKK46" s="73"/>
      <c r="PKL46" s="73"/>
      <c r="PKM46" s="73"/>
      <c r="PKN46" s="73"/>
      <c r="PKO46" s="73"/>
      <c r="PKP46" s="73"/>
      <c r="PKQ46" s="73"/>
      <c r="PKR46" s="73"/>
      <c r="PKS46" s="73"/>
      <c r="PKT46" s="73"/>
      <c r="PKU46" s="73"/>
      <c r="PKV46" s="73"/>
      <c r="PKW46" s="73"/>
      <c r="PKX46" s="73"/>
      <c r="PKY46" s="73"/>
      <c r="PKZ46" s="73"/>
      <c r="PLA46" s="73"/>
      <c r="PLB46" s="73"/>
      <c r="PLC46" s="73"/>
      <c r="PLD46" s="73"/>
      <c r="PLE46" s="73"/>
      <c r="PLF46" s="73"/>
      <c r="PLG46" s="73"/>
      <c r="PLH46" s="73"/>
      <c r="PLI46" s="73"/>
      <c r="PLJ46" s="73"/>
      <c r="PLK46" s="73"/>
      <c r="PLL46" s="73"/>
      <c r="PLM46" s="73"/>
      <c r="PLN46" s="73"/>
      <c r="PLO46" s="73"/>
      <c r="PLP46" s="73"/>
      <c r="PLQ46" s="73"/>
      <c r="PLR46" s="73"/>
      <c r="PLS46" s="73"/>
      <c r="PLT46" s="73"/>
      <c r="PLU46" s="73"/>
      <c r="PLV46" s="73"/>
      <c r="PLW46" s="73"/>
      <c r="PLX46" s="73"/>
      <c r="PLY46" s="73"/>
      <c r="PLZ46" s="73"/>
      <c r="PMA46" s="73"/>
      <c r="PMB46" s="73"/>
      <c r="PMC46" s="73"/>
      <c r="PMD46" s="73"/>
      <c r="PME46" s="73"/>
      <c r="PMF46" s="73"/>
      <c r="PMG46" s="73"/>
      <c r="PMH46" s="73"/>
      <c r="PMI46" s="73"/>
      <c r="PMJ46" s="73"/>
      <c r="PMK46" s="73"/>
      <c r="PML46" s="73"/>
      <c r="PMM46" s="73"/>
      <c r="PMN46" s="73"/>
      <c r="PMO46" s="73"/>
      <c r="PMP46" s="73"/>
      <c r="PMQ46" s="73"/>
      <c r="PMR46" s="73"/>
      <c r="PMS46" s="73"/>
      <c r="PMT46" s="73"/>
      <c r="PMU46" s="73"/>
      <c r="PMV46" s="73"/>
      <c r="PMW46" s="73"/>
      <c r="PMX46" s="73"/>
      <c r="PMY46" s="73"/>
      <c r="PMZ46" s="73"/>
      <c r="PNA46" s="73"/>
      <c r="PNB46" s="73"/>
      <c r="PNC46" s="73"/>
      <c r="PND46" s="73"/>
      <c r="PNE46" s="73"/>
      <c r="PNF46" s="73"/>
      <c r="PNG46" s="73"/>
      <c r="PNH46" s="73"/>
      <c r="PNI46" s="73"/>
      <c r="PNJ46" s="73"/>
      <c r="PNK46" s="73"/>
      <c r="PNL46" s="73"/>
      <c r="PNM46" s="73"/>
      <c r="PNN46" s="73"/>
      <c r="PNO46" s="73"/>
      <c r="PNP46" s="73"/>
      <c r="PNQ46" s="73"/>
      <c r="PNR46" s="73"/>
      <c r="PNS46" s="73"/>
      <c r="PNT46" s="73"/>
      <c r="PNU46" s="73"/>
      <c r="PNV46" s="73"/>
      <c r="PNW46" s="73"/>
      <c r="PNX46" s="73"/>
      <c r="PNY46" s="73"/>
      <c r="PNZ46" s="73"/>
      <c r="POA46" s="73"/>
      <c r="POB46" s="73"/>
      <c r="POC46" s="73"/>
      <c r="POD46" s="73"/>
      <c r="POE46" s="73"/>
      <c r="POF46" s="73"/>
      <c r="POG46" s="73"/>
      <c r="POH46" s="73"/>
      <c r="POI46" s="73"/>
      <c r="POJ46" s="73"/>
      <c r="POK46" s="73"/>
      <c r="POL46" s="73"/>
      <c r="POM46" s="73"/>
      <c r="PON46" s="73"/>
      <c r="POO46" s="73"/>
      <c r="POP46" s="73"/>
      <c r="POQ46" s="73"/>
      <c r="POR46" s="73"/>
      <c r="POS46" s="73"/>
      <c r="POT46" s="73"/>
      <c r="POU46" s="73"/>
      <c r="POV46" s="73"/>
      <c r="POW46" s="73"/>
      <c r="POX46" s="73"/>
      <c r="POY46" s="73"/>
      <c r="POZ46" s="73"/>
      <c r="PPA46" s="73"/>
      <c r="PPB46" s="73"/>
      <c r="PPC46" s="73"/>
      <c r="PPD46" s="73"/>
      <c r="PPE46" s="73"/>
      <c r="PPF46" s="73"/>
      <c r="PPG46" s="73"/>
      <c r="PPH46" s="73"/>
      <c r="PPI46" s="73"/>
      <c r="PPJ46" s="73"/>
      <c r="PPK46" s="73"/>
      <c r="PPL46" s="73"/>
      <c r="PPM46" s="73"/>
      <c r="PPN46" s="73"/>
      <c r="PPO46" s="73"/>
      <c r="PPP46" s="73"/>
      <c r="PPQ46" s="73"/>
      <c r="PPR46" s="73"/>
      <c r="PPS46" s="73"/>
      <c r="PPT46" s="73"/>
      <c r="PPU46" s="73"/>
      <c r="PPV46" s="73"/>
      <c r="PPW46" s="73"/>
      <c r="PPX46" s="73"/>
      <c r="PPY46" s="73"/>
      <c r="PPZ46" s="73"/>
      <c r="PQA46" s="73"/>
      <c r="PQB46" s="73"/>
      <c r="PQC46" s="73"/>
      <c r="PQD46" s="73"/>
      <c r="PQE46" s="73"/>
      <c r="PQF46" s="73"/>
      <c r="PQG46" s="73"/>
      <c r="PQH46" s="73"/>
      <c r="PQI46" s="73"/>
      <c r="PQJ46" s="73"/>
      <c r="PQK46" s="73"/>
      <c r="PQL46" s="73"/>
      <c r="PQM46" s="73"/>
      <c r="PQN46" s="73"/>
      <c r="PQO46" s="73"/>
      <c r="PQP46" s="73"/>
      <c r="PQQ46" s="73"/>
      <c r="PQR46" s="73"/>
      <c r="PQS46" s="73"/>
      <c r="PQT46" s="73"/>
      <c r="PQU46" s="73"/>
      <c r="PQV46" s="73"/>
      <c r="PQW46" s="73"/>
      <c r="PQX46" s="73"/>
      <c r="PQY46" s="73"/>
      <c r="PQZ46" s="73"/>
      <c r="PRA46" s="73"/>
      <c r="PRB46" s="73"/>
      <c r="PRC46" s="73"/>
      <c r="PRD46" s="73"/>
      <c r="PRE46" s="73"/>
      <c r="PRF46" s="73"/>
      <c r="PRG46" s="73"/>
      <c r="PRH46" s="73"/>
      <c r="PRI46" s="73"/>
      <c r="PRJ46" s="73"/>
      <c r="PRK46" s="73"/>
      <c r="PRL46" s="73"/>
      <c r="PRM46" s="73"/>
      <c r="PRN46" s="73"/>
      <c r="PRO46" s="73"/>
      <c r="PRP46" s="73"/>
      <c r="PRQ46" s="73"/>
      <c r="PRR46" s="73"/>
      <c r="PRS46" s="73"/>
      <c r="PRT46" s="73"/>
      <c r="PRU46" s="73"/>
      <c r="PRV46" s="73"/>
      <c r="PRW46" s="73"/>
      <c r="PRX46" s="73"/>
      <c r="PRY46" s="73"/>
      <c r="PRZ46" s="73"/>
      <c r="PSA46" s="73"/>
      <c r="PSB46" s="73"/>
      <c r="PSC46" s="73"/>
      <c r="PSD46" s="73"/>
      <c r="PSE46" s="73"/>
      <c r="PSF46" s="73"/>
      <c r="PSG46" s="73"/>
      <c r="PSH46" s="73"/>
      <c r="PSI46" s="73"/>
      <c r="PSJ46" s="73"/>
      <c r="PSK46" s="73"/>
      <c r="PSL46" s="73"/>
      <c r="PSM46" s="73"/>
      <c r="PSN46" s="73"/>
      <c r="PSO46" s="73"/>
      <c r="PSP46" s="73"/>
      <c r="PSQ46" s="73"/>
      <c r="PSR46" s="73"/>
      <c r="PSS46" s="73"/>
      <c r="PST46" s="73"/>
      <c r="PSU46" s="73"/>
      <c r="PSV46" s="73"/>
      <c r="PSW46" s="73"/>
      <c r="PSX46" s="73"/>
      <c r="PSY46" s="73"/>
      <c r="PSZ46" s="73"/>
      <c r="PTA46" s="73"/>
      <c r="PTB46" s="73"/>
      <c r="PTC46" s="73"/>
      <c r="PTD46" s="73"/>
      <c r="PTE46" s="73"/>
      <c r="PTF46" s="73"/>
      <c r="PTG46" s="73"/>
      <c r="PTH46" s="73"/>
      <c r="PTI46" s="73"/>
      <c r="PTJ46" s="73"/>
      <c r="PTK46" s="73"/>
      <c r="PTL46" s="73"/>
      <c r="PTM46" s="73"/>
      <c r="PTN46" s="73"/>
      <c r="PTO46" s="73"/>
      <c r="PTP46" s="73"/>
      <c r="PTQ46" s="73"/>
      <c r="PTR46" s="73"/>
      <c r="PTS46" s="73"/>
      <c r="PTT46" s="73"/>
      <c r="PTU46" s="73"/>
      <c r="PTV46" s="73"/>
      <c r="PTW46" s="73"/>
      <c r="PTX46" s="73"/>
      <c r="PTY46" s="73"/>
      <c r="PTZ46" s="73"/>
      <c r="PUA46" s="73"/>
      <c r="PUB46" s="73"/>
      <c r="PUC46" s="73"/>
      <c r="PUD46" s="73"/>
      <c r="PUE46" s="73"/>
      <c r="PUF46" s="73"/>
      <c r="PUG46" s="73"/>
      <c r="PUH46" s="73"/>
      <c r="PUI46" s="73"/>
      <c r="PUJ46" s="73"/>
      <c r="PUK46" s="73"/>
      <c r="PUL46" s="73"/>
      <c r="PUM46" s="73"/>
      <c r="PUN46" s="73"/>
      <c r="PUO46" s="73"/>
      <c r="PUP46" s="73"/>
      <c r="PUQ46" s="73"/>
      <c r="PUR46" s="73"/>
      <c r="PUS46" s="73"/>
      <c r="PUT46" s="73"/>
      <c r="PUU46" s="73"/>
      <c r="PUV46" s="73"/>
      <c r="PUW46" s="73"/>
      <c r="PUX46" s="73"/>
      <c r="PUY46" s="73"/>
      <c r="PUZ46" s="73"/>
      <c r="PVA46" s="73"/>
      <c r="PVB46" s="73"/>
      <c r="PVC46" s="73"/>
      <c r="PVD46" s="73"/>
      <c r="PVE46" s="73"/>
      <c r="PVF46" s="73"/>
      <c r="PVG46" s="73"/>
      <c r="PVH46" s="73"/>
      <c r="PVI46" s="73"/>
      <c r="PVJ46" s="73"/>
      <c r="PVK46" s="73"/>
      <c r="PVL46" s="73"/>
      <c r="PVM46" s="73"/>
      <c r="PVN46" s="73"/>
      <c r="PVO46" s="73"/>
      <c r="PVP46" s="73"/>
      <c r="PVQ46" s="73"/>
      <c r="PVR46" s="73"/>
      <c r="PVS46" s="73"/>
      <c r="PVT46" s="73"/>
      <c r="PVU46" s="73"/>
      <c r="PVV46" s="73"/>
      <c r="PVW46" s="73"/>
      <c r="PVX46" s="73"/>
      <c r="PVY46" s="73"/>
      <c r="PVZ46" s="73"/>
      <c r="PWA46" s="73"/>
      <c r="PWB46" s="73"/>
      <c r="PWC46" s="73"/>
      <c r="PWD46" s="73"/>
      <c r="PWE46" s="73"/>
      <c r="PWF46" s="73"/>
      <c r="PWG46" s="73"/>
      <c r="PWH46" s="73"/>
      <c r="PWI46" s="73"/>
      <c r="PWJ46" s="73"/>
      <c r="PWK46" s="73"/>
      <c r="PWL46" s="73"/>
      <c r="PWM46" s="73"/>
      <c r="PWN46" s="73"/>
      <c r="PWO46" s="73"/>
      <c r="PWP46" s="73"/>
      <c r="PWQ46" s="73"/>
      <c r="PWR46" s="73"/>
      <c r="PWS46" s="73"/>
      <c r="PWT46" s="73"/>
      <c r="PWU46" s="73"/>
      <c r="PWV46" s="73"/>
      <c r="PWW46" s="73"/>
      <c r="PWX46" s="73"/>
      <c r="PWY46" s="73"/>
      <c r="PWZ46" s="73"/>
      <c r="PXA46" s="73"/>
      <c r="PXB46" s="73"/>
      <c r="PXC46" s="73"/>
      <c r="PXD46" s="73"/>
      <c r="PXE46" s="73"/>
      <c r="PXF46" s="73"/>
      <c r="PXG46" s="73"/>
      <c r="PXH46" s="73"/>
      <c r="PXI46" s="73"/>
      <c r="PXJ46" s="73"/>
      <c r="PXK46" s="73"/>
      <c r="PXL46" s="73"/>
      <c r="PXM46" s="73"/>
      <c r="PXN46" s="73"/>
      <c r="PXO46" s="73"/>
      <c r="PXP46" s="73"/>
      <c r="PXQ46" s="73"/>
      <c r="PXR46" s="73"/>
      <c r="PXS46" s="73"/>
      <c r="PXT46" s="73"/>
      <c r="PXU46" s="73"/>
      <c r="PXV46" s="73"/>
      <c r="PXW46" s="73"/>
      <c r="PXX46" s="73"/>
      <c r="PXY46" s="73"/>
      <c r="PXZ46" s="73"/>
      <c r="PYA46" s="73"/>
      <c r="PYB46" s="73"/>
      <c r="PYC46" s="73"/>
      <c r="PYD46" s="73"/>
      <c r="PYE46" s="73"/>
      <c r="PYF46" s="73"/>
      <c r="PYG46" s="73"/>
      <c r="PYH46" s="73"/>
      <c r="PYI46" s="73"/>
      <c r="PYJ46" s="73"/>
      <c r="PYK46" s="73"/>
      <c r="PYL46" s="73"/>
      <c r="PYM46" s="73"/>
      <c r="PYN46" s="73"/>
      <c r="PYO46" s="73"/>
      <c r="PYP46" s="73"/>
      <c r="PYQ46" s="73"/>
      <c r="PYR46" s="73"/>
      <c r="PYS46" s="73"/>
      <c r="PYT46" s="73"/>
      <c r="PYU46" s="73"/>
      <c r="PYV46" s="73"/>
      <c r="PYW46" s="73"/>
      <c r="PYX46" s="73"/>
      <c r="PYY46" s="73"/>
      <c r="PYZ46" s="73"/>
      <c r="PZA46" s="73"/>
      <c r="PZB46" s="73"/>
      <c r="PZC46" s="73"/>
      <c r="PZD46" s="73"/>
      <c r="PZE46" s="73"/>
      <c r="PZF46" s="73"/>
      <c r="PZG46" s="73"/>
      <c r="PZH46" s="73"/>
      <c r="PZI46" s="73"/>
      <c r="PZJ46" s="73"/>
      <c r="PZK46" s="73"/>
      <c r="PZL46" s="73"/>
      <c r="PZM46" s="73"/>
      <c r="PZN46" s="73"/>
      <c r="PZO46" s="73"/>
      <c r="PZP46" s="73"/>
      <c r="PZQ46" s="73"/>
      <c r="PZR46" s="73"/>
      <c r="PZS46" s="73"/>
      <c r="PZT46" s="73"/>
      <c r="PZU46" s="73"/>
      <c r="PZV46" s="73"/>
      <c r="PZW46" s="73"/>
      <c r="PZX46" s="73"/>
      <c r="PZY46" s="73"/>
      <c r="PZZ46" s="73"/>
      <c r="QAA46" s="73"/>
      <c r="QAB46" s="73"/>
      <c r="QAC46" s="73"/>
      <c r="QAD46" s="73"/>
      <c r="QAE46" s="73"/>
      <c r="QAF46" s="73"/>
      <c r="QAG46" s="73"/>
      <c r="QAH46" s="73"/>
      <c r="QAI46" s="73"/>
      <c r="QAJ46" s="73"/>
      <c r="QAK46" s="73"/>
      <c r="QAL46" s="73"/>
      <c r="QAM46" s="73"/>
      <c r="QAN46" s="73"/>
      <c r="QAO46" s="73"/>
      <c r="QAP46" s="73"/>
      <c r="QAQ46" s="73"/>
      <c r="QAR46" s="73"/>
      <c r="QAS46" s="73"/>
      <c r="QAT46" s="73"/>
      <c r="QAU46" s="73"/>
      <c r="QAV46" s="73"/>
      <c r="QAW46" s="73"/>
      <c r="QAX46" s="73"/>
      <c r="QAY46" s="73"/>
      <c r="QAZ46" s="73"/>
      <c r="QBA46" s="73"/>
      <c r="QBB46" s="73"/>
      <c r="QBC46" s="73"/>
      <c r="QBD46" s="73"/>
      <c r="QBE46" s="73"/>
      <c r="QBF46" s="73"/>
      <c r="QBG46" s="73"/>
      <c r="QBH46" s="73"/>
      <c r="QBI46" s="73"/>
      <c r="QBJ46" s="73"/>
      <c r="QBK46" s="73"/>
      <c r="QBL46" s="73"/>
      <c r="QBM46" s="73"/>
      <c r="QBN46" s="73"/>
      <c r="QBO46" s="73"/>
      <c r="QBP46" s="73"/>
      <c r="QBQ46" s="73"/>
      <c r="QBR46" s="73"/>
      <c r="QBS46" s="73"/>
      <c r="QBT46" s="73"/>
      <c r="QBU46" s="73"/>
      <c r="QBV46" s="73"/>
      <c r="QBW46" s="73"/>
      <c r="QBX46" s="73"/>
      <c r="QBY46" s="73"/>
      <c r="QBZ46" s="73"/>
      <c r="QCA46" s="73"/>
      <c r="QCB46" s="73"/>
      <c r="QCC46" s="73"/>
      <c r="QCD46" s="73"/>
      <c r="QCE46" s="73"/>
      <c r="QCF46" s="73"/>
      <c r="QCG46" s="73"/>
      <c r="QCH46" s="73"/>
      <c r="QCI46" s="73"/>
      <c r="QCJ46" s="73"/>
      <c r="QCK46" s="73"/>
      <c r="QCL46" s="73"/>
      <c r="QCM46" s="73"/>
      <c r="QCN46" s="73"/>
      <c r="QCO46" s="73"/>
      <c r="QCP46" s="73"/>
      <c r="QCQ46" s="73"/>
      <c r="QCR46" s="73"/>
      <c r="QCS46" s="73"/>
      <c r="QCT46" s="73"/>
      <c r="QCU46" s="73"/>
      <c r="QCV46" s="73"/>
      <c r="QCW46" s="73"/>
      <c r="QCX46" s="73"/>
      <c r="QCY46" s="73"/>
      <c r="QCZ46" s="73"/>
      <c r="QDA46" s="73"/>
      <c r="QDB46" s="73"/>
      <c r="QDC46" s="73"/>
      <c r="QDD46" s="73"/>
      <c r="QDE46" s="73"/>
      <c r="QDF46" s="73"/>
      <c r="QDG46" s="73"/>
      <c r="QDH46" s="73"/>
      <c r="QDI46" s="73"/>
      <c r="QDJ46" s="73"/>
      <c r="QDK46" s="73"/>
      <c r="QDL46" s="73"/>
      <c r="QDM46" s="73"/>
      <c r="QDN46" s="73"/>
      <c r="QDO46" s="73"/>
      <c r="QDP46" s="73"/>
      <c r="QDQ46" s="73"/>
      <c r="QDR46" s="73"/>
      <c r="QDS46" s="73"/>
      <c r="QDT46" s="73"/>
      <c r="QDU46" s="73"/>
      <c r="QDV46" s="73"/>
      <c r="QDW46" s="73"/>
      <c r="QDX46" s="73"/>
      <c r="QDY46" s="73"/>
      <c r="QDZ46" s="73"/>
      <c r="QEA46" s="73"/>
      <c r="QEB46" s="73"/>
      <c r="QEC46" s="73"/>
      <c r="QED46" s="73"/>
      <c r="QEE46" s="73"/>
      <c r="QEF46" s="73"/>
      <c r="QEG46" s="73"/>
      <c r="QEH46" s="73"/>
      <c r="QEI46" s="73"/>
      <c r="QEJ46" s="73"/>
      <c r="QEK46" s="73"/>
      <c r="QEL46" s="73"/>
      <c r="QEM46" s="73"/>
      <c r="QEN46" s="73"/>
      <c r="QEO46" s="73"/>
      <c r="QEP46" s="73"/>
      <c r="QEQ46" s="73"/>
      <c r="QER46" s="73"/>
      <c r="QES46" s="73"/>
      <c r="QET46" s="73"/>
      <c r="QEU46" s="73"/>
      <c r="QEV46" s="73"/>
      <c r="QEW46" s="73"/>
      <c r="QEX46" s="73"/>
      <c r="QEY46" s="73"/>
      <c r="QEZ46" s="73"/>
      <c r="QFA46" s="73"/>
      <c r="QFB46" s="73"/>
      <c r="QFC46" s="73"/>
      <c r="QFD46" s="73"/>
      <c r="QFE46" s="73"/>
      <c r="QFF46" s="73"/>
      <c r="QFG46" s="73"/>
      <c r="QFH46" s="73"/>
      <c r="QFI46" s="73"/>
      <c r="QFJ46" s="73"/>
      <c r="QFK46" s="73"/>
      <c r="QFL46" s="73"/>
      <c r="QFM46" s="73"/>
      <c r="QFN46" s="73"/>
      <c r="QFO46" s="73"/>
      <c r="QFP46" s="73"/>
      <c r="QFQ46" s="73"/>
      <c r="QFR46" s="73"/>
      <c r="QFS46" s="73"/>
      <c r="QFT46" s="73"/>
      <c r="QFU46" s="73"/>
      <c r="QFV46" s="73"/>
      <c r="QFW46" s="73"/>
      <c r="QFX46" s="73"/>
      <c r="QFY46" s="73"/>
      <c r="QFZ46" s="73"/>
      <c r="QGA46" s="73"/>
      <c r="QGB46" s="73"/>
      <c r="QGC46" s="73"/>
      <c r="QGD46" s="73"/>
      <c r="QGE46" s="73"/>
      <c r="QGF46" s="73"/>
      <c r="QGG46" s="73"/>
      <c r="QGH46" s="73"/>
      <c r="QGI46" s="73"/>
      <c r="QGJ46" s="73"/>
      <c r="QGK46" s="73"/>
      <c r="QGL46" s="73"/>
      <c r="QGM46" s="73"/>
      <c r="QGN46" s="73"/>
      <c r="QGO46" s="73"/>
      <c r="QGP46" s="73"/>
      <c r="QGQ46" s="73"/>
      <c r="QGR46" s="73"/>
      <c r="QGS46" s="73"/>
      <c r="QGT46" s="73"/>
      <c r="QGU46" s="73"/>
      <c r="QGV46" s="73"/>
      <c r="QGW46" s="73"/>
      <c r="QGX46" s="73"/>
      <c r="QGY46" s="73"/>
      <c r="QGZ46" s="73"/>
      <c r="QHA46" s="73"/>
      <c r="QHB46" s="73"/>
      <c r="QHC46" s="73"/>
      <c r="QHD46" s="73"/>
      <c r="QHE46" s="73"/>
      <c r="QHF46" s="73"/>
      <c r="QHG46" s="73"/>
      <c r="QHH46" s="73"/>
      <c r="QHI46" s="73"/>
      <c r="QHJ46" s="73"/>
      <c r="QHK46" s="73"/>
      <c r="QHL46" s="73"/>
      <c r="QHM46" s="73"/>
      <c r="QHN46" s="73"/>
      <c r="QHO46" s="73"/>
      <c r="QHP46" s="73"/>
      <c r="QHQ46" s="73"/>
      <c r="QHR46" s="73"/>
      <c r="QHS46" s="73"/>
      <c r="QHT46" s="73"/>
      <c r="QHU46" s="73"/>
      <c r="QHV46" s="73"/>
      <c r="QHW46" s="73"/>
      <c r="QHX46" s="73"/>
      <c r="QHY46" s="73"/>
      <c r="QHZ46" s="73"/>
      <c r="QIA46" s="73"/>
      <c r="QIB46" s="73"/>
      <c r="QIC46" s="73"/>
      <c r="QID46" s="73"/>
      <c r="QIE46" s="73"/>
      <c r="QIF46" s="73"/>
      <c r="QIG46" s="73"/>
      <c r="QIH46" s="73"/>
      <c r="QII46" s="73"/>
      <c r="QIJ46" s="73"/>
      <c r="QIK46" s="73"/>
      <c r="QIL46" s="73"/>
      <c r="QIM46" s="73"/>
      <c r="QIN46" s="73"/>
      <c r="QIO46" s="73"/>
      <c r="QIP46" s="73"/>
      <c r="QIQ46" s="73"/>
      <c r="QIR46" s="73"/>
      <c r="QIS46" s="73"/>
      <c r="QIT46" s="73"/>
      <c r="QIU46" s="73"/>
      <c r="QIV46" s="73"/>
      <c r="QIW46" s="73"/>
      <c r="QIX46" s="73"/>
      <c r="QIY46" s="73"/>
      <c r="QIZ46" s="73"/>
      <c r="QJA46" s="73"/>
      <c r="QJB46" s="73"/>
      <c r="QJC46" s="73"/>
      <c r="QJD46" s="73"/>
      <c r="QJE46" s="73"/>
      <c r="QJF46" s="73"/>
      <c r="QJG46" s="73"/>
      <c r="QJH46" s="73"/>
      <c r="QJI46" s="73"/>
      <c r="QJJ46" s="73"/>
      <c r="QJK46" s="73"/>
      <c r="QJL46" s="73"/>
      <c r="QJM46" s="73"/>
      <c r="QJN46" s="73"/>
      <c r="QJO46" s="73"/>
      <c r="QJP46" s="73"/>
      <c r="QJQ46" s="73"/>
      <c r="QJR46" s="73"/>
      <c r="QJS46" s="73"/>
      <c r="QJT46" s="73"/>
      <c r="QJU46" s="73"/>
      <c r="QJV46" s="73"/>
      <c r="QJW46" s="73"/>
      <c r="QJX46" s="73"/>
      <c r="QJY46" s="73"/>
      <c r="QJZ46" s="73"/>
      <c r="QKA46" s="73"/>
      <c r="QKB46" s="73"/>
      <c r="QKC46" s="73"/>
      <c r="QKD46" s="73"/>
      <c r="QKE46" s="73"/>
      <c r="QKF46" s="73"/>
      <c r="QKG46" s="73"/>
      <c r="QKH46" s="73"/>
      <c r="QKI46" s="73"/>
      <c r="QKJ46" s="73"/>
      <c r="QKK46" s="73"/>
      <c r="QKL46" s="73"/>
      <c r="QKM46" s="73"/>
      <c r="QKN46" s="73"/>
      <c r="QKO46" s="73"/>
      <c r="QKP46" s="73"/>
      <c r="QKQ46" s="73"/>
      <c r="QKR46" s="73"/>
      <c r="QKS46" s="73"/>
      <c r="QKT46" s="73"/>
      <c r="QKU46" s="73"/>
      <c r="QKV46" s="73"/>
      <c r="QKW46" s="73"/>
      <c r="QKX46" s="73"/>
      <c r="QKY46" s="73"/>
      <c r="QKZ46" s="73"/>
      <c r="QLA46" s="73"/>
      <c r="QLB46" s="73"/>
      <c r="QLC46" s="73"/>
      <c r="QLD46" s="73"/>
      <c r="QLE46" s="73"/>
      <c r="QLF46" s="73"/>
      <c r="QLG46" s="73"/>
      <c r="QLH46" s="73"/>
      <c r="QLI46" s="73"/>
      <c r="QLJ46" s="73"/>
      <c r="QLK46" s="73"/>
      <c r="QLL46" s="73"/>
      <c r="QLM46" s="73"/>
      <c r="QLN46" s="73"/>
      <c r="QLO46" s="73"/>
      <c r="QLP46" s="73"/>
      <c r="QLQ46" s="73"/>
      <c r="QLR46" s="73"/>
      <c r="QLS46" s="73"/>
      <c r="QLT46" s="73"/>
      <c r="QLU46" s="73"/>
      <c r="QLV46" s="73"/>
      <c r="QLW46" s="73"/>
      <c r="QLX46" s="73"/>
      <c r="QLY46" s="73"/>
      <c r="QLZ46" s="73"/>
      <c r="QMA46" s="73"/>
      <c r="QMB46" s="73"/>
      <c r="QMC46" s="73"/>
      <c r="QMD46" s="73"/>
      <c r="QME46" s="73"/>
      <c r="QMF46" s="73"/>
      <c r="QMG46" s="73"/>
      <c r="QMH46" s="73"/>
      <c r="QMI46" s="73"/>
      <c r="QMJ46" s="73"/>
      <c r="QMK46" s="73"/>
      <c r="QML46" s="73"/>
      <c r="QMM46" s="73"/>
      <c r="QMN46" s="73"/>
      <c r="QMO46" s="73"/>
      <c r="QMP46" s="73"/>
      <c r="QMQ46" s="73"/>
      <c r="QMR46" s="73"/>
      <c r="QMS46" s="73"/>
      <c r="QMT46" s="73"/>
      <c r="QMU46" s="73"/>
      <c r="QMV46" s="73"/>
      <c r="QMW46" s="73"/>
      <c r="QMX46" s="73"/>
      <c r="QMY46" s="73"/>
      <c r="QMZ46" s="73"/>
      <c r="QNA46" s="73"/>
      <c r="QNB46" s="73"/>
      <c r="QNC46" s="73"/>
      <c r="QND46" s="73"/>
      <c r="QNE46" s="73"/>
      <c r="QNF46" s="73"/>
      <c r="QNG46" s="73"/>
      <c r="QNH46" s="73"/>
      <c r="QNI46" s="73"/>
      <c r="QNJ46" s="73"/>
      <c r="QNK46" s="73"/>
      <c r="QNL46" s="73"/>
      <c r="QNM46" s="73"/>
      <c r="QNN46" s="73"/>
      <c r="QNO46" s="73"/>
      <c r="QNP46" s="73"/>
      <c r="QNQ46" s="73"/>
      <c r="QNR46" s="73"/>
      <c r="QNS46" s="73"/>
      <c r="QNT46" s="73"/>
      <c r="QNU46" s="73"/>
      <c r="QNV46" s="73"/>
      <c r="QNW46" s="73"/>
      <c r="QNX46" s="73"/>
      <c r="QNY46" s="73"/>
      <c r="QNZ46" s="73"/>
      <c r="QOA46" s="73"/>
      <c r="QOB46" s="73"/>
      <c r="QOC46" s="73"/>
      <c r="QOD46" s="73"/>
      <c r="QOE46" s="73"/>
      <c r="QOF46" s="73"/>
      <c r="QOG46" s="73"/>
      <c r="QOH46" s="73"/>
      <c r="QOI46" s="73"/>
      <c r="QOJ46" s="73"/>
      <c r="QOK46" s="73"/>
      <c r="QOL46" s="73"/>
      <c r="QOM46" s="73"/>
      <c r="QON46" s="73"/>
      <c r="QOO46" s="73"/>
      <c r="QOP46" s="73"/>
      <c r="QOQ46" s="73"/>
      <c r="QOR46" s="73"/>
      <c r="QOS46" s="73"/>
      <c r="QOT46" s="73"/>
      <c r="QOU46" s="73"/>
      <c r="QOV46" s="73"/>
      <c r="QOW46" s="73"/>
      <c r="QOX46" s="73"/>
      <c r="QOY46" s="73"/>
      <c r="QOZ46" s="73"/>
      <c r="QPA46" s="73"/>
      <c r="QPB46" s="73"/>
      <c r="QPC46" s="73"/>
      <c r="QPD46" s="73"/>
      <c r="QPE46" s="73"/>
      <c r="QPF46" s="73"/>
      <c r="QPG46" s="73"/>
      <c r="QPH46" s="73"/>
      <c r="QPI46" s="73"/>
      <c r="QPJ46" s="73"/>
      <c r="QPK46" s="73"/>
      <c r="QPL46" s="73"/>
      <c r="QPM46" s="73"/>
      <c r="QPN46" s="73"/>
      <c r="QPO46" s="73"/>
      <c r="QPP46" s="73"/>
      <c r="QPQ46" s="73"/>
      <c r="QPR46" s="73"/>
      <c r="QPS46" s="73"/>
      <c r="QPT46" s="73"/>
      <c r="QPU46" s="73"/>
      <c r="QPV46" s="73"/>
      <c r="QPW46" s="73"/>
      <c r="QPX46" s="73"/>
      <c r="QPY46" s="73"/>
      <c r="QPZ46" s="73"/>
      <c r="QQA46" s="73"/>
      <c r="QQB46" s="73"/>
      <c r="QQC46" s="73"/>
      <c r="QQD46" s="73"/>
      <c r="QQE46" s="73"/>
      <c r="QQF46" s="73"/>
      <c r="QQG46" s="73"/>
      <c r="QQH46" s="73"/>
      <c r="QQI46" s="73"/>
      <c r="QQJ46" s="73"/>
      <c r="QQK46" s="73"/>
      <c r="QQL46" s="73"/>
      <c r="QQM46" s="73"/>
      <c r="QQN46" s="73"/>
      <c r="QQO46" s="73"/>
      <c r="QQP46" s="73"/>
      <c r="QQQ46" s="73"/>
      <c r="QQR46" s="73"/>
      <c r="QQS46" s="73"/>
      <c r="QQT46" s="73"/>
      <c r="QQU46" s="73"/>
      <c r="QQV46" s="73"/>
      <c r="QQW46" s="73"/>
      <c r="QQX46" s="73"/>
      <c r="QQY46" s="73"/>
      <c r="QQZ46" s="73"/>
      <c r="QRA46" s="73"/>
      <c r="QRB46" s="73"/>
      <c r="QRC46" s="73"/>
      <c r="QRD46" s="73"/>
      <c r="QRE46" s="73"/>
      <c r="QRF46" s="73"/>
      <c r="QRG46" s="73"/>
      <c r="QRH46" s="73"/>
      <c r="QRI46" s="73"/>
      <c r="QRJ46" s="73"/>
      <c r="QRK46" s="73"/>
      <c r="QRL46" s="73"/>
      <c r="QRM46" s="73"/>
      <c r="QRN46" s="73"/>
      <c r="QRO46" s="73"/>
      <c r="QRP46" s="73"/>
      <c r="QRQ46" s="73"/>
      <c r="QRR46" s="73"/>
      <c r="QRS46" s="73"/>
      <c r="QRT46" s="73"/>
      <c r="QRU46" s="73"/>
      <c r="QRV46" s="73"/>
      <c r="QRW46" s="73"/>
      <c r="QRX46" s="73"/>
      <c r="QRY46" s="73"/>
      <c r="QRZ46" s="73"/>
      <c r="QSA46" s="73"/>
      <c r="QSB46" s="73"/>
      <c r="QSC46" s="73"/>
      <c r="QSD46" s="73"/>
      <c r="QSE46" s="73"/>
      <c r="QSF46" s="73"/>
      <c r="QSG46" s="73"/>
      <c r="QSH46" s="73"/>
      <c r="QSI46" s="73"/>
      <c r="QSJ46" s="73"/>
      <c r="QSK46" s="73"/>
      <c r="QSL46" s="73"/>
      <c r="QSM46" s="73"/>
      <c r="QSN46" s="73"/>
      <c r="QSO46" s="73"/>
      <c r="QSP46" s="73"/>
      <c r="QSQ46" s="73"/>
      <c r="QSR46" s="73"/>
      <c r="QSS46" s="73"/>
      <c r="QST46" s="73"/>
      <c r="QSU46" s="73"/>
      <c r="QSV46" s="73"/>
      <c r="QSW46" s="73"/>
      <c r="QSX46" s="73"/>
      <c r="QSY46" s="73"/>
      <c r="QSZ46" s="73"/>
      <c r="QTA46" s="73"/>
      <c r="QTB46" s="73"/>
      <c r="QTC46" s="73"/>
      <c r="QTD46" s="73"/>
      <c r="QTE46" s="73"/>
      <c r="QTF46" s="73"/>
      <c r="QTG46" s="73"/>
      <c r="QTH46" s="73"/>
      <c r="QTI46" s="73"/>
      <c r="QTJ46" s="73"/>
      <c r="QTK46" s="73"/>
      <c r="QTL46" s="73"/>
      <c r="QTM46" s="73"/>
      <c r="QTN46" s="73"/>
      <c r="QTO46" s="73"/>
      <c r="QTP46" s="73"/>
      <c r="QTQ46" s="73"/>
      <c r="QTR46" s="73"/>
      <c r="QTS46" s="73"/>
      <c r="QTT46" s="73"/>
      <c r="QTU46" s="73"/>
      <c r="QTV46" s="73"/>
      <c r="QTW46" s="73"/>
      <c r="QTX46" s="73"/>
      <c r="QTY46" s="73"/>
      <c r="QTZ46" s="73"/>
      <c r="QUA46" s="73"/>
      <c r="QUB46" s="73"/>
      <c r="QUC46" s="73"/>
      <c r="QUD46" s="73"/>
      <c r="QUE46" s="73"/>
      <c r="QUF46" s="73"/>
      <c r="QUG46" s="73"/>
      <c r="QUH46" s="73"/>
      <c r="QUI46" s="73"/>
      <c r="QUJ46" s="73"/>
      <c r="QUK46" s="73"/>
      <c r="QUL46" s="73"/>
      <c r="QUM46" s="73"/>
      <c r="QUN46" s="73"/>
      <c r="QUO46" s="73"/>
      <c r="QUP46" s="73"/>
      <c r="QUQ46" s="73"/>
      <c r="QUR46" s="73"/>
      <c r="QUS46" s="73"/>
      <c r="QUT46" s="73"/>
      <c r="QUU46" s="73"/>
      <c r="QUV46" s="73"/>
      <c r="QUW46" s="73"/>
      <c r="QUX46" s="73"/>
      <c r="QUY46" s="73"/>
      <c r="QUZ46" s="73"/>
      <c r="QVA46" s="73"/>
      <c r="QVB46" s="73"/>
      <c r="QVC46" s="73"/>
      <c r="QVD46" s="73"/>
      <c r="QVE46" s="73"/>
      <c r="QVF46" s="73"/>
      <c r="QVG46" s="73"/>
      <c r="QVH46" s="73"/>
      <c r="QVI46" s="73"/>
      <c r="QVJ46" s="73"/>
      <c r="QVK46" s="73"/>
      <c r="QVL46" s="73"/>
      <c r="QVM46" s="73"/>
      <c r="QVN46" s="73"/>
      <c r="QVO46" s="73"/>
      <c r="QVP46" s="73"/>
      <c r="QVQ46" s="73"/>
      <c r="QVR46" s="73"/>
      <c r="QVS46" s="73"/>
      <c r="QVT46" s="73"/>
      <c r="QVU46" s="73"/>
      <c r="QVV46" s="73"/>
      <c r="QVW46" s="73"/>
      <c r="QVX46" s="73"/>
      <c r="QVY46" s="73"/>
      <c r="QVZ46" s="73"/>
      <c r="QWA46" s="73"/>
      <c r="QWB46" s="73"/>
      <c r="QWC46" s="73"/>
      <c r="QWD46" s="73"/>
      <c r="QWE46" s="73"/>
      <c r="QWF46" s="73"/>
      <c r="QWG46" s="73"/>
      <c r="QWH46" s="73"/>
      <c r="QWI46" s="73"/>
      <c r="QWJ46" s="73"/>
      <c r="QWK46" s="73"/>
      <c r="QWL46" s="73"/>
      <c r="QWM46" s="73"/>
      <c r="QWN46" s="73"/>
      <c r="QWO46" s="73"/>
      <c r="QWP46" s="73"/>
      <c r="QWQ46" s="73"/>
      <c r="QWR46" s="73"/>
      <c r="QWS46" s="73"/>
      <c r="QWT46" s="73"/>
      <c r="QWU46" s="73"/>
      <c r="QWV46" s="73"/>
      <c r="QWW46" s="73"/>
      <c r="QWX46" s="73"/>
      <c r="QWY46" s="73"/>
      <c r="QWZ46" s="73"/>
      <c r="QXA46" s="73"/>
      <c r="QXB46" s="73"/>
      <c r="QXC46" s="73"/>
      <c r="QXD46" s="73"/>
      <c r="QXE46" s="73"/>
      <c r="QXF46" s="73"/>
      <c r="QXG46" s="73"/>
      <c r="QXH46" s="73"/>
      <c r="QXI46" s="73"/>
      <c r="QXJ46" s="73"/>
      <c r="QXK46" s="73"/>
      <c r="QXL46" s="73"/>
      <c r="QXM46" s="73"/>
      <c r="QXN46" s="73"/>
      <c r="QXO46" s="73"/>
      <c r="QXP46" s="73"/>
      <c r="QXQ46" s="73"/>
      <c r="QXR46" s="73"/>
      <c r="QXS46" s="73"/>
      <c r="QXT46" s="73"/>
      <c r="QXU46" s="73"/>
      <c r="QXV46" s="73"/>
      <c r="QXW46" s="73"/>
      <c r="QXX46" s="73"/>
      <c r="QXY46" s="73"/>
      <c r="QXZ46" s="73"/>
      <c r="QYA46" s="73"/>
      <c r="QYB46" s="73"/>
      <c r="QYC46" s="73"/>
      <c r="QYD46" s="73"/>
      <c r="QYE46" s="73"/>
      <c r="QYF46" s="73"/>
      <c r="QYG46" s="73"/>
      <c r="QYH46" s="73"/>
      <c r="QYI46" s="73"/>
      <c r="QYJ46" s="73"/>
      <c r="QYK46" s="73"/>
      <c r="QYL46" s="73"/>
      <c r="QYM46" s="73"/>
      <c r="QYN46" s="73"/>
      <c r="QYO46" s="73"/>
      <c r="QYP46" s="73"/>
      <c r="QYQ46" s="73"/>
      <c r="QYR46" s="73"/>
      <c r="QYS46" s="73"/>
      <c r="QYT46" s="73"/>
      <c r="QYU46" s="73"/>
      <c r="QYV46" s="73"/>
      <c r="QYW46" s="73"/>
      <c r="QYX46" s="73"/>
      <c r="QYY46" s="73"/>
      <c r="QYZ46" s="73"/>
      <c r="QZA46" s="73"/>
      <c r="QZB46" s="73"/>
      <c r="QZC46" s="73"/>
      <c r="QZD46" s="73"/>
      <c r="QZE46" s="73"/>
      <c r="QZF46" s="73"/>
      <c r="QZG46" s="73"/>
      <c r="QZH46" s="73"/>
      <c r="QZI46" s="73"/>
      <c r="QZJ46" s="73"/>
      <c r="QZK46" s="73"/>
      <c r="QZL46" s="73"/>
      <c r="QZM46" s="73"/>
      <c r="QZN46" s="73"/>
      <c r="QZO46" s="73"/>
      <c r="QZP46" s="73"/>
      <c r="QZQ46" s="73"/>
      <c r="QZR46" s="73"/>
      <c r="QZS46" s="73"/>
      <c r="QZT46" s="73"/>
      <c r="QZU46" s="73"/>
      <c r="QZV46" s="73"/>
      <c r="QZW46" s="73"/>
      <c r="QZX46" s="73"/>
      <c r="QZY46" s="73"/>
      <c r="QZZ46" s="73"/>
      <c r="RAA46" s="73"/>
      <c r="RAB46" s="73"/>
      <c r="RAC46" s="73"/>
      <c r="RAD46" s="73"/>
      <c r="RAE46" s="73"/>
      <c r="RAF46" s="73"/>
      <c r="RAG46" s="73"/>
      <c r="RAH46" s="73"/>
      <c r="RAI46" s="73"/>
      <c r="RAJ46" s="73"/>
      <c r="RAK46" s="73"/>
      <c r="RAL46" s="73"/>
      <c r="RAM46" s="73"/>
      <c r="RAN46" s="73"/>
      <c r="RAO46" s="73"/>
      <c r="RAP46" s="73"/>
      <c r="RAQ46" s="73"/>
      <c r="RAR46" s="73"/>
      <c r="RAS46" s="73"/>
      <c r="RAT46" s="73"/>
      <c r="RAU46" s="73"/>
      <c r="RAV46" s="73"/>
      <c r="RAW46" s="73"/>
      <c r="RAX46" s="73"/>
      <c r="RAY46" s="73"/>
      <c r="RAZ46" s="73"/>
      <c r="RBA46" s="73"/>
      <c r="RBB46" s="73"/>
      <c r="RBC46" s="73"/>
      <c r="RBD46" s="73"/>
      <c r="RBE46" s="73"/>
      <c r="RBF46" s="73"/>
      <c r="RBG46" s="73"/>
      <c r="RBH46" s="73"/>
      <c r="RBI46" s="73"/>
      <c r="RBJ46" s="73"/>
      <c r="RBK46" s="73"/>
      <c r="RBL46" s="73"/>
      <c r="RBM46" s="73"/>
      <c r="RBN46" s="73"/>
      <c r="RBO46" s="73"/>
      <c r="RBP46" s="73"/>
      <c r="RBQ46" s="73"/>
      <c r="RBR46" s="73"/>
      <c r="RBS46" s="73"/>
      <c r="RBT46" s="73"/>
      <c r="RBU46" s="73"/>
      <c r="RBV46" s="73"/>
      <c r="RBW46" s="73"/>
      <c r="RBX46" s="73"/>
      <c r="RBY46" s="73"/>
      <c r="RBZ46" s="73"/>
      <c r="RCA46" s="73"/>
      <c r="RCB46" s="73"/>
      <c r="RCC46" s="73"/>
      <c r="RCD46" s="73"/>
      <c r="RCE46" s="73"/>
      <c r="RCF46" s="73"/>
      <c r="RCG46" s="73"/>
      <c r="RCH46" s="73"/>
      <c r="RCI46" s="73"/>
      <c r="RCJ46" s="73"/>
      <c r="RCK46" s="73"/>
      <c r="RCL46" s="73"/>
      <c r="RCM46" s="73"/>
      <c r="RCN46" s="73"/>
      <c r="RCO46" s="73"/>
      <c r="RCP46" s="73"/>
      <c r="RCQ46" s="73"/>
      <c r="RCR46" s="73"/>
      <c r="RCS46" s="73"/>
      <c r="RCT46" s="73"/>
      <c r="RCU46" s="73"/>
      <c r="RCV46" s="73"/>
      <c r="RCW46" s="73"/>
      <c r="RCX46" s="73"/>
      <c r="RCY46" s="73"/>
      <c r="RCZ46" s="73"/>
      <c r="RDA46" s="73"/>
      <c r="RDB46" s="73"/>
      <c r="RDC46" s="73"/>
      <c r="RDD46" s="73"/>
      <c r="RDE46" s="73"/>
      <c r="RDF46" s="73"/>
      <c r="RDG46" s="73"/>
      <c r="RDH46" s="73"/>
      <c r="RDI46" s="73"/>
      <c r="RDJ46" s="73"/>
      <c r="RDK46" s="73"/>
      <c r="RDL46" s="73"/>
      <c r="RDM46" s="73"/>
      <c r="RDN46" s="73"/>
      <c r="RDO46" s="73"/>
      <c r="RDP46" s="73"/>
      <c r="RDQ46" s="73"/>
      <c r="RDR46" s="73"/>
      <c r="RDS46" s="73"/>
      <c r="RDT46" s="73"/>
      <c r="RDU46" s="73"/>
      <c r="RDV46" s="73"/>
      <c r="RDW46" s="73"/>
      <c r="RDX46" s="73"/>
      <c r="RDY46" s="73"/>
      <c r="RDZ46" s="73"/>
      <c r="REA46" s="73"/>
      <c r="REB46" s="73"/>
      <c r="REC46" s="73"/>
      <c r="RED46" s="73"/>
      <c r="REE46" s="73"/>
      <c r="REF46" s="73"/>
      <c r="REG46" s="73"/>
      <c r="REH46" s="73"/>
      <c r="REI46" s="73"/>
      <c r="REJ46" s="73"/>
      <c r="REK46" s="73"/>
      <c r="REL46" s="73"/>
      <c r="REM46" s="73"/>
      <c r="REN46" s="73"/>
      <c r="REO46" s="73"/>
      <c r="REP46" s="73"/>
      <c r="REQ46" s="73"/>
      <c r="RER46" s="73"/>
      <c r="RES46" s="73"/>
      <c r="RET46" s="73"/>
      <c r="REU46" s="73"/>
      <c r="REV46" s="73"/>
      <c r="REW46" s="73"/>
      <c r="REX46" s="73"/>
      <c r="REY46" s="73"/>
      <c r="REZ46" s="73"/>
      <c r="RFA46" s="73"/>
      <c r="RFB46" s="73"/>
      <c r="RFC46" s="73"/>
      <c r="RFD46" s="73"/>
      <c r="RFE46" s="73"/>
      <c r="RFF46" s="73"/>
      <c r="RFG46" s="73"/>
      <c r="RFH46" s="73"/>
      <c r="RFI46" s="73"/>
      <c r="RFJ46" s="73"/>
      <c r="RFK46" s="73"/>
      <c r="RFL46" s="73"/>
      <c r="RFM46" s="73"/>
      <c r="RFN46" s="73"/>
      <c r="RFO46" s="73"/>
      <c r="RFP46" s="73"/>
      <c r="RFQ46" s="73"/>
      <c r="RFR46" s="73"/>
      <c r="RFS46" s="73"/>
      <c r="RFT46" s="73"/>
      <c r="RFU46" s="73"/>
      <c r="RFV46" s="73"/>
      <c r="RFW46" s="73"/>
      <c r="RFX46" s="73"/>
      <c r="RFY46" s="73"/>
      <c r="RFZ46" s="73"/>
      <c r="RGA46" s="73"/>
      <c r="RGB46" s="73"/>
      <c r="RGC46" s="73"/>
      <c r="RGD46" s="73"/>
      <c r="RGE46" s="73"/>
      <c r="RGF46" s="73"/>
      <c r="RGG46" s="73"/>
      <c r="RGH46" s="73"/>
      <c r="RGI46" s="73"/>
      <c r="RGJ46" s="73"/>
      <c r="RGK46" s="73"/>
      <c r="RGL46" s="73"/>
      <c r="RGM46" s="73"/>
      <c r="RGN46" s="73"/>
      <c r="RGO46" s="73"/>
      <c r="RGP46" s="73"/>
      <c r="RGQ46" s="73"/>
      <c r="RGR46" s="73"/>
      <c r="RGS46" s="73"/>
      <c r="RGT46" s="73"/>
      <c r="RGU46" s="73"/>
      <c r="RGV46" s="73"/>
      <c r="RGW46" s="73"/>
      <c r="RGX46" s="73"/>
      <c r="RGY46" s="73"/>
      <c r="RGZ46" s="73"/>
      <c r="RHA46" s="73"/>
      <c r="RHB46" s="73"/>
      <c r="RHC46" s="73"/>
      <c r="RHD46" s="73"/>
      <c r="RHE46" s="73"/>
      <c r="RHF46" s="73"/>
      <c r="RHG46" s="73"/>
      <c r="RHH46" s="73"/>
      <c r="RHI46" s="73"/>
      <c r="RHJ46" s="73"/>
      <c r="RHK46" s="73"/>
      <c r="RHL46" s="73"/>
      <c r="RHM46" s="73"/>
      <c r="RHN46" s="73"/>
      <c r="RHO46" s="73"/>
      <c r="RHP46" s="73"/>
      <c r="RHQ46" s="73"/>
      <c r="RHR46" s="73"/>
      <c r="RHS46" s="73"/>
      <c r="RHT46" s="73"/>
      <c r="RHU46" s="73"/>
      <c r="RHV46" s="73"/>
      <c r="RHW46" s="73"/>
      <c r="RHX46" s="73"/>
      <c r="RHY46" s="73"/>
      <c r="RHZ46" s="73"/>
      <c r="RIA46" s="73"/>
      <c r="RIB46" s="73"/>
      <c r="RIC46" s="73"/>
      <c r="RID46" s="73"/>
      <c r="RIE46" s="73"/>
      <c r="RIF46" s="73"/>
      <c r="RIG46" s="73"/>
      <c r="RIH46" s="73"/>
      <c r="RII46" s="73"/>
      <c r="RIJ46" s="73"/>
      <c r="RIK46" s="73"/>
      <c r="RIL46" s="73"/>
      <c r="RIM46" s="73"/>
      <c r="RIN46" s="73"/>
      <c r="RIO46" s="73"/>
      <c r="RIP46" s="73"/>
      <c r="RIQ46" s="73"/>
      <c r="RIR46" s="73"/>
      <c r="RIS46" s="73"/>
      <c r="RIT46" s="73"/>
      <c r="RIU46" s="73"/>
      <c r="RIV46" s="73"/>
      <c r="RIW46" s="73"/>
      <c r="RIX46" s="73"/>
      <c r="RIY46" s="73"/>
      <c r="RIZ46" s="73"/>
      <c r="RJA46" s="73"/>
      <c r="RJB46" s="73"/>
      <c r="RJC46" s="73"/>
      <c r="RJD46" s="73"/>
      <c r="RJE46" s="73"/>
      <c r="RJF46" s="73"/>
      <c r="RJG46" s="73"/>
      <c r="RJH46" s="73"/>
      <c r="RJI46" s="73"/>
      <c r="RJJ46" s="73"/>
      <c r="RJK46" s="73"/>
      <c r="RJL46" s="73"/>
      <c r="RJM46" s="73"/>
      <c r="RJN46" s="73"/>
      <c r="RJO46" s="73"/>
      <c r="RJP46" s="73"/>
      <c r="RJQ46" s="73"/>
      <c r="RJR46" s="73"/>
      <c r="RJS46" s="73"/>
      <c r="RJT46" s="73"/>
      <c r="RJU46" s="73"/>
      <c r="RJV46" s="73"/>
      <c r="RJW46" s="73"/>
      <c r="RJX46" s="73"/>
      <c r="RJY46" s="73"/>
      <c r="RJZ46" s="73"/>
      <c r="RKA46" s="73"/>
      <c r="RKB46" s="73"/>
      <c r="RKC46" s="73"/>
      <c r="RKD46" s="73"/>
      <c r="RKE46" s="73"/>
      <c r="RKF46" s="73"/>
      <c r="RKG46" s="73"/>
      <c r="RKH46" s="73"/>
      <c r="RKI46" s="73"/>
      <c r="RKJ46" s="73"/>
      <c r="RKK46" s="73"/>
      <c r="RKL46" s="73"/>
      <c r="RKM46" s="73"/>
      <c r="RKN46" s="73"/>
      <c r="RKO46" s="73"/>
      <c r="RKP46" s="73"/>
      <c r="RKQ46" s="73"/>
      <c r="RKR46" s="73"/>
      <c r="RKS46" s="73"/>
      <c r="RKT46" s="73"/>
      <c r="RKU46" s="73"/>
      <c r="RKV46" s="73"/>
      <c r="RKW46" s="73"/>
      <c r="RKX46" s="73"/>
      <c r="RKY46" s="73"/>
      <c r="RKZ46" s="73"/>
      <c r="RLA46" s="73"/>
      <c r="RLB46" s="73"/>
      <c r="RLC46" s="73"/>
      <c r="RLD46" s="73"/>
      <c r="RLE46" s="73"/>
      <c r="RLF46" s="73"/>
      <c r="RLG46" s="73"/>
      <c r="RLH46" s="73"/>
      <c r="RLI46" s="73"/>
      <c r="RLJ46" s="73"/>
      <c r="RLK46" s="73"/>
      <c r="RLL46" s="73"/>
      <c r="RLM46" s="73"/>
      <c r="RLN46" s="73"/>
      <c r="RLO46" s="73"/>
      <c r="RLP46" s="73"/>
      <c r="RLQ46" s="73"/>
      <c r="RLR46" s="73"/>
      <c r="RLS46" s="73"/>
      <c r="RLT46" s="73"/>
      <c r="RLU46" s="73"/>
      <c r="RLV46" s="73"/>
      <c r="RLW46" s="73"/>
      <c r="RLX46" s="73"/>
      <c r="RLY46" s="73"/>
      <c r="RLZ46" s="73"/>
      <c r="RMA46" s="73"/>
      <c r="RMB46" s="73"/>
      <c r="RMC46" s="73"/>
      <c r="RMD46" s="73"/>
      <c r="RME46" s="73"/>
      <c r="RMF46" s="73"/>
      <c r="RMG46" s="73"/>
      <c r="RMH46" s="73"/>
      <c r="RMI46" s="73"/>
      <c r="RMJ46" s="73"/>
      <c r="RMK46" s="73"/>
      <c r="RML46" s="73"/>
      <c r="RMM46" s="73"/>
      <c r="RMN46" s="73"/>
      <c r="RMO46" s="73"/>
      <c r="RMP46" s="73"/>
      <c r="RMQ46" s="73"/>
      <c r="RMR46" s="73"/>
      <c r="RMS46" s="73"/>
      <c r="RMT46" s="73"/>
      <c r="RMU46" s="73"/>
      <c r="RMV46" s="73"/>
      <c r="RMW46" s="73"/>
      <c r="RMX46" s="73"/>
      <c r="RMY46" s="73"/>
      <c r="RMZ46" s="73"/>
      <c r="RNA46" s="73"/>
      <c r="RNB46" s="73"/>
      <c r="RNC46" s="73"/>
      <c r="RND46" s="73"/>
      <c r="RNE46" s="73"/>
      <c r="RNF46" s="73"/>
      <c r="RNG46" s="73"/>
      <c r="RNH46" s="73"/>
      <c r="RNI46" s="73"/>
      <c r="RNJ46" s="73"/>
      <c r="RNK46" s="73"/>
      <c r="RNL46" s="73"/>
      <c r="RNM46" s="73"/>
      <c r="RNN46" s="73"/>
      <c r="RNO46" s="73"/>
      <c r="RNP46" s="73"/>
      <c r="RNQ46" s="73"/>
      <c r="RNR46" s="73"/>
      <c r="RNS46" s="73"/>
      <c r="RNT46" s="73"/>
      <c r="RNU46" s="73"/>
      <c r="RNV46" s="73"/>
      <c r="RNW46" s="73"/>
      <c r="RNX46" s="73"/>
      <c r="RNY46" s="73"/>
      <c r="RNZ46" s="73"/>
      <c r="ROA46" s="73"/>
      <c r="ROB46" s="73"/>
      <c r="ROC46" s="73"/>
      <c r="ROD46" s="73"/>
      <c r="ROE46" s="73"/>
      <c r="ROF46" s="73"/>
      <c r="ROG46" s="73"/>
      <c r="ROH46" s="73"/>
      <c r="ROI46" s="73"/>
      <c r="ROJ46" s="73"/>
      <c r="ROK46" s="73"/>
      <c r="ROL46" s="73"/>
      <c r="ROM46" s="73"/>
      <c r="RON46" s="73"/>
      <c r="ROO46" s="73"/>
      <c r="ROP46" s="73"/>
      <c r="ROQ46" s="73"/>
      <c r="ROR46" s="73"/>
      <c r="ROS46" s="73"/>
      <c r="ROT46" s="73"/>
      <c r="ROU46" s="73"/>
      <c r="ROV46" s="73"/>
      <c r="ROW46" s="73"/>
      <c r="ROX46" s="73"/>
      <c r="ROY46" s="73"/>
      <c r="ROZ46" s="73"/>
      <c r="RPA46" s="73"/>
      <c r="RPB46" s="73"/>
      <c r="RPC46" s="73"/>
      <c r="RPD46" s="73"/>
      <c r="RPE46" s="73"/>
      <c r="RPF46" s="73"/>
      <c r="RPG46" s="73"/>
      <c r="RPH46" s="73"/>
      <c r="RPI46" s="73"/>
      <c r="RPJ46" s="73"/>
      <c r="RPK46" s="73"/>
      <c r="RPL46" s="73"/>
      <c r="RPM46" s="73"/>
      <c r="RPN46" s="73"/>
      <c r="RPO46" s="73"/>
      <c r="RPP46" s="73"/>
      <c r="RPQ46" s="73"/>
      <c r="RPR46" s="73"/>
      <c r="RPS46" s="73"/>
      <c r="RPT46" s="73"/>
      <c r="RPU46" s="73"/>
      <c r="RPV46" s="73"/>
      <c r="RPW46" s="73"/>
      <c r="RPX46" s="73"/>
      <c r="RPY46" s="73"/>
      <c r="RPZ46" s="73"/>
      <c r="RQA46" s="73"/>
      <c r="RQB46" s="73"/>
      <c r="RQC46" s="73"/>
      <c r="RQD46" s="73"/>
      <c r="RQE46" s="73"/>
      <c r="RQF46" s="73"/>
      <c r="RQG46" s="73"/>
      <c r="RQH46" s="73"/>
      <c r="RQI46" s="73"/>
      <c r="RQJ46" s="73"/>
      <c r="RQK46" s="73"/>
      <c r="RQL46" s="73"/>
      <c r="RQM46" s="73"/>
      <c r="RQN46" s="73"/>
      <c r="RQO46" s="73"/>
      <c r="RQP46" s="73"/>
      <c r="RQQ46" s="73"/>
      <c r="RQR46" s="73"/>
      <c r="RQS46" s="73"/>
      <c r="RQT46" s="73"/>
      <c r="RQU46" s="73"/>
      <c r="RQV46" s="73"/>
      <c r="RQW46" s="73"/>
      <c r="RQX46" s="73"/>
      <c r="RQY46" s="73"/>
      <c r="RQZ46" s="73"/>
      <c r="RRA46" s="73"/>
      <c r="RRB46" s="73"/>
      <c r="RRC46" s="73"/>
      <c r="RRD46" s="73"/>
      <c r="RRE46" s="73"/>
      <c r="RRF46" s="73"/>
      <c r="RRG46" s="73"/>
      <c r="RRH46" s="73"/>
      <c r="RRI46" s="73"/>
      <c r="RRJ46" s="73"/>
      <c r="RRK46" s="73"/>
      <c r="RRL46" s="73"/>
      <c r="RRM46" s="73"/>
      <c r="RRN46" s="73"/>
      <c r="RRO46" s="73"/>
      <c r="RRP46" s="73"/>
      <c r="RRQ46" s="73"/>
      <c r="RRR46" s="73"/>
      <c r="RRS46" s="73"/>
      <c r="RRT46" s="73"/>
      <c r="RRU46" s="73"/>
      <c r="RRV46" s="73"/>
      <c r="RRW46" s="73"/>
      <c r="RRX46" s="73"/>
      <c r="RRY46" s="73"/>
      <c r="RRZ46" s="73"/>
      <c r="RSA46" s="73"/>
      <c r="RSB46" s="73"/>
      <c r="RSC46" s="73"/>
      <c r="RSD46" s="73"/>
      <c r="RSE46" s="73"/>
      <c r="RSF46" s="73"/>
      <c r="RSG46" s="73"/>
      <c r="RSH46" s="73"/>
      <c r="RSI46" s="73"/>
      <c r="RSJ46" s="73"/>
      <c r="RSK46" s="73"/>
      <c r="RSL46" s="73"/>
      <c r="RSM46" s="73"/>
      <c r="RSN46" s="73"/>
      <c r="RSO46" s="73"/>
      <c r="RSP46" s="73"/>
      <c r="RSQ46" s="73"/>
      <c r="RSR46" s="73"/>
      <c r="RSS46" s="73"/>
      <c r="RST46" s="73"/>
      <c r="RSU46" s="73"/>
      <c r="RSV46" s="73"/>
      <c r="RSW46" s="73"/>
      <c r="RSX46" s="73"/>
      <c r="RSY46" s="73"/>
      <c r="RSZ46" s="73"/>
      <c r="RTA46" s="73"/>
      <c r="RTB46" s="73"/>
      <c r="RTC46" s="73"/>
      <c r="RTD46" s="73"/>
      <c r="RTE46" s="73"/>
      <c r="RTF46" s="73"/>
      <c r="RTG46" s="73"/>
      <c r="RTH46" s="73"/>
      <c r="RTI46" s="73"/>
      <c r="RTJ46" s="73"/>
      <c r="RTK46" s="73"/>
      <c r="RTL46" s="73"/>
      <c r="RTM46" s="73"/>
      <c r="RTN46" s="73"/>
      <c r="RTO46" s="73"/>
      <c r="RTP46" s="73"/>
      <c r="RTQ46" s="73"/>
      <c r="RTR46" s="73"/>
      <c r="RTS46" s="73"/>
      <c r="RTT46" s="73"/>
      <c r="RTU46" s="73"/>
      <c r="RTV46" s="73"/>
      <c r="RTW46" s="73"/>
      <c r="RTX46" s="73"/>
      <c r="RTY46" s="73"/>
      <c r="RTZ46" s="73"/>
      <c r="RUA46" s="73"/>
      <c r="RUB46" s="73"/>
      <c r="RUC46" s="73"/>
      <c r="RUD46" s="73"/>
      <c r="RUE46" s="73"/>
      <c r="RUF46" s="73"/>
      <c r="RUG46" s="73"/>
      <c r="RUH46" s="73"/>
      <c r="RUI46" s="73"/>
      <c r="RUJ46" s="73"/>
      <c r="RUK46" s="73"/>
      <c r="RUL46" s="73"/>
      <c r="RUM46" s="73"/>
      <c r="RUN46" s="73"/>
      <c r="RUO46" s="73"/>
      <c r="RUP46" s="73"/>
      <c r="RUQ46" s="73"/>
      <c r="RUR46" s="73"/>
      <c r="RUS46" s="73"/>
      <c r="RUT46" s="73"/>
      <c r="RUU46" s="73"/>
      <c r="RUV46" s="73"/>
      <c r="RUW46" s="73"/>
      <c r="RUX46" s="73"/>
      <c r="RUY46" s="73"/>
      <c r="RUZ46" s="73"/>
      <c r="RVA46" s="73"/>
      <c r="RVB46" s="73"/>
      <c r="RVC46" s="73"/>
      <c r="RVD46" s="73"/>
      <c r="RVE46" s="73"/>
      <c r="RVF46" s="73"/>
      <c r="RVG46" s="73"/>
      <c r="RVH46" s="73"/>
      <c r="RVI46" s="73"/>
      <c r="RVJ46" s="73"/>
      <c r="RVK46" s="73"/>
      <c r="RVL46" s="73"/>
      <c r="RVM46" s="73"/>
      <c r="RVN46" s="73"/>
      <c r="RVO46" s="73"/>
      <c r="RVP46" s="73"/>
      <c r="RVQ46" s="73"/>
      <c r="RVR46" s="73"/>
      <c r="RVS46" s="73"/>
      <c r="RVT46" s="73"/>
      <c r="RVU46" s="73"/>
      <c r="RVV46" s="73"/>
      <c r="RVW46" s="73"/>
      <c r="RVX46" s="73"/>
      <c r="RVY46" s="73"/>
      <c r="RVZ46" s="73"/>
      <c r="RWA46" s="73"/>
      <c r="RWB46" s="73"/>
      <c r="RWC46" s="73"/>
      <c r="RWD46" s="73"/>
      <c r="RWE46" s="73"/>
      <c r="RWF46" s="73"/>
      <c r="RWG46" s="73"/>
      <c r="RWH46" s="73"/>
      <c r="RWI46" s="73"/>
      <c r="RWJ46" s="73"/>
      <c r="RWK46" s="73"/>
      <c r="RWL46" s="73"/>
      <c r="RWM46" s="73"/>
      <c r="RWN46" s="73"/>
      <c r="RWO46" s="73"/>
      <c r="RWP46" s="73"/>
      <c r="RWQ46" s="73"/>
      <c r="RWR46" s="73"/>
      <c r="RWS46" s="73"/>
      <c r="RWT46" s="73"/>
      <c r="RWU46" s="73"/>
      <c r="RWV46" s="73"/>
      <c r="RWW46" s="73"/>
      <c r="RWX46" s="73"/>
      <c r="RWY46" s="73"/>
      <c r="RWZ46" s="73"/>
      <c r="RXA46" s="73"/>
      <c r="RXB46" s="73"/>
      <c r="RXC46" s="73"/>
      <c r="RXD46" s="73"/>
      <c r="RXE46" s="73"/>
      <c r="RXF46" s="73"/>
      <c r="RXG46" s="73"/>
      <c r="RXH46" s="73"/>
      <c r="RXI46" s="73"/>
      <c r="RXJ46" s="73"/>
      <c r="RXK46" s="73"/>
      <c r="RXL46" s="73"/>
      <c r="RXM46" s="73"/>
      <c r="RXN46" s="73"/>
      <c r="RXO46" s="73"/>
      <c r="RXP46" s="73"/>
      <c r="RXQ46" s="73"/>
      <c r="RXR46" s="73"/>
      <c r="RXS46" s="73"/>
      <c r="RXT46" s="73"/>
      <c r="RXU46" s="73"/>
      <c r="RXV46" s="73"/>
      <c r="RXW46" s="73"/>
      <c r="RXX46" s="73"/>
      <c r="RXY46" s="73"/>
      <c r="RXZ46" s="73"/>
      <c r="RYA46" s="73"/>
      <c r="RYB46" s="73"/>
      <c r="RYC46" s="73"/>
      <c r="RYD46" s="73"/>
      <c r="RYE46" s="73"/>
      <c r="RYF46" s="73"/>
      <c r="RYG46" s="73"/>
      <c r="RYH46" s="73"/>
      <c r="RYI46" s="73"/>
      <c r="RYJ46" s="73"/>
      <c r="RYK46" s="73"/>
      <c r="RYL46" s="73"/>
      <c r="RYM46" s="73"/>
      <c r="RYN46" s="73"/>
      <c r="RYO46" s="73"/>
      <c r="RYP46" s="73"/>
      <c r="RYQ46" s="73"/>
      <c r="RYR46" s="73"/>
      <c r="RYS46" s="73"/>
      <c r="RYT46" s="73"/>
      <c r="RYU46" s="73"/>
      <c r="RYV46" s="73"/>
      <c r="RYW46" s="73"/>
      <c r="RYX46" s="73"/>
      <c r="RYY46" s="73"/>
      <c r="RYZ46" s="73"/>
      <c r="RZA46" s="73"/>
      <c r="RZB46" s="73"/>
      <c r="RZC46" s="73"/>
      <c r="RZD46" s="73"/>
      <c r="RZE46" s="73"/>
      <c r="RZF46" s="73"/>
      <c r="RZG46" s="73"/>
      <c r="RZH46" s="73"/>
      <c r="RZI46" s="73"/>
      <c r="RZJ46" s="73"/>
      <c r="RZK46" s="73"/>
      <c r="RZL46" s="73"/>
      <c r="RZM46" s="73"/>
      <c r="RZN46" s="73"/>
      <c r="RZO46" s="73"/>
      <c r="RZP46" s="73"/>
      <c r="RZQ46" s="73"/>
      <c r="RZR46" s="73"/>
      <c r="RZS46" s="73"/>
      <c r="RZT46" s="73"/>
      <c r="RZU46" s="73"/>
      <c r="RZV46" s="73"/>
      <c r="RZW46" s="73"/>
      <c r="RZX46" s="73"/>
      <c r="RZY46" s="73"/>
      <c r="RZZ46" s="73"/>
      <c r="SAA46" s="73"/>
      <c r="SAB46" s="73"/>
      <c r="SAC46" s="73"/>
      <c r="SAD46" s="73"/>
      <c r="SAE46" s="73"/>
      <c r="SAF46" s="73"/>
      <c r="SAG46" s="73"/>
      <c r="SAH46" s="73"/>
      <c r="SAI46" s="73"/>
      <c r="SAJ46" s="73"/>
      <c r="SAK46" s="73"/>
      <c r="SAL46" s="73"/>
      <c r="SAM46" s="73"/>
      <c r="SAN46" s="73"/>
      <c r="SAO46" s="73"/>
      <c r="SAP46" s="73"/>
      <c r="SAQ46" s="73"/>
      <c r="SAR46" s="73"/>
      <c r="SAS46" s="73"/>
      <c r="SAT46" s="73"/>
      <c r="SAU46" s="73"/>
      <c r="SAV46" s="73"/>
      <c r="SAW46" s="73"/>
      <c r="SAX46" s="73"/>
      <c r="SAY46" s="73"/>
      <c r="SAZ46" s="73"/>
      <c r="SBA46" s="73"/>
      <c r="SBB46" s="73"/>
      <c r="SBC46" s="73"/>
      <c r="SBD46" s="73"/>
      <c r="SBE46" s="73"/>
      <c r="SBF46" s="73"/>
      <c r="SBG46" s="73"/>
      <c r="SBH46" s="73"/>
      <c r="SBI46" s="73"/>
      <c r="SBJ46" s="73"/>
      <c r="SBK46" s="73"/>
      <c r="SBL46" s="73"/>
      <c r="SBM46" s="73"/>
      <c r="SBN46" s="73"/>
      <c r="SBO46" s="73"/>
      <c r="SBP46" s="73"/>
      <c r="SBQ46" s="73"/>
      <c r="SBR46" s="73"/>
      <c r="SBS46" s="73"/>
      <c r="SBT46" s="73"/>
      <c r="SBU46" s="73"/>
      <c r="SBV46" s="73"/>
      <c r="SBW46" s="73"/>
      <c r="SBX46" s="73"/>
      <c r="SBY46" s="73"/>
      <c r="SBZ46" s="73"/>
      <c r="SCA46" s="73"/>
      <c r="SCB46" s="73"/>
      <c r="SCC46" s="73"/>
      <c r="SCD46" s="73"/>
      <c r="SCE46" s="73"/>
      <c r="SCF46" s="73"/>
      <c r="SCG46" s="73"/>
      <c r="SCH46" s="73"/>
      <c r="SCI46" s="73"/>
      <c r="SCJ46" s="73"/>
      <c r="SCK46" s="73"/>
      <c r="SCL46" s="73"/>
      <c r="SCM46" s="73"/>
      <c r="SCN46" s="73"/>
      <c r="SCO46" s="73"/>
      <c r="SCP46" s="73"/>
      <c r="SCQ46" s="73"/>
      <c r="SCR46" s="73"/>
      <c r="SCS46" s="73"/>
      <c r="SCT46" s="73"/>
      <c r="SCU46" s="73"/>
      <c r="SCV46" s="73"/>
      <c r="SCW46" s="73"/>
      <c r="SCX46" s="73"/>
      <c r="SCY46" s="73"/>
      <c r="SCZ46" s="73"/>
      <c r="SDA46" s="73"/>
      <c r="SDB46" s="73"/>
      <c r="SDC46" s="73"/>
      <c r="SDD46" s="73"/>
      <c r="SDE46" s="73"/>
      <c r="SDF46" s="73"/>
      <c r="SDG46" s="73"/>
      <c r="SDH46" s="73"/>
      <c r="SDI46" s="73"/>
      <c r="SDJ46" s="73"/>
      <c r="SDK46" s="73"/>
      <c r="SDL46" s="73"/>
      <c r="SDM46" s="73"/>
      <c r="SDN46" s="73"/>
      <c r="SDO46" s="73"/>
      <c r="SDP46" s="73"/>
      <c r="SDQ46" s="73"/>
      <c r="SDR46" s="73"/>
      <c r="SDS46" s="73"/>
      <c r="SDT46" s="73"/>
      <c r="SDU46" s="73"/>
      <c r="SDV46" s="73"/>
      <c r="SDW46" s="73"/>
      <c r="SDX46" s="73"/>
      <c r="SDY46" s="73"/>
      <c r="SDZ46" s="73"/>
      <c r="SEA46" s="73"/>
      <c r="SEB46" s="73"/>
      <c r="SEC46" s="73"/>
      <c r="SED46" s="73"/>
      <c r="SEE46" s="73"/>
      <c r="SEF46" s="73"/>
      <c r="SEG46" s="73"/>
      <c r="SEH46" s="73"/>
      <c r="SEI46" s="73"/>
      <c r="SEJ46" s="73"/>
      <c r="SEK46" s="73"/>
      <c r="SEL46" s="73"/>
      <c r="SEM46" s="73"/>
      <c r="SEN46" s="73"/>
      <c r="SEO46" s="73"/>
      <c r="SEP46" s="73"/>
      <c r="SEQ46" s="73"/>
      <c r="SER46" s="73"/>
      <c r="SES46" s="73"/>
      <c r="SET46" s="73"/>
      <c r="SEU46" s="73"/>
      <c r="SEV46" s="73"/>
      <c r="SEW46" s="73"/>
      <c r="SEX46" s="73"/>
      <c r="SEY46" s="73"/>
      <c r="SEZ46" s="73"/>
      <c r="SFA46" s="73"/>
      <c r="SFB46" s="73"/>
      <c r="SFC46" s="73"/>
      <c r="SFD46" s="73"/>
      <c r="SFE46" s="73"/>
      <c r="SFF46" s="73"/>
      <c r="SFG46" s="73"/>
      <c r="SFH46" s="73"/>
      <c r="SFI46" s="73"/>
      <c r="SFJ46" s="73"/>
      <c r="SFK46" s="73"/>
      <c r="SFL46" s="73"/>
      <c r="SFM46" s="73"/>
      <c r="SFN46" s="73"/>
      <c r="SFO46" s="73"/>
      <c r="SFP46" s="73"/>
      <c r="SFQ46" s="73"/>
      <c r="SFR46" s="73"/>
      <c r="SFS46" s="73"/>
      <c r="SFT46" s="73"/>
      <c r="SFU46" s="73"/>
      <c r="SFV46" s="73"/>
      <c r="SFW46" s="73"/>
      <c r="SFX46" s="73"/>
      <c r="SFY46" s="73"/>
      <c r="SFZ46" s="73"/>
      <c r="SGA46" s="73"/>
      <c r="SGB46" s="73"/>
      <c r="SGC46" s="73"/>
      <c r="SGD46" s="73"/>
      <c r="SGE46" s="73"/>
      <c r="SGF46" s="73"/>
      <c r="SGG46" s="73"/>
      <c r="SGH46" s="73"/>
      <c r="SGI46" s="73"/>
      <c r="SGJ46" s="73"/>
      <c r="SGK46" s="73"/>
      <c r="SGL46" s="73"/>
      <c r="SGM46" s="73"/>
      <c r="SGN46" s="73"/>
      <c r="SGO46" s="73"/>
      <c r="SGP46" s="73"/>
      <c r="SGQ46" s="73"/>
      <c r="SGR46" s="73"/>
      <c r="SGS46" s="73"/>
      <c r="SGT46" s="73"/>
      <c r="SGU46" s="73"/>
      <c r="SGV46" s="73"/>
      <c r="SGW46" s="73"/>
      <c r="SGX46" s="73"/>
      <c r="SGY46" s="73"/>
      <c r="SGZ46" s="73"/>
      <c r="SHA46" s="73"/>
      <c r="SHB46" s="73"/>
      <c r="SHC46" s="73"/>
      <c r="SHD46" s="73"/>
      <c r="SHE46" s="73"/>
      <c r="SHF46" s="73"/>
      <c r="SHG46" s="73"/>
      <c r="SHH46" s="73"/>
      <c r="SHI46" s="73"/>
      <c r="SHJ46" s="73"/>
      <c r="SHK46" s="73"/>
      <c r="SHL46" s="73"/>
      <c r="SHM46" s="73"/>
      <c r="SHN46" s="73"/>
      <c r="SHO46" s="73"/>
      <c r="SHP46" s="73"/>
      <c r="SHQ46" s="73"/>
      <c r="SHR46" s="73"/>
      <c r="SHS46" s="73"/>
      <c r="SHT46" s="73"/>
      <c r="SHU46" s="73"/>
      <c r="SHV46" s="73"/>
      <c r="SHW46" s="73"/>
      <c r="SHX46" s="73"/>
      <c r="SHY46" s="73"/>
      <c r="SHZ46" s="73"/>
      <c r="SIA46" s="73"/>
      <c r="SIB46" s="73"/>
      <c r="SIC46" s="73"/>
      <c r="SID46" s="73"/>
      <c r="SIE46" s="73"/>
      <c r="SIF46" s="73"/>
      <c r="SIG46" s="73"/>
      <c r="SIH46" s="73"/>
      <c r="SII46" s="73"/>
      <c r="SIJ46" s="73"/>
      <c r="SIK46" s="73"/>
      <c r="SIL46" s="73"/>
      <c r="SIM46" s="73"/>
      <c r="SIN46" s="73"/>
      <c r="SIO46" s="73"/>
      <c r="SIP46" s="73"/>
      <c r="SIQ46" s="73"/>
      <c r="SIR46" s="73"/>
      <c r="SIS46" s="73"/>
      <c r="SIT46" s="73"/>
      <c r="SIU46" s="73"/>
      <c r="SIV46" s="73"/>
      <c r="SIW46" s="73"/>
      <c r="SIX46" s="73"/>
      <c r="SIY46" s="73"/>
      <c r="SIZ46" s="73"/>
      <c r="SJA46" s="73"/>
      <c r="SJB46" s="73"/>
      <c r="SJC46" s="73"/>
      <c r="SJD46" s="73"/>
      <c r="SJE46" s="73"/>
      <c r="SJF46" s="73"/>
      <c r="SJG46" s="73"/>
      <c r="SJH46" s="73"/>
      <c r="SJI46" s="73"/>
      <c r="SJJ46" s="73"/>
      <c r="SJK46" s="73"/>
      <c r="SJL46" s="73"/>
      <c r="SJM46" s="73"/>
      <c r="SJN46" s="73"/>
      <c r="SJO46" s="73"/>
      <c r="SJP46" s="73"/>
      <c r="SJQ46" s="73"/>
      <c r="SJR46" s="73"/>
      <c r="SJS46" s="73"/>
      <c r="SJT46" s="73"/>
      <c r="SJU46" s="73"/>
      <c r="SJV46" s="73"/>
      <c r="SJW46" s="73"/>
      <c r="SJX46" s="73"/>
      <c r="SJY46" s="73"/>
      <c r="SJZ46" s="73"/>
      <c r="SKA46" s="73"/>
      <c r="SKB46" s="73"/>
      <c r="SKC46" s="73"/>
      <c r="SKD46" s="73"/>
      <c r="SKE46" s="73"/>
      <c r="SKF46" s="73"/>
      <c r="SKG46" s="73"/>
      <c r="SKH46" s="73"/>
      <c r="SKI46" s="73"/>
      <c r="SKJ46" s="73"/>
      <c r="SKK46" s="73"/>
      <c r="SKL46" s="73"/>
      <c r="SKM46" s="73"/>
      <c r="SKN46" s="73"/>
      <c r="SKO46" s="73"/>
      <c r="SKP46" s="73"/>
      <c r="SKQ46" s="73"/>
      <c r="SKR46" s="73"/>
      <c r="SKS46" s="73"/>
      <c r="SKT46" s="73"/>
      <c r="SKU46" s="73"/>
      <c r="SKV46" s="73"/>
      <c r="SKW46" s="73"/>
      <c r="SKX46" s="73"/>
      <c r="SKY46" s="73"/>
      <c r="SKZ46" s="73"/>
      <c r="SLA46" s="73"/>
      <c r="SLB46" s="73"/>
      <c r="SLC46" s="73"/>
      <c r="SLD46" s="73"/>
      <c r="SLE46" s="73"/>
      <c r="SLF46" s="73"/>
      <c r="SLG46" s="73"/>
      <c r="SLH46" s="73"/>
      <c r="SLI46" s="73"/>
      <c r="SLJ46" s="73"/>
      <c r="SLK46" s="73"/>
      <c r="SLL46" s="73"/>
      <c r="SLM46" s="73"/>
      <c r="SLN46" s="73"/>
      <c r="SLO46" s="73"/>
      <c r="SLP46" s="73"/>
      <c r="SLQ46" s="73"/>
      <c r="SLR46" s="73"/>
      <c r="SLS46" s="73"/>
      <c r="SLT46" s="73"/>
      <c r="SLU46" s="73"/>
      <c r="SLV46" s="73"/>
      <c r="SLW46" s="73"/>
      <c r="SLX46" s="73"/>
      <c r="SLY46" s="73"/>
      <c r="SLZ46" s="73"/>
      <c r="SMA46" s="73"/>
      <c r="SMB46" s="73"/>
      <c r="SMC46" s="73"/>
      <c r="SMD46" s="73"/>
      <c r="SME46" s="73"/>
      <c r="SMF46" s="73"/>
      <c r="SMG46" s="73"/>
      <c r="SMH46" s="73"/>
      <c r="SMI46" s="73"/>
      <c r="SMJ46" s="73"/>
      <c r="SMK46" s="73"/>
      <c r="SML46" s="73"/>
      <c r="SMM46" s="73"/>
      <c r="SMN46" s="73"/>
      <c r="SMO46" s="73"/>
      <c r="SMP46" s="73"/>
      <c r="SMQ46" s="73"/>
      <c r="SMR46" s="73"/>
      <c r="SMS46" s="73"/>
      <c r="SMT46" s="73"/>
      <c r="SMU46" s="73"/>
      <c r="SMV46" s="73"/>
      <c r="SMW46" s="73"/>
      <c r="SMX46" s="73"/>
      <c r="SMY46" s="73"/>
      <c r="SMZ46" s="73"/>
      <c r="SNA46" s="73"/>
      <c r="SNB46" s="73"/>
      <c r="SNC46" s="73"/>
      <c r="SND46" s="73"/>
      <c r="SNE46" s="73"/>
      <c r="SNF46" s="73"/>
      <c r="SNG46" s="73"/>
      <c r="SNH46" s="73"/>
      <c r="SNI46" s="73"/>
      <c r="SNJ46" s="73"/>
      <c r="SNK46" s="73"/>
      <c r="SNL46" s="73"/>
      <c r="SNM46" s="73"/>
      <c r="SNN46" s="73"/>
      <c r="SNO46" s="73"/>
      <c r="SNP46" s="73"/>
      <c r="SNQ46" s="73"/>
      <c r="SNR46" s="73"/>
      <c r="SNS46" s="73"/>
      <c r="SNT46" s="73"/>
      <c r="SNU46" s="73"/>
      <c r="SNV46" s="73"/>
      <c r="SNW46" s="73"/>
      <c r="SNX46" s="73"/>
      <c r="SNY46" s="73"/>
      <c r="SNZ46" s="73"/>
      <c r="SOA46" s="73"/>
      <c r="SOB46" s="73"/>
      <c r="SOC46" s="73"/>
      <c r="SOD46" s="73"/>
      <c r="SOE46" s="73"/>
      <c r="SOF46" s="73"/>
      <c r="SOG46" s="73"/>
      <c r="SOH46" s="73"/>
      <c r="SOI46" s="73"/>
      <c r="SOJ46" s="73"/>
      <c r="SOK46" s="73"/>
      <c r="SOL46" s="73"/>
      <c r="SOM46" s="73"/>
      <c r="SON46" s="73"/>
      <c r="SOO46" s="73"/>
      <c r="SOP46" s="73"/>
      <c r="SOQ46" s="73"/>
      <c r="SOR46" s="73"/>
      <c r="SOS46" s="73"/>
      <c r="SOT46" s="73"/>
      <c r="SOU46" s="73"/>
      <c r="SOV46" s="73"/>
      <c r="SOW46" s="73"/>
      <c r="SOX46" s="73"/>
      <c r="SOY46" s="73"/>
      <c r="SOZ46" s="73"/>
      <c r="SPA46" s="73"/>
      <c r="SPB46" s="73"/>
      <c r="SPC46" s="73"/>
      <c r="SPD46" s="73"/>
      <c r="SPE46" s="73"/>
      <c r="SPF46" s="73"/>
      <c r="SPG46" s="73"/>
      <c r="SPH46" s="73"/>
      <c r="SPI46" s="73"/>
      <c r="SPJ46" s="73"/>
      <c r="SPK46" s="73"/>
      <c r="SPL46" s="73"/>
      <c r="SPM46" s="73"/>
      <c r="SPN46" s="73"/>
      <c r="SPO46" s="73"/>
      <c r="SPP46" s="73"/>
      <c r="SPQ46" s="73"/>
      <c r="SPR46" s="73"/>
      <c r="SPS46" s="73"/>
      <c r="SPT46" s="73"/>
      <c r="SPU46" s="73"/>
      <c r="SPV46" s="73"/>
      <c r="SPW46" s="73"/>
      <c r="SPX46" s="73"/>
      <c r="SPY46" s="73"/>
      <c r="SPZ46" s="73"/>
      <c r="SQA46" s="73"/>
      <c r="SQB46" s="73"/>
      <c r="SQC46" s="73"/>
      <c r="SQD46" s="73"/>
      <c r="SQE46" s="73"/>
      <c r="SQF46" s="73"/>
      <c r="SQG46" s="73"/>
      <c r="SQH46" s="73"/>
      <c r="SQI46" s="73"/>
      <c r="SQJ46" s="73"/>
      <c r="SQK46" s="73"/>
      <c r="SQL46" s="73"/>
      <c r="SQM46" s="73"/>
      <c r="SQN46" s="73"/>
      <c r="SQO46" s="73"/>
      <c r="SQP46" s="73"/>
      <c r="SQQ46" s="73"/>
      <c r="SQR46" s="73"/>
      <c r="SQS46" s="73"/>
      <c r="SQT46" s="73"/>
      <c r="SQU46" s="73"/>
      <c r="SQV46" s="73"/>
      <c r="SQW46" s="73"/>
      <c r="SQX46" s="73"/>
      <c r="SQY46" s="73"/>
      <c r="SQZ46" s="73"/>
      <c r="SRA46" s="73"/>
      <c r="SRB46" s="73"/>
      <c r="SRC46" s="73"/>
      <c r="SRD46" s="73"/>
      <c r="SRE46" s="73"/>
      <c r="SRF46" s="73"/>
      <c r="SRG46" s="73"/>
      <c r="SRH46" s="73"/>
      <c r="SRI46" s="73"/>
      <c r="SRJ46" s="73"/>
      <c r="SRK46" s="73"/>
      <c r="SRL46" s="73"/>
      <c r="SRM46" s="73"/>
      <c r="SRN46" s="73"/>
      <c r="SRO46" s="73"/>
      <c r="SRP46" s="73"/>
      <c r="SRQ46" s="73"/>
      <c r="SRR46" s="73"/>
      <c r="SRS46" s="73"/>
      <c r="SRT46" s="73"/>
      <c r="SRU46" s="73"/>
      <c r="SRV46" s="73"/>
      <c r="SRW46" s="73"/>
      <c r="SRX46" s="73"/>
      <c r="SRY46" s="73"/>
      <c r="SRZ46" s="73"/>
      <c r="SSA46" s="73"/>
      <c r="SSB46" s="73"/>
      <c r="SSC46" s="73"/>
      <c r="SSD46" s="73"/>
      <c r="SSE46" s="73"/>
      <c r="SSF46" s="73"/>
      <c r="SSG46" s="73"/>
      <c r="SSH46" s="73"/>
      <c r="SSI46" s="73"/>
      <c r="SSJ46" s="73"/>
      <c r="SSK46" s="73"/>
      <c r="SSL46" s="73"/>
      <c r="SSM46" s="73"/>
      <c r="SSN46" s="73"/>
      <c r="SSO46" s="73"/>
      <c r="SSP46" s="73"/>
      <c r="SSQ46" s="73"/>
      <c r="SSR46" s="73"/>
      <c r="SSS46" s="73"/>
      <c r="SST46" s="73"/>
      <c r="SSU46" s="73"/>
      <c r="SSV46" s="73"/>
      <c r="SSW46" s="73"/>
      <c r="SSX46" s="73"/>
      <c r="SSY46" s="73"/>
      <c r="SSZ46" s="73"/>
      <c r="STA46" s="73"/>
      <c r="STB46" s="73"/>
      <c r="STC46" s="73"/>
      <c r="STD46" s="73"/>
      <c r="STE46" s="73"/>
      <c r="STF46" s="73"/>
      <c r="STG46" s="73"/>
      <c r="STH46" s="73"/>
      <c r="STI46" s="73"/>
      <c r="STJ46" s="73"/>
      <c r="STK46" s="73"/>
      <c r="STL46" s="73"/>
      <c r="STM46" s="73"/>
      <c r="STN46" s="73"/>
      <c r="STO46" s="73"/>
      <c r="STP46" s="73"/>
      <c r="STQ46" s="73"/>
      <c r="STR46" s="73"/>
      <c r="STS46" s="73"/>
      <c r="STT46" s="73"/>
      <c r="STU46" s="73"/>
      <c r="STV46" s="73"/>
      <c r="STW46" s="73"/>
      <c r="STX46" s="73"/>
      <c r="STY46" s="73"/>
      <c r="STZ46" s="73"/>
      <c r="SUA46" s="73"/>
      <c r="SUB46" s="73"/>
      <c r="SUC46" s="73"/>
      <c r="SUD46" s="73"/>
      <c r="SUE46" s="73"/>
      <c r="SUF46" s="73"/>
      <c r="SUG46" s="73"/>
      <c r="SUH46" s="73"/>
      <c r="SUI46" s="73"/>
      <c r="SUJ46" s="73"/>
      <c r="SUK46" s="73"/>
      <c r="SUL46" s="73"/>
      <c r="SUM46" s="73"/>
      <c r="SUN46" s="73"/>
      <c r="SUO46" s="73"/>
      <c r="SUP46" s="73"/>
      <c r="SUQ46" s="73"/>
      <c r="SUR46" s="73"/>
      <c r="SUS46" s="73"/>
      <c r="SUT46" s="73"/>
      <c r="SUU46" s="73"/>
      <c r="SUV46" s="73"/>
      <c r="SUW46" s="73"/>
      <c r="SUX46" s="73"/>
      <c r="SUY46" s="73"/>
      <c r="SUZ46" s="73"/>
      <c r="SVA46" s="73"/>
      <c r="SVB46" s="73"/>
      <c r="SVC46" s="73"/>
      <c r="SVD46" s="73"/>
      <c r="SVE46" s="73"/>
      <c r="SVF46" s="73"/>
      <c r="SVG46" s="73"/>
      <c r="SVH46" s="73"/>
      <c r="SVI46" s="73"/>
      <c r="SVJ46" s="73"/>
      <c r="SVK46" s="73"/>
      <c r="SVL46" s="73"/>
      <c r="SVM46" s="73"/>
      <c r="SVN46" s="73"/>
      <c r="SVO46" s="73"/>
      <c r="SVP46" s="73"/>
      <c r="SVQ46" s="73"/>
      <c r="SVR46" s="73"/>
      <c r="SVS46" s="73"/>
      <c r="SVT46" s="73"/>
      <c r="SVU46" s="73"/>
      <c r="SVV46" s="73"/>
      <c r="SVW46" s="73"/>
      <c r="SVX46" s="73"/>
      <c r="SVY46" s="73"/>
      <c r="SVZ46" s="73"/>
      <c r="SWA46" s="73"/>
      <c r="SWB46" s="73"/>
      <c r="SWC46" s="73"/>
      <c r="SWD46" s="73"/>
      <c r="SWE46" s="73"/>
      <c r="SWF46" s="73"/>
      <c r="SWG46" s="73"/>
      <c r="SWH46" s="73"/>
      <c r="SWI46" s="73"/>
      <c r="SWJ46" s="73"/>
      <c r="SWK46" s="73"/>
      <c r="SWL46" s="73"/>
      <c r="SWM46" s="73"/>
      <c r="SWN46" s="73"/>
      <c r="SWO46" s="73"/>
      <c r="SWP46" s="73"/>
      <c r="SWQ46" s="73"/>
      <c r="SWR46" s="73"/>
      <c r="SWS46" s="73"/>
      <c r="SWT46" s="73"/>
      <c r="SWU46" s="73"/>
      <c r="SWV46" s="73"/>
      <c r="SWW46" s="73"/>
      <c r="SWX46" s="73"/>
      <c r="SWY46" s="73"/>
      <c r="SWZ46" s="73"/>
      <c r="SXA46" s="73"/>
      <c r="SXB46" s="73"/>
      <c r="SXC46" s="73"/>
      <c r="SXD46" s="73"/>
      <c r="SXE46" s="73"/>
      <c r="SXF46" s="73"/>
      <c r="SXG46" s="73"/>
      <c r="SXH46" s="73"/>
      <c r="SXI46" s="73"/>
      <c r="SXJ46" s="73"/>
      <c r="SXK46" s="73"/>
      <c r="SXL46" s="73"/>
      <c r="SXM46" s="73"/>
      <c r="SXN46" s="73"/>
      <c r="SXO46" s="73"/>
      <c r="SXP46" s="73"/>
      <c r="SXQ46" s="73"/>
      <c r="SXR46" s="73"/>
      <c r="SXS46" s="73"/>
      <c r="SXT46" s="73"/>
      <c r="SXU46" s="73"/>
      <c r="SXV46" s="73"/>
      <c r="SXW46" s="73"/>
      <c r="SXX46" s="73"/>
      <c r="SXY46" s="73"/>
      <c r="SXZ46" s="73"/>
      <c r="SYA46" s="73"/>
      <c r="SYB46" s="73"/>
      <c r="SYC46" s="73"/>
      <c r="SYD46" s="73"/>
      <c r="SYE46" s="73"/>
      <c r="SYF46" s="73"/>
      <c r="SYG46" s="73"/>
      <c r="SYH46" s="73"/>
      <c r="SYI46" s="73"/>
      <c r="SYJ46" s="73"/>
      <c r="SYK46" s="73"/>
      <c r="SYL46" s="73"/>
      <c r="SYM46" s="73"/>
      <c r="SYN46" s="73"/>
      <c r="SYO46" s="73"/>
      <c r="SYP46" s="73"/>
      <c r="SYQ46" s="73"/>
      <c r="SYR46" s="73"/>
      <c r="SYS46" s="73"/>
      <c r="SYT46" s="73"/>
      <c r="SYU46" s="73"/>
      <c r="SYV46" s="73"/>
      <c r="SYW46" s="73"/>
      <c r="SYX46" s="73"/>
      <c r="SYY46" s="73"/>
      <c r="SYZ46" s="73"/>
      <c r="SZA46" s="73"/>
      <c r="SZB46" s="73"/>
      <c r="SZC46" s="73"/>
      <c r="SZD46" s="73"/>
      <c r="SZE46" s="73"/>
      <c r="SZF46" s="73"/>
      <c r="SZG46" s="73"/>
      <c r="SZH46" s="73"/>
      <c r="SZI46" s="73"/>
      <c r="SZJ46" s="73"/>
      <c r="SZK46" s="73"/>
      <c r="SZL46" s="73"/>
      <c r="SZM46" s="73"/>
      <c r="SZN46" s="73"/>
      <c r="SZO46" s="73"/>
      <c r="SZP46" s="73"/>
      <c r="SZQ46" s="73"/>
      <c r="SZR46" s="73"/>
      <c r="SZS46" s="73"/>
      <c r="SZT46" s="73"/>
      <c r="SZU46" s="73"/>
      <c r="SZV46" s="73"/>
      <c r="SZW46" s="73"/>
      <c r="SZX46" s="73"/>
      <c r="SZY46" s="73"/>
      <c r="SZZ46" s="73"/>
      <c r="TAA46" s="73"/>
      <c r="TAB46" s="73"/>
      <c r="TAC46" s="73"/>
      <c r="TAD46" s="73"/>
      <c r="TAE46" s="73"/>
      <c r="TAF46" s="73"/>
      <c r="TAG46" s="73"/>
      <c r="TAH46" s="73"/>
      <c r="TAI46" s="73"/>
      <c r="TAJ46" s="73"/>
      <c r="TAK46" s="73"/>
      <c r="TAL46" s="73"/>
      <c r="TAM46" s="73"/>
      <c r="TAN46" s="73"/>
      <c r="TAO46" s="73"/>
      <c r="TAP46" s="73"/>
      <c r="TAQ46" s="73"/>
      <c r="TAR46" s="73"/>
      <c r="TAS46" s="73"/>
      <c r="TAT46" s="73"/>
      <c r="TAU46" s="73"/>
      <c r="TAV46" s="73"/>
      <c r="TAW46" s="73"/>
      <c r="TAX46" s="73"/>
      <c r="TAY46" s="73"/>
      <c r="TAZ46" s="73"/>
      <c r="TBA46" s="73"/>
      <c r="TBB46" s="73"/>
      <c r="TBC46" s="73"/>
      <c r="TBD46" s="73"/>
      <c r="TBE46" s="73"/>
      <c r="TBF46" s="73"/>
      <c r="TBG46" s="73"/>
      <c r="TBH46" s="73"/>
      <c r="TBI46" s="73"/>
      <c r="TBJ46" s="73"/>
      <c r="TBK46" s="73"/>
      <c r="TBL46" s="73"/>
      <c r="TBM46" s="73"/>
      <c r="TBN46" s="73"/>
      <c r="TBO46" s="73"/>
      <c r="TBP46" s="73"/>
      <c r="TBQ46" s="73"/>
      <c r="TBR46" s="73"/>
      <c r="TBS46" s="73"/>
      <c r="TBT46" s="73"/>
      <c r="TBU46" s="73"/>
      <c r="TBV46" s="73"/>
      <c r="TBW46" s="73"/>
      <c r="TBX46" s="73"/>
      <c r="TBY46" s="73"/>
      <c r="TBZ46" s="73"/>
      <c r="TCA46" s="73"/>
      <c r="TCB46" s="73"/>
      <c r="TCC46" s="73"/>
      <c r="TCD46" s="73"/>
      <c r="TCE46" s="73"/>
      <c r="TCF46" s="73"/>
      <c r="TCG46" s="73"/>
      <c r="TCH46" s="73"/>
      <c r="TCI46" s="73"/>
      <c r="TCJ46" s="73"/>
      <c r="TCK46" s="73"/>
      <c r="TCL46" s="73"/>
      <c r="TCM46" s="73"/>
      <c r="TCN46" s="73"/>
      <c r="TCO46" s="73"/>
      <c r="TCP46" s="73"/>
      <c r="TCQ46" s="73"/>
      <c r="TCR46" s="73"/>
      <c r="TCS46" s="73"/>
      <c r="TCT46" s="73"/>
      <c r="TCU46" s="73"/>
      <c r="TCV46" s="73"/>
      <c r="TCW46" s="73"/>
      <c r="TCX46" s="73"/>
      <c r="TCY46" s="73"/>
      <c r="TCZ46" s="73"/>
      <c r="TDA46" s="73"/>
      <c r="TDB46" s="73"/>
      <c r="TDC46" s="73"/>
      <c r="TDD46" s="73"/>
      <c r="TDE46" s="73"/>
      <c r="TDF46" s="73"/>
      <c r="TDG46" s="73"/>
      <c r="TDH46" s="73"/>
      <c r="TDI46" s="73"/>
      <c r="TDJ46" s="73"/>
      <c r="TDK46" s="73"/>
      <c r="TDL46" s="73"/>
      <c r="TDM46" s="73"/>
      <c r="TDN46" s="73"/>
      <c r="TDO46" s="73"/>
      <c r="TDP46" s="73"/>
      <c r="TDQ46" s="73"/>
      <c r="TDR46" s="73"/>
      <c r="TDS46" s="73"/>
      <c r="TDT46" s="73"/>
      <c r="TDU46" s="73"/>
      <c r="TDV46" s="73"/>
      <c r="TDW46" s="73"/>
      <c r="TDX46" s="73"/>
      <c r="TDY46" s="73"/>
      <c r="TDZ46" s="73"/>
      <c r="TEA46" s="73"/>
      <c r="TEB46" s="73"/>
      <c r="TEC46" s="73"/>
      <c r="TED46" s="73"/>
      <c r="TEE46" s="73"/>
      <c r="TEF46" s="73"/>
      <c r="TEG46" s="73"/>
      <c r="TEH46" s="73"/>
      <c r="TEI46" s="73"/>
      <c r="TEJ46" s="73"/>
      <c r="TEK46" s="73"/>
      <c r="TEL46" s="73"/>
      <c r="TEM46" s="73"/>
      <c r="TEN46" s="73"/>
      <c r="TEO46" s="73"/>
      <c r="TEP46" s="73"/>
      <c r="TEQ46" s="73"/>
      <c r="TER46" s="73"/>
      <c r="TES46" s="73"/>
      <c r="TET46" s="73"/>
      <c r="TEU46" s="73"/>
      <c r="TEV46" s="73"/>
      <c r="TEW46" s="73"/>
      <c r="TEX46" s="73"/>
      <c r="TEY46" s="73"/>
      <c r="TEZ46" s="73"/>
      <c r="TFA46" s="73"/>
      <c r="TFB46" s="73"/>
      <c r="TFC46" s="73"/>
      <c r="TFD46" s="73"/>
      <c r="TFE46" s="73"/>
      <c r="TFF46" s="73"/>
      <c r="TFG46" s="73"/>
      <c r="TFH46" s="73"/>
      <c r="TFI46" s="73"/>
      <c r="TFJ46" s="73"/>
      <c r="TFK46" s="73"/>
      <c r="TFL46" s="73"/>
      <c r="TFM46" s="73"/>
      <c r="TFN46" s="73"/>
      <c r="TFO46" s="73"/>
      <c r="TFP46" s="73"/>
      <c r="TFQ46" s="73"/>
      <c r="TFR46" s="73"/>
      <c r="TFS46" s="73"/>
      <c r="TFT46" s="73"/>
      <c r="TFU46" s="73"/>
      <c r="TFV46" s="73"/>
      <c r="TFW46" s="73"/>
      <c r="TFX46" s="73"/>
      <c r="TFY46" s="73"/>
      <c r="TFZ46" s="73"/>
      <c r="TGA46" s="73"/>
      <c r="TGB46" s="73"/>
      <c r="TGC46" s="73"/>
      <c r="TGD46" s="73"/>
      <c r="TGE46" s="73"/>
      <c r="TGF46" s="73"/>
      <c r="TGG46" s="73"/>
      <c r="TGH46" s="73"/>
      <c r="TGI46" s="73"/>
      <c r="TGJ46" s="73"/>
      <c r="TGK46" s="73"/>
      <c r="TGL46" s="73"/>
      <c r="TGM46" s="73"/>
      <c r="TGN46" s="73"/>
      <c r="TGO46" s="73"/>
      <c r="TGP46" s="73"/>
      <c r="TGQ46" s="73"/>
      <c r="TGR46" s="73"/>
      <c r="TGS46" s="73"/>
      <c r="TGT46" s="73"/>
      <c r="TGU46" s="73"/>
      <c r="TGV46" s="73"/>
      <c r="TGW46" s="73"/>
      <c r="TGX46" s="73"/>
      <c r="TGY46" s="73"/>
      <c r="TGZ46" s="73"/>
      <c r="THA46" s="73"/>
      <c r="THB46" s="73"/>
      <c r="THC46" s="73"/>
      <c r="THD46" s="73"/>
      <c r="THE46" s="73"/>
      <c r="THF46" s="73"/>
      <c r="THG46" s="73"/>
      <c r="THH46" s="73"/>
      <c r="THI46" s="73"/>
      <c r="THJ46" s="73"/>
      <c r="THK46" s="73"/>
      <c r="THL46" s="73"/>
      <c r="THM46" s="73"/>
      <c r="THN46" s="73"/>
      <c r="THO46" s="73"/>
      <c r="THP46" s="73"/>
      <c r="THQ46" s="73"/>
      <c r="THR46" s="73"/>
      <c r="THS46" s="73"/>
      <c r="THT46" s="73"/>
      <c r="THU46" s="73"/>
      <c r="THV46" s="73"/>
      <c r="THW46" s="73"/>
      <c r="THX46" s="73"/>
      <c r="THY46" s="73"/>
      <c r="THZ46" s="73"/>
      <c r="TIA46" s="73"/>
      <c r="TIB46" s="73"/>
      <c r="TIC46" s="73"/>
      <c r="TID46" s="73"/>
      <c r="TIE46" s="73"/>
      <c r="TIF46" s="73"/>
      <c r="TIG46" s="73"/>
      <c r="TIH46" s="73"/>
      <c r="TII46" s="73"/>
      <c r="TIJ46" s="73"/>
      <c r="TIK46" s="73"/>
      <c r="TIL46" s="73"/>
      <c r="TIM46" s="73"/>
      <c r="TIN46" s="73"/>
      <c r="TIO46" s="73"/>
      <c r="TIP46" s="73"/>
      <c r="TIQ46" s="73"/>
      <c r="TIR46" s="73"/>
      <c r="TIS46" s="73"/>
      <c r="TIT46" s="73"/>
      <c r="TIU46" s="73"/>
      <c r="TIV46" s="73"/>
      <c r="TIW46" s="73"/>
      <c r="TIX46" s="73"/>
      <c r="TIY46" s="73"/>
      <c r="TIZ46" s="73"/>
      <c r="TJA46" s="73"/>
      <c r="TJB46" s="73"/>
      <c r="TJC46" s="73"/>
      <c r="TJD46" s="73"/>
      <c r="TJE46" s="73"/>
      <c r="TJF46" s="73"/>
      <c r="TJG46" s="73"/>
      <c r="TJH46" s="73"/>
      <c r="TJI46" s="73"/>
      <c r="TJJ46" s="73"/>
      <c r="TJK46" s="73"/>
      <c r="TJL46" s="73"/>
      <c r="TJM46" s="73"/>
      <c r="TJN46" s="73"/>
      <c r="TJO46" s="73"/>
      <c r="TJP46" s="73"/>
      <c r="TJQ46" s="73"/>
      <c r="TJR46" s="73"/>
      <c r="TJS46" s="73"/>
      <c r="TJT46" s="73"/>
      <c r="TJU46" s="73"/>
      <c r="TJV46" s="73"/>
      <c r="TJW46" s="73"/>
      <c r="TJX46" s="73"/>
      <c r="TJY46" s="73"/>
      <c r="TJZ46" s="73"/>
      <c r="TKA46" s="73"/>
      <c r="TKB46" s="73"/>
      <c r="TKC46" s="73"/>
      <c r="TKD46" s="73"/>
      <c r="TKE46" s="73"/>
      <c r="TKF46" s="73"/>
      <c r="TKG46" s="73"/>
      <c r="TKH46" s="73"/>
      <c r="TKI46" s="73"/>
      <c r="TKJ46" s="73"/>
      <c r="TKK46" s="73"/>
      <c r="TKL46" s="73"/>
      <c r="TKM46" s="73"/>
      <c r="TKN46" s="73"/>
      <c r="TKO46" s="73"/>
      <c r="TKP46" s="73"/>
      <c r="TKQ46" s="73"/>
      <c r="TKR46" s="73"/>
      <c r="TKS46" s="73"/>
      <c r="TKT46" s="73"/>
      <c r="TKU46" s="73"/>
      <c r="TKV46" s="73"/>
      <c r="TKW46" s="73"/>
      <c r="TKX46" s="73"/>
      <c r="TKY46" s="73"/>
      <c r="TKZ46" s="73"/>
      <c r="TLA46" s="73"/>
      <c r="TLB46" s="73"/>
      <c r="TLC46" s="73"/>
      <c r="TLD46" s="73"/>
      <c r="TLE46" s="73"/>
      <c r="TLF46" s="73"/>
      <c r="TLG46" s="73"/>
      <c r="TLH46" s="73"/>
      <c r="TLI46" s="73"/>
      <c r="TLJ46" s="73"/>
      <c r="TLK46" s="73"/>
      <c r="TLL46" s="73"/>
      <c r="TLM46" s="73"/>
      <c r="TLN46" s="73"/>
      <c r="TLO46" s="73"/>
      <c r="TLP46" s="73"/>
      <c r="TLQ46" s="73"/>
      <c r="TLR46" s="73"/>
      <c r="TLS46" s="73"/>
      <c r="TLT46" s="73"/>
      <c r="TLU46" s="73"/>
      <c r="TLV46" s="73"/>
      <c r="TLW46" s="73"/>
      <c r="TLX46" s="73"/>
      <c r="TLY46" s="73"/>
      <c r="TLZ46" s="73"/>
      <c r="TMA46" s="73"/>
      <c r="TMB46" s="73"/>
      <c r="TMC46" s="73"/>
      <c r="TMD46" s="73"/>
      <c r="TME46" s="73"/>
      <c r="TMF46" s="73"/>
      <c r="TMG46" s="73"/>
      <c r="TMH46" s="73"/>
      <c r="TMI46" s="73"/>
      <c r="TMJ46" s="73"/>
      <c r="TMK46" s="73"/>
      <c r="TML46" s="73"/>
      <c r="TMM46" s="73"/>
      <c r="TMN46" s="73"/>
      <c r="TMO46" s="73"/>
      <c r="TMP46" s="73"/>
      <c r="TMQ46" s="73"/>
      <c r="TMR46" s="73"/>
      <c r="TMS46" s="73"/>
      <c r="TMT46" s="73"/>
      <c r="TMU46" s="73"/>
      <c r="TMV46" s="73"/>
      <c r="TMW46" s="73"/>
      <c r="TMX46" s="73"/>
      <c r="TMY46" s="73"/>
      <c r="TMZ46" s="73"/>
      <c r="TNA46" s="73"/>
      <c r="TNB46" s="73"/>
      <c r="TNC46" s="73"/>
      <c r="TND46" s="73"/>
      <c r="TNE46" s="73"/>
      <c r="TNF46" s="73"/>
      <c r="TNG46" s="73"/>
      <c r="TNH46" s="73"/>
      <c r="TNI46" s="73"/>
      <c r="TNJ46" s="73"/>
      <c r="TNK46" s="73"/>
      <c r="TNL46" s="73"/>
      <c r="TNM46" s="73"/>
      <c r="TNN46" s="73"/>
      <c r="TNO46" s="73"/>
      <c r="TNP46" s="73"/>
      <c r="TNQ46" s="73"/>
      <c r="TNR46" s="73"/>
      <c r="TNS46" s="73"/>
      <c r="TNT46" s="73"/>
      <c r="TNU46" s="73"/>
      <c r="TNV46" s="73"/>
      <c r="TNW46" s="73"/>
      <c r="TNX46" s="73"/>
      <c r="TNY46" s="73"/>
      <c r="TNZ46" s="73"/>
      <c r="TOA46" s="73"/>
      <c r="TOB46" s="73"/>
      <c r="TOC46" s="73"/>
      <c r="TOD46" s="73"/>
      <c r="TOE46" s="73"/>
      <c r="TOF46" s="73"/>
      <c r="TOG46" s="73"/>
      <c r="TOH46" s="73"/>
      <c r="TOI46" s="73"/>
      <c r="TOJ46" s="73"/>
      <c r="TOK46" s="73"/>
      <c r="TOL46" s="73"/>
      <c r="TOM46" s="73"/>
      <c r="TON46" s="73"/>
      <c r="TOO46" s="73"/>
      <c r="TOP46" s="73"/>
      <c r="TOQ46" s="73"/>
      <c r="TOR46" s="73"/>
      <c r="TOS46" s="73"/>
      <c r="TOT46" s="73"/>
      <c r="TOU46" s="73"/>
      <c r="TOV46" s="73"/>
      <c r="TOW46" s="73"/>
      <c r="TOX46" s="73"/>
      <c r="TOY46" s="73"/>
      <c r="TOZ46" s="73"/>
      <c r="TPA46" s="73"/>
      <c r="TPB46" s="73"/>
      <c r="TPC46" s="73"/>
      <c r="TPD46" s="73"/>
      <c r="TPE46" s="73"/>
      <c r="TPF46" s="73"/>
      <c r="TPG46" s="73"/>
      <c r="TPH46" s="73"/>
      <c r="TPI46" s="73"/>
      <c r="TPJ46" s="73"/>
      <c r="TPK46" s="73"/>
      <c r="TPL46" s="73"/>
      <c r="TPM46" s="73"/>
      <c r="TPN46" s="73"/>
      <c r="TPO46" s="73"/>
      <c r="TPP46" s="73"/>
      <c r="TPQ46" s="73"/>
      <c r="TPR46" s="73"/>
      <c r="TPS46" s="73"/>
      <c r="TPT46" s="73"/>
      <c r="TPU46" s="73"/>
      <c r="TPV46" s="73"/>
      <c r="TPW46" s="73"/>
      <c r="TPX46" s="73"/>
      <c r="TPY46" s="73"/>
      <c r="TPZ46" s="73"/>
      <c r="TQA46" s="73"/>
      <c r="TQB46" s="73"/>
      <c r="TQC46" s="73"/>
      <c r="TQD46" s="73"/>
      <c r="TQE46" s="73"/>
      <c r="TQF46" s="73"/>
      <c r="TQG46" s="73"/>
      <c r="TQH46" s="73"/>
      <c r="TQI46" s="73"/>
      <c r="TQJ46" s="73"/>
      <c r="TQK46" s="73"/>
      <c r="TQL46" s="73"/>
      <c r="TQM46" s="73"/>
      <c r="TQN46" s="73"/>
      <c r="TQO46" s="73"/>
      <c r="TQP46" s="73"/>
      <c r="TQQ46" s="73"/>
      <c r="TQR46" s="73"/>
      <c r="TQS46" s="73"/>
      <c r="TQT46" s="73"/>
      <c r="TQU46" s="73"/>
      <c r="TQV46" s="73"/>
      <c r="TQW46" s="73"/>
      <c r="TQX46" s="73"/>
      <c r="TQY46" s="73"/>
      <c r="TQZ46" s="73"/>
      <c r="TRA46" s="73"/>
      <c r="TRB46" s="73"/>
      <c r="TRC46" s="73"/>
      <c r="TRD46" s="73"/>
      <c r="TRE46" s="73"/>
      <c r="TRF46" s="73"/>
      <c r="TRG46" s="73"/>
      <c r="TRH46" s="73"/>
      <c r="TRI46" s="73"/>
      <c r="TRJ46" s="73"/>
      <c r="TRK46" s="73"/>
      <c r="TRL46" s="73"/>
      <c r="TRM46" s="73"/>
      <c r="TRN46" s="73"/>
      <c r="TRO46" s="73"/>
      <c r="TRP46" s="73"/>
      <c r="TRQ46" s="73"/>
      <c r="TRR46" s="73"/>
      <c r="TRS46" s="73"/>
      <c r="TRT46" s="73"/>
      <c r="TRU46" s="73"/>
      <c r="TRV46" s="73"/>
      <c r="TRW46" s="73"/>
      <c r="TRX46" s="73"/>
      <c r="TRY46" s="73"/>
      <c r="TRZ46" s="73"/>
      <c r="TSA46" s="73"/>
      <c r="TSB46" s="73"/>
      <c r="TSC46" s="73"/>
      <c r="TSD46" s="73"/>
      <c r="TSE46" s="73"/>
      <c r="TSF46" s="73"/>
      <c r="TSG46" s="73"/>
      <c r="TSH46" s="73"/>
      <c r="TSI46" s="73"/>
      <c r="TSJ46" s="73"/>
      <c r="TSK46" s="73"/>
      <c r="TSL46" s="73"/>
      <c r="TSM46" s="73"/>
      <c r="TSN46" s="73"/>
      <c r="TSO46" s="73"/>
      <c r="TSP46" s="73"/>
      <c r="TSQ46" s="73"/>
      <c r="TSR46" s="73"/>
      <c r="TSS46" s="73"/>
      <c r="TST46" s="73"/>
      <c r="TSU46" s="73"/>
      <c r="TSV46" s="73"/>
      <c r="TSW46" s="73"/>
      <c r="TSX46" s="73"/>
      <c r="TSY46" s="73"/>
      <c r="TSZ46" s="73"/>
      <c r="TTA46" s="73"/>
      <c r="TTB46" s="73"/>
      <c r="TTC46" s="73"/>
      <c r="TTD46" s="73"/>
      <c r="TTE46" s="73"/>
      <c r="TTF46" s="73"/>
      <c r="TTG46" s="73"/>
      <c r="TTH46" s="73"/>
      <c r="TTI46" s="73"/>
      <c r="TTJ46" s="73"/>
      <c r="TTK46" s="73"/>
      <c r="TTL46" s="73"/>
      <c r="TTM46" s="73"/>
      <c r="TTN46" s="73"/>
      <c r="TTO46" s="73"/>
      <c r="TTP46" s="73"/>
      <c r="TTQ46" s="73"/>
      <c r="TTR46" s="73"/>
      <c r="TTS46" s="73"/>
      <c r="TTT46" s="73"/>
      <c r="TTU46" s="73"/>
      <c r="TTV46" s="73"/>
      <c r="TTW46" s="73"/>
      <c r="TTX46" s="73"/>
      <c r="TTY46" s="73"/>
      <c r="TTZ46" s="73"/>
      <c r="TUA46" s="73"/>
      <c r="TUB46" s="73"/>
      <c r="TUC46" s="73"/>
      <c r="TUD46" s="73"/>
      <c r="TUE46" s="73"/>
      <c r="TUF46" s="73"/>
      <c r="TUG46" s="73"/>
      <c r="TUH46" s="73"/>
      <c r="TUI46" s="73"/>
      <c r="TUJ46" s="73"/>
      <c r="TUK46" s="73"/>
      <c r="TUL46" s="73"/>
      <c r="TUM46" s="73"/>
      <c r="TUN46" s="73"/>
      <c r="TUO46" s="73"/>
      <c r="TUP46" s="73"/>
      <c r="TUQ46" s="73"/>
      <c r="TUR46" s="73"/>
      <c r="TUS46" s="73"/>
      <c r="TUT46" s="73"/>
      <c r="TUU46" s="73"/>
      <c r="TUV46" s="73"/>
      <c r="TUW46" s="73"/>
      <c r="TUX46" s="73"/>
      <c r="TUY46" s="73"/>
      <c r="TUZ46" s="73"/>
      <c r="TVA46" s="73"/>
      <c r="TVB46" s="73"/>
      <c r="TVC46" s="73"/>
      <c r="TVD46" s="73"/>
      <c r="TVE46" s="73"/>
      <c r="TVF46" s="73"/>
      <c r="TVG46" s="73"/>
      <c r="TVH46" s="73"/>
      <c r="TVI46" s="73"/>
      <c r="TVJ46" s="73"/>
      <c r="TVK46" s="73"/>
      <c r="TVL46" s="73"/>
      <c r="TVM46" s="73"/>
      <c r="TVN46" s="73"/>
      <c r="TVO46" s="73"/>
      <c r="TVP46" s="73"/>
      <c r="TVQ46" s="73"/>
      <c r="TVR46" s="73"/>
      <c r="TVS46" s="73"/>
      <c r="TVT46" s="73"/>
      <c r="TVU46" s="73"/>
      <c r="TVV46" s="73"/>
      <c r="TVW46" s="73"/>
      <c r="TVX46" s="73"/>
      <c r="TVY46" s="73"/>
      <c r="TVZ46" s="73"/>
      <c r="TWA46" s="73"/>
      <c r="TWB46" s="73"/>
      <c r="TWC46" s="73"/>
      <c r="TWD46" s="73"/>
      <c r="TWE46" s="73"/>
      <c r="TWF46" s="73"/>
      <c r="TWG46" s="73"/>
      <c r="TWH46" s="73"/>
      <c r="TWI46" s="73"/>
      <c r="TWJ46" s="73"/>
      <c r="TWK46" s="73"/>
      <c r="TWL46" s="73"/>
      <c r="TWM46" s="73"/>
      <c r="TWN46" s="73"/>
      <c r="TWO46" s="73"/>
      <c r="TWP46" s="73"/>
      <c r="TWQ46" s="73"/>
      <c r="TWR46" s="73"/>
      <c r="TWS46" s="73"/>
      <c r="TWT46" s="73"/>
      <c r="TWU46" s="73"/>
      <c r="TWV46" s="73"/>
      <c r="TWW46" s="73"/>
      <c r="TWX46" s="73"/>
      <c r="TWY46" s="73"/>
      <c r="TWZ46" s="73"/>
      <c r="TXA46" s="73"/>
      <c r="TXB46" s="73"/>
      <c r="TXC46" s="73"/>
      <c r="TXD46" s="73"/>
      <c r="TXE46" s="73"/>
      <c r="TXF46" s="73"/>
      <c r="TXG46" s="73"/>
      <c r="TXH46" s="73"/>
      <c r="TXI46" s="73"/>
      <c r="TXJ46" s="73"/>
      <c r="TXK46" s="73"/>
      <c r="TXL46" s="73"/>
      <c r="TXM46" s="73"/>
      <c r="TXN46" s="73"/>
      <c r="TXO46" s="73"/>
      <c r="TXP46" s="73"/>
      <c r="TXQ46" s="73"/>
      <c r="TXR46" s="73"/>
      <c r="TXS46" s="73"/>
      <c r="TXT46" s="73"/>
      <c r="TXU46" s="73"/>
      <c r="TXV46" s="73"/>
      <c r="TXW46" s="73"/>
      <c r="TXX46" s="73"/>
      <c r="TXY46" s="73"/>
      <c r="TXZ46" s="73"/>
      <c r="TYA46" s="73"/>
      <c r="TYB46" s="73"/>
      <c r="TYC46" s="73"/>
      <c r="TYD46" s="73"/>
      <c r="TYE46" s="73"/>
      <c r="TYF46" s="73"/>
      <c r="TYG46" s="73"/>
      <c r="TYH46" s="73"/>
      <c r="TYI46" s="73"/>
      <c r="TYJ46" s="73"/>
      <c r="TYK46" s="73"/>
      <c r="TYL46" s="73"/>
      <c r="TYM46" s="73"/>
      <c r="TYN46" s="73"/>
      <c r="TYO46" s="73"/>
      <c r="TYP46" s="73"/>
      <c r="TYQ46" s="73"/>
      <c r="TYR46" s="73"/>
      <c r="TYS46" s="73"/>
      <c r="TYT46" s="73"/>
      <c r="TYU46" s="73"/>
      <c r="TYV46" s="73"/>
      <c r="TYW46" s="73"/>
      <c r="TYX46" s="73"/>
      <c r="TYY46" s="73"/>
      <c r="TYZ46" s="73"/>
      <c r="TZA46" s="73"/>
      <c r="TZB46" s="73"/>
      <c r="TZC46" s="73"/>
      <c r="TZD46" s="73"/>
      <c r="TZE46" s="73"/>
      <c r="TZF46" s="73"/>
      <c r="TZG46" s="73"/>
      <c r="TZH46" s="73"/>
      <c r="TZI46" s="73"/>
      <c r="TZJ46" s="73"/>
      <c r="TZK46" s="73"/>
      <c r="TZL46" s="73"/>
      <c r="TZM46" s="73"/>
      <c r="TZN46" s="73"/>
      <c r="TZO46" s="73"/>
      <c r="TZP46" s="73"/>
      <c r="TZQ46" s="73"/>
      <c r="TZR46" s="73"/>
      <c r="TZS46" s="73"/>
      <c r="TZT46" s="73"/>
      <c r="TZU46" s="73"/>
      <c r="TZV46" s="73"/>
      <c r="TZW46" s="73"/>
      <c r="TZX46" s="73"/>
      <c r="TZY46" s="73"/>
      <c r="TZZ46" s="73"/>
      <c r="UAA46" s="73"/>
      <c r="UAB46" s="73"/>
      <c r="UAC46" s="73"/>
      <c r="UAD46" s="73"/>
      <c r="UAE46" s="73"/>
      <c r="UAF46" s="73"/>
      <c r="UAG46" s="73"/>
      <c r="UAH46" s="73"/>
      <c r="UAI46" s="73"/>
      <c r="UAJ46" s="73"/>
      <c r="UAK46" s="73"/>
      <c r="UAL46" s="73"/>
      <c r="UAM46" s="73"/>
      <c r="UAN46" s="73"/>
      <c r="UAO46" s="73"/>
      <c r="UAP46" s="73"/>
      <c r="UAQ46" s="73"/>
      <c r="UAR46" s="73"/>
      <c r="UAS46" s="73"/>
      <c r="UAT46" s="73"/>
      <c r="UAU46" s="73"/>
      <c r="UAV46" s="73"/>
      <c r="UAW46" s="73"/>
      <c r="UAX46" s="73"/>
      <c r="UAY46" s="73"/>
      <c r="UAZ46" s="73"/>
      <c r="UBA46" s="73"/>
      <c r="UBB46" s="73"/>
      <c r="UBC46" s="73"/>
      <c r="UBD46" s="73"/>
      <c r="UBE46" s="73"/>
      <c r="UBF46" s="73"/>
      <c r="UBG46" s="73"/>
      <c r="UBH46" s="73"/>
      <c r="UBI46" s="73"/>
      <c r="UBJ46" s="73"/>
      <c r="UBK46" s="73"/>
      <c r="UBL46" s="73"/>
      <c r="UBM46" s="73"/>
      <c r="UBN46" s="73"/>
      <c r="UBO46" s="73"/>
      <c r="UBP46" s="73"/>
      <c r="UBQ46" s="73"/>
      <c r="UBR46" s="73"/>
      <c r="UBS46" s="73"/>
      <c r="UBT46" s="73"/>
      <c r="UBU46" s="73"/>
      <c r="UBV46" s="73"/>
      <c r="UBW46" s="73"/>
      <c r="UBX46" s="73"/>
      <c r="UBY46" s="73"/>
      <c r="UBZ46" s="73"/>
      <c r="UCA46" s="73"/>
      <c r="UCB46" s="73"/>
      <c r="UCC46" s="73"/>
      <c r="UCD46" s="73"/>
      <c r="UCE46" s="73"/>
      <c r="UCF46" s="73"/>
      <c r="UCG46" s="73"/>
      <c r="UCH46" s="73"/>
      <c r="UCI46" s="73"/>
      <c r="UCJ46" s="73"/>
      <c r="UCK46" s="73"/>
      <c r="UCL46" s="73"/>
      <c r="UCM46" s="73"/>
      <c r="UCN46" s="73"/>
      <c r="UCO46" s="73"/>
      <c r="UCP46" s="73"/>
      <c r="UCQ46" s="73"/>
      <c r="UCR46" s="73"/>
      <c r="UCS46" s="73"/>
      <c r="UCT46" s="73"/>
      <c r="UCU46" s="73"/>
      <c r="UCV46" s="73"/>
      <c r="UCW46" s="73"/>
      <c r="UCX46" s="73"/>
      <c r="UCY46" s="73"/>
      <c r="UCZ46" s="73"/>
      <c r="UDA46" s="73"/>
      <c r="UDB46" s="73"/>
      <c r="UDC46" s="73"/>
      <c r="UDD46" s="73"/>
      <c r="UDE46" s="73"/>
      <c r="UDF46" s="73"/>
      <c r="UDG46" s="73"/>
      <c r="UDH46" s="73"/>
      <c r="UDI46" s="73"/>
      <c r="UDJ46" s="73"/>
      <c r="UDK46" s="73"/>
      <c r="UDL46" s="73"/>
      <c r="UDM46" s="73"/>
      <c r="UDN46" s="73"/>
      <c r="UDO46" s="73"/>
      <c r="UDP46" s="73"/>
      <c r="UDQ46" s="73"/>
      <c r="UDR46" s="73"/>
      <c r="UDS46" s="73"/>
      <c r="UDT46" s="73"/>
      <c r="UDU46" s="73"/>
      <c r="UDV46" s="73"/>
      <c r="UDW46" s="73"/>
      <c r="UDX46" s="73"/>
      <c r="UDY46" s="73"/>
      <c r="UDZ46" s="73"/>
      <c r="UEA46" s="73"/>
      <c r="UEB46" s="73"/>
      <c r="UEC46" s="73"/>
      <c r="UED46" s="73"/>
      <c r="UEE46" s="73"/>
      <c r="UEF46" s="73"/>
      <c r="UEG46" s="73"/>
      <c r="UEH46" s="73"/>
      <c r="UEI46" s="73"/>
      <c r="UEJ46" s="73"/>
      <c r="UEK46" s="73"/>
      <c r="UEL46" s="73"/>
      <c r="UEM46" s="73"/>
      <c r="UEN46" s="73"/>
      <c r="UEO46" s="73"/>
      <c r="UEP46" s="73"/>
      <c r="UEQ46" s="73"/>
      <c r="UER46" s="73"/>
      <c r="UES46" s="73"/>
      <c r="UET46" s="73"/>
      <c r="UEU46" s="73"/>
      <c r="UEV46" s="73"/>
      <c r="UEW46" s="73"/>
      <c r="UEX46" s="73"/>
      <c r="UEY46" s="73"/>
      <c r="UEZ46" s="73"/>
      <c r="UFA46" s="73"/>
      <c r="UFB46" s="73"/>
      <c r="UFC46" s="73"/>
      <c r="UFD46" s="73"/>
      <c r="UFE46" s="73"/>
      <c r="UFF46" s="73"/>
      <c r="UFG46" s="73"/>
      <c r="UFH46" s="73"/>
      <c r="UFI46" s="73"/>
      <c r="UFJ46" s="73"/>
      <c r="UFK46" s="73"/>
      <c r="UFL46" s="73"/>
      <c r="UFM46" s="73"/>
      <c r="UFN46" s="73"/>
      <c r="UFO46" s="73"/>
      <c r="UFP46" s="73"/>
      <c r="UFQ46" s="73"/>
      <c r="UFR46" s="73"/>
      <c r="UFS46" s="73"/>
      <c r="UFT46" s="73"/>
      <c r="UFU46" s="73"/>
      <c r="UFV46" s="73"/>
      <c r="UFW46" s="73"/>
      <c r="UFX46" s="73"/>
      <c r="UFY46" s="73"/>
      <c r="UFZ46" s="73"/>
      <c r="UGA46" s="73"/>
      <c r="UGB46" s="73"/>
      <c r="UGC46" s="73"/>
      <c r="UGD46" s="73"/>
      <c r="UGE46" s="73"/>
      <c r="UGF46" s="73"/>
      <c r="UGG46" s="73"/>
      <c r="UGH46" s="73"/>
      <c r="UGI46" s="73"/>
      <c r="UGJ46" s="73"/>
      <c r="UGK46" s="73"/>
      <c r="UGL46" s="73"/>
      <c r="UGM46" s="73"/>
      <c r="UGN46" s="73"/>
      <c r="UGO46" s="73"/>
      <c r="UGP46" s="73"/>
      <c r="UGQ46" s="73"/>
      <c r="UGR46" s="73"/>
      <c r="UGS46" s="73"/>
      <c r="UGT46" s="73"/>
      <c r="UGU46" s="73"/>
      <c r="UGV46" s="73"/>
      <c r="UGW46" s="73"/>
      <c r="UGX46" s="73"/>
      <c r="UGY46" s="73"/>
      <c r="UGZ46" s="73"/>
      <c r="UHA46" s="73"/>
      <c r="UHB46" s="73"/>
      <c r="UHC46" s="73"/>
      <c r="UHD46" s="73"/>
      <c r="UHE46" s="73"/>
      <c r="UHF46" s="73"/>
      <c r="UHG46" s="73"/>
      <c r="UHH46" s="73"/>
      <c r="UHI46" s="73"/>
      <c r="UHJ46" s="73"/>
      <c r="UHK46" s="73"/>
      <c r="UHL46" s="73"/>
      <c r="UHM46" s="73"/>
      <c r="UHN46" s="73"/>
      <c r="UHO46" s="73"/>
      <c r="UHP46" s="73"/>
      <c r="UHQ46" s="73"/>
      <c r="UHR46" s="73"/>
      <c r="UHS46" s="73"/>
      <c r="UHT46" s="73"/>
      <c r="UHU46" s="73"/>
      <c r="UHV46" s="73"/>
      <c r="UHW46" s="73"/>
      <c r="UHX46" s="73"/>
      <c r="UHY46" s="73"/>
      <c r="UHZ46" s="73"/>
      <c r="UIA46" s="73"/>
      <c r="UIB46" s="73"/>
      <c r="UIC46" s="73"/>
      <c r="UID46" s="73"/>
      <c r="UIE46" s="73"/>
      <c r="UIF46" s="73"/>
      <c r="UIG46" s="73"/>
      <c r="UIH46" s="73"/>
      <c r="UII46" s="73"/>
      <c r="UIJ46" s="73"/>
      <c r="UIK46" s="73"/>
      <c r="UIL46" s="73"/>
      <c r="UIM46" s="73"/>
      <c r="UIN46" s="73"/>
      <c r="UIO46" s="73"/>
      <c r="UIP46" s="73"/>
      <c r="UIQ46" s="73"/>
      <c r="UIR46" s="73"/>
      <c r="UIS46" s="73"/>
      <c r="UIT46" s="73"/>
      <c r="UIU46" s="73"/>
      <c r="UIV46" s="73"/>
      <c r="UIW46" s="73"/>
      <c r="UIX46" s="73"/>
      <c r="UIY46" s="73"/>
      <c r="UIZ46" s="73"/>
      <c r="UJA46" s="73"/>
      <c r="UJB46" s="73"/>
      <c r="UJC46" s="73"/>
      <c r="UJD46" s="73"/>
      <c r="UJE46" s="73"/>
      <c r="UJF46" s="73"/>
      <c r="UJG46" s="73"/>
      <c r="UJH46" s="73"/>
      <c r="UJI46" s="73"/>
      <c r="UJJ46" s="73"/>
      <c r="UJK46" s="73"/>
      <c r="UJL46" s="73"/>
      <c r="UJM46" s="73"/>
      <c r="UJN46" s="73"/>
      <c r="UJO46" s="73"/>
      <c r="UJP46" s="73"/>
      <c r="UJQ46" s="73"/>
      <c r="UJR46" s="73"/>
      <c r="UJS46" s="73"/>
      <c r="UJT46" s="73"/>
      <c r="UJU46" s="73"/>
      <c r="UJV46" s="73"/>
      <c r="UJW46" s="73"/>
      <c r="UJX46" s="73"/>
      <c r="UJY46" s="73"/>
      <c r="UJZ46" s="73"/>
      <c r="UKA46" s="73"/>
      <c r="UKB46" s="73"/>
      <c r="UKC46" s="73"/>
      <c r="UKD46" s="73"/>
      <c r="UKE46" s="73"/>
      <c r="UKF46" s="73"/>
      <c r="UKG46" s="73"/>
      <c r="UKH46" s="73"/>
      <c r="UKI46" s="73"/>
      <c r="UKJ46" s="73"/>
      <c r="UKK46" s="73"/>
      <c r="UKL46" s="73"/>
      <c r="UKM46" s="73"/>
      <c r="UKN46" s="73"/>
      <c r="UKO46" s="73"/>
      <c r="UKP46" s="73"/>
      <c r="UKQ46" s="73"/>
      <c r="UKR46" s="73"/>
      <c r="UKS46" s="73"/>
      <c r="UKT46" s="73"/>
      <c r="UKU46" s="73"/>
      <c r="UKV46" s="73"/>
      <c r="UKW46" s="73"/>
      <c r="UKX46" s="73"/>
      <c r="UKY46" s="73"/>
      <c r="UKZ46" s="73"/>
      <c r="ULA46" s="73"/>
      <c r="ULB46" s="73"/>
      <c r="ULC46" s="73"/>
      <c r="ULD46" s="73"/>
      <c r="ULE46" s="73"/>
      <c r="ULF46" s="73"/>
      <c r="ULG46" s="73"/>
      <c r="ULH46" s="73"/>
      <c r="ULI46" s="73"/>
      <c r="ULJ46" s="73"/>
      <c r="ULK46" s="73"/>
      <c r="ULL46" s="73"/>
      <c r="ULM46" s="73"/>
      <c r="ULN46" s="73"/>
      <c r="ULO46" s="73"/>
      <c r="ULP46" s="73"/>
      <c r="ULQ46" s="73"/>
      <c r="ULR46" s="73"/>
      <c r="ULS46" s="73"/>
      <c r="ULT46" s="73"/>
      <c r="ULU46" s="73"/>
      <c r="ULV46" s="73"/>
      <c r="ULW46" s="73"/>
      <c r="ULX46" s="73"/>
      <c r="ULY46" s="73"/>
      <c r="ULZ46" s="73"/>
      <c r="UMA46" s="73"/>
      <c r="UMB46" s="73"/>
      <c r="UMC46" s="73"/>
      <c r="UMD46" s="73"/>
      <c r="UME46" s="73"/>
      <c r="UMF46" s="73"/>
      <c r="UMG46" s="73"/>
      <c r="UMH46" s="73"/>
      <c r="UMI46" s="73"/>
      <c r="UMJ46" s="73"/>
      <c r="UMK46" s="73"/>
      <c r="UML46" s="73"/>
      <c r="UMM46" s="73"/>
      <c r="UMN46" s="73"/>
      <c r="UMO46" s="73"/>
      <c r="UMP46" s="73"/>
      <c r="UMQ46" s="73"/>
      <c r="UMR46" s="73"/>
      <c r="UMS46" s="73"/>
      <c r="UMT46" s="73"/>
      <c r="UMU46" s="73"/>
      <c r="UMV46" s="73"/>
      <c r="UMW46" s="73"/>
      <c r="UMX46" s="73"/>
      <c r="UMY46" s="73"/>
      <c r="UMZ46" s="73"/>
      <c r="UNA46" s="73"/>
      <c r="UNB46" s="73"/>
      <c r="UNC46" s="73"/>
      <c r="UND46" s="73"/>
      <c r="UNE46" s="73"/>
      <c r="UNF46" s="73"/>
      <c r="UNG46" s="73"/>
      <c r="UNH46" s="73"/>
      <c r="UNI46" s="73"/>
      <c r="UNJ46" s="73"/>
      <c r="UNK46" s="73"/>
      <c r="UNL46" s="73"/>
      <c r="UNM46" s="73"/>
      <c r="UNN46" s="73"/>
      <c r="UNO46" s="73"/>
      <c r="UNP46" s="73"/>
      <c r="UNQ46" s="73"/>
      <c r="UNR46" s="73"/>
      <c r="UNS46" s="73"/>
      <c r="UNT46" s="73"/>
      <c r="UNU46" s="73"/>
      <c r="UNV46" s="73"/>
      <c r="UNW46" s="73"/>
      <c r="UNX46" s="73"/>
      <c r="UNY46" s="73"/>
      <c r="UNZ46" s="73"/>
      <c r="UOA46" s="73"/>
      <c r="UOB46" s="73"/>
      <c r="UOC46" s="73"/>
      <c r="UOD46" s="73"/>
      <c r="UOE46" s="73"/>
      <c r="UOF46" s="73"/>
      <c r="UOG46" s="73"/>
      <c r="UOH46" s="73"/>
      <c r="UOI46" s="73"/>
      <c r="UOJ46" s="73"/>
      <c r="UOK46" s="73"/>
      <c r="UOL46" s="73"/>
      <c r="UOM46" s="73"/>
      <c r="UON46" s="73"/>
      <c r="UOO46" s="73"/>
      <c r="UOP46" s="73"/>
      <c r="UOQ46" s="73"/>
      <c r="UOR46" s="73"/>
      <c r="UOS46" s="73"/>
      <c r="UOT46" s="73"/>
      <c r="UOU46" s="73"/>
      <c r="UOV46" s="73"/>
      <c r="UOW46" s="73"/>
      <c r="UOX46" s="73"/>
      <c r="UOY46" s="73"/>
      <c r="UOZ46" s="73"/>
      <c r="UPA46" s="73"/>
      <c r="UPB46" s="73"/>
      <c r="UPC46" s="73"/>
      <c r="UPD46" s="73"/>
      <c r="UPE46" s="73"/>
      <c r="UPF46" s="73"/>
      <c r="UPG46" s="73"/>
      <c r="UPH46" s="73"/>
      <c r="UPI46" s="73"/>
      <c r="UPJ46" s="73"/>
      <c r="UPK46" s="73"/>
      <c r="UPL46" s="73"/>
      <c r="UPM46" s="73"/>
      <c r="UPN46" s="73"/>
      <c r="UPO46" s="73"/>
      <c r="UPP46" s="73"/>
      <c r="UPQ46" s="73"/>
      <c r="UPR46" s="73"/>
      <c r="UPS46" s="73"/>
      <c r="UPT46" s="73"/>
      <c r="UPU46" s="73"/>
      <c r="UPV46" s="73"/>
      <c r="UPW46" s="73"/>
      <c r="UPX46" s="73"/>
      <c r="UPY46" s="73"/>
      <c r="UPZ46" s="73"/>
      <c r="UQA46" s="73"/>
      <c r="UQB46" s="73"/>
      <c r="UQC46" s="73"/>
      <c r="UQD46" s="73"/>
      <c r="UQE46" s="73"/>
      <c r="UQF46" s="73"/>
      <c r="UQG46" s="73"/>
      <c r="UQH46" s="73"/>
      <c r="UQI46" s="73"/>
      <c r="UQJ46" s="73"/>
      <c r="UQK46" s="73"/>
      <c r="UQL46" s="73"/>
      <c r="UQM46" s="73"/>
      <c r="UQN46" s="73"/>
      <c r="UQO46" s="73"/>
      <c r="UQP46" s="73"/>
      <c r="UQQ46" s="73"/>
      <c r="UQR46" s="73"/>
      <c r="UQS46" s="73"/>
      <c r="UQT46" s="73"/>
      <c r="UQU46" s="73"/>
      <c r="UQV46" s="73"/>
      <c r="UQW46" s="73"/>
      <c r="UQX46" s="73"/>
      <c r="UQY46" s="73"/>
      <c r="UQZ46" s="73"/>
      <c r="URA46" s="73"/>
      <c r="URB46" s="73"/>
      <c r="URC46" s="73"/>
      <c r="URD46" s="73"/>
      <c r="URE46" s="73"/>
      <c r="URF46" s="73"/>
      <c r="URG46" s="73"/>
      <c r="URH46" s="73"/>
      <c r="URI46" s="73"/>
      <c r="URJ46" s="73"/>
      <c r="URK46" s="73"/>
      <c r="URL46" s="73"/>
      <c r="URM46" s="73"/>
      <c r="URN46" s="73"/>
      <c r="URO46" s="73"/>
      <c r="URP46" s="73"/>
      <c r="URQ46" s="73"/>
      <c r="URR46" s="73"/>
      <c r="URS46" s="73"/>
      <c r="URT46" s="73"/>
      <c r="URU46" s="73"/>
      <c r="URV46" s="73"/>
      <c r="URW46" s="73"/>
      <c r="URX46" s="73"/>
      <c r="URY46" s="73"/>
      <c r="URZ46" s="73"/>
      <c r="USA46" s="73"/>
      <c r="USB46" s="73"/>
      <c r="USC46" s="73"/>
      <c r="USD46" s="73"/>
      <c r="USE46" s="73"/>
      <c r="USF46" s="73"/>
      <c r="USG46" s="73"/>
      <c r="USH46" s="73"/>
      <c r="USI46" s="73"/>
      <c r="USJ46" s="73"/>
      <c r="USK46" s="73"/>
      <c r="USL46" s="73"/>
      <c r="USM46" s="73"/>
      <c r="USN46" s="73"/>
      <c r="USO46" s="73"/>
      <c r="USP46" s="73"/>
      <c r="USQ46" s="73"/>
      <c r="USR46" s="73"/>
      <c r="USS46" s="73"/>
      <c r="UST46" s="73"/>
      <c r="USU46" s="73"/>
      <c r="USV46" s="73"/>
      <c r="USW46" s="73"/>
      <c r="USX46" s="73"/>
      <c r="USY46" s="73"/>
      <c r="USZ46" s="73"/>
      <c r="UTA46" s="73"/>
      <c r="UTB46" s="73"/>
      <c r="UTC46" s="73"/>
      <c r="UTD46" s="73"/>
      <c r="UTE46" s="73"/>
      <c r="UTF46" s="73"/>
      <c r="UTG46" s="73"/>
      <c r="UTH46" s="73"/>
      <c r="UTI46" s="73"/>
      <c r="UTJ46" s="73"/>
      <c r="UTK46" s="73"/>
      <c r="UTL46" s="73"/>
      <c r="UTM46" s="73"/>
      <c r="UTN46" s="73"/>
      <c r="UTO46" s="73"/>
      <c r="UTP46" s="73"/>
      <c r="UTQ46" s="73"/>
      <c r="UTR46" s="73"/>
      <c r="UTS46" s="73"/>
      <c r="UTT46" s="73"/>
      <c r="UTU46" s="73"/>
      <c r="UTV46" s="73"/>
      <c r="UTW46" s="73"/>
      <c r="UTX46" s="73"/>
      <c r="UTY46" s="73"/>
      <c r="UTZ46" s="73"/>
      <c r="UUA46" s="73"/>
      <c r="UUB46" s="73"/>
      <c r="UUC46" s="73"/>
      <c r="UUD46" s="73"/>
      <c r="UUE46" s="73"/>
      <c r="UUF46" s="73"/>
      <c r="UUG46" s="73"/>
      <c r="UUH46" s="73"/>
      <c r="UUI46" s="73"/>
      <c r="UUJ46" s="73"/>
      <c r="UUK46" s="73"/>
      <c r="UUL46" s="73"/>
      <c r="UUM46" s="73"/>
      <c r="UUN46" s="73"/>
      <c r="UUO46" s="73"/>
      <c r="UUP46" s="73"/>
      <c r="UUQ46" s="73"/>
      <c r="UUR46" s="73"/>
      <c r="UUS46" s="73"/>
      <c r="UUT46" s="73"/>
      <c r="UUU46" s="73"/>
      <c r="UUV46" s="73"/>
      <c r="UUW46" s="73"/>
      <c r="UUX46" s="73"/>
      <c r="UUY46" s="73"/>
      <c r="UUZ46" s="73"/>
      <c r="UVA46" s="73"/>
      <c r="UVB46" s="73"/>
      <c r="UVC46" s="73"/>
      <c r="UVD46" s="73"/>
      <c r="UVE46" s="73"/>
      <c r="UVF46" s="73"/>
      <c r="UVG46" s="73"/>
      <c r="UVH46" s="73"/>
      <c r="UVI46" s="73"/>
      <c r="UVJ46" s="73"/>
      <c r="UVK46" s="73"/>
      <c r="UVL46" s="73"/>
      <c r="UVM46" s="73"/>
      <c r="UVN46" s="73"/>
      <c r="UVO46" s="73"/>
      <c r="UVP46" s="73"/>
      <c r="UVQ46" s="73"/>
      <c r="UVR46" s="73"/>
      <c r="UVS46" s="73"/>
      <c r="UVT46" s="73"/>
      <c r="UVU46" s="73"/>
      <c r="UVV46" s="73"/>
      <c r="UVW46" s="73"/>
      <c r="UVX46" s="73"/>
      <c r="UVY46" s="73"/>
      <c r="UVZ46" s="73"/>
      <c r="UWA46" s="73"/>
      <c r="UWB46" s="73"/>
      <c r="UWC46" s="73"/>
      <c r="UWD46" s="73"/>
      <c r="UWE46" s="73"/>
      <c r="UWF46" s="73"/>
      <c r="UWG46" s="73"/>
      <c r="UWH46" s="73"/>
      <c r="UWI46" s="73"/>
      <c r="UWJ46" s="73"/>
      <c r="UWK46" s="73"/>
      <c r="UWL46" s="73"/>
      <c r="UWM46" s="73"/>
      <c r="UWN46" s="73"/>
      <c r="UWO46" s="73"/>
      <c r="UWP46" s="73"/>
      <c r="UWQ46" s="73"/>
      <c r="UWR46" s="73"/>
      <c r="UWS46" s="73"/>
      <c r="UWT46" s="73"/>
      <c r="UWU46" s="73"/>
      <c r="UWV46" s="73"/>
      <c r="UWW46" s="73"/>
      <c r="UWX46" s="73"/>
      <c r="UWY46" s="73"/>
      <c r="UWZ46" s="73"/>
      <c r="UXA46" s="73"/>
      <c r="UXB46" s="73"/>
      <c r="UXC46" s="73"/>
      <c r="UXD46" s="73"/>
      <c r="UXE46" s="73"/>
      <c r="UXF46" s="73"/>
      <c r="UXG46" s="73"/>
      <c r="UXH46" s="73"/>
      <c r="UXI46" s="73"/>
      <c r="UXJ46" s="73"/>
      <c r="UXK46" s="73"/>
      <c r="UXL46" s="73"/>
      <c r="UXM46" s="73"/>
      <c r="UXN46" s="73"/>
      <c r="UXO46" s="73"/>
      <c r="UXP46" s="73"/>
      <c r="UXQ46" s="73"/>
      <c r="UXR46" s="73"/>
      <c r="UXS46" s="73"/>
      <c r="UXT46" s="73"/>
      <c r="UXU46" s="73"/>
      <c r="UXV46" s="73"/>
      <c r="UXW46" s="73"/>
      <c r="UXX46" s="73"/>
      <c r="UXY46" s="73"/>
      <c r="UXZ46" s="73"/>
      <c r="UYA46" s="73"/>
      <c r="UYB46" s="73"/>
      <c r="UYC46" s="73"/>
      <c r="UYD46" s="73"/>
      <c r="UYE46" s="73"/>
      <c r="UYF46" s="73"/>
      <c r="UYG46" s="73"/>
      <c r="UYH46" s="73"/>
      <c r="UYI46" s="73"/>
      <c r="UYJ46" s="73"/>
      <c r="UYK46" s="73"/>
      <c r="UYL46" s="73"/>
      <c r="UYM46" s="73"/>
      <c r="UYN46" s="73"/>
      <c r="UYO46" s="73"/>
      <c r="UYP46" s="73"/>
      <c r="UYQ46" s="73"/>
      <c r="UYR46" s="73"/>
      <c r="UYS46" s="73"/>
      <c r="UYT46" s="73"/>
      <c r="UYU46" s="73"/>
      <c r="UYV46" s="73"/>
      <c r="UYW46" s="73"/>
      <c r="UYX46" s="73"/>
      <c r="UYY46" s="73"/>
      <c r="UYZ46" s="73"/>
      <c r="UZA46" s="73"/>
      <c r="UZB46" s="73"/>
      <c r="UZC46" s="73"/>
      <c r="UZD46" s="73"/>
      <c r="UZE46" s="73"/>
      <c r="UZF46" s="73"/>
      <c r="UZG46" s="73"/>
      <c r="UZH46" s="73"/>
      <c r="UZI46" s="73"/>
      <c r="UZJ46" s="73"/>
      <c r="UZK46" s="73"/>
      <c r="UZL46" s="73"/>
      <c r="UZM46" s="73"/>
      <c r="UZN46" s="73"/>
      <c r="UZO46" s="73"/>
      <c r="UZP46" s="73"/>
      <c r="UZQ46" s="73"/>
      <c r="UZR46" s="73"/>
      <c r="UZS46" s="73"/>
      <c r="UZT46" s="73"/>
      <c r="UZU46" s="73"/>
      <c r="UZV46" s="73"/>
      <c r="UZW46" s="73"/>
      <c r="UZX46" s="73"/>
      <c r="UZY46" s="73"/>
      <c r="UZZ46" s="73"/>
      <c r="VAA46" s="73"/>
      <c r="VAB46" s="73"/>
      <c r="VAC46" s="73"/>
      <c r="VAD46" s="73"/>
      <c r="VAE46" s="73"/>
      <c r="VAF46" s="73"/>
      <c r="VAG46" s="73"/>
      <c r="VAH46" s="73"/>
      <c r="VAI46" s="73"/>
      <c r="VAJ46" s="73"/>
      <c r="VAK46" s="73"/>
      <c r="VAL46" s="73"/>
      <c r="VAM46" s="73"/>
      <c r="VAN46" s="73"/>
      <c r="VAO46" s="73"/>
      <c r="VAP46" s="73"/>
      <c r="VAQ46" s="73"/>
      <c r="VAR46" s="73"/>
      <c r="VAS46" s="73"/>
      <c r="VAT46" s="73"/>
      <c r="VAU46" s="73"/>
      <c r="VAV46" s="73"/>
      <c r="VAW46" s="73"/>
      <c r="VAX46" s="73"/>
      <c r="VAY46" s="73"/>
      <c r="VAZ46" s="73"/>
      <c r="VBA46" s="73"/>
      <c r="VBB46" s="73"/>
      <c r="VBC46" s="73"/>
      <c r="VBD46" s="73"/>
      <c r="VBE46" s="73"/>
      <c r="VBF46" s="73"/>
      <c r="VBG46" s="73"/>
      <c r="VBH46" s="73"/>
      <c r="VBI46" s="73"/>
      <c r="VBJ46" s="73"/>
      <c r="VBK46" s="73"/>
      <c r="VBL46" s="73"/>
      <c r="VBM46" s="73"/>
      <c r="VBN46" s="73"/>
      <c r="VBO46" s="73"/>
      <c r="VBP46" s="73"/>
      <c r="VBQ46" s="73"/>
      <c r="VBR46" s="73"/>
      <c r="VBS46" s="73"/>
      <c r="VBT46" s="73"/>
      <c r="VBU46" s="73"/>
      <c r="VBV46" s="73"/>
      <c r="VBW46" s="73"/>
      <c r="VBX46" s="73"/>
      <c r="VBY46" s="73"/>
      <c r="VBZ46" s="73"/>
      <c r="VCA46" s="73"/>
      <c r="VCB46" s="73"/>
      <c r="VCC46" s="73"/>
      <c r="VCD46" s="73"/>
      <c r="VCE46" s="73"/>
      <c r="VCF46" s="73"/>
      <c r="VCG46" s="73"/>
      <c r="VCH46" s="73"/>
      <c r="VCI46" s="73"/>
      <c r="VCJ46" s="73"/>
      <c r="VCK46" s="73"/>
      <c r="VCL46" s="73"/>
      <c r="VCM46" s="73"/>
      <c r="VCN46" s="73"/>
      <c r="VCO46" s="73"/>
      <c r="VCP46" s="73"/>
      <c r="VCQ46" s="73"/>
      <c r="VCR46" s="73"/>
      <c r="VCS46" s="73"/>
      <c r="VCT46" s="73"/>
      <c r="VCU46" s="73"/>
      <c r="VCV46" s="73"/>
      <c r="VCW46" s="73"/>
      <c r="VCX46" s="73"/>
      <c r="VCY46" s="73"/>
      <c r="VCZ46" s="73"/>
      <c r="VDA46" s="73"/>
      <c r="VDB46" s="73"/>
      <c r="VDC46" s="73"/>
      <c r="VDD46" s="73"/>
      <c r="VDE46" s="73"/>
      <c r="VDF46" s="73"/>
      <c r="VDG46" s="73"/>
      <c r="VDH46" s="73"/>
      <c r="VDI46" s="73"/>
      <c r="VDJ46" s="73"/>
      <c r="VDK46" s="73"/>
      <c r="VDL46" s="73"/>
      <c r="VDM46" s="73"/>
      <c r="VDN46" s="73"/>
      <c r="VDO46" s="73"/>
      <c r="VDP46" s="73"/>
      <c r="VDQ46" s="73"/>
      <c r="VDR46" s="73"/>
      <c r="VDS46" s="73"/>
      <c r="VDT46" s="73"/>
      <c r="VDU46" s="73"/>
      <c r="VDV46" s="73"/>
      <c r="VDW46" s="73"/>
      <c r="VDX46" s="73"/>
      <c r="VDY46" s="73"/>
      <c r="VDZ46" s="73"/>
      <c r="VEA46" s="73"/>
      <c r="VEB46" s="73"/>
      <c r="VEC46" s="73"/>
      <c r="VED46" s="73"/>
      <c r="VEE46" s="73"/>
      <c r="VEF46" s="73"/>
      <c r="VEG46" s="73"/>
      <c r="VEH46" s="73"/>
      <c r="VEI46" s="73"/>
      <c r="VEJ46" s="73"/>
      <c r="VEK46" s="73"/>
      <c r="VEL46" s="73"/>
      <c r="VEM46" s="73"/>
      <c r="VEN46" s="73"/>
      <c r="VEO46" s="73"/>
      <c r="VEP46" s="73"/>
      <c r="VEQ46" s="73"/>
      <c r="VER46" s="73"/>
      <c r="VES46" s="73"/>
      <c r="VET46" s="73"/>
      <c r="VEU46" s="73"/>
      <c r="VEV46" s="73"/>
      <c r="VEW46" s="73"/>
      <c r="VEX46" s="73"/>
      <c r="VEY46" s="73"/>
      <c r="VEZ46" s="73"/>
      <c r="VFA46" s="73"/>
      <c r="VFB46" s="73"/>
      <c r="VFC46" s="73"/>
      <c r="VFD46" s="73"/>
      <c r="VFE46" s="73"/>
      <c r="VFF46" s="73"/>
      <c r="VFG46" s="73"/>
      <c r="VFH46" s="73"/>
      <c r="VFI46" s="73"/>
      <c r="VFJ46" s="73"/>
      <c r="VFK46" s="73"/>
      <c r="VFL46" s="73"/>
      <c r="VFM46" s="73"/>
      <c r="VFN46" s="73"/>
      <c r="VFO46" s="73"/>
      <c r="VFP46" s="73"/>
      <c r="VFQ46" s="73"/>
      <c r="VFR46" s="73"/>
      <c r="VFS46" s="73"/>
      <c r="VFT46" s="73"/>
      <c r="VFU46" s="73"/>
      <c r="VFV46" s="73"/>
      <c r="VFW46" s="73"/>
      <c r="VFX46" s="73"/>
      <c r="VFY46" s="73"/>
      <c r="VFZ46" s="73"/>
      <c r="VGA46" s="73"/>
      <c r="VGB46" s="73"/>
      <c r="VGC46" s="73"/>
      <c r="VGD46" s="73"/>
      <c r="VGE46" s="73"/>
      <c r="VGF46" s="73"/>
      <c r="VGG46" s="73"/>
      <c r="VGH46" s="73"/>
      <c r="VGI46" s="73"/>
      <c r="VGJ46" s="73"/>
      <c r="VGK46" s="73"/>
      <c r="VGL46" s="73"/>
      <c r="VGM46" s="73"/>
      <c r="VGN46" s="73"/>
      <c r="VGO46" s="73"/>
      <c r="VGP46" s="73"/>
      <c r="VGQ46" s="73"/>
      <c r="VGR46" s="73"/>
      <c r="VGS46" s="73"/>
      <c r="VGT46" s="73"/>
      <c r="VGU46" s="73"/>
      <c r="VGV46" s="73"/>
      <c r="VGW46" s="73"/>
      <c r="VGX46" s="73"/>
      <c r="VGY46" s="73"/>
      <c r="VGZ46" s="73"/>
      <c r="VHA46" s="73"/>
      <c r="VHB46" s="73"/>
      <c r="VHC46" s="73"/>
      <c r="VHD46" s="73"/>
      <c r="VHE46" s="73"/>
      <c r="VHF46" s="73"/>
      <c r="VHG46" s="73"/>
      <c r="VHH46" s="73"/>
      <c r="VHI46" s="73"/>
      <c r="VHJ46" s="73"/>
      <c r="VHK46" s="73"/>
      <c r="VHL46" s="73"/>
      <c r="VHM46" s="73"/>
      <c r="VHN46" s="73"/>
      <c r="VHO46" s="73"/>
      <c r="VHP46" s="73"/>
      <c r="VHQ46" s="73"/>
      <c r="VHR46" s="73"/>
      <c r="VHS46" s="73"/>
      <c r="VHT46" s="73"/>
      <c r="VHU46" s="73"/>
      <c r="VHV46" s="73"/>
      <c r="VHW46" s="73"/>
      <c r="VHX46" s="73"/>
      <c r="VHY46" s="73"/>
      <c r="VHZ46" s="73"/>
      <c r="VIA46" s="73"/>
      <c r="VIB46" s="73"/>
      <c r="VIC46" s="73"/>
      <c r="VID46" s="73"/>
      <c r="VIE46" s="73"/>
      <c r="VIF46" s="73"/>
      <c r="VIG46" s="73"/>
      <c r="VIH46" s="73"/>
      <c r="VII46" s="73"/>
      <c r="VIJ46" s="73"/>
      <c r="VIK46" s="73"/>
      <c r="VIL46" s="73"/>
      <c r="VIM46" s="73"/>
      <c r="VIN46" s="73"/>
      <c r="VIO46" s="73"/>
      <c r="VIP46" s="73"/>
      <c r="VIQ46" s="73"/>
      <c r="VIR46" s="73"/>
      <c r="VIS46" s="73"/>
      <c r="VIT46" s="73"/>
      <c r="VIU46" s="73"/>
      <c r="VIV46" s="73"/>
      <c r="VIW46" s="73"/>
      <c r="VIX46" s="73"/>
      <c r="VIY46" s="73"/>
      <c r="VIZ46" s="73"/>
      <c r="VJA46" s="73"/>
      <c r="VJB46" s="73"/>
      <c r="VJC46" s="73"/>
      <c r="VJD46" s="73"/>
      <c r="VJE46" s="73"/>
      <c r="VJF46" s="73"/>
      <c r="VJG46" s="73"/>
      <c r="VJH46" s="73"/>
      <c r="VJI46" s="73"/>
      <c r="VJJ46" s="73"/>
      <c r="VJK46" s="73"/>
      <c r="VJL46" s="73"/>
      <c r="VJM46" s="73"/>
      <c r="VJN46" s="73"/>
      <c r="VJO46" s="73"/>
      <c r="VJP46" s="73"/>
      <c r="VJQ46" s="73"/>
      <c r="VJR46" s="73"/>
      <c r="VJS46" s="73"/>
      <c r="VJT46" s="73"/>
      <c r="VJU46" s="73"/>
      <c r="VJV46" s="73"/>
      <c r="VJW46" s="73"/>
      <c r="VJX46" s="73"/>
      <c r="VJY46" s="73"/>
      <c r="VJZ46" s="73"/>
      <c r="VKA46" s="73"/>
      <c r="VKB46" s="73"/>
      <c r="VKC46" s="73"/>
      <c r="VKD46" s="73"/>
      <c r="VKE46" s="73"/>
      <c r="VKF46" s="73"/>
      <c r="VKG46" s="73"/>
      <c r="VKH46" s="73"/>
      <c r="VKI46" s="73"/>
      <c r="VKJ46" s="73"/>
      <c r="VKK46" s="73"/>
      <c r="VKL46" s="73"/>
      <c r="VKM46" s="73"/>
      <c r="VKN46" s="73"/>
      <c r="VKO46" s="73"/>
      <c r="VKP46" s="73"/>
      <c r="VKQ46" s="73"/>
      <c r="VKR46" s="73"/>
      <c r="VKS46" s="73"/>
      <c r="VKT46" s="73"/>
      <c r="VKU46" s="73"/>
      <c r="VKV46" s="73"/>
      <c r="VKW46" s="73"/>
      <c r="VKX46" s="73"/>
      <c r="VKY46" s="73"/>
      <c r="VKZ46" s="73"/>
      <c r="VLA46" s="73"/>
      <c r="VLB46" s="73"/>
      <c r="VLC46" s="73"/>
      <c r="VLD46" s="73"/>
      <c r="VLE46" s="73"/>
      <c r="VLF46" s="73"/>
      <c r="VLG46" s="73"/>
      <c r="VLH46" s="73"/>
      <c r="VLI46" s="73"/>
      <c r="VLJ46" s="73"/>
      <c r="VLK46" s="73"/>
      <c r="VLL46" s="73"/>
      <c r="VLM46" s="73"/>
      <c r="VLN46" s="73"/>
      <c r="VLO46" s="73"/>
      <c r="VLP46" s="73"/>
      <c r="VLQ46" s="73"/>
      <c r="VLR46" s="73"/>
      <c r="VLS46" s="73"/>
      <c r="VLT46" s="73"/>
      <c r="VLU46" s="73"/>
      <c r="VLV46" s="73"/>
      <c r="VLW46" s="73"/>
      <c r="VLX46" s="73"/>
      <c r="VLY46" s="73"/>
      <c r="VLZ46" s="73"/>
      <c r="VMA46" s="73"/>
      <c r="VMB46" s="73"/>
      <c r="VMC46" s="73"/>
      <c r="VMD46" s="73"/>
      <c r="VME46" s="73"/>
      <c r="VMF46" s="73"/>
      <c r="VMG46" s="73"/>
      <c r="VMH46" s="73"/>
      <c r="VMI46" s="73"/>
      <c r="VMJ46" s="73"/>
      <c r="VMK46" s="73"/>
      <c r="VML46" s="73"/>
      <c r="VMM46" s="73"/>
      <c r="VMN46" s="73"/>
      <c r="VMO46" s="73"/>
      <c r="VMP46" s="73"/>
      <c r="VMQ46" s="73"/>
      <c r="VMR46" s="73"/>
      <c r="VMS46" s="73"/>
      <c r="VMT46" s="73"/>
      <c r="VMU46" s="73"/>
      <c r="VMV46" s="73"/>
      <c r="VMW46" s="73"/>
      <c r="VMX46" s="73"/>
      <c r="VMY46" s="73"/>
      <c r="VMZ46" s="73"/>
      <c r="VNA46" s="73"/>
      <c r="VNB46" s="73"/>
      <c r="VNC46" s="73"/>
      <c r="VND46" s="73"/>
      <c r="VNE46" s="73"/>
      <c r="VNF46" s="73"/>
      <c r="VNG46" s="73"/>
      <c r="VNH46" s="73"/>
      <c r="VNI46" s="73"/>
      <c r="VNJ46" s="73"/>
      <c r="VNK46" s="73"/>
      <c r="VNL46" s="73"/>
      <c r="VNM46" s="73"/>
      <c r="VNN46" s="73"/>
      <c r="VNO46" s="73"/>
      <c r="VNP46" s="73"/>
      <c r="VNQ46" s="73"/>
      <c r="VNR46" s="73"/>
      <c r="VNS46" s="73"/>
      <c r="VNT46" s="73"/>
      <c r="VNU46" s="73"/>
      <c r="VNV46" s="73"/>
      <c r="VNW46" s="73"/>
      <c r="VNX46" s="73"/>
      <c r="VNY46" s="73"/>
      <c r="VNZ46" s="73"/>
      <c r="VOA46" s="73"/>
      <c r="VOB46" s="73"/>
      <c r="VOC46" s="73"/>
      <c r="VOD46" s="73"/>
      <c r="VOE46" s="73"/>
      <c r="VOF46" s="73"/>
      <c r="VOG46" s="73"/>
      <c r="VOH46" s="73"/>
      <c r="VOI46" s="73"/>
      <c r="VOJ46" s="73"/>
      <c r="VOK46" s="73"/>
      <c r="VOL46" s="73"/>
      <c r="VOM46" s="73"/>
      <c r="VON46" s="73"/>
      <c r="VOO46" s="73"/>
      <c r="VOP46" s="73"/>
      <c r="VOQ46" s="73"/>
      <c r="VOR46" s="73"/>
      <c r="VOS46" s="73"/>
      <c r="VOT46" s="73"/>
      <c r="VOU46" s="73"/>
      <c r="VOV46" s="73"/>
      <c r="VOW46" s="73"/>
      <c r="VOX46" s="73"/>
      <c r="VOY46" s="73"/>
      <c r="VOZ46" s="73"/>
      <c r="VPA46" s="73"/>
      <c r="VPB46" s="73"/>
      <c r="VPC46" s="73"/>
      <c r="VPD46" s="73"/>
      <c r="VPE46" s="73"/>
      <c r="VPF46" s="73"/>
      <c r="VPG46" s="73"/>
      <c r="VPH46" s="73"/>
      <c r="VPI46" s="73"/>
      <c r="VPJ46" s="73"/>
      <c r="VPK46" s="73"/>
      <c r="VPL46" s="73"/>
      <c r="VPM46" s="73"/>
      <c r="VPN46" s="73"/>
      <c r="VPO46" s="73"/>
      <c r="VPP46" s="73"/>
      <c r="VPQ46" s="73"/>
      <c r="VPR46" s="73"/>
      <c r="VPS46" s="73"/>
      <c r="VPT46" s="73"/>
      <c r="VPU46" s="73"/>
      <c r="VPV46" s="73"/>
      <c r="VPW46" s="73"/>
      <c r="VPX46" s="73"/>
      <c r="VPY46" s="73"/>
      <c r="VPZ46" s="73"/>
      <c r="VQA46" s="73"/>
      <c r="VQB46" s="73"/>
      <c r="VQC46" s="73"/>
      <c r="VQD46" s="73"/>
      <c r="VQE46" s="73"/>
      <c r="VQF46" s="73"/>
      <c r="VQG46" s="73"/>
      <c r="VQH46" s="73"/>
      <c r="VQI46" s="73"/>
      <c r="VQJ46" s="73"/>
      <c r="VQK46" s="73"/>
      <c r="VQL46" s="73"/>
      <c r="VQM46" s="73"/>
      <c r="VQN46" s="73"/>
      <c r="VQO46" s="73"/>
      <c r="VQP46" s="73"/>
      <c r="VQQ46" s="73"/>
      <c r="VQR46" s="73"/>
      <c r="VQS46" s="73"/>
      <c r="VQT46" s="73"/>
      <c r="VQU46" s="73"/>
      <c r="VQV46" s="73"/>
      <c r="VQW46" s="73"/>
      <c r="VQX46" s="73"/>
      <c r="VQY46" s="73"/>
      <c r="VQZ46" s="73"/>
      <c r="VRA46" s="73"/>
      <c r="VRB46" s="73"/>
      <c r="VRC46" s="73"/>
      <c r="VRD46" s="73"/>
      <c r="VRE46" s="73"/>
      <c r="VRF46" s="73"/>
      <c r="VRG46" s="73"/>
      <c r="VRH46" s="73"/>
      <c r="VRI46" s="73"/>
      <c r="VRJ46" s="73"/>
      <c r="VRK46" s="73"/>
      <c r="VRL46" s="73"/>
      <c r="VRM46" s="73"/>
      <c r="VRN46" s="73"/>
      <c r="VRO46" s="73"/>
      <c r="VRP46" s="73"/>
      <c r="VRQ46" s="73"/>
      <c r="VRR46" s="73"/>
      <c r="VRS46" s="73"/>
      <c r="VRT46" s="73"/>
      <c r="VRU46" s="73"/>
      <c r="VRV46" s="73"/>
      <c r="VRW46" s="73"/>
      <c r="VRX46" s="73"/>
      <c r="VRY46" s="73"/>
      <c r="VRZ46" s="73"/>
      <c r="VSA46" s="73"/>
      <c r="VSB46" s="73"/>
      <c r="VSC46" s="73"/>
      <c r="VSD46" s="73"/>
      <c r="VSE46" s="73"/>
      <c r="VSF46" s="73"/>
      <c r="VSG46" s="73"/>
      <c r="VSH46" s="73"/>
      <c r="VSI46" s="73"/>
      <c r="VSJ46" s="73"/>
      <c r="VSK46" s="73"/>
      <c r="VSL46" s="73"/>
      <c r="VSM46" s="73"/>
      <c r="VSN46" s="73"/>
      <c r="VSO46" s="73"/>
      <c r="VSP46" s="73"/>
      <c r="VSQ46" s="73"/>
      <c r="VSR46" s="73"/>
      <c r="VSS46" s="73"/>
      <c r="VST46" s="73"/>
      <c r="VSU46" s="73"/>
      <c r="VSV46" s="73"/>
      <c r="VSW46" s="73"/>
      <c r="VSX46" s="73"/>
      <c r="VSY46" s="73"/>
      <c r="VSZ46" s="73"/>
      <c r="VTA46" s="73"/>
      <c r="VTB46" s="73"/>
      <c r="VTC46" s="73"/>
      <c r="VTD46" s="73"/>
      <c r="VTE46" s="73"/>
      <c r="VTF46" s="73"/>
      <c r="VTG46" s="73"/>
      <c r="VTH46" s="73"/>
      <c r="VTI46" s="73"/>
      <c r="VTJ46" s="73"/>
      <c r="VTK46" s="73"/>
      <c r="VTL46" s="73"/>
      <c r="VTM46" s="73"/>
      <c r="VTN46" s="73"/>
      <c r="VTO46" s="73"/>
      <c r="VTP46" s="73"/>
      <c r="VTQ46" s="73"/>
      <c r="VTR46" s="73"/>
      <c r="VTS46" s="73"/>
      <c r="VTT46" s="73"/>
      <c r="VTU46" s="73"/>
      <c r="VTV46" s="73"/>
      <c r="VTW46" s="73"/>
      <c r="VTX46" s="73"/>
      <c r="VTY46" s="73"/>
      <c r="VTZ46" s="73"/>
      <c r="VUA46" s="73"/>
      <c r="VUB46" s="73"/>
      <c r="VUC46" s="73"/>
      <c r="VUD46" s="73"/>
      <c r="VUE46" s="73"/>
      <c r="VUF46" s="73"/>
      <c r="VUG46" s="73"/>
      <c r="VUH46" s="73"/>
      <c r="VUI46" s="73"/>
      <c r="VUJ46" s="73"/>
      <c r="VUK46" s="73"/>
      <c r="VUL46" s="73"/>
      <c r="VUM46" s="73"/>
      <c r="VUN46" s="73"/>
      <c r="VUO46" s="73"/>
      <c r="VUP46" s="73"/>
      <c r="VUQ46" s="73"/>
      <c r="VUR46" s="73"/>
      <c r="VUS46" s="73"/>
      <c r="VUT46" s="73"/>
      <c r="VUU46" s="73"/>
      <c r="VUV46" s="73"/>
      <c r="VUW46" s="73"/>
      <c r="VUX46" s="73"/>
      <c r="VUY46" s="73"/>
      <c r="VUZ46" s="73"/>
      <c r="VVA46" s="73"/>
      <c r="VVB46" s="73"/>
      <c r="VVC46" s="73"/>
      <c r="VVD46" s="73"/>
      <c r="VVE46" s="73"/>
      <c r="VVF46" s="73"/>
      <c r="VVG46" s="73"/>
      <c r="VVH46" s="73"/>
      <c r="VVI46" s="73"/>
      <c r="VVJ46" s="73"/>
      <c r="VVK46" s="73"/>
      <c r="VVL46" s="73"/>
      <c r="VVM46" s="73"/>
      <c r="VVN46" s="73"/>
      <c r="VVO46" s="73"/>
      <c r="VVP46" s="73"/>
      <c r="VVQ46" s="73"/>
      <c r="VVR46" s="73"/>
      <c r="VVS46" s="73"/>
      <c r="VVT46" s="73"/>
      <c r="VVU46" s="73"/>
      <c r="VVV46" s="73"/>
      <c r="VVW46" s="73"/>
      <c r="VVX46" s="73"/>
      <c r="VVY46" s="73"/>
      <c r="VVZ46" s="73"/>
      <c r="VWA46" s="73"/>
      <c r="VWB46" s="73"/>
      <c r="VWC46" s="73"/>
      <c r="VWD46" s="73"/>
      <c r="VWE46" s="73"/>
      <c r="VWF46" s="73"/>
      <c r="VWG46" s="73"/>
      <c r="VWH46" s="73"/>
      <c r="VWI46" s="73"/>
      <c r="VWJ46" s="73"/>
      <c r="VWK46" s="73"/>
      <c r="VWL46" s="73"/>
      <c r="VWM46" s="73"/>
      <c r="VWN46" s="73"/>
      <c r="VWO46" s="73"/>
      <c r="VWP46" s="73"/>
      <c r="VWQ46" s="73"/>
      <c r="VWR46" s="73"/>
      <c r="VWS46" s="73"/>
      <c r="VWT46" s="73"/>
      <c r="VWU46" s="73"/>
      <c r="VWV46" s="73"/>
      <c r="VWW46" s="73"/>
      <c r="VWX46" s="73"/>
      <c r="VWY46" s="73"/>
      <c r="VWZ46" s="73"/>
      <c r="VXA46" s="73"/>
      <c r="VXB46" s="73"/>
      <c r="VXC46" s="73"/>
      <c r="VXD46" s="73"/>
      <c r="VXE46" s="73"/>
      <c r="VXF46" s="73"/>
      <c r="VXG46" s="73"/>
      <c r="VXH46" s="73"/>
      <c r="VXI46" s="73"/>
      <c r="VXJ46" s="73"/>
      <c r="VXK46" s="73"/>
      <c r="VXL46" s="73"/>
      <c r="VXM46" s="73"/>
      <c r="VXN46" s="73"/>
      <c r="VXO46" s="73"/>
      <c r="VXP46" s="73"/>
      <c r="VXQ46" s="73"/>
      <c r="VXR46" s="73"/>
      <c r="VXS46" s="73"/>
      <c r="VXT46" s="73"/>
      <c r="VXU46" s="73"/>
      <c r="VXV46" s="73"/>
      <c r="VXW46" s="73"/>
      <c r="VXX46" s="73"/>
      <c r="VXY46" s="73"/>
      <c r="VXZ46" s="73"/>
      <c r="VYA46" s="73"/>
      <c r="VYB46" s="73"/>
      <c r="VYC46" s="73"/>
      <c r="VYD46" s="73"/>
      <c r="VYE46" s="73"/>
      <c r="VYF46" s="73"/>
      <c r="VYG46" s="73"/>
      <c r="VYH46" s="73"/>
      <c r="VYI46" s="73"/>
      <c r="VYJ46" s="73"/>
      <c r="VYK46" s="73"/>
      <c r="VYL46" s="73"/>
      <c r="VYM46" s="73"/>
      <c r="VYN46" s="73"/>
      <c r="VYO46" s="73"/>
      <c r="VYP46" s="73"/>
      <c r="VYQ46" s="73"/>
      <c r="VYR46" s="73"/>
      <c r="VYS46" s="73"/>
      <c r="VYT46" s="73"/>
      <c r="VYU46" s="73"/>
      <c r="VYV46" s="73"/>
      <c r="VYW46" s="73"/>
      <c r="VYX46" s="73"/>
      <c r="VYY46" s="73"/>
      <c r="VYZ46" s="73"/>
      <c r="VZA46" s="73"/>
      <c r="VZB46" s="73"/>
      <c r="VZC46" s="73"/>
      <c r="VZD46" s="73"/>
      <c r="VZE46" s="73"/>
      <c r="VZF46" s="73"/>
      <c r="VZG46" s="73"/>
      <c r="VZH46" s="73"/>
      <c r="VZI46" s="73"/>
      <c r="VZJ46" s="73"/>
      <c r="VZK46" s="73"/>
      <c r="VZL46" s="73"/>
      <c r="VZM46" s="73"/>
      <c r="VZN46" s="73"/>
      <c r="VZO46" s="73"/>
      <c r="VZP46" s="73"/>
      <c r="VZQ46" s="73"/>
      <c r="VZR46" s="73"/>
      <c r="VZS46" s="73"/>
      <c r="VZT46" s="73"/>
      <c r="VZU46" s="73"/>
      <c r="VZV46" s="73"/>
      <c r="VZW46" s="73"/>
      <c r="VZX46" s="73"/>
      <c r="VZY46" s="73"/>
      <c r="VZZ46" s="73"/>
      <c r="WAA46" s="73"/>
      <c r="WAB46" s="73"/>
      <c r="WAC46" s="73"/>
      <c r="WAD46" s="73"/>
      <c r="WAE46" s="73"/>
      <c r="WAF46" s="73"/>
      <c r="WAG46" s="73"/>
      <c r="WAH46" s="73"/>
      <c r="WAI46" s="73"/>
      <c r="WAJ46" s="73"/>
      <c r="WAK46" s="73"/>
      <c r="WAL46" s="73"/>
      <c r="WAM46" s="73"/>
      <c r="WAN46" s="73"/>
      <c r="WAO46" s="73"/>
      <c r="WAP46" s="73"/>
      <c r="WAQ46" s="73"/>
      <c r="WAR46" s="73"/>
      <c r="WAS46" s="73"/>
      <c r="WAT46" s="73"/>
      <c r="WAU46" s="73"/>
      <c r="WAV46" s="73"/>
      <c r="WAW46" s="73"/>
      <c r="WAX46" s="73"/>
      <c r="WAY46" s="73"/>
      <c r="WAZ46" s="73"/>
      <c r="WBA46" s="73"/>
      <c r="WBB46" s="73"/>
      <c r="WBC46" s="73"/>
      <c r="WBD46" s="73"/>
      <c r="WBE46" s="73"/>
      <c r="WBF46" s="73"/>
      <c r="WBG46" s="73"/>
      <c r="WBH46" s="73"/>
      <c r="WBI46" s="73"/>
      <c r="WBJ46" s="73"/>
      <c r="WBK46" s="73"/>
      <c r="WBL46" s="73"/>
      <c r="WBM46" s="73"/>
      <c r="WBN46" s="73"/>
      <c r="WBO46" s="73"/>
      <c r="WBP46" s="73"/>
      <c r="WBQ46" s="73"/>
      <c r="WBR46" s="73"/>
      <c r="WBS46" s="73"/>
      <c r="WBT46" s="73"/>
      <c r="WBU46" s="73"/>
      <c r="WBV46" s="73"/>
      <c r="WBW46" s="73"/>
      <c r="WBX46" s="73"/>
      <c r="WBY46" s="73"/>
      <c r="WBZ46" s="73"/>
      <c r="WCA46" s="73"/>
      <c r="WCB46" s="73"/>
      <c r="WCC46" s="73"/>
      <c r="WCD46" s="73"/>
      <c r="WCE46" s="73"/>
      <c r="WCF46" s="73"/>
      <c r="WCG46" s="73"/>
      <c r="WCH46" s="73"/>
      <c r="WCI46" s="73"/>
      <c r="WCJ46" s="73"/>
      <c r="WCK46" s="73"/>
      <c r="WCL46" s="73"/>
      <c r="WCM46" s="73"/>
      <c r="WCN46" s="73"/>
      <c r="WCO46" s="73"/>
      <c r="WCP46" s="73"/>
      <c r="WCQ46" s="73"/>
      <c r="WCR46" s="73"/>
      <c r="WCS46" s="73"/>
      <c r="WCT46" s="73"/>
      <c r="WCU46" s="73"/>
      <c r="WCV46" s="73"/>
      <c r="WCW46" s="73"/>
      <c r="WCX46" s="73"/>
      <c r="WCY46" s="73"/>
      <c r="WCZ46" s="73"/>
      <c r="WDA46" s="73"/>
      <c r="WDB46" s="73"/>
      <c r="WDC46" s="73"/>
      <c r="WDD46" s="73"/>
      <c r="WDE46" s="73"/>
      <c r="WDF46" s="73"/>
      <c r="WDG46" s="73"/>
      <c r="WDH46" s="73"/>
      <c r="WDI46" s="73"/>
      <c r="WDJ46" s="73"/>
      <c r="WDK46" s="73"/>
      <c r="WDL46" s="73"/>
      <c r="WDM46" s="73"/>
      <c r="WDN46" s="73"/>
      <c r="WDO46" s="73"/>
      <c r="WDP46" s="73"/>
      <c r="WDQ46" s="73"/>
      <c r="WDR46" s="73"/>
      <c r="WDS46" s="73"/>
      <c r="WDT46" s="73"/>
      <c r="WDU46" s="73"/>
      <c r="WDV46" s="73"/>
      <c r="WDW46" s="73"/>
      <c r="WDX46" s="73"/>
      <c r="WDY46" s="73"/>
      <c r="WDZ46" s="73"/>
      <c r="WEA46" s="73"/>
      <c r="WEB46" s="73"/>
      <c r="WEC46" s="73"/>
      <c r="WED46" s="73"/>
      <c r="WEE46" s="73"/>
      <c r="WEF46" s="73"/>
      <c r="WEG46" s="73"/>
      <c r="WEH46" s="73"/>
      <c r="WEI46" s="73"/>
      <c r="WEJ46" s="73"/>
      <c r="WEK46" s="73"/>
      <c r="WEL46" s="73"/>
      <c r="WEM46" s="73"/>
      <c r="WEN46" s="73"/>
      <c r="WEO46" s="73"/>
      <c r="WEP46" s="73"/>
      <c r="WEQ46" s="73"/>
      <c r="WER46" s="73"/>
      <c r="WES46" s="73"/>
      <c r="WET46" s="73"/>
      <c r="WEU46" s="73"/>
      <c r="WEV46" s="73"/>
      <c r="WEW46" s="73"/>
      <c r="WEX46" s="73"/>
      <c r="WEY46" s="73"/>
      <c r="WEZ46" s="73"/>
      <c r="WFA46" s="73"/>
      <c r="WFB46" s="73"/>
      <c r="WFC46" s="73"/>
      <c r="WFD46" s="73"/>
      <c r="WFE46" s="73"/>
      <c r="WFF46" s="73"/>
      <c r="WFG46" s="73"/>
      <c r="WFH46" s="73"/>
      <c r="WFI46" s="73"/>
      <c r="WFJ46" s="73"/>
      <c r="WFK46" s="73"/>
      <c r="WFL46" s="73"/>
      <c r="WFM46" s="73"/>
      <c r="WFN46" s="73"/>
      <c r="WFO46" s="73"/>
      <c r="WFP46" s="73"/>
      <c r="WFQ46" s="73"/>
      <c r="WFR46" s="73"/>
      <c r="WFS46" s="73"/>
      <c r="WFT46" s="73"/>
      <c r="WFU46" s="73"/>
      <c r="WFV46" s="73"/>
      <c r="WFW46" s="73"/>
      <c r="WFX46" s="73"/>
      <c r="WFY46" s="73"/>
      <c r="WFZ46" s="73"/>
      <c r="WGA46" s="73"/>
      <c r="WGB46" s="73"/>
      <c r="WGC46" s="73"/>
      <c r="WGD46" s="73"/>
      <c r="WGE46" s="73"/>
      <c r="WGF46" s="73"/>
      <c r="WGG46" s="73"/>
      <c r="WGH46" s="73"/>
      <c r="WGI46" s="73"/>
      <c r="WGJ46" s="73"/>
      <c r="WGK46" s="73"/>
      <c r="WGL46" s="73"/>
      <c r="WGM46" s="73"/>
      <c r="WGN46" s="73"/>
      <c r="WGO46" s="73"/>
      <c r="WGP46" s="73"/>
      <c r="WGQ46" s="73"/>
      <c r="WGR46" s="73"/>
      <c r="WGS46" s="73"/>
      <c r="WGT46" s="73"/>
      <c r="WGU46" s="73"/>
      <c r="WGV46" s="73"/>
      <c r="WGW46" s="73"/>
      <c r="WGX46" s="73"/>
      <c r="WGY46" s="73"/>
      <c r="WGZ46" s="73"/>
      <c r="WHA46" s="73"/>
      <c r="WHB46" s="73"/>
      <c r="WHC46" s="73"/>
      <c r="WHD46" s="73"/>
      <c r="WHE46" s="73"/>
      <c r="WHF46" s="73"/>
      <c r="WHG46" s="73"/>
      <c r="WHH46" s="73"/>
      <c r="WHI46" s="73"/>
      <c r="WHJ46" s="73"/>
      <c r="WHK46" s="73"/>
      <c r="WHL46" s="73"/>
      <c r="WHM46" s="73"/>
      <c r="WHN46" s="73"/>
      <c r="WHO46" s="73"/>
      <c r="WHP46" s="73"/>
      <c r="WHQ46" s="73"/>
      <c r="WHR46" s="73"/>
      <c r="WHS46" s="73"/>
      <c r="WHT46" s="73"/>
      <c r="WHU46" s="73"/>
      <c r="WHV46" s="73"/>
      <c r="WHW46" s="73"/>
      <c r="WHX46" s="73"/>
      <c r="WHY46" s="73"/>
      <c r="WHZ46" s="73"/>
      <c r="WIA46" s="73"/>
      <c r="WIB46" s="73"/>
      <c r="WIC46" s="73"/>
      <c r="WID46" s="73"/>
      <c r="WIE46" s="73"/>
      <c r="WIF46" s="73"/>
      <c r="WIG46" s="73"/>
      <c r="WIH46" s="73"/>
      <c r="WII46" s="73"/>
      <c r="WIJ46" s="73"/>
      <c r="WIK46" s="73"/>
      <c r="WIL46" s="73"/>
      <c r="WIM46" s="73"/>
      <c r="WIN46" s="73"/>
      <c r="WIO46" s="73"/>
      <c r="WIP46" s="73"/>
      <c r="WIQ46" s="73"/>
      <c r="WIR46" s="73"/>
      <c r="WIS46" s="73"/>
      <c r="WIT46" s="73"/>
      <c r="WIU46" s="73"/>
      <c r="WIV46" s="73"/>
      <c r="WIW46" s="73"/>
      <c r="WIX46" s="73"/>
      <c r="WIY46" s="73"/>
      <c r="WIZ46" s="73"/>
      <c r="WJA46" s="73"/>
      <c r="WJB46" s="73"/>
      <c r="WJC46" s="73"/>
      <c r="WJD46" s="73"/>
      <c r="WJE46" s="73"/>
      <c r="WJF46" s="73"/>
      <c r="WJG46" s="73"/>
      <c r="WJH46" s="73"/>
      <c r="WJI46" s="73"/>
      <c r="WJJ46" s="73"/>
      <c r="WJK46" s="73"/>
      <c r="WJL46" s="73"/>
      <c r="WJM46" s="73"/>
      <c r="WJN46" s="73"/>
      <c r="WJO46" s="73"/>
      <c r="WJP46" s="73"/>
      <c r="WJQ46" s="73"/>
      <c r="WJR46" s="73"/>
      <c r="WJS46" s="73"/>
      <c r="WJT46" s="73"/>
      <c r="WJU46" s="73"/>
      <c r="WJV46" s="73"/>
      <c r="WJW46" s="73"/>
      <c r="WJX46" s="73"/>
      <c r="WJY46" s="73"/>
      <c r="WJZ46" s="73"/>
      <c r="WKA46" s="73"/>
      <c r="WKB46" s="73"/>
      <c r="WKC46" s="73"/>
      <c r="WKD46" s="73"/>
      <c r="WKE46" s="73"/>
      <c r="WKF46" s="73"/>
      <c r="WKG46" s="73"/>
      <c r="WKH46" s="73"/>
      <c r="WKI46" s="73"/>
      <c r="WKJ46" s="73"/>
      <c r="WKK46" s="73"/>
      <c r="WKL46" s="73"/>
      <c r="WKM46" s="73"/>
      <c r="WKN46" s="73"/>
      <c r="WKO46" s="73"/>
      <c r="WKP46" s="73"/>
      <c r="WKQ46" s="73"/>
      <c r="WKR46" s="73"/>
      <c r="WKS46" s="73"/>
      <c r="WKT46" s="73"/>
      <c r="WKU46" s="73"/>
      <c r="WKV46" s="73"/>
      <c r="WKW46" s="73"/>
      <c r="WKX46" s="73"/>
      <c r="WKY46" s="73"/>
      <c r="WKZ46" s="73"/>
      <c r="WLA46" s="73"/>
      <c r="WLB46" s="73"/>
      <c r="WLC46" s="73"/>
      <c r="WLD46" s="73"/>
      <c r="WLE46" s="73"/>
      <c r="WLF46" s="73"/>
      <c r="WLG46" s="73"/>
      <c r="WLH46" s="73"/>
      <c r="WLI46" s="73"/>
      <c r="WLJ46" s="73"/>
      <c r="WLK46" s="73"/>
      <c r="WLL46" s="73"/>
      <c r="WLM46" s="73"/>
      <c r="WLN46" s="73"/>
      <c r="WLO46" s="73"/>
      <c r="WLP46" s="73"/>
      <c r="WLQ46" s="73"/>
      <c r="WLR46" s="73"/>
      <c r="WLS46" s="73"/>
      <c r="WLT46" s="73"/>
      <c r="WLU46" s="73"/>
      <c r="WLV46" s="73"/>
      <c r="WLW46" s="73"/>
      <c r="WLX46" s="73"/>
      <c r="WLY46" s="73"/>
      <c r="WLZ46" s="73"/>
      <c r="WMA46" s="73"/>
      <c r="WMB46" s="73"/>
      <c r="WMC46" s="73"/>
      <c r="WMD46" s="73"/>
      <c r="WME46" s="73"/>
      <c r="WMF46" s="73"/>
      <c r="WMG46" s="73"/>
      <c r="WMH46" s="73"/>
      <c r="WMI46" s="73"/>
      <c r="WMJ46" s="73"/>
      <c r="WMK46" s="73"/>
      <c r="WML46" s="73"/>
      <c r="WMM46" s="73"/>
      <c r="WMN46" s="73"/>
      <c r="WMO46" s="73"/>
      <c r="WMP46" s="73"/>
      <c r="WMQ46" s="73"/>
      <c r="WMR46" s="73"/>
      <c r="WMS46" s="73"/>
      <c r="WMT46" s="73"/>
      <c r="WMU46" s="73"/>
      <c r="WMV46" s="73"/>
      <c r="WMW46" s="73"/>
      <c r="WMX46" s="73"/>
      <c r="WMY46" s="73"/>
      <c r="WMZ46" s="73"/>
      <c r="WNA46" s="73"/>
      <c r="WNB46" s="73"/>
      <c r="WNC46" s="73"/>
      <c r="WND46" s="73"/>
      <c r="WNE46" s="73"/>
      <c r="WNF46" s="73"/>
      <c r="WNG46" s="73"/>
      <c r="WNH46" s="73"/>
      <c r="WNI46" s="73"/>
      <c r="WNJ46" s="73"/>
      <c r="WNK46" s="73"/>
      <c r="WNL46" s="73"/>
      <c r="WNM46" s="73"/>
      <c r="WNN46" s="73"/>
      <c r="WNO46" s="73"/>
      <c r="WNP46" s="73"/>
      <c r="WNQ46" s="73"/>
      <c r="WNR46" s="73"/>
      <c r="WNS46" s="73"/>
      <c r="WNT46" s="73"/>
      <c r="WNU46" s="73"/>
      <c r="WNV46" s="73"/>
      <c r="WNW46" s="73"/>
      <c r="WNX46" s="73"/>
      <c r="WNY46" s="73"/>
      <c r="WNZ46" s="73"/>
      <c r="WOA46" s="73"/>
      <c r="WOB46" s="73"/>
      <c r="WOC46" s="73"/>
      <c r="WOD46" s="73"/>
      <c r="WOE46" s="73"/>
      <c r="WOF46" s="73"/>
      <c r="WOG46" s="73"/>
      <c r="WOH46" s="73"/>
      <c r="WOI46" s="73"/>
      <c r="WOJ46" s="73"/>
      <c r="WOK46" s="73"/>
      <c r="WOL46" s="73"/>
      <c r="WOM46" s="73"/>
      <c r="WON46" s="73"/>
      <c r="WOO46" s="73"/>
      <c r="WOP46" s="73"/>
      <c r="WOQ46" s="73"/>
      <c r="WOR46" s="73"/>
      <c r="WOS46" s="73"/>
      <c r="WOT46" s="73"/>
      <c r="WOU46" s="73"/>
      <c r="WOV46" s="73"/>
      <c r="WOW46" s="73"/>
      <c r="WOX46" s="73"/>
      <c r="WOY46" s="73"/>
      <c r="WOZ46" s="73"/>
      <c r="WPA46" s="73"/>
      <c r="WPB46" s="73"/>
      <c r="WPC46" s="73"/>
      <c r="WPD46" s="73"/>
      <c r="WPE46" s="73"/>
      <c r="WPF46" s="73"/>
      <c r="WPG46" s="73"/>
      <c r="WPH46" s="73"/>
      <c r="WPI46" s="73"/>
      <c r="WPJ46" s="73"/>
      <c r="WPK46" s="73"/>
      <c r="WPL46" s="73"/>
      <c r="WPM46" s="73"/>
      <c r="WPN46" s="73"/>
      <c r="WPO46" s="73"/>
      <c r="WPP46" s="73"/>
      <c r="WPQ46" s="73"/>
      <c r="WPR46" s="73"/>
      <c r="WPS46" s="73"/>
      <c r="WPT46" s="73"/>
      <c r="WPU46" s="73"/>
      <c r="WPV46" s="73"/>
      <c r="WPW46" s="73"/>
      <c r="WPX46" s="73"/>
      <c r="WPY46" s="73"/>
      <c r="WPZ46" s="73"/>
      <c r="WQA46" s="73"/>
      <c r="WQB46" s="73"/>
      <c r="WQC46" s="73"/>
      <c r="WQD46" s="73"/>
      <c r="WQE46" s="73"/>
      <c r="WQF46" s="73"/>
      <c r="WQG46" s="73"/>
      <c r="WQH46" s="73"/>
      <c r="WQI46" s="73"/>
      <c r="WQJ46" s="73"/>
      <c r="WQK46" s="73"/>
      <c r="WQL46" s="73"/>
      <c r="WQM46" s="73"/>
      <c r="WQN46" s="73"/>
      <c r="WQO46" s="73"/>
      <c r="WQP46" s="73"/>
      <c r="WQQ46" s="73"/>
      <c r="WQR46" s="73"/>
      <c r="WQS46" s="73"/>
      <c r="WQT46" s="73"/>
      <c r="WQU46" s="73"/>
      <c r="WQV46" s="73"/>
      <c r="WQW46" s="73"/>
      <c r="WQX46" s="73"/>
      <c r="WQY46" s="73"/>
      <c r="WQZ46" s="73"/>
      <c r="WRA46" s="73"/>
      <c r="WRB46" s="73"/>
      <c r="WRC46" s="73"/>
      <c r="WRD46" s="73"/>
      <c r="WRE46" s="73"/>
      <c r="WRF46" s="73"/>
      <c r="WRG46" s="73"/>
      <c r="WRH46" s="73"/>
      <c r="WRI46" s="73"/>
      <c r="WRJ46" s="73"/>
      <c r="WRK46" s="73"/>
      <c r="WRL46" s="73"/>
      <c r="WRM46" s="73"/>
      <c r="WRN46" s="73"/>
      <c r="WRO46" s="73"/>
      <c r="WRP46" s="73"/>
      <c r="WRQ46" s="73"/>
      <c r="WRR46" s="73"/>
      <c r="WRS46" s="73"/>
      <c r="WRT46" s="73"/>
      <c r="WRU46" s="73"/>
      <c r="WRV46" s="73"/>
      <c r="WRW46" s="73"/>
      <c r="WRX46" s="73"/>
      <c r="WRY46" s="73"/>
      <c r="WRZ46" s="73"/>
      <c r="WSA46" s="73"/>
      <c r="WSB46" s="73"/>
      <c r="WSC46" s="73"/>
      <c r="WSD46" s="73"/>
      <c r="WSE46" s="73"/>
      <c r="WSF46" s="73"/>
      <c r="WSG46" s="73"/>
      <c r="WSH46" s="73"/>
      <c r="WSI46" s="73"/>
      <c r="WSJ46" s="73"/>
      <c r="WSK46" s="73"/>
      <c r="WSL46" s="73"/>
      <c r="WSM46" s="73"/>
      <c r="WSN46" s="73"/>
      <c r="WSO46" s="73"/>
      <c r="WSP46" s="73"/>
      <c r="WSQ46" s="73"/>
      <c r="WSR46" s="73"/>
      <c r="WSS46" s="73"/>
      <c r="WST46" s="73"/>
      <c r="WSU46" s="73"/>
      <c r="WSV46" s="73"/>
      <c r="WSW46" s="73"/>
      <c r="WSX46" s="73"/>
      <c r="WSY46" s="73"/>
      <c r="WSZ46" s="73"/>
      <c r="WTA46" s="73"/>
      <c r="WTB46" s="73"/>
      <c r="WTC46" s="73"/>
      <c r="WTD46" s="73"/>
      <c r="WTE46" s="73"/>
      <c r="WTF46" s="73"/>
      <c r="WTG46" s="73"/>
      <c r="WTH46" s="73"/>
      <c r="WTI46" s="73"/>
      <c r="WTJ46" s="73"/>
      <c r="WTK46" s="73"/>
      <c r="WTL46" s="73"/>
      <c r="WTM46" s="73"/>
      <c r="WTN46" s="73"/>
      <c r="WTO46" s="73"/>
      <c r="WTP46" s="73"/>
      <c r="WTQ46" s="73"/>
      <c r="WTR46" s="73"/>
      <c r="WTS46" s="73"/>
      <c r="WTT46" s="73"/>
      <c r="WTU46" s="73"/>
      <c r="WTV46" s="73"/>
      <c r="WTW46" s="73"/>
      <c r="WTX46" s="73"/>
      <c r="WTY46" s="73"/>
      <c r="WTZ46" s="73"/>
      <c r="WUA46" s="73"/>
      <c r="WUB46" s="73"/>
      <c r="WUC46" s="73"/>
      <c r="WUD46" s="73"/>
      <c r="WUE46" s="73"/>
      <c r="WUF46" s="73"/>
      <c r="WUG46" s="73"/>
      <c r="WUH46" s="73"/>
      <c r="WUI46" s="73"/>
      <c r="WUJ46" s="73"/>
      <c r="WUK46" s="73"/>
      <c r="WUL46" s="73"/>
      <c r="WUM46" s="73"/>
      <c r="WUN46" s="73"/>
      <c r="WUO46" s="73"/>
      <c r="WUP46" s="73"/>
      <c r="WUQ46" s="73"/>
      <c r="WUR46" s="73"/>
      <c r="WUS46" s="73"/>
      <c r="WUT46" s="73"/>
      <c r="WUU46" s="73"/>
      <c r="WUV46" s="73"/>
      <c r="WUW46" s="73"/>
      <c r="WUX46" s="73"/>
      <c r="WUY46" s="73"/>
      <c r="WUZ46" s="73"/>
      <c r="WVA46" s="73"/>
      <c r="WVB46" s="73"/>
      <c r="WVC46" s="73"/>
      <c r="WVD46" s="73"/>
      <c r="WVE46" s="73"/>
      <c r="WVF46" s="73"/>
      <c r="WVG46" s="73"/>
      <c r="WVH46" s="73"/>
      <c r="WVI46" s="73"/>
      <c r="WVJ46" s="73"/>
      <c r="WVK46" s="73"/>
      <c r="WVL46" s="73"/>
      <c r="WVM46" s="73"/>
      <c r="WVN46" s="73"/>
      <c r="WVO46" s="73"/>
      <c r="WVP46" s="73"/>
      <c r="WVQ46" s="73"/>
      <c r="WVR46" s="73"/>
      <c r="WVS46" s="73"/>
      <c r="WVT46" s="73"/>
      <c r="WVU46" s="73"/>
      <c r="WVV46" s="73"/>
      <c r="WVW46" s="73"/>
      <c r="WVX46" s="73"/>
      <c r="WVY46" s="73"/>
      <c r="WVZ46" s="73"/>
      <c r="WWA46" s="73"/>
      <c r="WWB46" s="73"/>
      <c r="WWC46" s="73"/>
      <c r="WWD46" s="73"/>
      <c r="WWE46" s="73"/>
      <c r="WWF46" s="73"/>
      <c r="WWG46" s="73"/>
      <c r="WWH46" s="73"/>
      <c r="WWI46" s="73"/>
      <c r="WWJ46" s="73"/>
      <c r="WWK46" s="73"/>
      <c r="WWL46" s="73"/>
      <c r="WWM46" s="73"/>
      <c r="WWN46" s="73"/>
      <c r="WWO46" s="73"/>
      <c r="WWP46" s="73"/>
      <c r="WWQ46" s="73"/>
      <c r="WWR46" s="73"/>
      <c r="WWS46" s="73"/>
      <c r="WWT46" s="73"/>
      <c r="WWU46" s="73"/>
      <c r="WWV46" s="73"/>
      <c r="WWW46" s="73"/>
      <c r="WWX46" s="73"/>
      <c r="WWY46" s="73"/>
      <c r="WWZ46" s="73"/>
      <c r="WXA46" s="73"/>
      <c r="WXB46" s="73"/>
      <c r="WXC46" s="73"/>
      <c r="WXD46" s="73"/>
      <c r="WXE46" s="73"/>
      <c r="WXF46" s="73"/>
      <c r="WXG46" s="73"/>
      <c r="WXH46" s="73"/>
      <c r="WXI46" s="73"/>
      <c r="WXJ46" s="73"/>
      <c r="WXK46" s="73"/>
      <c r="WXL46" s="73"/>
      <c r="WXM46" s="73"/>
      <c r="WXN46" s="73"/>
      <c r="WXO46" s="73"/>
      <c r="WXP46" s="73"/>
      <c r="WXQ46" s="73"/>
      <c r="WXR46" s="73"/>
      <c r="WXS46" s="73"/>
      <c r="WXT46" s="73"/>
      <c r="WXU46" s="73"/>
      <c r="WXV46" s="73"/>
      <c r="WXW46" s="73"/>
      <c r="WXX46" s="73"/>
      <c r="WXY46" s="73"/>
      <c r="WXZ46" s="73"/>
      <c r="WYA46" s="73"/>
      <c r="WYB46" s="73"/>
      <c r="WYC46" s="73"/>
      <c r="WYD46" s="73"/>
      <c r="WYE46" s="73"/>
      <c r="WYF46" s="73"/>
      <c r="WYG46" s="73"/>
      <c r="WYH46" s="73"/>
      <c r="WYI46" s="73"/>
      <c r="WYJ46" s="73"/>
      <c r="WYK46" s="73"/>
      <c r="WYL46" s="73"/>
      <c r="WYM46" s="73"/>
      <c r="WYN46" s="73"/>
      <c r="WYO46" s="73"/>
      <c r="WYP46" s="73"/>
      <c r="WYQ46" s="73"/>
      <c r="WYR46" s="73"/>
      <c r="WYS46" s="73"/>
      <c r="WYT46" s="73"/>
      <c r="WYU46" s="73"/>
      <c r="WYV46" s="73"/>
      <c r="WYW46" s="73"/>
      <c r="WYX46" s="73"/>
      <c r="WYY46" s="73"/>
      <c r="WYZ46" s="73"/>
      <c r="WZA46" s="73"/>
      <c r="WZB46" s="73"/>
      <c r="WZC46" s="73"/>
      <c r="WZD46" s="73"/>
      <c r="WZE46" s="73"/>
      <c r="WZF46" s="73"/>
      <c r="WZG46" s="73"/>
      <c r="WZH46" s="73"/>
      <c r="WZI46" s="73"/>
      <c r="WZJ46" s="73"/>
      <c r="WZK46" s="73"/>
      <c r="WZL46" s="73"/>
      <c r="WZM46" s="73"/>
      <c r="WZN46" s="73"/>
      <c r="WZO46" s="73"/>
      <c r="WZP46" s="73"/>
      <c r="WZQ46" s="73"/>
      <c r="WZR46" s="73"/>
      <c r="WZS46" s="73"/>
      <c r="WZT46" s="73"/>
      <c r="WZU46" s="73"/>
      <c r="WZV46" s="73"/>
      <c r="WZW46" s="73"/>
      <c r="WZX46" s="73"/>
      <c r="WZY46" s="73"/>
      <c r="WZZ46" s="73"/>
      <c r="XAA46" s="73"/>
      <c r="XAB46" s="73"/>
      <c r="XAC46" s="73"/>
      <c r="XAD46" s="73"/>
      <c r="XAE46" s="73"/>
      <c r="XAF46" s="73"/>
      <c r="XAG46" s="73"/>
      <c r="XAH46" s="73"/>
      <c r="XAI46" s="73"/>
      <c r="XAJ46" s="73"/>
      <c r="XAK46" s="73"/>
      <c r="XAL46" s="73"/>
      <c r="XAM46" s="73"/>
      <c r="XAN46" s="73"/>
      <c r="XAO46" s="73"/>
      <c r="XAP46" s="73"/>
      <c r="XAQ46" s="73"/>
      <c r="XAR46" s="73"/>
      <c r="XAS46" s="73"/>
      <c r="XAT46" s="73"/>
      <c r="XAU46" s="73"/>
      <c r="XAV46" s="73"/>
      <c r="XAW46" s="73"/>
      <c r="XAX46" s="73"/>
      <c r="XAY46" s="73"/>
      <c r="XAZ46" s="73"/>
      <c r="XBA46" s="73"/>
      <c r="XBB46" s="73"/>
      <c r="XBC46" s="73"/>
      <c r="XBD46" s="73"/>
      <c r="XBE46" s="73"/>
      <c r="XBF46" s="73"/>
      <c r="XBG46" s="73"/>
      <c r="XBH46" s="73"/>
      <c r="XBI46" s="73"/>
      <c r="XBJ46" s="73"/>
      <c r="XBK46" s="73"/>
      <c r="XBL46" s="73"/>
      <c r="XBM46" s="73"/>
      <c r="XBN46" s="73"/>
      <c r="XBO46" s="73"/>
      <c r="XBP46" s="73"/>
      <c r="XBQ46" s="73"/>
      <c r="XBR46" s="73"/>
      <c r="XBS46" s="73"/>
      <c r="XBT46" s="73"/>
      <c r="XBU46" s="73"/>
      <c r="XBV46" s="73"/>
      <c r="XBW46" s="73"/>
      <c r="XBX46" s="73"/>
      <c r="XBY46" s="73"/>
      <c r="XBZ46" s="73"/>
      <c r="XCA46" s="73"/>
      <c r="XCB46" s="73"/>
      <c r="XCC46" s="73"/>
      <c r="XCD46" s="73"/>
      <c r="XCE46" s="73"/>
      <c r="XCF46" s="73"/>
      <c r="XCG46" s="73"/>
      <c r="XCH46" s="73"/>
      <c r="XCI46" s="73"/>
      <c r="XCJ46" s="73"/>
      <c r="XCK46" s="73"/>
      <c r="XCL46" s="73"/>
      <c r="XCM46" s="73"/>
      <c r="XCN46" s="73"/>
      <c r="XCO46" s="73"/>
      <c r="XCP46" s="73"/>
      <c r="XCQ46" s="73"/>
      <c r="XCR46" s="73"/>
      <c r="XCS46" s="73"/>
      <c r="XCT46" s="73"/>
      <c r="XCU46" s="73"/>
      <c r="XCV46" s="73"/>
      <c r="XCW46" s="73"/>
      <c r="XCX46" s="73"/>
      <c r="XCY46" s="73"/>
      <c r="XCZ46" s="73"/>
      <c r="XDA46" s="73"/>
      <c r="XDB46" s="73"/>
      <c r="XDC46" s="73"/>
      <c r="XDD46" s="73"/>
      <c r="XDE46" s="73"/>
      <c r="XDF46" s="73"/>
      <c r="XDG46" s="73"/>
      <c r="XDH46" s="73"/>
      <c r="XDI46" s="73"/>
      <c r="XDJ46" s="73"/>
      <c r="XDK46" s="73"/>
      <c r="XDL46" s="73"/>
      <c r="XDM46" s="73"/>
      <c r="XDN46" s="73"/>
      <c r="XDO46" s="73"/>
      <c r="XDP46" s="73"/>
      <c r="XDQ46" s="73"/>
      <c r="XDR46" s="73"/>
      <c r="XDS46" s="73"/>
      <c r="XDT46" s="73"/>
      <c r="XDU46" s="73"/>
      <c r="XDV46" s="73"/>
      <c r="XDW46" s="73"/>
      <c r="XDX46" s="73"/>
      <c r="XDY46" s="73"/>
      <c r="XDZ46" s="73"/>
      <c r="XEA46" s="73"/>
      <c r="XEB46" s="73"/>
      <c r="XEC46" s="73"/>
      <c r="XED46" s="73"/>
      <c r="XEE46" s="73"/>
      <c r="XEF46" s="73"/>
      <c r="XEG46" s="73"/>
      <c r="XEH46" s="73"/>
      <c r="XEI46" s="73"/>
      <c r="XEJ46" s="73"/>
      <c r="XEK46" s="73"/>
      <c r="XEL46" s="73"/>
      <c r="XEM46" s="73"/>
      <c r="XEN46" s="73"/>
      <c r="XEO46" s="73"/>
      <c r="XEP46" s="73"/>
      <c r="XEQ46" s="73"/>
      <c r="XER46" s="73"/>
      <c r="XES46" s="73"/>
      <c r="XET46" s="73"/>
      <c r="XEU46" s="73"/>
      <c r="XEV46" s="73"/>
      <c r="XEW46" s="73"/>
      <c r="XEX46" s="73"/>
      <c r="XEY46" s="73"/>
      <c r="XEZ46" s="73"/>
      <c r="XFA46" s="73"/>
      <c r="XFB46" s="73"/>
      <c r="XFC46" s="73"/>
      <c r="XFD46" s="73"/>
    </row>
    <row r="47" spans="1:16384" ht="15.75" customHeight="1">
      <c r="A47" s="59" t="s">
        <v>268</v>
      </c>
      <c r="B47" s="59"/>
      <c r="C47" s="59"/>
      <c r="D47" s="59"/>
      <c r="E47" s="59"/>
      <c r="F47" s="59"/>
      <c r="G47" s="59"/>
      <c r="H47" s="59"/>
      <c r="I47" s="59"/>
      <c r="J47" s="59"/>
      <c r="K47" s="59"/>
      <c r="L47" s="59"/>
      <c r="M47" s="59"/>
      <c r="N47" s="59"/>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73"/>
      <c r="BT47" s="73"/>
      <c r="BU47" s="73"/>
      <c r="BV47" s="73"/>
      <c r="BW47" s="73"/>
      <c r="BX47" s="73"/>
      <c r="BY47" s="73"/>
      <c r="BZ47" s="73"/>
      <c r="CA47" s="73"/>
      <c r="CB47" s="73"/>
      <c r="CC47" s="73"/>
      <c r="CD47" s="73"/>
      <c r="CE47" s="73"/>
      <c r="CF47" s="73"/>
      <c r="CG47" s="73"/>
      <c r="CH47" s="73"/>
      <c r="CI47" s="73"/>
      <c r="CJ47" s="73"/>
      <c r="CK47" s="73"/>
      <c r="CL47" s="73"/>
      <c r="CM47" s="73"/>
      <c r="CN47" s="73"/>
      <c r="CO47" s="73"/>
      <c r="CP47" s="73"/>
      <c r="CQ47" s="73"/>
      <c r="CR47" s="73"/>
      <c r="CS47" s="73"/>
      <c r="CT47" s="73"/>
      <c r="CU47" s="73"/>
      <c r="CV47" s="73"/>
      <c r="CW47" s="73"/>
      <c r="CX47" s="73"/>
      <c r="CY47" s="73"/>
      <c r="CZ47" s="73"/>
      <c r="DA47" s="73"/>
      <c r="DB47" s="73"/>
      <c r="DC47" s="73"/>
      <c r="DD47" s="73"/>
      <c r="DE47" s="73"/>
      <c r="DF47" s="73"/>
      <c r="DG47" s="73"/>
      <c r="DH47" s="73"/>
      <c r="DI47" s="73"/>
      <c r="DJ47" s="73"/>
      <c r="DK47" s="73"/>
      <c r="DL47" s="73"/>
      <c r="DM47" s="73"/>
      <c r="DN47" s="73"/>
      <c r="DO47" s="73"/>
      <c r="DP47" s="73"/>
      <c r="DQ47" s="73"/>
      <c r="DR47" s="73"/>
      <c r="DS47" s="73"/>
      <c r="DT47" s="73"/>
      <c r="DU47" s="73"/>
      <c r="DV47" s="73"/>
      <c r="DW47" s="73"/>
      <c r="DX47" s="73"/>
      <c r="DY47" s="73"/>
      <c r="DZ47" s="73"/>
      <c r="EA47" s="73"/>
      <c r="EB47" s="73"/>
      <c r="EC47" s="73"/>
      <c r="ED47" s="73"/>
      <c r="EE47" s="73"/>
      <c r="EF47" s="73"/>
      <c r="EG47" s="73"/>
      <c r="EH47" s="73"/>
      <c r="EI47" s="73"/>
      <c r="EJ47" s="73"/>
      <c r="EK47" s="73"/>
      <c r="EL47" s="73"/>
      <c r="EM47" s="73"/>
      <c r="EN47" s="73"/>
      <c r="EO47" s="73"/>
      <c r="EP47" s="73"/>
      <c r="EQ47" s="73"/>
      <c r="ER47" s="73"/>
      <c r="ES47" s="73"/>
      <c r="ET47" s="73"/>
      <c r="EU47" s="73"/>
      <c r="EV47" s="73"/>
      <c r="EW47" s="73"/>
      <c r="EX47" s="73"/>
      <c r="EY47" s="73"/>
      <c r="EZ47" s="73"/>
      <c r="FA47" s="73"/>
      <c r="FB47" s="73"/>
      <c r="FC47" s="73"/>
      <c r="FD47" s="73"/>
      <c r="FE47" s="73"/>
      <c r="FF47" s="73"/>
      <c r="FG47" s="73"/>
      <c r="FH47" s="73"/>
      <c r="FI47" s="73"/>
      <c r="FJ47" s="73"/>
      <c r="FK47" s="73"/>
      <c r="FL47" s="73"/>
      <c r="FM47" s="73"/>
      <c r="FN47" s="73"/>
      <c r="FO47" s="73"/>
      <c r="FP47" s="73"/>
      <c r="FQ47" s="73"/>
      <c r="FR47" s="73"/>
      <c r="FS47" s="73"/>
      <c r="FT47" s="73"/>
      <c r="FU47" s="73"/>
      <c r="FV47" s="73"/>
      <c r="FW47" s="73"/>
      <c r="FX47" s="73"/>
      <c r="FY47" s="73"/>
      <c r="FZ47" s="73"/>
      <c r="GA47" s="73"/>
      <c r="GB47" s="73"/>
      <c r="GC47" s="73"/>
      <c r="GD47" s="73"/>
      <c r="GE47" s="73"/>
      <c r="GF47" s="73"/>
      <c r="GG47" s="73"/>
      <c r="GH47" s="73"/>
      <c r="GI47" s="73"/>
      <c r="GJ47" s="73"/>
      <c r="GK47" s="73"/>
      <c r="GL47" s="73"/>
      <c r="GM47" s="73"/>
      <c r="GN47" s="73"/>
      <c r="GO47" s="73"/>
      <c r="GP47" s="73"/>
      <c r="GQ47" s="73"/>
      <c r="GR47" s="73"/>
      <c r="GS47" s="73"/>
      <c r="GT47" s="73"/>
      <c r="GU47" s="73"/>
      <c r="GV47" s="73"/>
      <c r="GW47" s="73"/>
      <c r="GX47" s="73"/>
      <c r="GY47" s="73"/>
      <c r="GZ47" s="73"/>
      <c r="HA47" s="73"/>
      <c r="HB47" s="73"/>
      <c r="HC47" s="73"/>
      <c r="HD47" s="73"/>
      <c r="HE47" s="73"/>
      <c r="HF47" s="73"/>
      <c r="HG47" s="73"/>
      <c r="HH47" s="73"/>
      <c r="HI47" s="73"/>
      <c r="HJ47" s="73"/>
      <c r="HK47" s="73"/>
      <c r="HL47" s="73"/>
      <c r="HM47" s="73"/>
      <c r="HN47" s="73"/>
      <c r="HO47" s="73"/>
      <c r="HP47" s="73"/>
      <c r="HQ47" s="73"/>
      <c r="HR47" s="73"/>
      <c r="HS47" s="73"/>
      <c r="HT47" s="73"/>
      <c r="HU47" s="73"/>
      <c r="HV47" s="73"/>
      <c r="HW47" s="73"/>
      <c r="HX47" s="73"/>
      <c r="HY47" s="73"/>
      <c r="HZ47" s="73"/>
      <c r="IA47" s="73"/>
      <c r="IB47" s="73"/>
      <c r="IC47" s="73"/>
      <c r="ID47" s="73"/>
      <c r="IE47" s="73"/>
      <c r="IF47" s="73"/>
      <c r="IG47" s="73"/>
      <c r="IH47" s="73"/>
      <c r="II47" s="73"/>
      <c r="IJ47" s="73"/>
      <c r="IK47" s="73"/>
      <c r="IL47" s="73"/>
      <c r="IM47" s="73"/>
      <c r="IN47" s="73"/>
      <c r="IO47" s="73"/>
      <c r="IP47" s="73"/>
      <c r="IQ47" s="73"/>
      <c r="IR47" s="73"/>
      <c r="IS47" s="73"/>
      <c r="IT47" s="73"/>
      <c r="IU47" s="73"/>
      <c r="IV47" s="73"/>
      <c r="IW47" s="73"/>
      <c r="IX47" s="73"/>
      <c r="IY47" s="73"/>
      <c r="IZ47" s="73"/>
      <c r="JA47" s="73"/>
      <c r="JB47" s="73"/>
      <c r="JC47" s="73"/>
      <c r="JD47" s="73"/>
      <c r="JE47" s="73"/>
      <c r="JF47" s="73"/>
      <c r="JG47" s="73"/>
      <c r="JH47" s="73"/>
      <c r="JI47" s="73"/>
      <c r="JJ47" s="73"/>
      <c r="JK47" s="73"/>
      <c r="JL47" s="73"/>
      <c r="JM47" s="73"/>
      <c r="JN47" s="73"/>
      <c r="JO47" s="73"/>
      <c r="JP47" s="73"/>
      <c r="JQ47" s="73"/>
      <c r="JR47" s="73"/>
      <c r="JS47" s="73"/>
      <c r="JT47" s="73"/>
      <c r="JU47" s="73"/>
      <c r="JV47" s="73"/>
      <c r="JW47" s="73"/>
      <c r="JX47" s="73"/>
      <c r="JY47" s="73"/>
      <c r="JZ47" s="73"/>
      <c r="KA47" s="73"/>
      <c r="KB47" s="73"/>
      <c r="KC47" s="73"/>
      <c r="KD47" s="73"/>
      <c r="KE47" s="73"/>
      <c r="KF47" s="73"/>
      <c r="KG47" s="73"/>
      <c r="KH47" s="73"/>
      <c r="KI47" s="73"/>
      <c r="KJ47" s="73"/>
      <c r="KK47" s="73"/>
      <c r="KL47" s="73"/>
      <c r="KM47" s="73"/>
      <c r="KN47" s="73"/>
      <c r="KO47" s="73"/>
      <c r="KP47" s="73"/>
      <c r="KQ47" s="73"/>
      <c r="KR47" s="73"/>
      <c r="KS47" s="73"/>
      <c r="KT47" s="73"/>
      <c r="KU47" s="73"/>
      <c r="KV47" s="73"/>
      <c r="KW47" s="73"/>
      <c r="KX47" s="73"/>
      <c r="KY47" s="73"/>
      <c r="KZ47" s="73"/>
      <c r="LA47" s="73"/>
      <c r="LB47" s="73"/>
      <c r="LC47" s="73"/>
      <c r="LD47" s="73"/>
      <c r="LE47" s="73"/>
      <c r="LF47" s="73"/>
      <c r="LG47" s="73"/>
      <c r="LH47" s="73"/>
      <c r="LI47" s="73"/>
      <c r="LJ47" s="73"/>
      <c r="LK47" s="73"/>
      <c r="LL47" s="73"/>
      <c r="LM47" s="73"/>
      <c r="LN47" s="73"/>
      <c r="LO47" s="73"/>
      <c r="LP47" s="73"/>
      <c r="LQ47" s="73"/>
      <c r="LR47" s="73"/>
      <c r="LS47" s="73"/>
      <c r="LT47" s="73"/>
      <c r="LU47" s="73"/>
      <c r="LV47" s="73"/>
      <c r="LW47" s="73"/>
      <c r="LX47" s="73"/>
      <c r="LY47" s="73"/>
      <c r="LZ47" s="73"/>
      <c r="MA47" s="73"/>
      <c r="MB47" s="73"/>
      <c r="MC47" s="73"/>
      <c r="MD47" s="73"/>
      <c r="ME47" s="73"/>
      <c r="MF47" s="73"/>
      <c r="MG47" s="73"/>
      <c r="MH47" s="73"/>
      <c r="MI47" s="73"/>
      <c r="MJ47" s="73"/>
      <c r="MK47" s="73"/>
      <c r="ML47" s="73"/>
      <c r="MM47" s="73"/>
      <c r="MN47" s="73"/>
      <c r="MO47" s="73"/>
      <c r="MP47" s="73"/>
      <c r="MQ47" s="73"/>
      <c r="MR47" s="73"/>
      <c r="MS47" s="73"/>
      <c r="MT47" s="73"/>
      <c r="MU47" s="73"/>
      <c r="MV47" s="73"/>
      <c r="MW47" s="73"/>
      <c r="MX47" s="73"/>
      <c r="MY47" s="73"/>
      <c r="MZ47" s="73"/>
      <c r="NA47" s="73"/>
      <c r="NB47" s="73"/>
      <c r="NC47" s="73"/>
      <c r="ND47" s="73"/>
      <c r="NE47" s="73"/>
      <c r="NF47" s="73"/>
      <c r="NG47" s="73"/>
      <c r="NH47" s="73"/>
      <c r="NI47" s="73"/>
      <c r="NJ47" s="73"/>
      <c r="NK47" s="73"/>
      <c r="NL47" s="73"/>
      <c r="NM47" s="73"/>
      <c r="NN47" s="73"/>
      <c r="NO47" s="73"/>
      <c r="NP47" s="73"/>
      <c r="NQ47" s="73"/>
      <c r="NR47" s="73"/>
      <c r="NS47" s="73"/>
      <c r="NT47" s="73"/>
      <c r="NU47" s="73"/>
      <c r="NV47" s="73"/>
      <c r="NW47" s="73"/>
      <c r="NX47" s="73"/>
      <c r="NY47" s="73"/>
      <c r="NZ47" s="73"/>
      <c r="OA47" s="73"/>
      <c r="OB47" s="73"/>
      <c r="OC47" s="73"/>
      <c r="OD47" s="73"/>
      <c r="OE47" s="73"/>
      <c r="OF47" s="73"/>
      <c r="OG47" s="73"/>
      <c r="OH47" s="73"/>
      <c r="OI47" s="73"/>
      <c r="OJ47" s="73"/>
      <c r="OK47" s="73"/>
      <c r="OL47" s="73"/>
      <c r="OM47" s="73"/>
      <c r="ON47" s="73"/>
      <c r="OO47" s="73"/>
      <c r="OP47" s="73"/>
      <c r="OQ47" s="73"/>
      <c r="OR47" s="73"/>
      <c r="OS47" s="73"/>
      <c r="OT47" s="73"/>
      <c r="OU47" s="73"/>
      <c r="OV47" s="73"/>
      <c r="OW47" s="73"/>
      <c r="OX47" s="73"/>
      <c r="OY47" s="73"/>
      <c r="OZ47" s="73"/>
      <c r="PA47" s="73"/>
      <c r="PB47" s="73"/>
      <c r="PC47" s="73"/>
      <c r="PD47" s="73"/>
      <c r="PE47" s="73"/>
      <c r="PF47" s="73"/>
      <c r="PG47" s="73"/>
      <c r="PH47" s="73"/>
      <c r="PI47" s="73"/>
      <c r="PJ47" s="73"/>
      <c r="PK47" s="73"/>
      <c r="PL47" s="73"/>
      <c r="PM47" s="73"/>
      <c r="PN47" s="73"/>
      <c r="PO47" s="73"/>
      <c r="PP47" s="73"/>
      <c r="PQ47" s="73"/>
      <c r="PR47" s="73"/>
      <c r="PS47" s="73"/>
      <c r="PT47" s="73"/>
      <c r="PU47" s="73"/>
      <c r="PV47" s="73"/>
      <c r="PW47" s="73"/>
      <c r="PX47" s="73"/>
      <c r="PY47" s="73"/>
      <c r="PZ47" s="73"/>
      <c r="QA47" s="73"/>
      <c r="QB47" s="73"/>
      <c r="QC47" s="73"/>
      <c r="QD47" s="73"/>
      <c r="QE47" s="73"/>
      <c r="QF47" s="73"/>
      <c r="QG47" s="73"/>
      <c r="QH47" s="73"/>
      <c r="QI47" s="73"/>
      <c r="QJ47" s="73"/>
      <c r="QK47" s="73"/>
      <c r="QL47" s="73"/>
      <c r="QM47" s="73"/>
      <c r="QN47" s="73"/>
      <c r="QO47" s="73"/>
      <c r="QP47" s="73"/>
      <c r="QQ47" s="73"/>
      <c r="QR47" s="73"/>
      <c r="QS47" s="73"/>
      <c r="QT47" s="73"/>
      <c r="QU47" s="73"/>
      <c r="QV47" s="73"/>
      <c r="QW47" s="73"/>
      <c r="QX47" s="73"/>
      <c r="QY47" s="73"/>
      <c r="QZ47" s="73"/>
      <c r="RA47" s="73"/>
      <c r="RB47" s="73"/>
      <c r="RC47" s="73"/>
      <c r="RD47" s="73"/>
      <c r="RE47" s="73"/>
      <c r="RF47" s="73"/>
      <c r="RG47" s="73"/>
      <c r="RH47" s="73"/>
      <c r="RI47" s="73"/>
      <c r="RJ47" s="73"/>
      <c r="RK47" s="73"/>
      <c r="RL47" s="73"/>
      <c r="RM47" s="73"/>
      <c r="RN47" s="73"/>
      <c r="RO47" s="73"/>
      <c r="RP47" s="73"/>
      <c r="RQ47" s="73"/>
      <c r="RR47" s="73"/>
      <c r="RS47" s="73"/>
      <c r="RT47" s="73"/>
      <c r="RU47" s="73"/>
      <c r="RV47" s="73"/>
      <c r="RW47" s="73"/>
      <c r="RX47" s="73"/>
      <c r="RY47" s="73"/>
      <c r="RZ47" s="73"/>
      <c r="SA47" s="73"/>
      <c r="SB47" s="73"/>
      <c r="SC47" s="73"/>
      <c r="SD47" s="73"/>
      <c r="SE47" s="73"/>
      <c r="SF47" s="73"/>
      <c r="SG47" s="73"/>
      <c r="SH47" s="73"/>
      <c r="SI47" s="73"/>
      <c r="SJ47" s="73"/>
      <c r="SK47" s="73"/>
      <c r="SL47" s="73"/>
      <c r="SM47" s="73"/>
      <c r="SN47" s="73"/>
      <c r="SO47" s="73"/>
      <c r="SP47" s="73"/>
      <c r="SQ47" s="73"/>
      <c r="SR47" s="73"/>
      <c r="SS47" s="73"/>
      <c r="ST47" s="73"/>
      <c r="SU47" s="73"/>
      <c r="SV47" s="73"/>
      <c r="SW47" s="73"/>
      <c r="SX47" s="73"/>
      <c r="SY47" s="73"/>
      <c r="SZ47" s="73"/>
      <c r="TA47" s="73"/>
      <c r="TB47" s="73"/>
      <c r="TC47" s="73"/>
      <c r="TD47" s="73"/>
      <c r="TE47" s="73"/>
      <c r="TF47" s="73"/>
      <c r="TG47" s="73"/>
      <c r="TH47" s="73"/>
      <c r="TI47" s="73"/>
      <c r="TJ47" s="73"/>
      <c r="TK47" s="73"/>
      <c r="TL47" s="73"/>
      <c r="TM47" s="73"/>
      <c r="TN47" s="73"/>
      <c r="TO47" s="73"/>
      <c r="TP47" s="73"/>
      <c r="TQ47" s="73"/>
      <c r="TR47" s="73"/>
      <c r="TS47" s="73"/>
      <c r="TT47" s="73"/>
      <c r="TU47" s="73"/>
      <c r="TV47" s="73"/>
      <c r="TW47" s="73"/>
      <c r="TX47" s="73"/>
      <c r="TY47" s="73"/>
      <c r="TZ47" s="73"/>
      <c r="UA47" s="73"/>
      <c r="UB47" s="73"/>
      <c r="UC47" s="73"/>
      <c r="UD47" s="73"/>
      <c r="UE47" s="73"/>
      <c r="UF47" s="73"/>
      <c r="UG47" s="73"/>
      <c r="UH47" s="73"/>
      <c r="UI47" s="73"/>
      <c r="UJ47" s="73"/>
      <c r="UK47" s="73"/>
      <c r="UL47" s="73"/>
      <c r="UM47" s="73"/>
      <c r="UN47" s="73"/>
      <c r="UO47" s="73"/>
      <c r="UP47" s="73"/>
      <c r="UQ47" s="73"/>
      <c r="UR47" s="73"/>
      <c r="US47" s="73"/>
      <c r="UT47" s="73"/>
      <c r="UU47" s="73"/>
      <c r="UV47" s="73"/>
      <c r="UW47" s="73"/>
      <c r="UX47" s="73"/>
      <c r="UY47" s="73"/>
      <c r="UZ47" s="73"/>
      <c r="VA47" s="73"/>
      <c r="VB47" s="73"/>
      <c r="VC47" s="73"/>
      <c r="VD47" s="73"/>
      <c r="VE47" s="73"/>
      <c r="VF47" s="73"/>
      <c r="VG47" s="73"/>
      <c r="VH47" s="73"/>
      <c r="VI47" s="73"/>
      <c r="VJ47" s="73"/>
      <c r="VK47" s="73"/>
      <c r="VL47" s="73"/>
      <c r="VM47" s="73"/>
      <c r="VN47" s="73"/>
      <c r="VO47" s="73"/>
      <c r="VP47" s="73"/>
      <c r="VQ47" s="73"/>
      <c r="VR47" s="73"/>
      <c r="VS47" s="73"/>
      <c r="VT47" s="73"/>
      <c r="VU47" s="73"/>
      <c r="VV47" s="73"/>
      <c r="VW47" s="73"/>
      <c r="VX47" s="73"/>
      <c r="VY47" s="73"/>
      <c r="VZ47" s="73"/>
      <c r="WA47" s="73"/>
      <c r="WB47" s="73"/>
      <c r="WC47" s="73"/>
      <c r="WD47" s="73"/>
      <c r="WE47" s="73"/>
      <c r="WF47" s="73"/>
      <c r="WG47" s="73"/>
      <c r="WH47" s="73"/>
      <c r="WI47" s="73"/>
      <c r="WJ47" s="73"/>
      <c r="WK47" s="73"/>
      <c r="WL47" s="73"/>
      <c r="WM47" s="73"/>
      <c r="WN47" s="73"/>
      <c r="WO47" s="73"/>
      <c r="WP47" s="73"/>
      <c r="WQ47" s="73"/>
      <c r="WR47" s="73"/>
      <c r="WS47" s="73"/>
      <c r="WT47" s="73"/>
      <c r="WU47" s="73"/>
      <c r="WV47" s="73"/>
      <c r="WW47" s="73"/>
      <c r="WX47" s="73"/>
      <c r="WY47" s="73"/>
      <c r="WZ47" s="73"/>
      <c r="XA47" s="73"/>
      <c r="XB47" s="73"/>
      <c r="XC47" s="73"/>
      <c r="XD47" s="73"/>
      <c r="XE47" s="73"/>
      <c r="XF47" s="73"/>
      <c r="XG47" s="73"/>
      <c r="XH47" s="73"/>
      <c r="XI47" s="73"/>
      <c r="XJ47" s="73"/>
      <c r="XK47" s="73"/>
      <c r="XL47" s="73"/>
      <c r="XM47" s="73"/>
      <c r="XN47" s="73"/>
      <c r="XO47" s="73"/>
      <c r="XP47" s="73"/>
      <c r="XQ47" s="73"/>
      <c r="XR47" s="73"/>
      <c r="XS47" s="73"/>
      <c r="XT47" s="73"/>
      <c r="XU47" s="73"/>
      <c r="XV47" s="73"/>
      <c r="XW47" s="73"/>
      <c r="XX47" s="73"/>
      <c r="XY47" s="73"/>
      <c r="XZ47" s="73"/>
      <c r="YA47" s="73"/>
      <c r="YB47" s="73"/>
      <c r="YC47" s="73"/>
      <c r="YD47" s="73"/>
      <c r="YE47" s="73"/>
      <c r="YF47" s="73"/>
      <c r="YG47" s="73"/>
      <c r="YH47" s="73"/>
      <c r="YI47" s="73"/>
      <c r="YJ47" s="73"/>
      <c r="YK47" s="73"/>
      <c r="YL47" s="73"/>
      <c r="YM47" s="73"/>
      <c r="YN47" s="73"/>
      <c r="YO47" s="73"/>
      <c r="YP47" s="73"/>
      <c r="YQ47" s="73"/>
      <c r="YR47" s="73"/>
      <c r="YS47" s="73"/>
      <c r="YT47" s="73"/>
      <c r="YU47" s="73"/>
      <c r="YV47" s="73"/>
      <c r="YW47" s="73"/>
      <c r="YX47" s="73"/>
      <c r="YY47" s="73"/>
      <c r="YZ47" s="73"/>
      <c r="ZA47" s="73"/>
      <c r="ZB47" s="73"/>
      <c r="ZC47" s="73"/>
      <c r="ZD47" s="73"/>
      <c r="ZE47" s="73"/>
      <c r="ZF47" s="73"/>
      <c r="ZG47" s="73"/>
      <c r="ZH47" s="73"/>
      <c r="ZI47" s="73"/>
      <c r="ZJ47" s="73"/>
      <c r="ZK47" s="73"/>
      <c r="ZL47" s="73"/>
      <c r="ZM47" s="73"/>
      <c r="ZN47" s="73"/>
      <c r="ZO47" s="73"/>
      <c r="ZP47" s="73"/>
      <c r="ZQ47" s="73"/>
      <c r="ZR47" s="73"/>
      <c r="ZS47" s="73"/>
      <c r="ZT47" s="73"/>
      <c r="ZU47" s="73"/>
      <c r="ZV47" s="73"/>
      <c r="ZW47" s="73"/>
      <c r="ZX47" s="73"/>
      <c r="ZY47" s="73"/>
      <c r="ZZ47" s="73"/>
      <c r="AAA47" s="73"/>
      <c r="AAB47" s="73"/>
      <c r="AAC47" s="73"/>
      <c r="AAD47" s="73"/>
      <c r="AAE47" s="73"/>
      <c r="AAF47" s="73"/>
      <c r="AAG47" s="73"/>
      <c r="AAH47" s="73"/>
      <c r="AAI47" s="73"/>
      <c r="AAJ47" s="73"/>
      <c r="AAK47" s="73"/>
      <c r="AAL47" s="73"/>
      <c r="AAM47" s="73"/>
      <c r="AAN47" s="73"/>
      <c r="AAO47" s="73"/>
      <c r="AAP47" s="73"/>
      <c r="AAQ47" s="73"/>
      <c r="AAR47" s="73"/>
      <c r="AAS47" s="73"/>
      <c r="AAT47" s="73"/>
      <c r="AAU47" s="73"/>
      <c r="AAV47" s="73"/>
      <c r="AAW47" s="73"/>
      <c r="AAX47" s="73"/>
      <c r="AAY47" s="73"/>
      <c r="AAZ47" s="73"/>
      <c r="ABA47" s="73"/>
      <c r="ABB47" s="73"/>
      <c r="ABC47" s="73"/>
      <c r="ABD47" s="73"/>
      <c r="ABE47" s="73"/>
      <c r="ABF47" s="73"/>
      <c r="ABG47" s="73"/>
      <c r="ABH47" s="73"/>
      <c r="ABI47" s="73"/>
      <c r="ABJ47" s="73"/>
      <c r="ABK47" s="73"/>
      <c r="ABL47" s="73"/>
      <c r="ABM47" s="73"/>
      <c r="ABN47" s="73"/>
      <c r="ABO47" s="73"/>
      <c r="ABP47" s="73"/>
      <c r="ABQ47" s="73"/>
      <c r="ABR47" s="73"/>
      <c r="ABS47" s="73"/>
      <c r="ABT47" s="73"/>
      <c r="ABU47" s="73"/>
      <c r="ABV47" s="73"/>
      <c r="ABW47" s="73"/>
      <c r="ABX47" s="73"/>
      <c r="ABY47" s="73"/>
      <c r="ABZ47" s="73"/>
      <c r="ACA47" s="73"/>
      <c r="ACB47" s="73"/>
      <c r="ACC47" s="73"/>
      <c r="ACD47" s="73"/>
      <c r="ACE47" s="73"/>
      <c r="ACF47" s="73"/>
      <c r="ACG47" s="73"/>
      <c r="ACH47" s="73"/>
      <c r="ACI47" s="73"/>
      <c r="ACJ47" s="73"/>
      <c r="ACK47" s="73"/>
      <c r="ACL47" s="73"/>
      <c r="ACM47" s="73"/>
      <c r="ACN47" s="73"/>
      <c r="ACO47" s="73"/>
      <c r="ACP47" s="73"/>
      <c r="ACQ47" s="73"/>
      <c r="ACR47" s="73"/>
      <c r="ACS47" s="73"/>
      <c r="ACT47" s="73"/>
      <c r="ACU47" s="73"/>
      <c r="ACV47" s="73"/>
      <c r="ACW47" s="73"/>
      <c r="ACX47" s="73"/>
      <c r="ACY47" s="73"/>
      <c r="ACZ47" s="73"/>
      <c r="ADA47" s="73"/>
      <c r="ADB47" s="73"/>
      <c r="ADC47" s="73"/>
      <c r="ADD47" s="73"/>
      <c r="ADE47" s="73"/>
      <c r="ADF47" s="73"/>
      <c r="ADG47" s="73"/>
      <c r="ADH47" s="73"/>
      <c r="ADI47" s="73"/>
      <c r="ADJ47" s="73"/>
      <c r="ADK47" s="73"/>
      <c r="ADL47" s="73"/>
      <c r="ADM47" s="73"/>
      <c r="ADN47" s="73"/>
      <c r="ADO47" s="73"/>
      <c r="ADP47" s="73"/>
      <c r="ADQ47" s="73"/>
      <c r="ADR47" s="73"/>
      <c r="ADS47" s="73"/>
      <c r="ADT47" s="73"/>
      <c r="ADU47" s="73"/>
      <c r="ADV47" s="73"/>
      <c r="ADW47" s="73"/>
      <c r="ADX47" s="73"/>
      <c r="ADY47" s="73"/>
      <c r="ADZ47" s="73"/>
      <c r="AEA47" s="73"/>
      <c r="AEB47" s="73"/>
      <c r="AEC47" s="73"/>
      <c r="AED47" s="73"/>
      <c r="AEE47" s="73"/>
      <c r="AEF47" s="73"/>
      <c r="AEG47" s="73"/>
      <c r="AEH47" s="73"/>
      <c r="AEI47" s="73"/>
      <c r="AEJ47" s="73"/>
      <c r="AEK47" s="73"/>
      <c r="AEL47" s="73"/>
      <c r="AEM47" s="73"/>
      <c r="AEN47" s="73"/>
      <c r="AEO47" s="73"/>
      <c r="AEP47" s="73"/>
      <c r="AEQ47" s="73"/>
      <c r="AER47" s="73"/>
      <c r="AES47" s="73"/>
      <c r="AET47" s="73"/>
      <c r="AEU47" s="73"/>
      <c r="AEV47" s="73"/>
      <c r="AEW47" s="73"/>
      <c r="AEX47" s="73"/>
      <c r="AEY47" s="73"/>
      <c r="AEZ47" s="73"/>
      <c r="AFA47" s="73"/>
      <c r="AFB47" s="73"/>
      <c r="AFC47" s="73"/>
      <c r="AFD47" s="73"/>
      <c r="AFE47" s="73"/>
      <c r="AFF47" s="73"/>
      <c r="AFG47" s="73"/>
      <c r="AFH47" s="73"/>
      <c r="AFI47" s="73"/>
      <c r="AFJ47" s="73"/>
      <c r="AFK47" s="73"/>
      <c r="AFL47" s="73"/>
      <c r="AFM47" s="73"/>
      <c r="AFN47" s="73"/>
      <c r="AFO47" s="73"/>
      <c r="AFP47" s="73"/>
      <c r="AFQ47" s="73"/>
      <c r="AFR47" s="73"/>
      <c r="AFS47" s="73"/>
      <c r="AFT47" s="73"/>
      <c r="AFU47" s="73"/>
      <c r="AFV47" s="73"/>
      <c r="AFW47" s="73"/>
      <c r="AFX47" s="73"/>
      <c r="AFY47" s="73"/>
      <c r="AFZ47" s="73"/>
      <c r="AGA47" s="73"/>
      <c r="AGB47" s="73"/>
      <c r="AGC47" s="73"/>
      <c r="AGD47" s="73"/>
      <c r="AGE47" s="73"/>
      <c r="AGF47" s="73"/>
      <c r="AGG47" s="73"/>
      <c r="AGH47" s="73"/>
      <c r="AGI47" s="73"/>
      <c r="AGJ47" s="73"/>
      <c r="AGK47" s="73"/>
      <c r="AGL47" s="73"/>
      <c r="AGM47" s="73"/>
      <c r="AGN47" s="73"/>
      <c r="AGO47" s="73"/>
      <c r="AGP47" s="73"/>
      <c r="AGQ47" s="73"/>
      <c r="AGR47" s="73"/>
      <c r="AGS47" s="73"/>
      <c r="AGT47" s="73"/>
      <c r="AGU47" s="73"/>
      <c r="AGV47" s="73"/>
      <c r="AGW47" s="73"/>
      <c r="AGX47" s="73"/>
      <c r="AGY47" s="73"/>
      <c r="AGZ47" s="73"/>
      <c r="AHA47" s="73"/>
      <c r="AHB47" s="73"/>
      <c r="AHC47" s="73"/>
      <c r="AHD47" s="73"/>
      <c r="AHE47" s="73"/>
      <c r="AHF47" s="73"/>
      <c r="AHG47" s="73"/>
      <c r="AHH47" s="73"/>
      <c r="AHI47" s="73"/>
      <c r="AHJ47" s="73"/>
      <c r="AHK47" s="73"/>
      <c r="AHL47" s="73"/>
      <c r="AHM47" s="73"/>
      <c r="AHN47" s="73"/>
      <c r="AHO47" s="73"/>
      <c r="AHP47" s="73"/>
      <c r="AHQ47" s="73"/>
      <c r="AHR47" s="73"/>
      <c r="AHS47" s="73"/>
      <c r="AHT47" s="73"/>
      <c r="AHU47" s="73"/>
      <c r="AHV47" s="73"/>
      <c r="AHW47" s="73"/>
      <c r="AHX47" s="73"/>
      <c r="AHY47" s="73"/>
      <c r="AHZ47" s="73"/>
      <c r="AIA47" s="73"/>
      <c r="AIB47" s="73"/>
      <c r="AIC47" s="73"/>
      <c r="AID47" s="73"/>
      <c r="AIE47" s="73"/>
      <c r="AIF47" s="73"/>
      <c r="AIG47" s="73"/>
      <c r="AIH47" s="73"/>
      <c r="AII47" s="73"/>
      <c r="AIJ47" s="73"/>
      <c r="AIK47" s="73"/>
      <c r="AIL47" s="73"/>
      <c r="AIM47" s="73"/>
      <c r="AIN47" s="73"/>
      <c r="AIO47" s="73"/>
      <c r="AIP47" s="73"/>
      <c r="AIQ47" s="73"/>
      <c r="AIR47" s="73"/>
      <c r="AIS47" s="73"/>
      <c r="AIT47" s="73"/>
      <c r="AIU47" s="73"/>
      <c r="AIV47" s="73"/>
      <c r="AIW47" s="73"/>
      <c r="AIX47" s="73"/>
      <c r="AIY47" s="73"/>
      <c r="AIZ47" s="73"/>
      <c r="AJA47" s="73"/>
      <c r="AJB47" s="73"/>
      <c r="AJC47" s="73"/>
      <c r="AJD47" s="73"/>
      <c r="AJE47" s="73"/>
      <c r="AJF47" s="73"/>
      <c r="AJG47" s="73"/>
      <c r="AJH47" s="73"/>
      <c r="AJI47" s="73"/>
      <c r="AJJ47" s="73"/>
      <c r="AJK47" s="73"/>
      <c r="AJL47" s="73"/>
      <c r="AJM47" s="73"/>
      <c r="AJN47" s="73"/>
      <c r="AJO47" s="73"/>
      <c r="AJP47" s="73"/>
      <c r="AJQ47" s="73"/>
      <c r="AJR47" s="73"/>
      <c r="AJS47" s="73"/>
      <c r="AJT47" s="73"/>
      <c r="AJU47" s="73"/>
      <c r="AJV47" s="73"/>
      <c r="AJW47" s="73"/>
      <c r="AJX47" s="73"/>
      <c r="AJY47" s="73"/>
      <c r="AJZ47" s="73"/>
      <c r="AKA47" s="73"/>
      <c r="AKB47" s="73"/>
      <c r="AKC47" s="73"/>
      <c r="AKD47" s="73"/>
      <c r="AKE47" s="73"/>
      <c r="AKF47" s="73"/>
      <c r="AKG47" s="73"/>
      <c r="AKH47" s="73"/>
      <c r="AKI47" s="73"/>
      <c r="AKJ47" s="73"/>
      <c r="AKK47" s="73"/>
      <c r="AKL47" s="73"/>
      <c r="AKM47" s="73"/>
      <c r="AKN47" s="73"/>
      <c r="AKO47" s="73"/>
      <c r="AKP47" s="73"/>
      <c r="AKQ47" s="73"/>
      <c r="AKR47" s="73"/>
      <c r="AKS47" s="73"/>
      <c r="AKT47" s="73"/>
      <c r="AKU47" s="73"/>
      <c r="AKV47" s="73"/>
      <c r="AKW47" s="73"/>
      <c r="AKX47" s="73"/>
      <c r="AKY47" s="73"/>
      <c r="AKZ47" s="73"/>
      <c r="ALA47" s="73"/>
      <c r="ALB47" s="73"/>
      <c r="ALC47" s="73"/>
      <c r="ALD47" s="73"/>
      <c r="ALE47" s="73"/>
      <c r="ALF47" s="73"/>
      <c r="ALG47" s="73"/>
      <c r="ALH47" s="73"/>
      <c r="ALI47" s="73"/>
      <c r="ALJ47" s="73"/>
      <c r="ALK47" s="73"/>
      <c r="ALL47" s="73"/>
      <c r="ALM47" s="73"/>
      <c r="ALN47" s="73"/>
      <c r="ALO47" s="73"/>
      <c r="ALP47" s="73"/>
      <c r="ALQ47" s="73"/>
      <c r="ALR47" s="73"/>
      <c r="ALS47" s="73"/>
      <c r="ALT47" s="73"/>
      <c r="ALU47" s="73"/>
      <c r="ALV47" s="73"/>
      <c r="ALW47" s="73"/>
      <c r="ALX47" s="73"/>
      <c r="ALY47" s="73"/>
      <c r="ALZ47" s="73"/>
      <c r="AMA47" s="73"/>
      <c r="AMB47" s="73"/>
      <c r="AMC47" s="73"/>
      <c r="AMD47" s="73"/>
      <c r="AME47" s="73"/>
      <c r="AMF47" s="73"/>
      <c r="AMG47" s="73"/>
      <c r="AMH47" s="73"/>
      <c r="AMI47" s="73"/>
      <c r="AMJ47" s="73"/>
      <c r="AMK47" s="73"/>
      <c r="AML47" s="73"/>
      <c r="AMM47" s="73"/>
      <c r="AMN47" s="73"/>
      <c r="AMO47" s="73"/>
      <c r="AMP47" s="73"/>
      <c r="AMQ47" s="73"/>
      <c r="AMR47" s="73"/>
      <c r="AMS47" s="73"/>
      <c r="AMT47" s="73"/>
      <c r="AMU47" s="73"/>
      <c r="AMV47" s="73"/>
      <c r="AMW47" s="73"/>
      <c r="AMX47" s="73"/>
      <c r="AMY47" s="73"/>
      <c r="AMZ47" s="73"/>
      <c r="ANA47" s="73"/>
      <c r="ANB47" s="73"/>
      <c r="ANC47" s="73"/>
      <c r="AND47" s="73"/>
      <c r="ANE47" s="73"/>
      <c r="ANF47" s="73"/>
      <c r="ANG47" s="73"/>
      <c r="ANH47" s="73"/>
      <c r="ANI47" s="73"/>
      <c r="ANJ47" s="73"/>
      <c r="ANK47" s="73"/>
      <c r="ANL47" s="73"/>
      <c r="ANM47" s="73"/>
      <c r="ANN47" s="73"/>
      <c r="ANO47" s="73"/>
      <c r="ANP47" s="73"/>
      <c r="ANQ47" s="73"/>
      <c r="ANR47" s="73"/>
      <c r="ANS47" s="73"/>
      <c r="ANT47" s="73"/>
      <c r="ANU47" s="73"/>
      <c r="ANV47" s="73"/>
      <c r="ANW47" s="73"/>
      <c r="ANX47" s="73"/>
      <c r="ANY47" s="73"/>
      <c r="ANZ47" s="73"/>
      <c r="AOA47" s="73"/>
      <c r="AOB47" s="73"/>
      <c r="AOC47" s="73"/>
      <c r="AOD47" s="73"/>
      <c r="AOE47" s="73"/>
      <c r="AOF47" s="73"/>
      <c r="AOG47" s="73"/>
      <c r="AOH47" s="73"/>
      <c r="AOI47" s="73"/>
      <c r="AOJ47" s="73"/>
      <c r="AOK47" s="73"/>
      <c r="AOL47" s="73"/>
      <c r="AOM47" s="73"/>
      <c r="AON47" s="73"/>
      <c r="AOO47" s="73"/>
      <c r="AOP47" s="73"/>
      <c r="AOQ47" s="73"/>
      <c r="AOR47" s="73"/>
      <c r="AOS47" s="73"/>
      <c r="AOT47" s="73"/>
      <c r="AOU47" s="73"/>
      <c r="AOV47" s="73"/>
      <c r="AOW47" s="73"/>
      <c r="AOX47" s="73"/>
      <c r="AOY47" s="73"/>
      <c r="AOZ47" s="73"/>
      <c r="APA47" s="73"/>
      <c r="APB47" s="73"/>
      <c r="APC47" s="73"/>
      <c r="APD47" s="73"/>
      <c r="APE47" s="73"/>
      <c r="APF47" s="73"/>
      <c r="APG47" s="73"/>
      <c r="APH47" s="73"/>
      <c r="API47" s="73"/>
      <c r="APJ47" s="73"/>
      <c r="APK47" s="73"/>
      <c r="APL47" s="73"/>
      <c r="APM47" s="73"/>
      <c r="APN47" s="73"/>
      <c r="APO47" s="73"/>
      <c r="APP47" s="73"/>
      <c r="APQ47" s="73"/>
      <c r="APR47" s="73"/>
      <c r="APS47" s="73"/>
      <c r="APT47" s="73"/>
      <c r="APU47" s="73"/>
      <c r="APV47" s="73"/>
      <c r="APW47" s="73"/>
      <c r="APX47" s="73"/>
      <c r="APY47" s="73"/>
      <c r="APZ47" s="73"/>
      <c r="AQA47" s="73"/>
      <c r="AQB47" s="73"/>
      <c r="AQC47" s="73"/>
      <c r="AQD47" s="73"/>
      <c r="AQE47" s="73"/>
      <c r="AQF47" s="73"/>
      <c r="AQG47" s="73"/>
      <c r="AQH47" s="73"/>
      <c r="AQI47" s="73"/>
      <c r="AQJ47" s="73"/>
      <c r="AQK47" s="73"/>
      <c r="AQL47" s="73"/>
      <c r="AQM47" s="73"/>
      <c r="AQN47" s="73"/>
      <c r="AQO47" s="73"/>
      <c r="AQP47" s="73"/>
      <c r="AQQ47" s="73"/>
      <c r="AQR47" s="73"/>
      <c r="AQS47" s="73"/>
      <c r="AQT47" s="73"/>
      <c r="AQU47" s="73"/>
      <c r="AQV47" s="73"/>
      <c r="AQW47" s="73"/>
      <c r="AQX47" s="73"/>
      <c r="AQY47" s="73"/>
      <c r="AQZ47" s="73"/>
      <c r="ARA47" s="73"/>
      <c r="ARB47" s="73"/>
      <c r="ARC47" s="73"/>
      <c r="ARD47" s="73"/>
      <c r="ARE47" s="73"/>
      <c r="ARF47" s="73"/>
      <c r="ARG47" s="73"/>
      <c r="ARH47" s="73"/>
      <c r="ARI47" s="73"/>
      <c r="ARJ47" s="73"/>
      <c r="ARK47" s="73"/>
      <c r="ARL47" s="73"/>
      <c r="ARM47" s="73"/>
      <c r="ARN47" s="73"/>
      <c r="ARO47" s="73"/>
      <c r="ARP47" s="73"/>
      <c r="ARQ47" s="73"/>
      <c r="ARR47" s="73"/>
      <c r="ARS47" s="73"/>
      <c r="ART47" s="73"/>
      <c r="ARU47" s="73"/>
      <c r="ARV47" s="73"/>
      <c r="ARW47" s="73"/>
      <c r="ARX47" s="73"/>
      <c r="ARY47" s="73"/>
      <c r="ARZ47" s="73"/>
      <c r="ASA47" s="73"/>
      <c r="ASB47" s="73"/>
      <c r="ASC47" s="73"/>
      <c r="ASD47" s="73"/>
      <c r="ASE47" s="73"/>
      <c r="ASF47" s="73"/>
      <c r="ASG47" s="73"/>
      <c r="ASH47" s="73"/>
      <c r="ASI47" s="73"/>
      <c r="ASJ47" s="73"/>
      <c r="ASK47" s="73"/>
      <c r="ASL47" s="73"/>
      <c r="ASM47" s="73"/>
      <c r="ASN47" s="73"/>
      <c r="ASO47" s="73"/>
      <c r="ASP47" s="73"/>
      <c r="ASQ47" s="73"/>
      <c r="ASR47" s="73"/>
      <c r="ASS47" s="73"/>
      <c r="AST47" s="73"/>
      <c r="ASU47" s="73"/>
      <c r="ASV47" s="73"/>
      <c r="ASW47" s="73"/>
      <c r="ASX47" s="73"/>
      <c r="ASY47" s="73"/>
      <c r="ASZ47" s="73"/>
      <c r="ATA47" s="73"/>
      <c r="ATB47" s="73"/>
      <c r="ATC47" s="73"/>
      <c r="ATD47" s="73"/>
      <c r="ATE47" s="73"/>
      <c r="ATF47" s="73"/>
      <c r="ATG47" s="73"/>
      <c r="ATH47" s="73"/>
      <c r="ATI47" s="73"/>
      <c r="ATJ47" s="73"/>
      <c r="ATK47" s="73"/>
      <c r="ATL47" s="73"/>
      <c r="ATM47" s="73"/>
      <c r="ATN47" s="73"/>
      <c r="ATO47" s="73"/>
      <c r="ATP47" s="73"/>
      <c r="ATQ47" s="73"/>
      <c r="ATR47" s="73"/>
      <c r="ATS47" s="73"/>
      <c r="ATT47" s="73"/>
      <c r="ATU47" s="73"/>
      <c r="ATV47" s="73"/>
      <c r="ATW47" s="73"/>
      <c r="ATX47" s="73"/>
      <c r="ATY47" s="73"/>
      <c r="ATZ47" s="73"/>
      <c r="AUA47" s="73"/>
      <c r="AUB47" s="73"/>
      <c r="AUC47" s="73"/>
      <c r="AUD47" s="73"/>
      <c r="AUE47" s="73"/>
      <c r="AUF47" s="73"/>
      <c r="AUG47" s="73"/>
      <c r="AUH47" s="73"/>
      <c r="AUI47" s="73"/>
      <c r="AUJ47" s="73"/>
      <c r="AUK47" s="73"/>
      <c r="AUL47" s="73"/>
      <c r="AUM47" s="73"/>
      <c r="AUN47" s="73"/>
      <c r="AUO47" s="73"/>
      <c r="AUP47" s="73"/>
      <c r="AUQ47" s="73"/>
      <c r="AUR47" s="73"/>
      <c r="AUS47" s="73"/>
      <c r="AUT47" s="73"/>
      <c r="AUU47" s="73"/>
      <c r="AUV47" s="73"/>
      <c r="AUW47" s="73"/>
      <c r="AUX47" s="73"/>
      <c r="AUY47" s="73"/>
      <c r="AUZ47" s="73"/>
      <c r="AVA47" s="73"/>
      <c r="AVB47" s="73"/>
      <c r="AVC47" s="73"/>
      <c r="AVD47" s="73"/>
      <c r="AVE47" s="73"/>
      <c r="AVF47" s="73"/>
      <c r="AVG47" s="73"/>
      <c r="AVH47" s="73"/>
      <c r="AVI47" s="73"/>
      <c r="AVJ47" s="73"/>
      <c r="AVK47" s="73"/>
      <c r="AVL47" s="73"/>
      <c r="AVM47" s="73"/>
      <c r="AVN47" s="73"/>
      <c r="AVO47" s="73"/>
      <c r="AVP47" s="73"/>
      <c r="AVQ47" s="73"/>
      <c r="AVR47" s="73"/>
      <c r="AVS47" s="73"/>
      <c r="AVT47" s="73"/>
      <c r="AVU47" s="73"/>
      <c r="AVV47" s="73"/>
      <c r="AVW47" s="73"/>
      <c r="AVX47" s="73"/>
      <c r="AVY47" s="73"/>
      <c r="AVZ47" s="73"/>
      <c r="AWA47" s="73"/>
      <c r="AWB47" s="73"/>
      <c r="AWC47" s="73"/>
      <c r="AWD47" s="73"/>
      <c r="AWE47" s="73"/>
      <c r="AWF47" s="73"/>
      <c r="AWG47" s="73"/>
      <c r="AWH47" s="73"/>
      <c r="AWI47" s="73"/>
      <c r="AWJ47" s="73"/>
      <c r="AWK47" s="73"/>
      <c r="AWL47" s="73"/>
      <c r="AWM47" s="73"/>
      <c r="AWN47" s="73"/>
      <c r="AWO47" s="73"/>
      <c r="AWP47" s="73"/>
      <c r="AWQ47" s="73"/>
      <c r="AWR47" s="73"/>
      <c r="AWS47" s="73"/>
      <c r="AWT47" s="73"/>
      <c r="AWU47" s="73"/>
      <c r="AWV47" s="73"/>
      <c r="AWW47" s="73"/>
      <c r="AWX47" s="73"/>
      <c r="AWY47" s="73"/>
      <c r="AWZ47" s="73"/>
      <c r="AXA47" s="73"/>
      <c r="AXB47" s="73"/>
      <c r="AXC47" s="73"/>
      <c r="AXD47" s="73"/>
      <c r="AXE47" s="73"/>
      <c r="AXF47" s="73"/>
      <c r="AXG47" s="73"/>
      <c r="AXH47" s="73"/>
      <c r="AXI47" s="73"/>
      <c r="AXJ47" s="73"/>
      <c r="AXK47" s="73"/>
      <c r="AXL47" s="73"/>
      <c r="AXM47" s="73"/>
      <c r="AXN47" s="73"/>
      <c r="AXO47" s="73"/>
      <c r="AXP47" s="73"/>
      <c r="AXQ47" s="73"/>
      <c r="AXR47" s="73"/>
      <c r="AXS47" s="73"/>
      <c r="AXT47" s="73"/>
      <c r="AXU47" s="73"/>
      <c r="AXV47" s="73"/>
      <c r="AXW47" s="73"/>
      <c r="AXX47" s="73"/>
      <c r="AXY47" s="73"/>
      <c r="AXZ47" s="73"/>
      <c r="AYA47" s="73"/>
      <c r="AYB47" s="73"/>
      <c r="AYC47" s="73"/>
      <c r="AYD47" s="73"/>
      <c r="AYE47" s="73"/>
      <c r="AYF47" s="73"/>
      <c r="AYG47" s="73"/>
      <c r="AYH47" s="73"/>
      <c r="AYI47" s="73"/>
      <c r="AYJ47" s="73"/>
      <c r="AYK47" s="73"/>
      <c r="AYL47" s="73"/>
      <c r="AYM47" s="73"/>
      <c r="AYN47" s="73"/>
      <c r="AYO47" s="73"/>
      <c r="AYP47" s="73"/>
      <c r="AYQ47" s="73"/>
      <c r="AYR47" s="73"/>
      <c r="AYS47" s="73"/>
      <c r="AYT47" s="73"/>
      <c r="AYU47" s="73"/>
      <c r="AYV47" s="73"/>
      <c r="AYW47" s="73"/>
      <c r="AYX47" s="73"/>
      <c r="AYY47" s="73"/>
      <c r="AYZ47" s="73"/>
      <c r="AZA47" s="73"/>
      <c r="AZB47" s="73"/>
      <c r="AZC47" s="73"/>
      <c r="AZD47" s="73"/>
      <c r="AZE47" s="73"/>
      <c r="AZF47" s="73"/>
      <c r="AZG47" s="73"/>
      <c r="AZH47" s="73"/>
      <c r="AZI47" s="73"/>
      <c r="AZJ47" s="73"/>
      <c r="AZK47" s="73"/>
      <c r="AZL47" s="73"/>
      <c r="AZM47" s="73"/>
      <c r="AZN47" s="73"/>
      <c r="AZO47" s="73"/>
      <c r="AZP47" s="73"/>
      <c r="AZQ47" s="73"/>
      <c r="AZR47" s="73"/>
      <c r="AZS47" s="73"/>
      <c r="AZT47" s="73"/>
      <c r="AZU47" s="73"/>
      <c r="AZV47" s="73"/>
      <c r="AZW47" s="73"/>
      <c r="AZX47" s="73"/>
      <c r="AZY47" s="73"/>
      <c r="AZZ47" s="73"/>
      <c r="BAA47" s="73"/>
      <c r="BAB47" s="73"/>
      <c r="BAC47" s="73"/>
      <c r="BAD47" s="73"/>
      <c r="BAE47" s="73"/>
      <c r="BAF47" s="73"/>
      <c r="BAG47" s="73"/>
      <c r="BAH47" s="73"/>
      <c r="BAI47" s="73"/>
      <c r="BAJ47" s="73"/>
      <c r="BAK47" s="73"/>
      <c r="BAL47" s="73"/>
      <c r="BAM47" s="73"/>
      <c r="BAN47" s="73"/>
      <c r="BAO47" s="73"/>
      <c r="BAP47" s="73"/>
      <c r="BAQ47" s="73"/>
      <c r="BAR47" s="73"/>
      <c r="BAS47" s="73"/>
      <c r="BAT47" s="73"/>
      <c r="BAU47" s="73"/>
      <c r="BAV47" s="73"/>
      <c r="BAW47" s="73"/>
      <c r="BAX47" s="73"/>
      <c r="BAY47" s="73"/>
      <c r="BAZ47" s="73"/>
      <c r="BBA47" s="73"/>
      <c r="BBB47" s="73"/>
      <c r="BBC47" s="73"/>
      <c r="BBD47" s="73"/>
      <c r="BBE47" s="73"/>
      <c r="BBF47" s="73"/>
      <c r="BBG47" s="73"/>
      <c r="BBH47" s="73"/>
      <c r="BBI47" s="73"/>
      <c r="BBJ47" s="73"/>
      <c r="BBK47" s="73"/>
      <c r="BBL47" s="73"/>
      <c r="BBM47" s="73"/>
      <c r="BBN47" s="73"/>
      <c r="BBO47" s="73"/>
      <c r="BBP47" s="73"/>
      <c r="BBQ47" s="73"/>
      <c r="BBR47" s="73"/>
      <c r="BBS47" s="73"/>
      <c r="BBT47" s="73"/>
      <c r="BBU47" s="73"/>
      <c r="BBV47" s="73"/>
      <c r="BBW47" s="73"/>
      <c r="BBX47" s="73"/>
      <c r="BBY47" s="73"/>
      <c r="BBZ47" s="73"/>
      <c r="BCA47" s="73"/>
      <c r="BCB47" s="73"/>
      <c r="BCC47" s="73"/>
      <c r="BCD47" s="73"/>
      <c r="BCE47" s="73"/>
      <c r="BCF47" s="73"/>
      <c r="BCG47" s="73"/>
      <c r="BCH47" s="73"/>
      <c r="BCI47" s="73"/>
      <c r="BCJ47" s="73"/>
      <c r="BCK47" s="73"/>
      <c r="BCL47" s="73"/>
      <c r="BCM47" s="73"/>
      <c r="BCN47" s="73"/>
      <c r="BCO47" s="73"/>
      <c r="BCP47" s="73"/>
      <c r="BCQ47" s="73"/>
      <c r="BCR47" s="73"/>
      <c r="BCS47" s="73"/>
      <c r="BCT47" s="73"/>
      <c r="BCU47" s="73"/>
      <c r="BCV47" s="73"/>
      <c r="BCW47" s="73"/>
      <c r="BCX47" s="73"/>
      <c r="BCY47" s="73"/>
      <c r="BCZ47" s="73"/>
      <c r="BDA47" s="73"/>
      <c r="BDB47" s="73"/>
      <c r="BDC47" s="73"/>
      <c r="BDD47" s="73"/>
      <c r="BDE47" s="73"/>
      <c r="BDF47" s="73"/>
      <c r="BDG47" s="73"/>
      <c r="BDH47" s="73"/>
      <c r="BDI47" s="73"/>
      <c r="BDJ47" s="73"/>
      <c r="BDK47" s="73"/>
      <c r="BDL47" s="73"/>
      <c r="BDM47" s="73"/>
      <c r="BDN47" s="73"/>
      <c r="BDO47" s="73"/>
      <c r="BDP47" s="73"/>
      <c r="BDQ47" s="73"/>
      <c r="BDR47" s="73"/>
      <c r="BDS47" s="73"/>
      <c r="BDT47" s="73"/>
      <c r="BDU47" s="73"/>
      <c r="BDV47" s="73"/>
      <c r="BDW47" s="73"/>
      <c r="BDX47" s="73"/>
      <c r="BDY47" s="73"/>
      <c r="BDZ47" s="73"/>
      <c r="BEA47" s="73"/>
      <c r="BEB47" s="73"/>
      <c r="BEC47" s="73"/>
      <c r="BED47" s="73"/>
      <c r="BEE47" s="73"/>
      <c r="BEF47" s="73"/>
      <c r="BEG47" s="73"/>
      <c r="BEH47" s="73"/>
      <c r="BEI47" s="73"/>
      <c r="BEJ47" s="73"/>
      <c r="BEK47" s="73"/>
      <c r="BEL47" s="73"/>
      <c r="BEM47" s="73"/>
      <c r="BEN47" s="73"/>
      <c r="BEO47" s="73"/>
      <c r="BEP47" s="73"/>
      <c r="BEQ47" s="73"/>
      <c r="BER47" s="73"/>
      <c r="BES47" s="73"/>
      <c r="BET47" s="73"/>
      <c r="BEU47" s="73"/>
      <c r="BEV47" s="73"/>
      <c r="BEW47" s="73"/>
      <c r="BEX47" s="73"/>
      <c r="BEY47" s="73"/>
      <c r="BEZ47" s="73"/>
      <c r="BFA47" s="73"/>
      <c r="BFB47" s="73"/>
      <c r="BFC47" s="73"/>
      <c r="BFD47" s="73"/>
      <c r="BFE47" s="73"/>
      <c r="BFF47" s="73"/>
      <c r="BFG47" s="73"/>
      <c r="BFH47" s="73"/>
      <c r="BFI47" s="73"/>
      <c r="BFJ47" s="73"/>
      <c r="BFK47" s="73"/>
      <c r="BFL47" s="73"/>
      <c r="BFM47" s="73"/>
      <c r="BFN47" s="73"/>
      <c r="BFO47" s="73"/>
      <c r="BFP47" s="73"/>
      <c r="BFQ47" s="73"/>
      <c r="BFR47" s="73"/>
      <c r="BFS47" s="73"/>
      <c r="BFT47" s="73"/>
      <c r="BFU47" s="73"/>
      <c r="BFV47" s="73"/>
      <c r="BFW47" s="73"/>
      <c r="BFX47" s="73"/>
      <c r="BFY47" s="73"/>
      <c r="BFZ47" s="73"/>
      <c r="BGA47" s="73"/>
      <c r="BGB47" s="73"/>
      <c r="BGC47" s="73"/>
      <c r="BGD47" s="73"/>
      <c r="BGE47" s="73"/>
      <c r="BGF47" s="73"/>
      <c r="BGG47" s="73"/>
      <c r="BGH47" s="73"/>
      <c r="BGI47" s="73"/>
      <c r="BGJ47" s="73"/>
      <c r="BGK47" s="73"/>
      <c r="BGL47" s="73"/>
      <c r="BGM47" s="73"/>
      <c r="BGN47" s="73"/>
      <c r="BGO47" s="73"/>
      <c r="BGP47" s="73"/>
      <c r="BGQ47" s="73"/>
      <c r="BGR47" s="73"/>
      <c r="BGS47" s="73"/>
      <c r="BGT47" s="73"/>
      <c r="BGU47" s="73"/>
      <c r="BGV47" s="73"/>
      <c r="BGW47" s="73"/>
      <c r="BGX47" s="73"/>
      <c r="BGY47" s="73"/>
      <c r="BGZ47" s="73"/>
      <c r="BHA47" s="73"/>
      <c r="BHB47" s="73"/>
      <c r="BHC47" s="73"/>
      <c r="BHD47" s="73"/>
      <c r="BHE47" s="73"/>
      <c r="BHF47" s="73"/>
      <c r="BHG47" s="73"/>
      <c r="BHH47" s="73"/>
      <c r="BHI47" s="73"/>
      <c r="BHJ47" s="73"/>
      <c r="BHK47" s="73"/>
      <c r="BHL47" s="73"/>
      <c r="BHM47" s="73"/>
      <c r="BHN47" s="73"/>
      <c r="BHO47" s="73"/>
      <c r="BHP47" s="73"/>
      <c r="BHQ47" s="73"/>
      <c r="BHR47" s="73"/>
      <c r="BHS47" s="73"/>
      <c r="BHT47" s="73"/>
      <c r="BHU47" s="73"/>
      <c r="BHV47" s="73"/>
      <c r="BHW47" s="73"/>
      <c r="BHX47" s="73"/>
      <c r="BHY47" s="73"/>
      <c r="BHZ47" s="73"/>
      <c r="BIA47" s="73"/>
      <c r="BIB47" s="73"/>
      <c r="BIC47" s="73"/>
      <c r="BID47" s="73"/>
      <c r="BIE47" s="73"/>
      <c r="BIF47" s="73"/>
      <c r="BIG47" s="73"/>
      <c r="BIH47" s="73"/>
      <c r="BII47" s="73"/>
      <c r="BIJ47" s="73"/>
      <c r="BIK47" s="73"/>
      <c r="BIL47" s="73"/>
      <c r="BIM47" s="73"/>
      <c r="BIN47" s="73"/>
      <c r="BIO47" s="73"/>
      <c r="BIP47" s="73"/>
      <c r="BIQ47" s="73"/>
      <c r="BIR47" s="73"/>
      <c r="BIS47" s="73"/>
      <c r="BIT47" s="73"/>
      <c r="BIU47" s="73"/>
      <c r="BIV47" s="73"/>
      <c r="BIW47" s="73"/>
      <c r="BIX47" s="73"/>
      <c r="BIY47" s="73"/>
      <c r="BIZ47" s="73"/>
      <c r="BJA47" s="73"/>
      <c r="BJB47" s="73"/>
      <c r="BJC47" s="73"/>
      <c r="BJD47" s="73"/>
      <c r="BJE47" s="73"/>
      <c r="BJF47" s="73"/>
      <c r="BJG47" s="73"/>
      <c r="BJH47" s="73"/>
      <c r="BJI47" s="73"/>
      <c r="BJJ47" s="73"/>
      <c r="BJK47" s="73"/>
      <c r="BJL47" s="73"/>
      <c r="BJM47" s="73"/>
      <c r="BJN47" s="73"/>
      <c r="BJO47" s="73"/>
      <c r="BJP47" s="73"/>
      <c r="BJQ47" s="73"/>
      <c r="BJR47" s="73"/>
      <c r="BJS47" s="73"/>
      <c r="BJT47" s="73"/>
      <c r="BJU47" s="73"/>
      <c r="BJV47" s="73"/>
      <c r="BJW47" s="73"/>
      <c r="BJX47" s="73"/>
      <c r="BJY47" s="73"/>
      <c r="BJZ47" s="73"/>
      <c r="BKA47" s="73"/>
      <c r="BKB47" s="73"/>
      <c r="BKC47" s="73"/>
      <c r="BKD47" s="73"/>
      <c r="BKE47" s="73"/>
      <c r="BKF47" s="73"/>
      <c r="BKG47" s="73"/>
      <c r="BKH47" s="73"/>
      <c r="BKI47" s="73"/>
      <c r="BKJ47" s="73"/>
      <c r="BKK47" s="73"/>
      <c r="BKL47" s="73"/>
      <c r="BKM47" s="73"/>
      <c r="BKN47" s="73"/>
      <c r="BKO47" s="73"/>
      <c r="BKP47" s="73"/>
      <c r="BKQ47" s="73"/>
      <c r="BKR47" s="73"/>
      <c r="BKS47" s="73"/>
      <c r="BKT47" s="73"/>
      <c r="BKU47" s="73"/>
      <c r="BKV47" s="73"/>
      <c r="BKW47" s="73"/>
      <c r="BKX47" s="73"/>
      <c r="BKY47" s="73"/>
      <c r="BKZ47" s="73"/>
      <c r="BLA47" s="73"/>
      <c r="BLB47" s="73"/>
      <c r="BLC47" s="73"/>
      <c r="BLD47" s="73"/>
      <c r="BLE47" s="73"/>
      <c r="BLF47" s="73"/>
      <c r="BLG47" s="73"/>
      <c r="BLH47" s="73"/>
      <c r="BLI47" s="73"/>
      <c r="BLJ47" s="73"/>
      <c r="BLK47" s="73"/>
      <c r="BLL47" s="73"/>
      <c r="BLM47" s="73"/>
      <c r="BLN47" s="73"/>
      <c r="BLO47" s="73"/>
      <c r="BLP47" s="73"/>
      <c r="BLQ47" s="73"/>
      <c r="BLR47" s="73"/>
      <c r="BLS47" s="73"/>
      <c r="BLT47" s="73"/>
      <c r="BLU47" s="73"/>
      <c r="BLV47" s="73"/>
      <c r="BLW47" s="73"/>
      <c r="BLX47" s="73"/>
      <c r="BLY47" s="73"/>
      <c r="BLZ47" s="73"/>
      <c r="BMA47" s="73"/>
      <c r="BMB47" s="73"/>
      <c r="BMC47" s="73"/>
      <c r="BMD47" s="73"/>
      <c r="BME47" s="73"/>
      <c r="BMF47" s="73"/>
      <c r="BMG47" s="73"/>
      <c r="BMH47" s="73"/>
      <c r="BMI47" s="73"/>
      <c r="BMJ47" s="73"/>
      <c r="BMK47" s="73"/>
      <c r="BML47" s="73"/>
      <c r="BMM47" s="73"/>
      <c r="BMN47" s="73"/>
      <c r="BMO47" s="73"/>
      <c r="BMP47" s="73"/>
      <c r="BMQ47" s="73"/>
      <c r="BMR47" s="73"/>
      <c r="BMS47" s="73"/>
      <c r="BMT47" s="73"/>
      <c r="BMU47" s="73"/>
      <c r="BMV47" s="73"/>
      <c r="BMW47" s="73"/>
      <c r="BMX47" s="73"/>
      <c r="BMY47" s="73"/>
      <c r="BMZ47" s="73"/>
      <c r="BNA47" s="73"/>
      <c r="BNB47" s="73"/>
      <c r="BNC47" s="73"/>
      <c r="BND47" s="73"/>
      <c r="BNE47" s="73"/>
      <c r="BNF47" s="73"/>
      <c r="BNG47" s="73"/>
      <c r="BNH47" s="73"/>
      <c r="BNI47" s="73"/>
      <c r="BNJ47" s="73"/>
      <c r="BNK47" s="73"/>
      <c r="BNL47" s="73"/>
      <c r="BNM47" s="73"/>
      <c r="BNN47" s="73"/>
      <c r="BNO47" s="73"/>
      <c r="BNP47" s="73"/>
      <c r="BNQ47" s="73"/>
      <c r="BNR47" s="73"/>
      <c r="BNS47" s="73"/>
      <c r="BNT47" s="73"/>
      <c r="BNU47" s="73"/>
      <c r="BNV47" s="73"/>
      <c r="BNW47" s="73"/>
      <c r="BNX47" s="73"/>
      <c r="BNY47" s="73"/>
      <c r="BNZ47" s="73"/>
      <c r="BOA47" s="73"/>
      <c r="BOB47" s="73"/>
      <c r="BOC47" s="73"/>
      <c r="BOD47" s="73"/>
      <c r="BOE47" s="73"/>
      <c r="BOF47" s="73"/>
      <c r="BOG47" s="73"/>
      <c r="BOH47" s="73"/>
      <c r="BOI47" s="73"/>
      <c r="BOJ47" s="73"/>
      <c r="BOK47" s="73"/>
      <c r="BOL47" s="73"/>
      <c r="BOM47" s="73"/>
      <c r="BON47" s="73"/>
      <c r="BOO47" s="73"/>
      <c r="BOP47" s="73"/>
      <c r="BOQ47" s="73"/>
      <c r="BOR47" s="73"/>
      <c r="BOS47" s="73"/>
      <c r="BOT47" s="73"/>
      <c r="BOU47" s="73"/>
      <c r="BOV47" s="73"/>
      <c r="BOW47" s="73"/>
      <c r="BOX47" s="73"/>
      <c r="BOY47" s="73"/>
      <c r="BOZ47" s="73"/>
      <c r="BPA47" s="73"/>
      <c r="BPB47" s="73"/>
      <c r="BPC47" s="73"/>
      <c r="BPD47" s="73"/>
      <c r="BPE47" s="73"/>
      <c r="BPF47" s="73"/>
      <c r="BPG47" s="73"/>
      <c r="BPH47" s="73"/>
      <c r="BPI47" s="73"/>
      <c r="BPJ47" s="73"/>
      <c r="BPK47" s="73"/>
      <c r="BPL47" s="73"/>
      <c r="BPM47" s="73"/>
      <c r="BPN47" s="73"/>
      <c r="BPO47" s="73"/>
      <c r="BPP47" s="73"/>
      <c r="BPQ47" s="73"/>
      <c r="BPR47" s="73"/>
      <c r="BPS47" s="73"/>
      <c r="BPT47" s="73"/>
      <c r="BPU47" s="73"/>
      <c r="BPV47" s="73"/>
      <c r="BPW47" s="73"/>
      <c r="BPX47" s="73"/>
      <c r="BPY47" s="73"/>
      <c r="BPZ47" s="73"/>
      <c r="BQA47" s="73"/>
      <c r="BQB47" s="73"/>
      <c r="BQC47" s="73"/>
      <c r="BQD47" s="73"/>
      <c r="BQE47" s="73"/>
      <c r="BQF47" s="73"/>
      <c r="BQG47" s="73"/>
      <c r="BQH47" s="73"/>
      <c r="BQI47" s="73"/>
      <c r="BQJ47" s="73"/>
      <c r="BQK47" s="73"/>
      <c r="BQL47" s="73"/>
      <c r="BQM47" s="73"/>
      <c r="BQN47" s="73"/>
      <c r="BQO47" s="73"/>
      <c r="BQP47" s="73"/>
      <c r="BQQ47" s="73"/>
      <c r="BQR47" s="73"/>
      <c r="BQS47" s="73"/>
      <c r="BQT47" s="73"/>
      <c r="BQU47" s="73"/>
      <c r="BQV47" s="73"/>
      <c r="BQW47" s="73"/>
      <c r="BQX47" s="73"/>
      <c r="BQY47" s="73"/>
      <c r="BQZ47" s="73"/>
      <c r="BRA47" s="73"/>
      <c r="BRB47" s="73"/>
      <c r="BRC47" s="73"/>
      <c r="BRD47" s="73"/>
      <c r="BRE47" s="73"/>
      <c r="BRF47" s="73"/>
      <c r="BRG47" s="73"/>
      <c r="BRH47" s="73"/>
      <c r="BRI47" s="73"/>
      <c r="BRJ47" s="73"/>
      <c r="BRK47" s="73"/>
      <c r="BRL47" s="73"/>
      <c r="BRM47" s="73"/>
      <c r="BRN47" s="73"/>
      <c r="BRO47" s="73"/>
      <c r="BRP47" s="73"/>
      <c r="BRQ47" s="73"/>
      <c r="BRR47" s="73"/>
      <c r="BRS47" s="73"/>
      <c r="BRT47" s="73"/>
      <c r="BRU47" s="73"/>
      <c r="BRV47" s="73"/>
      <c r="BRW47" s="73"/>
      <c r="BRX47" s="73"/>
      <c r="BRY47" s="73"/>
      <c r="BRZ47" s="73"/>
      <c r="BSA47" s="73"/>
      <c r="BSB47" s="73"/>
      <c r="BSC47" s="73"/>
      <c r="BSD47" s="73"/>
      <c r="BSE47" s="73"/>
      <c r="BSF47" s="73"/>
      <c r="BSG47" s="73"/>
      <c r="BSH47" s="73"/>
      <c r="BSI47" s="73"/>
      <c r="BSJ47" s="73"/>
      <c r="BSK47" s="73"/>
      <c r="BSL47" s="73"/>
      <c r="BSM47" s="73"/>
      <c r="BSN47" s="73"/>
      <c r="BSO47" s="73"/>
      <c r="BSP47" s="73"/>
      <c r="BSQ47" s="73"/>
      <c r="BSR47" s="73"/>
      <c r="BSS47" s="73"/>
      <c r="BST47" s="73"/>
      <c r="BSU47" s="73"/>
      <c r="BSV47" s="73"/>
      <c r="BSW47" s="73"/>
      <c r="BSX47" s="73"/>
      <c r="BSY47" s="73"/>
      <c r="BSZ47" s="73"/>
      <c r="BTA47" s="73"/>
      <c r="BTB47" s="73"/>
      <c r="BTC47" s="73"/>
      <c r="BTD47" s="73"/>
      <c r="BTE47" s="73"/>
      <c r="BTF47" s="73"/>
      <c r="BTG47" s="73"/>
      <c r="BTH47" s="73"/>
      <c r="BTI47" s="73"/>
      <c r="BTJ47" s="73"/>
      <c r="BTK47" s="73"/>
      <c r="BTL47" s="73"/>
      <c r="BTM47" s="73"/>
      <c r="BTN47" s="73"/>
      <c r="BTO47" s="73"/>
      <c r="BTP47" s="73"/>
      <c r="BTQ47" s="73"/>
      <c r="BTR47" s="73"/>
      <c r="BTS47" s="73"/>
      <c r="BTT47" s="73"/>
      <c r="BTU47" s="73"/>
      <c r="BTV47" s="73"/>
      <c r="BTW47" s="73"/>
      <c r="BTX47" s="73"/>
      <c r="BTY47" s="73"/>
      <c r="BTZ47" s="73"/>
      <c r="BUA47" s="73"/>
      <c r="BUB47" s="73"/>
      <c r="BUC47" s="73"/>
      <c r="BUD47" s="73"/>
      <c r="BUE47" s="73"/>
      <c r="BUF47" s="73"/>
      <c r="BUG47" s="73"/>
      <c r="BUH47" s="73"/>
      <c r="BUI47" s="73"/>
      <c r="BUJ47" s="73"/>
      <c r="BUK47" s="73"/>
      <c r="BUL47" s="73"/>
      <c r="BUM47" s="73"/>
      <c r="BUN47" s="73"/>
      <c r="BUO47" s="73"/>
      <c r="BUP47" s="73"/>
      <c r="BUQ47" s="73"/>
      <c r="BUR47" s="73"/>
      <c r="BUS47" s="73"/>
      <c r="BUT47" s="73"/>
      <c r="BUU47" s="73"/>
      <c r="BUV47" s="73"/>
      <c r="BUW47" s="73"/>
      <c r="BUX47" s="73"/>
      <c r="BUY47" s="73"/>
      <c r="BUZ47" s="73"/>
      <c r="BVA47" s="73"/>
      <c r="BVB47" s="73"/>
      <c r="BVC47" s="73"/>
      <c r="BVD47" s="73"/>
      <c r="BVE47" s="73"/>
      <c r="BVF47" s="73"/>
      <c r="BVG47" s="73"/>
      <c r="BVH47" s="73"/>
      <c r="BVI47" s="73"/>
      <c r="BVJ47" s="73"/>
      <c r="BVK47" s="73"/>
      <c r="BVL47" s="73"/>
      <c r="BVM47" s="73"/>
      <c r="BVN47" s="73"/>
      <c r="BVO47" s="73"/>
      <c r="BVP47" s="73"/>
      <c r="BVQ47" s="73"/>
      <c r="BVR47" s="73"/>
      <c r="BVS47" s="73"/>
      <c r="BVT47" s="73"/>
      <c r="BVU47" s="73"/>
      <c r="BVV47" s="73"/>
      <c r="BVW47" s="73"/>
      <c r="BVX47" s="73"/>
      <c r="BVY47" s="73"/>
      <c r="BVZ47" s="73"/>
      <c r="BWA47" s="73"/>
      <c r="BWB47" s="73"/>
      <c r="BWC47" s="73"/>
      <c r="BWD47" s="73"/>
      <c r="BWE47" s="73"/>
      <c r="BWF47" s="73"/>
      <c r="BWG47" s="73"/>
      <c r="BWH47" s="73"/>
      <c r="BWI47" s="73"/>
      <c r="BWJ47" s="73"/>
      <c r="BWK47" s="73"/>
      <c r="BWL47" s="73"/>
      <c r="BWM47" s="73"/>
      <c r="BWN47" s="73"/>
      <c r="BWO47" s="73"/>
      <c r="BWP47" s="73"/>
      <c r="BWQ47" s="73"/>
      <c r="BWR47" s="73"/>
      <c r="BWS47" s="73"/>
      <c r="BWT47" s="73"/>
      <c r="BWU47" s="73"/>
      <c r="BWV47" s="73"/>
      <c r="BWW47" s="73"/>
      <c r="BWX47" s="73"/>
      <c r="BWY47" s="73"/>
      <c r="BWZ47" s="73"/>
      <c r="BXA47" s="73"/>
      <c r="BXB47" s="73"/>
      <c r="BXC47" s="73"/>
      <c r="BXD47" s="73"/>
      <c r="BXE47" s="73"/>
      <c r="BXF47" s="73"/>
      <c r="BXG47" s="73"/>
      <c r="BXH47" s="73"/>
      <c r="BXI47" s="73"/>
      <c r="BXJ47" s="73"/>
      <c r="BXK47" s="73"/>
      <c r="BXL47" s="73"/>
      <c r="BXM47" s="73"/>
      <c r="BXN47" s="73"/>
      <c r="BXO47" s="73"/>
      <c r="BXP47" s="73"/>
      <c r="BXQ47" s="73"/>
      <c r="BXR47" s="73"/>
      <c r="BXS47" s="73"/>
      <c r="BXT47" s="73"/>
      <c r="BXU47" s="73"/>
      <c r="BXV47" s="73"/>
      <c r="BXW47" s="73"/>
      <c r="BXX47" s="73"/>
      <c r="BXY47" s="73"/>
      <c r="BXZ47" s="73"/>
      <c r="BYA47" s="73"/>
      <c r="BYB47" s="73"/>
      <c r="BYC47" s="73"/>
      <c r="BYD47" s="73"/>
      <c r="BYE47" s="73"/>
      <c r="BYF47" s="73"/>
      <c r="BYG47" s="73"/>
      <c r="BYH47" s="73"/>
      <c r="BYI47" s="73"/>
      <c r="BYJ47" s="73"/>
      <c r="BYK47" s="73"/>
      <c r="BYL47" s="73"/>
      <c r="BYM47" s="73"/>
      <c r="BYN47" s="73"/>
      <c r="BYO47" s="73"/>
      <c r="BYP47" s="73"/>
      <c r="BYQ47" s="73"/>
      <c r="BYR47" s="73"/>
      <c r="BYS47" s="73"/>
      <c r="BYT47" s="73"/>
      <c r="BYU47" s="73"/>
      <c r="BYV47" s="73"/>
      <c r="BYW47" s="73"/>
      <c r="BYX47" s="73"/>
      <c r="BYY47" s="73"/>
      <c r="BYZ47" s="73"/>
      <c r="BZA47" s="73"/>
      <c r="BZB47" s="73"/>
      <c r="BZC47" s="73"/>
      <c r="BZD47" s="73"/>
      <c r="BZE47" s="73"/>
      <c r="BZF47" s="73"/>
      <c r="BZG47" s="73"/>
      <c r="BZH47" s="73"/>
      <c r="BZI47" s="73"/>
      <c r="BZJ47" s="73"/>
      <c r="BZK47" s="73"/>
      <c r="BZL47" s="73"/>
      <c r="BZM47" s="73"/>
      <c r="BZN47" s="73"/>
      <c r="BZO47" s="73"/>
      <c r="BZP47" s="73"/>
      <c r="BZQ47" s="73"/>
      <c r="BZR47" s="73"/>
      <c r="BZS47" s="73"/>
      <c r="BZT47" s="73"/>
      <c r="BZU47" s="73"/>
      <c r="BZV47" s="73"/>
      <c r="BZW47" s="73"/>
      <c r="BZX47" s="73"/>
      <c r="BZY47" s="73"/>
      <c r="BZZ47" s="73"/>
      <c r="CAA47" s="73"/>
      <c r="CAB47" s="73"/>
      <c r="CAC47" s="73"/>
      <c r="CAD47" s="73"/>
      <c r="CAE47" s="73"/>
      <c r="CAF47" s="73"/>
      <c r="CAG47" s="73"/>
      <c r="CAH47" s="73"/>
      <c r="CAI47" s="73"/>
      <c r="CAJ47" s="73"/>
      <c r="CAK47" s="73"/>
      <c r="CAL47" s="73"/>
      <c r="CAM47" s="73"/>
      <c r="CAN47" s="73"/>
      <c r="CAO47" s="73"/>
      <c r="CAP47" s="73"/>
      <c r="CAQ47" s="73"/>
      <c r="CAR47" s="73"/>
      <c r="CAS47" s="73"/>
      <c r="CAT47" s="73"/>
      <c r="CAU47" s="73"/>
      <c r="CAV47" s="73"/>
      <c r="CAW47" s="73"/>
      <c r="CAX47" s="73"/>
      <c r="CAY47" s="73"/>
      <c r="CAZ47" s="73"/>
      <c r="CBA47" s="73"/>
      <c r="CBB47" s="73"/>
      <c r="CBC47" s="73"/>
      <c r="CBD47" s="73"/>
      <c r="CBE47" s="73"/>
      <c r="CBF47" s="73"/>
      <c r="CBG47" s="73"/>
      <c r="CBH47" s="73"/>
      <c r="CBI47" s="73"/>
      <c r="CBJ47" s="73"/>
      <c r="CBK47" s="73"/>
      <c r="CBL47" s="73"/>
      <c r="CBM47" s="73"/>
      <c r="CBN47" s="73"/>
      <c r="CBO47" s="73"/>
      <c r="CBP47" s="73"/>
      <c r="CBQ47" s="73"/>
      <c r="CBR47" s="73"/>
      <c r="CBS47" s="73"/>
      <c r="CBT47" s="73"/>
      <c r="CBU47" s="73"/>
      <c r="CBV47" s="73"/>
      <c r="CBW47" s="73"/>
      <c r="CBX47" s="73"/>
      <c r="CBY47" s="73"/>
      <c r="CBZ47" s="73"/>
      <c r="CCA47" s="73"/>
      <c r="CCB47" s="73"/>
      <c r="CCC47" s="73"/>
      <c r="CCD47" s="73"/>
      <c r="CCE47" s="73"/>
      <c r="CCF47" s="73"/>
      <c r="CCG47" s="73"/>
      <c r="CCH47" s="73"/>
      <c r="CCI47" s="73"/>
      <c r="CCJ47" s="73"/>
      <c r="CCK47" s="73"/>
      <c r="CCL47" s="73"/>
      <c r="CCM47" s="73"/>
      <c r="CCN47" s="73"/>
      <c r="CCO47" s="73"/>
      <c r="CCP47" s="73"/>
      <c r="CCQ47" s="73"/>
      <c r="CCR47" s="73"/>
      <c r="CCS47" s="73"/>
      <c r="CCT47" s="73"/>
      <c r="CCU47" s="73"/>
      <c r="CCV47" s="73"/>
      <c r="CCW47" s="73"/>
      <c r="CCX47" s="73"/>
      <c r="CCY47" s="73"/>
      <c r="CCZ47" s="73"/>
      <c r="CDA47" s="73"/>
      <c r="CDB47" s="73"/>
      <c r="CDC47" s="73"/>
      <c r="CDD47" s="73"/>
      <c r="CDE47" s="73"/>
      <c r="CDF47" s="73"/>
      <c r="CDG47" s="73"/>
      <c r="CDH47" s="73"/>
      <c r="CDI47" s="73"/>
      <c r="CDJ47" s="73"/>
      <c r="CDK47" s="73"/>
      <c r="CDL47" s="73"/>
      <c r="CDM47" s="73"/>
      <c r="CDN47" s="73"/>
      <c r="CDO47" s="73"/>
      <c r="CDP47" s="73"/>
      <c r="CDQ47" s="73"/>
      <c r="CDR47" s="73"/>
      <c r="CDS47" s="73"/>
      <c r="CDT47" s="73"/>
      <c r="CDU47" s="73"/>
      <c r="CDV47" s="73"/>
      <c r="CDW47" s="73"/>
      <c r="CDX47" s="73"/>
      <c r="CDY47" s="73"/>
      <c r="CDZ47" s="73"/>
      <c r="CEA47" s="73"/>
      <c r="CEB47" s="73"/>
      <c r="CEC47" s="73"/>
      <c r="CED47" s="73"/>
      <c r="CEE47" s="73"/>
      <c r="CEF47" s="73"/>
      <c r="CEG47" s="73"/>
      <c r="CEH47" s="73"/>
      <c r="CEI47" s="73"/>
      <c r="CEJ47" s="73"/>
      <c r="CEK47" s="73"/>
      <c r="CEL47" s="73"/>
      <c r="CEM47" s="73"/>
      <c r="CEN47" s="73"/>
      <c r="CEO47" s="73"/>
      <c r="CEP47" s="73"/>
      <c r="CEQ47" s="73"/>
      <c r="CER47" s="73"/>
      <c r="CES47" s="73"/>
      <c r="CET47" s="73"/>
      <c r="CEU47" s="73"/>
      <c r="CEV47" s="73"/>
      <c r="CEW47" s="73"/>
      <c r="CEX47" s="73"/>
      <c r="CEY47" s="73"/>
      <c r="CEZ47" s="73"/>
      <c r="CFA47" s="73"/>
      <c r="CFB47" s="73"/>
      <c r="CFC47" s="73"/>
      <c r="CFD47" s="73"/>
      <c r="CFE47" s="73"/>
      <c r="CFF47" s="73"/>
      <c r="CFG47" s="73"/>
      <c r="CFH47" s="73"/>
      <c r="CFI47" s="73"/>
      <c r="CFJ47" s="73"/>
      <c r="CFK47" s="73"/>
      <c r="CFL47" s="73"/>
      <c r="CFM47" s="73"/>
      <c r="CFN47" s="73"/>
      <c r="CFO47" s="73"/>
      <c r="CFP47" s="73"/>
      <c r="CFQ47" s="73"/>
      <c r="CFR47" s="73"/>
      <c r="CFS47" s="73"/>
      <c r="CFT47" s="73"/>
      <c r="CFU47" s="73"/>
      <c r="CFV47" s="73"/>
      <c r="CFW47" s="73"/>
      <c r="CFX47" s="73"/>
      <c r="CFY47" s="73"/>
      <c r="CFZ47" s="73"/>
      <c r="CGA47" s="73"/>
      <c r="CGB47" s="73"/>
      <c r="CGC47" s="73"/>
      <c r="CGD47" s="73"/>
      <c r="CGE47" s="73"/>
      <c r="CGF47" s="73"/>
      <c r="CGG47" s="73"/>
      <c r="CGH47" s="73"/>
      <c r="CGI47" s="73"/>
      <c r="CGJ47" s="73"/>
      <c r="CGK47" s="73"/>
      <c r="CGL47" s="73"/>
      <c r="CGM47" s="73"/>
      <c r="CGN47" s="73"/>
      <c r="CGO47" s="73"/>
      <c r="CGP47" s="73"/>
      <c r="CGQ47" s="73"/>
      <c r="CGR47" s="73"/>
      <c r="CGS47" s="73"/>
      <c r="CGT47" s="73"/>
      <c r="CGU47" s="73"/>
      <c r="CGV47" s="73"/>
      <c r="CGW47" s="73"/>
      <c r="CGX47" s="73"/>
      <c r="CGY47" s="73"/>
      <c r="CGZ47" s="73"/>
      <c r="CHA47" s="73"/>
      <c r="CHB47" s="73"/>
      <c r="CHC47" s="73"/>
      <c r="CHD47" s="73"/>
      <c r="CHE47" s="73"/>
      <c r="CHF47" s="73"/>
      <c r="CHG47" s="73"/>
      <c r="CHH47" s="73"/>
      <c r="CHI47" s="73"/>
      <c r="CHJ47" s="73"/>
      <c r="CHK47" s="73"/>
      <c r="CHL47" s="73"/>
      <c r="CHM47" s="73"/>
      <c r="CHN47" s="73"/>
      <c r="CHO47" s="73"/>
      <c r="CHP47" s="73"/>
      <c r="CHQ47" s="73"/>
      <c r="CHR47" s="73"/>
      <c r="CHS47" s="73"/>
      <c r="CHT47" s="73"/>
      <c r="CHU47" s="73"/>
      <c r="CHV47" s="73"/>
      <c r="CHW47" s="73"/>
      <c r="CHX47" s="73"/>
      <c r="CHY47" s="73"/>
      <c r="CHZ47" s="73"/>
      <c r="CIA47" s="73"/>
      <c r="CIB47" s="73"/>
      <c r="CIC47" s="73"/>
      <c r="CID47" s="73"/>
      <c r="CIE47" s="73"/>
      <c r="CIF47" s="73"/>
      <c r="CIG47" s="73"/>
      <c r="CIH47" s="73"/>
      <c r="CII47" s="73"/>
      <c r="CIJ47" s="73"/>
      <c r="CIK47" s="73"/>
      <c r="CIL47" s="73"/>
      <c r="CIM47" s="73"/>
      <c r="CIN47" s="73"/>
      <c r="CIO47" s="73"/>
      <c r="CIP47" s="73"/>
      <c r="CIQ47" s="73"/>
      <c r="CIR47" s="73"/>
      <c r="CIS47" s="73"/>
      <c r="CIT47" s="73"/>
      <c r="CIU47" s="73"/>
      <c r="CIV47" s="73"/>
      <c r="CIW47" s="73"/>
      <c r="CIX47" s="73"/>
      <c r="CIY47" s="73"/>
      <c r="CIZ47" s="73"/>
      <c r="CJA47" s="73"/>
      <c r="CJB47" s="73"/>
      <c r="CJC47" s="73"/>
      <c r="CJD47" s="73"/>
      <c r="CJE47" s="73"/>
      <c r="CJF47" s="73"/>
      <c r="CJG47" s="73"/>
      <c r="CJH47" s="73"/>
      <c r="CJI47" s="73"/>
      <c r="CJJ47" s="73"/>
      <c r="CJK47" s="73"/>
      <c r="CJL47" s="73"/>
      <c r="CJM47" s="73"/>
      <c r="CJN47" s="73"/>
      <c r="CJO47" s="73"/>
      <c r="CJP47" s="73"/>
      <c r="CJQ47" s="73"/>
      <c r="CJR47" s="73"/>
      <c r="CJS47" s="73"/>
      <c r="CJT47" s="73"/>
      <c r="CJU47" s="73"/>
      <c r="CJV47" s="73"/>
      <c r="CJW47" s="73"/>
      <c r="CJX47" s="73"/>
      <c r="CJY47" s="73"/>
      <c r="CJZ47" s="73"/>
      <c r="CKA47" s="73"/>
      <c r="CKB47" s="73"/>
      <c r="CKC47" s="73"/>
      <c r="CKD47" s="73"/>
      <c r="CKE47" s="73"/>
      <c r="CKF47" s="73"/>
      <c r="CKG47" s="73"/>
      <c r="CKH47" s="73"/>
      <c r="CKI47" s="73"/>
      <c r="CKJ47" s="73"/>
      <c r="CKK47" s="73"/>
      <c r="CKL47" s="73"/>
      <c r="CKM47" s="73"/>
      <c r="CKN47" s="73"/>
      <c r="CKO47" s="73"/>
      <c r="CKP47" s="73"/>
      <c r="CKQ47" s="73"/>
      <c r="CKR47" s="73"/>
      <c r="CKS47" s="73"/>
      <c r="CKT47" s="73"/>
      <c r="CKU47" s="73"/>
      <c r="CKV47" s="73"/>
      <c r="CKW47" s="73"/>
      <c r="CKX47" s="73"/>
      <c r="CKY47" s="73"/>
      <c r="CKZ47" s="73"/>
      <c r="CLA47" s="73"/>
      <c r="CLB47" s="73"/>
      <c r="CLC47" s="73"/>
      <c r="CLD47" s="73"/>
      <c r="CLE47" s="73"/>
      <c r="CLF47" s="73"/>
      <c r="CLG47" s="73"/>
      <c r="CLH47" s="73"/>
      <c r="CLI47" s="73"/>
      <c r="CLJ47" s="73"/>
      <c r="CLK47" s="73"/>
      <c r="CLL47" s="73"/>
      <c r="CLM47" s="73"/>
      <c r="CLN47" s="73"/>
      <c r="CLO47" s="73"/>
      <c r="CLP47" s="73"/>
      <c r="CLQ47" s="73"/>
      <c r="CLR47" s="73"/>
      <c r="CLS47" s="73"/>
      <c r="CLT47" s="73"/>
      <c r="CLU47" s="73"/>
      <c r="CLV47" s="73"/>
      <c r="CLW47" s="73"/>
      <c r="CLX47" s="73"/>
      <c r="CLY47" s="73"/>
      <c r="CLZ47" s="73"/>
      <c r="CMA47" s="73"/>
      <c r="CMB47" s="73"/>
      <c r="CMC47" s="73"/>
      <c r="CMD47" s="73"/>
      <c r="CME47" s="73"/>
      <c r="CMF47" s="73"/>
      <c r="CMG47" s="73"/>
      <c r="CMH47" s="73"/>
      <c r="CMI47" s="73"/>
      <c r="CMJ47" s="73"/>
      <c r="CMK47" s="73"/>
      <c r="CML47" s="73"/>
      <c r="CMM47" s="73"/>
      <c r="CMN47" s="73"/>
      <c r="CMO47" s="73"/>
      <c r="CMP47" s="73"/>
      <c r="CMQ47" s="73"/>
      <c r="CMR47" s="73"/>
      <c r="CMS47" s="73"/>
      <c r="CMT47" s="73"/>
      <c r="CMU47" s="73"/>
      <c r="CMV47" s="73"/>
      <c r="CMW47" s="73"/>
      <c r="CMX47" s="73"/>
      <c r="CMY47" s="73"/>
      <c r="CMZ47" s="73"/>
      <c r="CNA47" s="73"/>
      <c r="CNB47" s="73"/>
      <c r="CNC47" s="73"/>
      <c r="CND47" s="73"/>
      <c r="CNE47" s="73"/>
      <c r="CNF47" s="73"/>
      <c r="CNG47" s="73"/>
      <c r="CNH47" s="73"/>
      <c r="CNI47" s="73"/>
      <c r="CNJ47" s="73"/>
      <c r="CNK47" s="73"/>
      <c r="CNL47" s="73"/>
      <c r="CNM47" s="73"/>
      <c r="CNN47" s="73"/>
      <c r="CNO47" s="73"/>
      <c r="CNP47" s="73"/>
      <c r="CNQ47" s="73"/>
      <c r="CNR47" s="73"/>
      <c r="CNS47" s="73"/>
      <c r="CNT47" s="73"/>
      <c r="CNU47" s="73"/>
      <c r="CNV47" s="73"/>
      <c r="CNW47" s="73"/>
      <c r="CNX47" s="73"/>
      <c r="CNY47" s="73"/>
      <c r="CNZ47" s="73"/>
      <c r="COA47" s="73"/>
      <c r="COB47" s="73"/>
      <c r="COC47" s="73"/>
      <c r="COD47" s="73"/>
      <c r="COE47" s="73"/>
      <c r="COF47" s="73"/>
      <c r="COG47" s="73"/>
      <c r="COH47" s="73"/>
      <c r="COI47" s="73"/>
      <c r="COJ47" s="73"/>
      <c r="COK47" s="73"/>
      <c r="COL47" s="73"/>
      <c r="COM47" s="73"/>
      <c r="CON47" s="73"/>
      <c r="COO47" s="73"/>
      <c r="COP47" s="73"/>
      <c r="COQ47" s="73"/>
      <c r="COR47" s="73"/>
      <c r="COS47" s="73"/>
      <c r="COT47" s="73"/>
      <c r="COU47" s="73"/>
      <c r="COV47" s="73"/>
      <c r="COW47" s="73"/>
      <c r="COX47" s="73"/>
      <c r="COY47" s="73"/>
      <c r="COZ47" s="73"/>
      <c r="CPA47" s="73"/>
      <c r="CPB47" s="73"/>
      <c r="CPC47" s="73"/>
      <c r="CPD47" s="73"/>
      <c r="CPE47" s="73"/>
      <c r="CPF47" s="73"/>
      <c r="CPG47" s="73"/>
      <c r="CPH47" s="73"/>
      <c r="CPI47" s="73"/>
      <c r="CPJ47" s="73"/>
      <c r="CPK47" s="73"/>
      <c r="CPL47" s="73"/>
      <c r="CPM47" s="73"/>
      <c r="CPN47" s="73"/>
      <c r="CPO47" s="73"/>
      <c r="CPP47" s="73"/>
      <c r="CPQ47" s="73"/>
      <c r="CPR47" s="73"/>
      <c r="CPS47" s="73"/>
      <c r="CPT47" s="73"/>
      <c r="CPU47" s="73"/>
      <c r="CPV47" s="73"/>
      <c r="CPW47" s="73"/>
      <c r="CPX47" s="73"/>
      <c r="CPY47" s="73"/>
      <c r="CPZ47" s="73"/>
      <c r="CQA47" s="73"/>
      <c r="CQB47" s="73"/>
      <c r="CQC47" s="73"/>
      <c r="CQD47" s="73"/>
      <c r="CQE47" s="73"/>
      <c r="CQF47" s="73"/>
      <c r="CQG47" s="73"/>
      <c r="CQH47" s="73"/>
      <c r="CQI47" s="73"/>
      <c r="CQJ47" s="73"/>
      <c r="CQK47" s="73"/>
      <c r="CQL47" s="73"/>
      <c r="CQM47" s="73"/>
      <c r="CQN47" s="73"/>
      <c r="CQO47" s="73"/>
      <c r="CQP47" s="73"/>
      <c r="CQQ47" s="73"/>
      <c r="CQR47" s="73"/>
      <c r="CQS47" s="73"/>
      <c r="CQT47" s="73"/>
      <c r="CQU47" s="73"/>
      <c r="CQV47" s="73"/>
      <c r="CQW47" s="73"/>
      <c r="CQX47" s="73"/>
      <c r="CQY47" s="73"/>
      <c r="CQZ47" s="73"/>
      <c r="CRA47" s="73"/>
      <c r="CRB47" s="73"/>
      <c r="CRC47" s="73"/>
      <c r="CRD47" s="73"/>
      <c r="CRE47" s="73"/>
      <c r="CRF47" s="73"/>
      <c r="CRG47" s="73"/>
      <c r="CRH47" s="73"/>
      <c r="CRI47" s="73"/>
      <c r="CRJ47" s="73"/>
      <c r="CRK47" s="73"/>
      <c r="CRL47" s="73"/>
      <c r="CRM47" s="73"/>
      <c r="CRN47" s="73"/>
      <c r="CRO47" s="73"/>
      <c r="CRP47" s="73"/>
      <c r="CRQ47" s="73"/>
      <c r="CRR47" s="73"/>
      <c r="CRS47" s="73"/>
      <c r="CRT47" s="73"/>
      <c r="CRU47" s="73"/>
      <c r="CRV47" s="73"/>
      <c r="CRW47" s="73"/>
      <c r="CRX47" s="73"/>
      <c r="CRY47" s="73"/>
      <c r="CRZ47" s="73"/>
      <c r="CSA47" s="73"/>
      <c r="CSB47" s="73"/>
      <c r="CSC47" s="73"/>
      <c r="CSD47" s="73"/>
      <c r="CSE47" s="73"/>
      <c r="CSF47" s="73"/>
      <c r="CSG47" s="73"/>
      <c r="CSH47" s="73"/>
      <c r="CSI47" s="73"/>
      <c r="CSJ47" s="73"/>
      <c r="CSK47" s="73"/>
      <c r="CSL47" s="73"/>
      <c r="CSM47" s="73"/>
      <c r="CSN47" s="73"/>
      <c r="CSO47" s="73"/>
      <c r="CSP47" s="73"/>
      <c r="CSQ47" s="73"/>
      <c r="CSR47" s="73"/>
      <c r="CSS47" s="73"/>
      <c r="CST47" s="73"/>
      <c r="CSU47" s="73"/>
      <c r="CSV47" s="73"/>
      <c r="CSW47" s="73"/>
      <c r="CSX47" s="73"/>
      <c r="CSY47" s="73"/>
      <c r="CSZ47" s="73"/>
      <c r="CTA47" s="73"/>
      <c r="CTB47" s="73"/>
      <c r="CTC47" s="73"/>
      <c r="CTD47" s="73"/>
      <c r="CTE47" s="73"/>
      <c r="CTF47" s="73"/>
      <c r="CTG47" s="73"/>
      <c r="CTH47" s="73"/>
      <c r="CTI47" s="73"/>
      <c r="CTJ47" s="73"/>
      <c r="CTK47" s="73"/>
      <c r="CTL47" s="73"/>
      <c r="CTM47" s="73"/>
      <c r="CTN47" s="73"/>
      <c r="CTO47" s="73"/>
      <c r="CTP47" s="73"/>
      <c r="CTQ47" s="73"/>
      <c r="CTR47" s="73"/>
      <c r="CTS47" s="73"/>
      <c r="CTT47" s="73"/>
      <c r="CTU47" s="73"/>
      <c r="CTV47" s="73"/>
      <c r="CTW47" s="73"/>
      <c r="CTX47" s="73"/>
      <c r="CTY47" s="73"/>
      <c r="CTZ47" s="73"/>
      <c r="CUA47" s="73"/>
      <c r="CUB47" s="73"/>
      <c r="CUC47" s="73"/>
      <c r="CUD47" s="73"/>
      <c r="CUE47" s="73"/>
      <c r="CUF47" s="73"/>
      <c r="CUG47" s="73"/>
      <c r="CUH47" s="73"/>
      <c r="CUI47" s="73"/>
      <c r="CUJ47" s="73"/>
      <c r="CUK47" s="73"/>
      <c r="CUL47" s="73"/>
      <c r="CUM47" s="73"/>
      <c r="CUN47" s="73"/>
      <c r="CUO47" s="73"/>
      <c r="CUP47" s="73"/>
      <c r="CUQ47" s="73"/>
      <c r="CUR47" s="73"/>
      <c r="CUS47" s="73"/>
      <c r="CUT47" s="73"/>
      <c r="CUU47" s="73"/>
      <c r="CUV47" s="73"/>
      <c r="CUW47" s="73"/>
      <c r="CUX47" s="73"/>
      <c r="CUY47" s="73"/>
      <c r="CUZ47" s="73"/>
      <c r="CVA47" s="73"/>
      <c r="CVB47" s="73"/>
      <c r="CVC47" s="73"/>
      <c r="CVD47" s="73"/>
      <c r="CVE47" s="73"/>
      <c r="CVF47" s="73"/>
      <c r="CVG47" s="73"/>
      <c r="CVH47" s="73"/>
      <c r="CVI47" s="73"/>
      <c r="CVJ47" s="73"/>
      <c r="CVK47" s="73"/>
      <c r="CVL47" s="73"/>
      <c r="CVM47" s="73"/>
      <c r="CVN47" s="73"/>
      <c r="CVO47" s="73"/>
      <c r="CVP47" s="73"/>
      <c r="CVQ47" s="73"/>
      <c r="CVR47" s="73"/>
      <c r="CVS47" s="73"/>
      <c r="CVT47" s="73"/>
      <c r="CVU47" s="73"/>
      <c r="CVV47" s="73"/>
      <c r="CVW47" s="73"/>
      <c r="CVX47" s="73"/>
      <c r="CVY47" s="73"/>
      <c r="CVZ47" s="73"/>
      <c r="CWA47" s="73"/>
      <c r="CWB47" s="73"/>
      <c r="CWC47" s="73"/>
      <c r="CWD47" s="73"/>
      <c r="CWE47" s="73"/>
      <c r="CWF47" s="73"/>
      <c r="CWG47" s="73"/>
      <c r="CWH47" s="73"/>
      <c r="CWI47" s="73"/>
      <c r="CWJ47" s="73"/>
      <c r="CWK47" s="73"/>
      <c r="CWL47" s="73"/>
      <c r="CWM47" s="73"/>
      <c r="CWN47" s="73"/>
      <c r="CWO47" s="73"/>
      <c r="CWP47" s="73"/>
      <c r="CWQ47" s="73"/>
      <c r="CWR47" s="73"/>
      <c r="CWS47" s="73"/>
      <c r="CWT47" s="73"/>
      <c r="CWU47" s="73"/>
      <c r="CWV47" s="73"/>
      <c r="CWW47" s="73"/>
      <c r="CWX47" s="73"/>
      <c r="CWY47" s="73"/>
      <c r="CWZ47" s="73"/>
      <c r="CXA47" s="73"/>
      <c r="CXB47" s="73"/>
      <c r="CXC47" s="73"/>
      <c r="CXD47" s="73"/>
      <c r="CXE47" s="73"/>
      <c r="CXF47" s="73"/>
      <c r="CXG47" s="73"/>
      <c r="CXH47" s="73"/>
      <c r="CXI47" s="73"/>
      <c r="CXJ47" s="73"/>
      <c r="CXK47" s="73"/>
      <c r="CXL47" s="73"/>
      <c r="CXM47" s="73"/>
      <c r="CXN47" s="73"/>
      <c r="CXO47" s="73"/>
      <c r="CXP47" s="73"/>
      <c r="CXQ47" s="73"/>
      <c r="CXR47" s="73"/>
      <c r="CXS47" s="73"/>
      <c r="CXT47" s="73"/>
      <c r="CXU47" s="73"/>
      <c r="CXV47" s="73"/>
      <c r="CXW47" s="73"/>
      <c r="CXX47" s="73"/>
      <c r="CXY47" s="73"/>
      <c r="CXZ47" s="73"/>
      <c r="CYA47" s="73"/>
      <c r="CYB47" s="73"/>
      <c r="CYC47" s="73"/>
      <c r="CYD47" s="73"/>
      <c r="CYE47" s="73"/>
      <c r="CYF47" s="73"/>
      <c r="CYG47" s="73"/>
      <c r="CYH47" s="73"/>
      <c r="CYI47" s="73"/>
      <c r="CYJ47" s="73"/>
      <c r="CYK47" s="73"/>
      <c r="CYL47" s="73"/>
      <c r="CYM47" s="73"/>
      <c r="CYN47" s="73"/>
      <c r="CYO47" s="73"/>
      <c r="CYP47" s="73"/>
      <c r="CYQ47" s="73"/>
      <c r="CYR47" s="73"/>
      <c r="CYS47" s="73"/>
      <c r="CYT47" s="73"/>
      <c r="CYU47" s="73"/>
      <c r="CYV47" s="73"/>
      <c r="CYW47" s="73"/>
      <c r="CYX47" s="73"/>
      <c r="CYY47" s="73"/>
      <c r="CYZ47" s="73"/>
      <c r="CZA47" s="73"/>
      <c r="CZB47" s="73"/>
      <c r="CZC47" s="73"/>
      <c r="CZD47" s="73"/>
      <c r="CZE47" s="73"/>
      <c r="CZF47" s="73"/>
      <c r="CZG47" s="73"/>
      <c r="CZH47" s="73"/>
      <c r="CZI47" s="73"/>
      <c r="CZJ47" s="73"/>
      <c r="CZK47" s="73"/>
      <c r="CZL47" s="73"/>
      <c r="CZM47" s="73"/>
      <c r="CZN47" s="73"/>
      <c r="CZO47" s="73"/>
      <c r="CZP47" s="73"/>
      <c r="CZQ47" s="73"/>
      <c r="CZR47" s="73"/>
      <c r="CZS47" s="73"/>
      <c r="CZT47" s="73"/>
      <c r="CZU47" s="73"/>
      <c r="CZV47" s="73"/>
      <c r="CZW47" s="73"/>
      <c r="CZX47" s="73"/>
      <c r="CZY47" s="73"/>
      <c r="CZZ47" s="73"/>
      <c r="DAA47" s="73"/>
      <c r="DAB47" s="73"/>
      <c r="DAC47" s="73"/>
      <c r="DAD47" s="73"/>
      <c r="DAE47" s="73"/>
      <c r="DAF47" s="73"/>
      <c r="DAG47" s="73"/>
      <c r="DAH47" s="73"/>
      <c r="DAI47" s="73"/>
      <c r="DAJ47" s="73"/>
      <c r="DAK47" s="73"/>
      <c r="DAL47" s="73"/>
      <c r="DAM47" s="73"/>
      <c r="DAN47" s="73"/>
      <c r="DAO47" s="73"/>
      <c r="DAP47" s="73"/>
      <c r="DAQ47" s="73"/>
      <c r="DAR47" s="73"/>
      <c r="DAS47" s="73"/>
      <c r="DAT47" s="73"/>
      <c r="DAU47" s="73"/>
      <c r="DAV47" s="73"/>
      <c r="DAW47" s="73"/>
      <c r="DAX47" s="73"/>
      <c r="DAY47" s="73"/>
      <c r="DAZ47" s="73"/>
      <c r="DBA47" s="73"/>
      <c r="DBB47" s="73"/>
      <c r="DBC47" s="73"/>
      <c r="DBD47" s="73"/>
      <c r="DBE47" s="73"/>
      <c r="DBF47" s="73"/>
      <c r="DBG47" s="73"/>
      <c r="DBH47" s="73"/>
      <c r="DBI47" s="73"/>
      <c r="DBJ47" s="73"/>
      <c r="DBK47" s="73"/>
      <c r="DBL47" s="73"/>
      <c r="DBM47" s="73"/>
      <c r="DBN47" s="73"/>
      <c r="DBO47" s="73"/>
      <c r="DBP47" s="73"/>
      <c r="DBQ47" s="73"/>
      <c r="DBR47" s="73"/>
      <c r="DBS47" s="73"/>
      <c r="DBT47" s="73"/>
      <c r="DBU47" s="73"/>
      <c r="DBV47" s="73"/>
      <c r="DBW47" s="73"/>
      <c r="DBX47" s="73"/>
      <c r="DBY47" s="73"/>
      <c r="DBZ47" s="73"/>
      <c r="DCA47" s="73"/>
      <c r="DCB47" s="73"/>
      <c r="DCC47" s="73"/>
      <c r="DCD47" s="73"/>
      <c r="DCE47" s="73"/>
      <c r="DCF47" s="73"/>
      <c r="DCG47" s="73"/>
      <c r="DCH47" s="73"/>
      <c r="DCI47" s="73"/>
      <c r="DCJ47" s="73"/>
      <c r="DCK47" s="73"/>
      <c r="DCL47" s="73"/>
      <c r="DCM47" s="73"/>
      <c r="DCN47" s="73"/>
      <c r="DCO47" s="73"/>
      <c r="DCP47" s="73"/>
      <c r="DCQ47" s="73"/>
      <c r="DCR47" s="73"/>
      <c r="DCS47" s="73"/>
      <c r="DCT47" s="73"/>
      <c r="DCU47" s="73"/>
      <c r="DCV47" s="73"/>
      <c r="DCW47" s="73"/>
      <c r="DCX47" s="73"/>
      <c r="DCY47" s="73"/>
      <c r="DCZ47" s="73"/>
      <c r="DDA47" s="73"/>
      <c r="DDB47" s="73"/>
      <c r="DDC47" s="73"/>
      <c r="DDD47" s="73"/>
      <c r="DDE47" s="73"/>
      <c r="DDF47" s="73"/>
      <c r="DDG47" s="73"/>
      <c r="DDH47" s="73"/>
      <c r="DDI47" s="73"/>
      <c r="DDJ47" s="73"/>
      <c r="DDK47" s="73"/>
      <c r="DDL47" s="73"/>
      <c r="DDM47" s="73"/>
      <c r="DDN47" s="73"/>
      <c r="DDO47" s="73"/>
      <c r="DDP47" s="73"/>
      <c r="DDQ47" s="73"/>
      <c r="DDR47" s="73"/>
      <c r="DDS47" s="73"/>
      <c r="DDT47" s="73"/>
      <c r="DDU47" s="73"/>
      <c r="DDV47" s="73"/>
      <c r="DDW47" s="73"/>
      <c r="DDX47" s="73"/>
      <c r="DDY47" s="73"/>
      <c r="DDZ47" s="73"/>
      <c r="DEA47" s="73"/>
      <c r="DEB47" s="73"/>
      <c r="DEC47" s="73"/>
      <c r="DED47" s="73"/>
      <c r="DEE47" s="73"/>
      <c r="DEF47" s="73"/>
      <c r="DEG47" s="73"/>
      <c r="DEH47" s="73"/>
      <c r="DEI47" s="73"/>
      <c r="DEJ47" s="73"/>
      <c r="DEK47" s="73"/>
      <c r="DEL47" s="73"/>
      <c r="DEM47" s="73"/>
      <c r="DEN47" s="73"/>
      <c r="DEO47" s="73"/>
      <c r="DEP47" s="73"/>
      <c r="DEQ47" s="73"/>
      <c r="DER47" s="73"/>
      <c r="DES47" s="73"/>
      <c r="DET47" s="73"/>
      <c r="DEU47" s="73"/>
      <c r="DEV47" s="73"/>
      <c r="DEW47" s="73"/>
      <c r="DEX47" s="73"/>
      <c r="DEY47" s="73"/>
      <c r="DEZ47" s="73"/>
      <c r="DFA47" s="73"/>
      <c r="DFB47" s="73"/>
      <c r="DFC47" s="73"/>
      <c r="DFD47" s="73"/>
      <c r="DFE47" s="73"/>
      <c r="DFF47" s="73"/>
      <c r="DFG47" s="73"/>
      <c r="DFH47" s="73"/>
      <c r="DFI47" s="73"/>
      <c r="DFJ47" s="73"/>
      <c r="DFK47" s="73"/>
      <c r="DFL47" s="73"/>
      <c r="DFM47" s="73"/>
      <c r="DFN47" s="73"/>
      <c r="DFO47" s="73"/>
      <c r="DFP47" s="73"/>
      <c r="DFQ47" s="73"/>
      <c r="DFR47" s="73"/>
      <c r="DFS47" s="73"/>
      <c r="DFT47" s="73"/>
      <c r="DFU47" s="73"/>
      <c r="DFV47" s="73"/>
      <c r="DFW47" s="73"/>
      <c r="DFX47" s="73"/>
      <c r="DFY47" s="73"/>
      <c r="DFZ47" s="73"/>
      <c r="DGA47" s="73"/>
      <c r="DGB47" s="73"/>
      <c r="DGC47" s="73"/>
      <c r="DGD47" s="73"/>
      <c r="DGE47" s="73"/>
      <c r="DGF47" s="73"/>
      <c r="DGG47" s="73"/>
      <c r="DGH47" s="73"/>
      <c r="DGI47" s="73"/>
      <c r="DGJ47" s="73"/>
      <c r="DGK47" s="73"/>
      <c r="DGL47" s="73"/>
      <c r="DGM47" s="73"/>
      <c r="DGN47" s="73"/>
      <c r="DGO47" s="73"/>
      <c r="DGP47" s="73"/>
      <c r="DGQ47" s="73"/>
      <c r="DGR47" s="73"/>
      <c r="DGS47" s="73"/>
      <c r="DGT47" s="73"/>
      <c r="DGU47" s="73"/>
      <c r="DGV47" s="73"/>
      <c r="DGW47" s="73"/>
      <c r="DGX47" s="73"/>
      <c r="DGY47" s="73"/>
      <c r="DGZ47" s="73"/>
      <c r="DHA47" s="73"/>
      <c r="DHB47" s="73"/>
      <c r="DHC47" s="73"/>
      <c r="DHD47" s="73"/>
      <c r="DHE47" s="73"/>
      <c r="DHF47" s="73"/>
      <c r="DHG47" s="73"/>
      <c r="DHH47" s="73"/>
      <c r="DHI47" s="73"/>
      <c r="DHJ47" s="73"/>
      <c r="DHK47" s="73"/>
      <c r="DHL47" s="73"/>
      <c r="DHM47" s="73"/>
      <c r="DHN47" s="73"/>
      <c r="DHO47" s="73"/>
      <c r="DHP47" s="73"/>
      <c r="DHQ47" s="73"/>
      <c r="DHR47" s="73"/>
      <c r="DHS47" s="73"/>
      <c r="DHT47" s="73"/>
      <c r="DHU47" s="73"/>
      <c r="DHV47" s="73"/>
      <c r="DHW47" s="73"/>
      <c r="DHX47" s="73"/>
      <c r="DHY47" s="73"/>
      <c r="DHZ47" s="73"/>
      <c r="DIA47" s="73"/>
      <c r="DIB47" s="73"/>
      <c r="DIC47" s="73"/>
      <c r="DID47" s="73"/>
      <c r="DIE47" s="73"/>
      <c r="DIF47" s="73"/>
      <c r="DIG47" s="73"/>
      <c r="DIH47" s="73"/>
      <c r="DII47" s="73"/>
      <c r="DIJ47" s="73"/>
      <c r="DIK47" s="73"/>
      <c r="DIL47" s="73"/>
      <c r="DIM47" s="73"/>
      <c r="DIN47" s="73"/>
      <c r="DIO47" s="73"/>
      <c r="DIP47" s="73"/>
      <c r="DIQ47" s="73"/>
      <c r="DIR47" s="73"/>
      <c r="DIS47" s="73"/>
      <c r="DIT47" s="73"/>
      <c r="DIU47" s="73"/>
      <c r="DIV47" s="73"/>
      <c r="DIW47" s="73"/>
      <c r="DIX47" s="73"/>
      <c r="DIY47" s="73"/>
      <c r="DIZ47" s="73"/>
      <c r="DJA47" s="73"/>
      <c r="DJB47" s="73"/>
      <c r="DJC47" s="73"/>
      <c r="DJD47" s="73"/>
      <c r="DJE47" s="73"/>
      <c r="DJF47" s="73"/>
      <c r="DJG47" s="73"/>
      <c r="DJH47" s="73"/>
      <c r="DJI47" s="73"/>
      <c r="DJJ47" s="73"/>
      <c r="DJK47" s="73"/>
      <c r="DJL47" s="73"/>
      <c r="DJM47" s="73"/>
      <c r="DJN47" s="73"/>
      <c r="DJO47" s="73"/>
      <c r="DJP47" s="73"/>
      <c r="DJQ47" s="73"/>
      <c r="DJR47" s="73"/>
      <c r="DJS47" s="73"/>
      <c r="DJT47" s="73"/>
      <c r="DJU47" s="73"/>
      <c r="DJV47" s="73"/>
      <c r="DJW47" s="73"/>
      <c r="DJX47" s="73"/>
      <c r="DJY47" s="73"/>
      <c r="DJZ47" s="73"/>
      <c r="DKA47" s="73"/>
      <c r="DKB47" s="73"/>
      <c r="DKC47" s="73"/>
      <c r="DKD47" s="73"/>
      <c r="DKE47" s="73"/>
      <c r="DKF47" s="73"/>
      <c r="DKG47" s="73"/>
      <c r="DKH47" s="73"/>
      <c r="DKI47" s="73"/>
      <c r="DKJ47" s="73"/>
      <c r="DKK47" s="73"/>
      <c r="DKL47" s="73"/>
      <c r="DKM47" s="73"/>
      <c r="DKN47" s="73"/>
      <c r="DKO47" s="73"/>
      <c r="DKP47" s="73"/>
      <c r="DKQ47" s="73"/>
      <c r="DKR47" s="73"/>
      <c r="DKS47" s="73"/>
      <c r="DKT47" s="73"/>
      <c r="DKU47" s="73"/>
      <c r="DKV47" s="73"/>
      <c r="DKW47" s="73"/>
      <c r="DKX47" s="73"/>
      <c r="DKY47" s="73"/>
      <c r="DKZ47" s="73"/>
      <c r="DLA47" s="73"/>
      <c r="DLB47" s="73"/>
      <c r="DLC47" s="73"/>
      <c r="DLD47" s="73"/>
      <c r="DLE47" s="73"/>
      <c r="DLF47" s="73"/>
      <c r="DLG47" s="73"/>
      <c r="DLH47" s="73"/>
      <c r="DLI47" s="73"/>
      <c r="DLJ47" s="73"/>
      <c r="DLK47" s="73"/>
      <c r="DLL47" s="73"/>
      <c r="DLM47" s="73"/>
      <c r="DLN47" s="73"/>
      <c r="DLO47" s="73"/>
      <c r="DLP47" s="73"/>
      <c r="DLQ47" s="73"/>
      <c r="DLR47" s="73"/>
      <c r="DLS47" s="73"/>
      <c r="DLT47" s="73"/>
      <c r="DLU47" s="73"/>
      <c r="DLV47" s="73"/>
      <c r="DLW47" s="73"/>
      <c r="DLX47" s="73"/>
      <c r="DLY47" s="73"/>
      <c r="DLZ47" s="73"/>
      <c r="DMA47" s="73"/>
      <c r="DMB47" s="73"/>
      <c r="DMC47" s="73"/>
      <c r="DMD47" s="73"/>
      <c r="DME47" s="73"/>
      <c r="DMF47" s="73"/>
      <c r="DMG47" s="73"/>
      <c r="DMH47" s="73"/>
      <c r="DMI47" s="73"/>
      <c r="DMJ47" s="73"/>
      <c r="DMK47" s="73"/>
      <c r="DML47" s="73"/>
      <c r="DMM47" s="73"/>
      <c r="DMN47" s="73"/>
      <c r="DMO47" s="73"/>
      <c r="DMP47" s="73"/>
      <c r="DMQ47" s="73"/>
      <c r="DMR47" s="73"/>
      <c r="DMS47" s="73"/>
      <c r="DMT47" s="73"/>
      <c r="DMU47" s="73"/>
      <c r="DMV47" s="73"/>
      <c r="DMW47" s="73"/>
      <c r="DMX47" s="73"/>
      <c r="DMY47" s="73"/>
      <c r="DMZ47" s="73"/>
      <c r="DNA47" s="73"/>
      <c r="DNB47" s="73"/>
      <c r="DNC47" s="73"/>
      <c r="DND47" s="73"/>
      <c r="DNE47" s="73"/>
      <c r="DNF47" s="73"/>
      <c r="DNG47" s="73"/>
      <c r="DNH47" s="73"/>
      <c r="DNI47" s="73"/>
      <c r="DNJ47" s="73"/>
      <c r="DNK47" s="73"/>
      <c r="DNL47" s="73"/>
      <c r="DNM47" s="73"/>
      <c r="DNN47" s="73"/>
      <c r="DNO47" s="73"/>
      <c r="DNP47" s="73"/>
      <c r="DNQ47" s="73"/>
      <c r="DNR47" s="73"/>
      <c r="DNS47" s="73"/>
      <c r="DNT47" s="73"/>
      <c r="DNU47" s="73"/>
      <c r="DNV47" s="73"/>
      <c r="DNW47" s="73"/>
      <c r="DNX47" s="73"/>
      <c r="DNY47" s="73"/>
      <c r="DNZ47" s="73"/>
      <c r="DOA47" s="73"/>
      <c r="DOB47" s="73"/>
      <c r="DOC47" s="73"/>
      <c r="DOD47" s="73"/>
      <c r="DOE47" s="73"/>
      <c r="DOF47" s="73"/>
      <c r="DOG47" s="73"/>
      <c r="DOH47" s="73"/>
      <c r="DOI47" s="73"/>
      <c r="DOJ47" s="73"/>
      <c r="DOK47" s="73"/>
      <c r="DOL47" s="73"/>
      <c r="DOM47" s="73"/>
      <c r="DON47" s="73"/>
      <c r="DOO47" s="73"/>
      <c r="DOP47" s="73"/>
      <c r="DOQ47" s="73"/>
      <c r="DOR47" s="73"/>
      <c r="DOS47" s="73"/>
      <c r="DOT47" s="73"/>
      <c r="DOU47" s="73"/>
      <c r="DOV47" s="73"/>
      <c r="DOW47" s="73"/>
      <c r="DOX47" s="73"/>
      <c r="DOY47" s="73"/>
      <c r="DOZ47" s="73"/>
      <c r="DPA47" s="73"/>
      <c r="DPB47" s="73"/>
      <c r="DPC47" s="73"/>
      <c r="DPD47" s="73"/>
      <c r="DPE47" s="73"/>
      <c r="DPF47" s="73"/>
      <c r="DPG47" s="73"/>
      <c r="DPH47" s="73"/>
      <c r="DPI47" s="73"/>
      <c r="DPJ47" s="73"/>
      <c r="DPK47" s="73"/>
      <c r="DPL47" s="73"/>
      <c r="DPM47" s="73"/>
      <c r="DPN47" s="73"/>
      <c r="DPO47" s="73"/>
      <c r="DPP47" s="73"/>
      <c r="DPQ47" s="73"/>
      <c r="DPR47" s="73"/>
      <c r="DPS47" s="73"/>
      <c r="DPT47" s="73"/>
      <c r="DPU47" s="73"/>
      <c r="DPV47" s="73"/>
      <c r="DPW47" s="73"/>
      <c r="DPX47" s="73"/>
      <c r="DPY47" s="73"/>
      <c r="DPZ47" s="73"/>
      <c r="DQA47" s="73"/>
      <c r="DQB47" s="73"/>
      <c r="DQC47" s="73"/>
      <c r="DQD47" s="73"/>
      <c r="DQE47" s="73"/>
      <c r="DQF47" s="73"/>
      <c r="DQG47" s="73"/>
      <c r="DQH47" s="73"/>
      <c r="DQI47" s="73"/>
      <c r="DQJ47" s="73"/>
      <c r="DQK47" s="73"/>
      <c r="DQL47" s="73"/>
      <c r="DQM47" s="73"/>
      <c r="DQN47" s="73"/>
      <c r="DQO47" s="73"/>
      <c r="DQP47" s="73"/>
      <c r="DQQ47" s="73"/>
      <c r="DQR47" s="73"/>
      <c r="DQS47" s="73"/>
      <c r="DQT47" s="73"/>
      <c r="DQU47" s="73"/>
      <c r="DQV47" s="73"/>
      <c r="DQW47" s="73"/>
      <c r="DQX47" s="73"/>
      <c r="DQY47" s="73"/>
      <c r="DQZ47" s="73"/>
      <c r="DRA47" s="73"/>
      <c r="DRB47" s="73"/>
      <c r="DRC47" s="73"/>
      <c r="DRD47" s="73"/>
      <c r="DRE47" s="73"/>
      <c r="DRF47" s="73"/>
      <c r="DRG47" s="73"/>
      <c r="DRH47" s="73"/>
      <c r="DRI47" s="73"/>
      <c r="DRJ47" s="73"/>
      <c r="DRK47" s="73"/>
      <c r="DRL47" s="73"/>
      <c r="DRM47" s="73"/>
      <c r="DRN47" s="73"/>
      <c r="DRO47" s="73"/>
      <c r="DRP47" s="73"/>
      <c r="DRQ47" s="73"/>
      <c r="DRR47" s="73"/>
      <c r="DRS47" s="73"/>
      <c r="DRT47" s="73"/>
      <c r="DRU47" s="73"/>
      <c r="DRV47" s="73"/>
      <c r="DRW47" s="73"/>
      <c r="DRX47" s="73"/>
      <c r="DRY47" s="73"/>
      <c r="DRZ47" s="73"/>
      <c r="DSA47" s="73"/>
      <c r="DSB47" s="73"/>
      <c r="DSC47" s="73"/>
      <c r="DSD47" s="73"/>
      <c r="DSE47" s="73"/>
      <c r="DSF47" s="73"/>
      <c r="DSG47" s="73"/>
      <c r="DSH47" s="73"/>
      <c r="DSI47" s="73"/>
      <c r="DSJ47" s="73"/>
      <c r="DSK47" s="73"/>
      <c r="DSL47" s="73"/>
      <c r="DSM47" s="73"/>
      <c r="DSN47" s="73"/>
      <c r="DSO47" s="73"/>
      <c r="DSP47" s="73"/>
      <c r="DSQ47" s="73"/>
      <c r="DSR47" s="73"/>
      <c r="DSS47" s="73"/>
      <c r="DST47" s="73"/>
      <c r="DSU47" s="73"/>
      <c r="DSV47" s="73"/>
      <c r="DSW47" s="73"/>
      <c r="DSX47" s="73"/>
      <c r="DSY47" s="73"/>
      <c r="DSZ47" s="73"/>
      <c r="DTA47" s="73"/>
      <c r="DTB47" s="73"/>
      <c r="DTC47" s="73"/>
      <c r="DTD47" s="73"/>
      <c r="DTE47" s="73"/>
      <c r="DTF47" s="73"/>
      <c r="DTG47" s="73"/>
      <c r="DTH47" s="73"/>
      <c r="DTI47" s="73"/>
      <c r="DTJ47" s="73"/>
      <c r="DTK47" s="73"/>
      <c r="DTL47" s="73"/>
      <c r="DTM47" s="73"/>
      <c r="DTN47" s="73"/>
      <c r="DTO47" s="73"/>
      <c r="DTP47" s="73"/>
      <c r="DTQ47" s="73"/>
      <c r="DTR47" s="73"/>
      <c r="DTS47" s="73"/>
      <c r="DTT47" s="73"/>
      <c r="DTU47" s="73"/>
      <c r="DTV47" s="73"/>
      <c r="DTW47" s="73"/>
      <c r="DTX47" s="73"/>
      <c r="DTY47" s="73"/>
      <c r="DTZ47" s="73"/>
      <c r="DUA47" s="73"/>
      <c r="DUB47" s="73"/>
      <c r="DUC47" s="73"/>
      <c r="DUD47" s="73"/>
      <c r="DUE47" s="73"/>
      <c r="DUF47" s="73"/>
      <c r="DUG47" s="73"/>
      <c r="DUH47" s="73"/>
      <c r="DUI47" s="73"/>
      <c r="DUJ47" s="73"/>
      <c r="DUK47" s="73"/>
      <c r="DUL47" s="73"/>
      <c r="DUM47" s="73"/>
      <c r="DUN47" s="73"/>
      <c r="DUO47" s="73"/>
      <c r="DUP47" s="73"/>
      <c r="DUQ47" s="73"/>
      <c r="DUR47" s="73"/>
      <c r="DUS47" s="73"/>
      <c r="DUT47" s="73"/>
      <c r="DUU47" s="73"/>
      <c r="DUV47" s="73"/>
      <c r="DUW47" s="73"/>
      <c r="DUX47" s="73"/>
      <c r="DUY47" s="73"/>
      <c r="DUZ47" s="73"/>
      <c r="DVA47" s="73"/>
      <c r="DVB47" s="73"/>
      <c r="DVC47" s="73"/>
      <c r="DVD47" s="73"/>
      <c r="DVE47" s="73"/>
      <c r="DVF47" s="73"/>
      <c r="DVG47" s="73"/>
      <c r="DVH47" s="73"/>
      <c r="DVI47" s="73"/>
      <c r="DVJ47" s="73"/>
      <c r="DVK47" s="73"/>
      <c r="DVL47" s="73"/>
      <c r="DVM47" s="73"/>
      <c r="DVN47" s="73"/>
      <c r="DVO47" s="73"/>
      <c r="DVP47" s="73"/>
      <c r="DVQ47" s="73"/>
      <c r="DVR47" s="73"/>
      <c r="DVS47" s="73"/>
      <c r="DVT47" s="73"/>
      <c r="DVU47" s="73"/>
      <c r="DVV47" s="73"/>
      <c r="DVW47" s="73"/>
      <c r="DVX47" s="73"/>
      <c r="DVY47" s="73"/>
      <c r="DVZ47" s="73"/>
      <c r="DWA47" s="73"/>
      <c r="DWB47" s="73"/>
      <c r="DWC47" s="73"/>
      <c r="DWD47" s="73"/>
      <c r="DWE47" s="73"/>
      <c r="DWF47" s="73"/>
      <c r="DWG47" s="73"/>
      <c r="DWH47" s="73"/>
      <c r="DWI47" s="73"/>
      <c r="DWJ47" s="73"/>
      <c r="DWK47" s="73"/>
      <c r="DWL47" s="73"/>
      <c r="DWM47" s="73"/>
      <c r="DWN47" s="73"/>
      <c r="DWO47" s="73"/>
      <c r="DWP47" s="73"/>
      <c r="DWQ47" s="73"/>
      <c r="DWR47" s="73"/>
      <c r="DWS47" s="73"/>
      <c r="DWT47" s="73"/>
      <c r="DWU47" s="73"/>
      <c r="DWV47" s="73"/>
      <c r="DWW47" s="73"/>
      <c r="DWX47" s="73"/>
      <c r="DWY47" s="73"/>
      <c r="DWZ47" s="73"/>
      <c r="DXA47" s="73"/>
      <c r="DXB47" s="73"/>
      <c r="DXC47" s="73"/>
      <c r="DXD47" s="73"/>
      <c r="DXE47" s="73"/>
      <c r="DXF47" s="73"/>
      <c r="DXG47" s="73"/>
      <c r="DXH47" s="73"/>
      <c r="DXI47" s="73"/>
      <c r="DXJ47" s="73"/>
      <c r="DXK47" s="73"/>
      <c r="DXL47" s="73"/>
      <c r="DXM47" s="73"/>
      <c r="DXN47" s="73"/>
      <c r="DXO47" s="73"/>
      <c r="DXP47" s="73"/>
      <c r="DXQ47" s="73"/>
      <c r="DXR47" s="73"/>
      <c r="DXS47" s="73"/>
      <c r="DXT47" s="73"/>
      <c r="DXU47" s="73"/>
      <c r="DXV47" s="73"/>
      <c r="DXW47" s="73"/>
      <c r="DXX47" s="73"/>
      <c r="DXY47" s="73"/>
      <c r="DXZ47" s="73"/>
      <c r="DYA47" s="73"/>
      <c r="DYB47" s="73"/>
      <c r="DYC47" s="73"/>
      <c r="DYD47" s="73"/>
      <c r="DYE47" s="73"/>
      <c r="DYF47" s="73"/>
      <c r="DYG47" s="73"/>
      <c r="DYH47" s="73"/>
      <c r="DYI47" s="73"/>
      <c r="DYJ47" s="73"/>
      <c r="DYK47" s="73"/>
      <c r="DYL47" s="73"/>
      <c r="DYM47" s="73"/>
      <c r="DYN47" s="73"/>
      <c r="DYO47" s="73"/>
      <c r="DYP47" s="73"/>
      <c r="DYQ47" s="73"/>
      <c r="DYR47" s="73"/>
      <c r="DYS47" s="73"/>
      <c r="DYT47" s="73"/>
      <c r="DYU47" s="73"/>
      <c r="DYV47" s="73"/>
      <c r="DYW47" s="73"/>
      <c r="DYX47" s="73"/>
      <c r="DYY47" s="73"/>
      <c r="DYZ47" s="73"/>
      <c r="DZA47" s="73"/>
      <c r="DZB47" s="73"/>
      <c r="DZC47" s="73"/>
      <c r="DZD47" s="73"/>
      <c r="DZE47" s="73"/>
      <c r="DZF47" s="73"/>
      <c r="DZG47" s="73"/>
      <c r="DZH47" s="73"/>
      <c r="DZI47" s="73"/>
      <c r="DZJ47" s="73"/>
      <c r="DZK47" s="73"/>
      <c r="DZL47" s="73"/>
      <c r="DZM47" s="73"/>
      <c r="DZN47" s="73"/>
      <c r="DZO47" s="73"/>
      <c r="DZP47" s="73"/>
      <c r="DZQ47" s="73"/>
      <c r="DZR47" s="73"/>
      <c r="DZS47" s="73"/>
      <c r="DZT47" s="73"/>
      <c r="DZU47" s="73"/>
      <c r="DZV47" s="73"/>
      <c r="DZW47" s="73"/>
      <c r="DZX47" s="73"/>
      <c r="DZY47" s="73"/>
      <c r="DZZ47" s="73"/>
      <c r="EAA47" s="73"/>
      <c r="EAB47" s="73"/>
      <c r="EAC47" s="73"/>
      <c r="EAD47" s="73"/>
      <c r="EAE47" s="73"/>
      <c r="EAF47" s="73"/>
      <c r="EAG47" s="73"/>
      <c r="EAH47" s="73"/>
      <c r="EAI47" s="73"/>
      <c r="EAJ47" s="73"/>
      <c r="EAK47" s="73"/>
      <c r="EAL47" s="73"/>
      <c r="EAM47" s="73"/>
      <c r="EAN47" s="73"/>
      <c r="EAO47" s="73"/>
      <c r="EAP47" s="73"/>
      <c r="EAQ47" s="73"/>
      <c r="EAR47" s="73"/>
      <c r="EAS47" s="73"/>
      <c r="EAT47" s="73"/>
      <c r="EAU47" s="73"/>
      <c r="EAV47" s="73"/>
      <c r="EAW47" s="73"/>
      <c r="EAX47" s="73"/>
      <c r="EAY47" s="73"/>
      <c r="EAZ47" s="73"/>
      <c r="EBA47" s="73"/>
      <c r="EBB47" s="73"/>
      <c r="EBC47" s="73"/>
      <c r="EBD47" s="73"/>
      <c r="EBE47" s="73"/>
      <c r="EBF47" s="73"/>
      <c r="EBG47" s="73"/>
      <c r="EBH47" s="73"/>
      <c r="EBI47" s="73"/>
      <c r="EBJ47" s="73"/>
      <c r="EBK47" s="73"/>
      <c r="EBL47" s="73"/>
      <c r="EBM47" s="73"/>
      <c r="EBN47" s="73"/>
      <c r="EBO47" s="73"/>
      <c r="EBP47" s="73"/>
      <c r="EBQ47" s="73"/>
      <c r="EBR47" s="73"/>
      <c r="EBS47" s="73"/>
      <c r="EBT47" s="73"/>
      <c r="EBU47" s="73"/>
      <c r="EBV47" s="73"/>
      <c r="EBW47" s="73"/>
      <c r="EBX47" s="73"/>
      <c r="EBY47" s="73"/>
      <c r="EBZ47" s="73"/>
      <c r="ECA47" s="73"/>
      <c r="ECB47" s="73"/>
      <c r="ECC47" s="73"/>
      <c r="ECD47" s="73"/>
      <c r="ECE47" s="73"/>
      <c r="ECF47" s="73"/>
      <c r="ECG47" s="73"/>
      <c r="ECH47" s="73"/>
      <c r="ECI47" s="73"/>
      <c r="ECJ47" s="73"/>
      <c r="ECK47" s="73"/>
      <c r="ECL47" s="73"/>
      <c r="ECM47" s="73"/>
      <c r="ECN47" s="73"/>
      <c r="ECO47" s="73"/>
      <c r="ECP47" s="73"/>
      <c r="ECQ47" s="73"/>
      <c r="ECR47" s="73"/>
      <c r="ECS47" s="73"/>
      <c r="ECT47" s="73"/>
      <c r="ECU47" s="73"/>
      <c r="ECV47" s="73"/>
      <c r="ECW47" s="73"/>
      <c r="ECX47" s="73"/>
      <c r="ECY47" s="73"/>
      <c r="ECZ47" s="73"/>
      <c r="EDA47" s="73"/>
      <c r="EDB47" s="73"/>
      <c r="EDC47" s="73"/>
      <c r="EDD47" s="73"/>
      <c r="EDE47" s="73"/>
      <c r="EDF47" s="73"/>
      <c r="EDG47" s="73"/>
      <c r="EDH47" s="73"/>
      <c r="EDI47" s="73"/>
      <c r="EDJ47" s="73"/>
      <c r="EDK47" s="73"/>
      <c r="EDL47" s="73"/>
      <c r="EDM47" s="73"/>
      <c r="EDN47" s="73"/>
      <c r="EDO47" s="73"/>
      <c r="EDP47" s="73"/>
      <c r="EDQ47" s="73"/>
      <c r="EDR47" s="73"/>
      <c r="EDS47" s="73"/>
      <c r="EDT47" s="73"/>
      <c r="EDU47" s="73"/>
      <c r="EDV47" s="73"/>
      <c r="EDW47" s="73"/>
      <c r="EDX47" s="73"/>
      <c r="EDY47" s="73"/>
      <c r="EDZ47" s="73"/>
      <c r="EEA47" s="73"/>
      <c r="EEB47" s="73"/>
      <c r="EEC47" s="73"/>
      <c r="EED47" s="73"/>
      <c r="EEE47" s="73"/>
      <c r="EEF47" s="73"/>
      <c r="EEG47" s="73"/>
      <c r="EEH47" s="73"/>
      <c r="EEI47" s="73"/>
      <c r="EEJ47" s="73"/>
      <c r="EEK47" s="73"/>
      <c r="EEL47" s="73"/>
      <c r="EEM47" s="73"/>
      <c r="EEN47" s="73"/>
      <c r="EEO47" s="73"/>
      <c r="EEP47" s="73"/>
      <c r="EEQ47" s="73"/>
      <c r="EER47" s="73"/>
      <c r="EES47" s="73"/>
      <c r="EET47" s="73"/>
      <c r="EEU47" s="73"/>
      <c r="EEV47" s="73"/>
      <c r="EEW47" s="73"/>
      <c r="EEX47" s="73"/>
      <c r="EEY47" s="73"/>
      <c r="EEZ47" s="73"/>
      <c r="EFA47" s="73"/>
      <c r="EFB47" s="73"/>
      <c r="EFC47" s="73"/>
      <c r="EFD47" s="73"/>
      <c r="EFE47" s="73"/>
      <c r="EFF47" s="73"/>
      <c r="EFG47" s="73"/>
      <c r="EFH47" s="73"/>
      <c r="EFI47" s="73"/>
      <c r="EFJ47" s="73"/>
      <c r="EFK47" s="73"/>
      <c r="EFL47" s="73"/>
      <c r="EFM47" s="73"/>
      <c r="EFN47" s="73"/>
      <c r="EFO47" s="73"/>
      <c r="EFP47" s="73"/>
      <c r="EFQ47" s="73"/>
      <c r="EFR47" s="73"/>
      <c r="EFS47" s="73"/>
      <c r="EFT47" s="73"/>
      <c r="EFU47" s="73"/>
      <c r="EFV47" s="73"/>
      <c r="EFW47" s="73"/>
      <c r="EFX47" s="73"/>
      <c r="EFY47" s="73"/>
      <c r="EFZ47" s="73"/>
      <c r="EGA47" s="73"/>
      <c r="EGB47" s="73"/>
      <c r="EGC47" s="73"/>
      <c r="EGD47" s="73"/>
      <c r="EGE47" s="73"/>
      <c r="EGF47" s="73"/>
      <c r="EGG47" s="73"/>
      <c r="EGH47" s="73"/>
      <c r="EGI47" s="73"/>
      <c r="EGJ47" s="73"/>
      <c r="EGK47" s="73"/>
      <c r="EGL47" s="73"/>
      <c r="EGM47" s="73"/>
      <c r="EGN47" s="73"/>
      <c r="EGO47" s="73"/>
      <c r="EGP47" s="73"/>
      <c r="EGQ47" s="73"/>
      <c r="EGR47" s="73"/>
      <c r="EGS47" s="73"/>
      <c r="EGT47" s="73"/>
      <c r="EGU47" s="73"/>
      <c r="EGV47" s="73"/>
      <c r="EGW47" s="73"/>
      <c r="EGX47" s="73"/>
      <c r="EGY47" s="73"/>
      <c r="EGZ47" s="73"/>
      <c r="EHA47" s="73"/>
      <c r="EHB47" s="73"/>
      <c r="EHC47" s="73"/>
      <c r="EHD47" s="73"/>
      <c r="EHE47" s="73"/>
      <c r="EHF47" s="73"/>
      <c r="EHG47" s="73"/>
      <c r="EHH47" s="73"/>
      <c r="EHI47" s="73"/>
      <c r="EHJ47" s="73"/>
      <c r="EHK47" s="73"/>
      <c r="EHL47" s="73"/>
      <c r="EHM47" s="73"/>
      <c r="EHN47" s="73"/>
      <c r="EHO47" s="73"/>
      <c r="EHP47" s="73"/>
      <c r="EHQ47" s="73"/>
      <c r="EHR47" s="73"/>
      <c r="EHS47" s="73"/>
      <c r="EHT47" s="73"/>
      <c r="EHU47" s="73"/>
      <c r="EHV47" s="73"/>
      <c r="EHW47" s="73"/>
      <c r="EHX47" s="73"/>
      <c r="EHY47" s="73"/>
      <c r="EHZ47" s="73"/>
      <c r="EIA47" s="73"/>
      <c r="EIB47" s="73"/>
      <c r="EIC47" s="73"/>
      <c r="EID47" s="73"/>
      <c r="EIE47" s="73"/>
      <c r="EIF47" s="73"/>
      <c r="EIG47" s="73"/>
      <c r="EIH47" s="73"/>
      <c r="EII47" s="73"/>
      <c r="EIJ47" s="73"/>
      <c r="EIK47" s="73"/>
      <c r="EIL47" s="73"/>
      <c r="EIM47" s="73"/>
      <c r="EIN47" s="73"/>
      <c r="EIO47" s="73"/>
      <c r="EIP47" s="73"/>
      <c r="EIQ47" s="73"/>
      <c r="EIR47" s="73"/>
      <c r="EIS47" s="73"/>
      <c r="EIT47" s="73"/>
      <c r="EIU47" s="73"/>
      <c r="EIV47" s="73"/>
      <c r="EIW47" s="73"/>
      <c r="EIX47" s="73"/>
      <c r="EIY47" s="73"/>
      <c r="EIZ47" s="73"/>
      <c r="EJA47" s="73"/>
      <c r="EJB47" s="73"/>
      <c r="EJC47" s="73"/>
      <c r="EJD47" s="73"/>
      <c r="EJE47" s="73"/>
      <c r="EJF47" s="73"/>
      <c r="EJG47" s="73"/>
      <c r="EJH47" s="73"/>
      <c r="EJI47" s="73"/>
      <c r="EJJ47" s="73"/>
      <c r="EJK47" s="73"/>
      <c r="EJL47" s="73"/>
      <c r="EJM47" s="73"/>
      <c r="EJN47" s="73"/>
      <c r="EJO47" s="73"/>
      <c r="EJP47" s="73"/>
      <c r="EJQ47" s="73"/>
      <c r="EJR47" s="73"/>
      <c r="EJS47" s="73"/>
      <c r="EJT47" s="73"/>
      <c r="EJU47" s="73"/>
      <c r="EJV47" s="73"/>
      <c r="EJW47" s="73"/>
      <c r="EJX47" s="73"/>
      <c r="EJY47" s="73"/>
      <c r="EJZ47" s="73"/>
      <c r="EKA47" s="73"/>
      <c r="EKB47" s="73"/>
      <c r="EKC47" s="73"/>
      <c r="EKD47" s="73"/>
      <c r="EKE47" s="73"/>
      <c r="EKF47" s="73"/>
      <c r="EKG47" s="73"/>
      <c r="EKH47" s="73"/>
      <c r="EKI47" s="73"/>
      <c r="EKJ47" s="73"/>
      <c r="EKK47" s="73"/>
      <c r="EKL47" s="73"/>
      <c r="EKM47" s="73"/>
      <c r="EKN47" s="73"/>
      <c r="EKO47" s="73"/>
      <c r="EKP47" s="73"/>
      <c r="EKQ47" s="73"/>
      <c r="EKR47" s="73"/>
      <c r="EKS47" s="73"/>
      <c r="EKT47" s="73"/>
      <c r="EKU47" s="73"/>
      <c r="EKV47" s="73"/>
      <c r="EKW47" s="73"/>
      <c r="EKX47" s="73"/>
      <c r="EKY47" s="73"/>
      <c r="EKZ47" s="73"/>
      <c r="ELA47" s="73"/>
      <c r="ELB47" s="73"/>
      <c r="ELC47" s="73"/>
      <c r="ELD47" s="73"/>
      <c r="ELE47" s="73"/>
      <c r="ELF47" s="73"/>
      <c r="ELG47" s="73"/>
      <c r="ELH47" s="73"/>
      <c r="ELI47" s="73"/>
      <c r="ELJ47" s="73"/>
      <c r="ELK47" s="73"/>
      <c r="ELL47" s="73"/>
      <c r="ELM47" s="73"/>
      <c r="ELN47" s="73"/>
      <c r="ELO47" s="73"/>
      <c r="ELP47" s="73"/>
      <c r="ELQ47" s="73"/>
      <c r="ELR47" s="73"/>
      <c r="ELS47" s="73"/>
      <c r="ELT47" s="73"/>
      <c r="ELU47" s="73"/>
      <c r="ELV47" s="73"/>
      <c r="ELW47" s="73"/>
      <c r="ELX47" s="73"/>
      <c r="ELY47" s="73"/>
      <c r="ELZ47" s="73"/>
      <c r="EMA47" s="73"/>
      <c r="EMB47" s="73"/>
      <c r="EMC47" s="73"/>
      <c r="EMD47" s="73"/>
      <c r="EME47" s="73"/>
      <c r="EMF47" s="73"/>
      <c r="EMG47" s="73"/>
      <c r="EMH47" s="73"/>
      <c r="EMI47" s="73"/>
      <c r="EMJ47" s="73"/>
      <c r="EMK47" s="73"/>
      <c r="EML47" s="73"/>
      <c r="EMM47" s="73"/>
      <c r="EMN47" s="73"/>
      <c r="EMO47" s="73"/>
      <c r="EMP47" s="73"/>
      <c r="EMQ47" s="73"/>
      <c r="EMR47" s="73"/>
      <c r="EMS47" s="73"/>
      <c r="EMT47" s="73"/>
      <c r="EMU47" s="73"/>
      <c r="EMV47" s="73"/>
      <c r="EMW47" s="73"/>
      <c r="EMX47" s="73"/>
      <c r="EMY47" s="73"/>
      <c r="EMZ47" s="73"/>
      <c r="ENA47" s="73"/>
      <c r="ENB47" s="73"/>
      <c r="ENC47" s="73"/>
      <c r="END47" s="73"/>
      <c r="ENE47" s="73"/>
      <c r="ENF47" s="73"/>
      <c r="ENG47" s="73"/>
      <c r="ENH47" s="73"/>
      <c r="ENI47" s="73"/>
      <c r="ENJ47" s="73"/>
      <c r="ENK47" s="73"/>
      <c r="ENL47" s="73"/>
      <c r="ENM47" s="73"/>
      <c r="ENN47" s="73"/>
      <c r="ENO47" s="73"/>
      <c r="ENP47" s="73"/>
      <c r="ENQ47" s="73"/>
      <c r="ENR47" s="73"/>
      <c r="ENS47" s="73"/>
      <c r="ENT47" s="73"/>
      <c r="ENU47" s="73"/>
      <c r="ENV47" s="73"/>
      <c r="ENW47" s="73"/>
      <c r="ENX47" s="73"/>
      <c r="ENY47" s="73"/>
      <c r="ENZ47" s="73"/>
      <c r="EOA47" s="73"/>
      <c r="EOB47" s="73"/>
      <c r="EOC47" s="73"/>
      <c r="EOD47" s="73"/>
      <c r="EOE47" s="73"/>
      <c r="EOF47" s="73"/>
      <c r="EOG47" s="73"/>
      <c r="EOH47" s="73"/>
      <c r="EOI47" s="73"/>
      <c r="EOJ47" s="73"/>
      <c r="EOK47" s="73"/>
      <c r="EOL47" s="73"/>
      <c r="EOM47" s="73"/>
      <c r="EON47" s="73"/>
      <c r="EOO47" s="73"/>
      <c r="EOP47" s="73"/>
      <c r="EOQ47" s="73"/>
      <c r="EOR47" s="73"/>
      <c r="EOS47" s="73"/>
      <c r="EOT47" s="73"/>
      <c r="EOU47" s="73"/>
      <c r="EOV47" s="73"/>
      <c r="EOW47" s="73"/>
      <c r="EOX47" s="73"/>
      <c r="EOY47" s="73"/>
      <c r="EOZ47" s="73"/>
      <c r="EPA47" s="73"/>
      <c r="EPB47" s="73"/>
      <c r="EPC47" s="73"/>
      <c r="EPD47" s="73"/>
      <c r="EPE47" s="73"/>
      <c r="EPF47" s="73"/>
      <c r="EPG47" s="73"/>
      <c r="EPH47" s="73"/>
      <c r="EPI47" s="73"/>
      <c r="EPJ47" s="73"/>
      <c r="EPK47" s="73"/>
      <c r="EPL47" s="73"/>
      <c r="EPM47" s="73"/>
      <c r="EPN47" s="73"/>
      <c r="EPO47" s="73"/>
      <c r="EPP47" s="73"/>
      <c r="EPQ47" s="73"/>
      <c r="EPR47" s="73"/>
      <c r="EPS47" s="73"/>
      <c r="EPT47" s="73"/>
      <c r="EPU47" s="73"/>
      <c r="EPV47" s="73"/>
      <c r="EPW47" s="73"/>
      <c r="EPX47" s="73"/>
      <c r="EPY47" s="73"/>
      <c r="EPZ47" s="73"/>
      <c r="EQA47" s="73"/>
      <c r="EQB47" s="73"/>
      <c r="EQC47" s="73"/>
      <c r="EQD47" s="73"/>
      <c r="EQE47" s="73"/>
      <c r="EQF47" s="73"/>
      <c r="EQG47" s="73"/>
      <c r="EQH47" s="73"/>
      <c r="EQI47" s="73"/>
      <c r="EQJ47" s="73"/>
      <c r="EQK47" s="73"/>
      <c r="EQL47" s="73"/>
      <c r="EQM47" s="73"/>
      <c r="EQN47" s="73"/>
      <c r="EQO47" s="73"/>
      <c r="EQP47" s="73"/>
      <c r="EQQ47" s="73"/>
      <c r="EQR47" s="73"/>
      <c r="EQS47" s="73"/>
      <c r="EQT47" s="73"/>
      <c r="EQU47" s="73"/>
      <c r="EQV47" s="73"/>
      <c r="EQW47" s="73"/>
      <c r="EQX47" s="73"/>
      <c r="EQY47" s="73"/>
      <c r="EQZ47" s="73"/>
      <c r="ERA47" s="73"/>
      <c r="ERB47" s="73"/>
      <c r="ERC47" s="73"/>
      <c r="ERD47" s="73"/>
      <c r="ERE47" s="73"/>
      <c r="ERF47" s="73"/>
      <c r="ERG47" s="73"/>
      <c r="ERH47" s="73"/>
      <c r="ERI47" s="73"/>
      <c r="ERJ47" s="73"/>
      <c r="ERK47" s="73"/>
      <c r="ERL47" s="73"/>
      <c r="ERM47" s="73"/>
      <c r="ERN47" s="73"/>
      <c r="ERO47" s="73"/>
      <c r="ERP47" s="73"/>
      <c r="ERQ47" s="73"/>
      <c r="ERR47" s="73"/>
      <c r="ERS47" s="73"/>
      <c r="ERT47" s="73"/>
      <c r="ERU47" s="73"/>
      <c r="ERV47" s="73"/>
      <c r="ERW47" s="73"/>
      <c r="ERX47" s="73"/>
      <c r="ERY47" s="73"/>
      <c r="ERZ47" s="73"/>
      <c r="ESA47" s="73"/>
      <c r="ESB47" s="73"/>
      <c r="ESC47" s="73"/>
      <c r="ESD47" s="73"/>
      <c r="ESE47" s="73"/>
      <c r="ESF47" s="73"/>
      <c r="ESG47" s="73"/>
      <c r="ESH47" s="73"/>
      <c r="ESI47" s="73"/>
      <c r="ESJ47" s="73"/>
      <c r="ESK47" s="73"/>
      <c r="ESL47" s="73"/>
      <c r="ESM47" s="73"/>
      <c r="ESN47" s="73"/>
      <c r="ESO47" s="73"/>
      <c r="ESP47" s="73"/>
      <c r="ESQ47" s="73"/>
      <c r="ESR47" s="73"/>
      <c r="ESS47" s="73"/>
      <c r="EST47" s="73"/>
      <c r="ESU47" s="73"/>
      <c r="ESV47" s="73"/>
      <c r="ESW47" s="73"/>
      <c r="ESX47" s="73"/>
      <c r="ESY47" s="73"/>
      <c r="ESZ47" s="73"/>
      <c r="ETA47" s="73"/>
      <c r="ETB47" s="73"/>
      <c r="ETC47" s="73"/>
      <c r="ETD47" s="73"/>
      <c r="ETE47" s="73"/>
      <c r="ETF47" s="73"/>
      <c r="ETG47" s="73"/>
      <c r="ETH47" s="73"/>
      <c r="ETI47" s="73"/>
      <c r="ETJ47" s="73"/>
      <c r="ETK47" s="73"/>
      <c r="ETL47" s="73"/>
      <c r="ETM47" s="73"/>
      <c r="ETN47" s="73"/>
      <c r="ETO47" s="73"/>
      <c r="ETP47" s="73"/>
      <c r="ETQ47" s="73"/>
      <c r="ETR47" s="73"/>
      <c r="ETS47" s="73"/>
      <c r="ETT47" s="73"/>
      <c r="ETU47" s="73"/>
      <c r="ETV47" s="73"/>
      <c r="ETW47" s="73"/>
      <c r="ETX47" s="73"/>
      <c r="ETY47" s="73"/>
      <c r="ETZ47" s="73"/>
      <c r="EUA47" s="73"/>
      <c r="EUB47" s="73"/>
      <c r="EUC47" s="73"/>
      <c r="EUD47" s="73"/>
      <c r="EUE47" s="73"/>
      <c r="EUF47" s="73"/>
      <c r="EUG47" s="73"/>
      <c r="EUH47" s="73"/>
      <c r="EUI47" s="73"/>
      <c r="EUJ47" s="73"/>
      <c r="EUK47" s="73"/>
      <c r="EUL47" s="73"/>
      <c r="EUM47" s="73"/>
      <c r="EUN47" s="73"/>
      <c r="EUO47" s="73"/>
      <c r="EUP47" s="73"/>
      <c r="EUQ47" s="73"/>
      <c r="EUR47" s="73"/>
      <c r="EUS47" s="73"/>
      <c r="EUT47" s="73"/>
      <c r="EUU47" s="73"/>
      <c r="EUV47" s="73"/>
      <c r="EUW47" s="73"/>
      <c r="EUX47" s="73"/>
      <c r="EUY47" s="73"/>
      <c r="EUZ47" s="73"/>
      <c r="EVA47" s="73"/>
      <c r="EVB47" s="73"/>
      <c r="EVC47" s="73"/>
      <c r="EVD47" s="73"/>
      <c r="EVE47" s="73"/>
      <c r="EVF47" s="73"/>
      <c r="EVG47" s="73"/>
      <c r="EVH47" s="73"/>
      <c r="EVI47" s="73"/>
      <c r="EVJ47" s="73"/>
      <c r="EVK47" s="73"/>
      <c r="EVL47" s="73"/>
      <c r="EVM47" s="73"/>
      <c r="EVN47" s="73"/>
      <c r="EVO47" s="73"/>
      <c r="EVP47" s="73"/>
      <c r="EVQ47" s="73"/>
      <c r="EVR47" s="73"/>
      <c r="EVS47" s="73"/>
      <c r="EVT47" s="73"/>
      <c r="EVU47" s="73"/>
      <c r="EVV47" s="73"/>
      <c r="EVW47" s="73"/>
      <c r="EVX47" s="73"/>
      <c r="EVY47" s="73"/>
      <c r="EVZ47" s="73"/>
      <c r="EWA47" s="73"/>
      <c r="EWB47" s="73"/>
      <c r="EWC47" s="73"/>
      <c r="EWD47" s="73"/>
      <c r="EWE47" s="73"/>
      <c r="EWF47" s="73"/>
      <c r="EWG47" s="73"/>
      <c r="EWH47" s="73"/>
      <c r="EWI47" s="73"/>
      <c r="EWJ47" s="73"/>
      <c r="EWK47" s="73"/>
      <c r="EWL47" s="73"/>
      <c r="EWM47" s="73"/>
      <c r="EWN47" s="73"/>
      <c r="EWO47" s="73"/>
      <c r="EWP47" s="73"/>
      <c r="EWQ47" s="73"/>
      <c r="EWR47" s="73"/>
      <c r="EWS47" s="73"/>
      <c r="EWT47" s="73"/>
      <c r="EWU47" s="73"/>
      <c r="EWV47" s="73"/>
      <c r="EWW47" s="73"/>
      <c r="EWX47" s="73"/>
      <c r="EWY47" s="73"/>
      <c r="EWZ47" s="73"/>
      <c r="EXA47" s="73"/>
      <c r="EXB47" s="73"/>
      <c r="EXC47" s="73"/>
      <c r="EXD47" s="73"/>
      <c r="EXE47" s="73"/>
      <c r="EXF47" s="73"/>
      <c r="EXG47" s="73"/>
      <c r="EXH47" s="73"/>
      <c r="EXI47" s="73"/>
      <c r="EXJ47" s="73"/>
      <c r="EXK47" s="73"/>
      <c r="EXL47" s="73"/>
      <c r="EXM47" s="73"/>
      <c r="EXN47" s="73"/>
      <c r="EXO47" s="73"/>
      <c r="EXP47" s="73"/>
      <c r="EXQ47" s="73"/>
      <c r="EXR47" s="73"/>
      <c r="EXS47" s="73"/>
      <c r="EXT47" s="73"/>
      <c r="EXU47" s="73"/>
      <c r="EXV47" s="73"/>
      <c r="EXW47" s="73"/>
      <c r="EXX47" s="73"/>
      <c r="EXY47" s="73"/>
      <c r="EXZ47" s="73"/>
      <c r="EYA47" s="73"/>
      <c r="EYB47" s="73"/>
      <c r="EYC47" s="73"/>
      <c r="EYD47" s="73"/>
      <c r="EYE47" s="73"/>
      <c r="EYF47" s="73"/>
      <c r="EYG47" s="73"/>
      <c r="EYH47" s="73"/>
      <c r="EYI47" s="73"/>
      <c r="EYJ47" s="73"/>
      <c r="EYK47" s="73"/>
      <c r="EYL47" s="73"/>
      <c r="EYM47" s="73"/>
      <c r="EYN47" s="73"/>
      <c r="EYO47" s="73"/>
      <c r="EYP47" s="73"/>
      <c r="EYQ47" s="73"/>
      <c r="EYR47" s="73"/>
      <c r="EYS47" s="73"/>
      <c r="EYT47" s="73"/>
      <c r="EYU47" s="73"/>
      <c r="EYV47" s="73"/>
      <c r="EYW47" s="73"/>
      <c r="EYX47" s="73"/>
      <c r="EYY47" s="73"/>
      <c r="EYZ47" s="73"/>
      <c r="EZA47" s="73"/>
      <c r="EZB47" s="73"/>
      <c r="EZC47" s="73"/>
      <c r="EZD47" s="73"/>
      <c r="EZE47" s="73"/>
      <c r="EZF47" s="73"/>
      <c r="EZG47" s="73"/>
      <c r="EZH47" s="73"/>
      <c r="EZI47" s="73"/>
      <c r="EZJ47" s="73"/>
      <c r="EZK47" s="73"/>
      <c r="EZL47" s="73"/>
      <c r="EZM47" s="73"/>
      <c r="EZN47" s="73"/>
      <c r="EZO47" s="73"/>
      <c r="EZP47" s="73"/>
      <c r="EZQ47" s="73"/>
      <c r="EZR47" s="73"/>
      <c r="EZS47" s="73"/>
      <c r="EZT47" s="73"/>
      <c r="EZU47" s="73"/>
      <c r="EZV47" s="73"/>
      <c r="EZW47" s="73"/>
      <c r="EZX47" s="73"/>
      <c r="EZY47" s="73"/>
      <c r="EZZ47" s="73"/>
      <c r="FAA47" s="73"/>
      <c r="FAB47" s="73"/>
      <c r="FAC47" s="73"/>
      <c r="FAD47" s="73"/>
      <c r="FAE47" s="73"/>
      <c r="FAF47" s="73"/>
      <c r="FAG47" s="73"/>
      <c r="FAH47" s="73"/>
      <c r="FAI47" s="73"/>
      <c r="FAJ47" s="73"/>
      <c r="FAK47" s="73"/>
      <c r="FAL47" s="73"/>
      <c r="FAM47" s="73"/>
      <c r="FAN47" s="73"/>
      <c r="FAO47" s="73"/>
      <c r="FAP47" s="73"/>
      <c r="FAQ47" s="73"/>
      <c r="FAR47" s="73"/>
      <c r="FAS47" s="73"/>
      <c r="FAT47" s="73"/>
      <c r="FAU47" s="73"/>
      <c r="FAV47" s="73"/>
      <c r="FAW47" s="73"/>
      <c r="FAX47" s="73"/>
      <c r="FAY47" s="73"/>
      <c r="FAZ47" s="73"/>
      <c r="FBA47" s="73"/>
      <c r="FBB47" s="73"/>
      <c r="FBC47" s="73"/>
      <c r="FBD47" s="73"/>
      <c r="FBE47" s="73"/>
      <c r="FBF47" s="73"/>
      <c r="FBG47" s="73"/>
      <c r="FBH47" s="73"/>
      <c r="FBI47" s="73"/>
      <c r="FBJ47" s="73"/>
      <c r="FBK47" s="73"/>
      <c r="FBL47" s="73"/>
      <c r="FBM47" s="73"/>
      <c r="FBN47" s="73"/>
      <c r="FBO47" s="73"/>
      <c r="FBP47" s="73"/>
      <c r="FBQ47" s="73"/>
      <c r="FBR47" s="73"/>
      <c r="FBS47" s="73"/>
      <c r="FBT47" s="73"/>
      <c r="FBU47" s="73"/>
      <c r="FBV47" s="73"/>
      <c r="FBW47" s="73"/>
      <c r="FBX47" s="73"/>
      <c r="FBY47" s="73"/>
      <c r="FBZ47" s="73"/>
      <c r="FCA47" s="73"/>
      <c r="FCB47" s="73"/>
      <c r="FCC47" s="73"/>
      <c r="FCD47" s="73"/>
      <c r="FCE47" s="73"/>
      <c r="FCF47" s="73"/>
      <c r="FCG47" s="73"/>
      <c r="FCH47" s="73"/>
      <c r="FCI47" s="73"/>
      <c r="FCJ47" s="73"/>
      <c r="FCK47" s="73"/>
      <c r="FCL47" s="73"/>
      <c r="FCM47" s="73"/>
      <c r="FCN47" s="73"/>
      <c r="FCO47" s="73"/>
      <c r="FCP47" s="73"/>
      <c r="FCQ47" s="73"/>
      <c r="FCR47" s="73"/>
      <c r="FCS47" s="73"/>
      <c r="FCT47" s="73"/>
      <c r="FCU47" s="73"/>
      <c r="FCV47" s="73"/>
      <c r="FCW47" s="73"/>
      <c r="FCX47" s="73"/>
      <c r="FCY47" s="73"/>
      <c r="FCZ47" s="73"/>
      <c r="FDA47" s="73"/>
      <c r="FDB47" s="73"/>
      <c r="FDC47" s="73"/>
      <c r="FDD47" s="73"/>
      <c r="FDE47" s="73"/>
      <c r="FDF47" s="73"/>
      <c r="FDG47" s="73"/>
      <c r="FDH47" s="73"/>
      <c r="FDI47" s="73"/>
      <c r="FDJ47" s="73"/>
      <c r="FDK47" s="73"/>
      <c r="FDL47" s="73"/>
      <c r="FDM47" s="73"/>
      <c r="FDN47" s="73"/>
      <c r="FDO47" s="73"/>
      <c r="FDP47" s="73"/>
      <c r="FDQ47" s="73"/>
      <c r="FDR47" s="73"/>
      <c r="FDS47" s="73"/>
      <c r="FDT47" s="73"/>
      <c r="FDU47" s="73"/>
      <c r="FDV47" s="73"/>
      <c r="FDW47" s="73"/>
      <c r="FDX47" s="73"/>
      <c r="FDY47" s="73"/>
      <c r="FDZ47" s="73"/>
      <c r="FEA47" s="73"/>
      <c r="FEB47" s="73"/>
      <c r="FEC47" s="73"/>
      <c r="FED47" s="73"/>
      <c r="FEE47" s="73"/>
      <c r="FEF47" s="73"/>
      <c r="FEG47" s="73"/>
      <c r="FEH47" s="73"/>
      <c r="FEI47" s="73"/>
      <c r="FEJ47" s="73"/>
      <c r="FEK47" s="73"/>
      <c r="FEL47" s="73"/>
      <c r="FEM47" s="73"/>
      <c r="FEN47" s="73"/>
      <c r="FEO47" s="73"/>
      <c r="FEP47" s="73"/>
      <c r="FEQ47" s="73"/>
      <c r="FER47" s="73"/>
      <c r="FES47" s="73"/>
      <c r="FET47" s="73"/>
      <c r="FEU47" s="73"/>
      <c r="FEV47" s="73"/>
      <c r="FEW47" s="73"/>
      <c r="FEX47" s="73"/>
      <c r="FEY47" s="73"/>
      <c r="FEZ47" s="73"/>
      <c r="FFA47" s="73"/>
      <c r="FFB47" s="73"/>
      <c r="FFC47" s="73"/>
      <c r="FFD47" s="73"/>
      <c r="FFE47" s="73"/>
      <c r="FFF47" s="73"/>
      <c r="FFG47" s="73"/>
      <c r="FFH47" s="73"/>
      <c r="FFI47" s="73"/>
      <c r="FFJ47" s="73"/>
      <c r="FFK47" s="73"/>
      <c r="FFL47" s="73"/>
      <c r="FFM47" s="73"/>
      <c r="FFN47" s="73"/>
      <c r="FFO47" s="73"/>
      <c r="FFP47" s="73"/>
      <c r="FFQ47" s="73"/>
      <c r="FFR47" s="73"/>
      <c r="FFS47" s="73"/>
      <c r="FFT47" s="73"/>
      <c r="FFU47" s="73"/>
      <c r="FFV47" s="73"/>
      <c r="FFW47" s="73"/>
      <c r="FFX47" s="73"/>
      <c r="FFY47" s="73"/>
      <c r="FFZ47" s="73"/>
      <c r="FGA47" s="73"/>
      <c r="FGB47" s="73"/>
      <c r="FGC47" s="73"/>
      <c r="FGD47" s="73"/>
      <c r="FGE47" s="73"/>
      <c r="FGF47" s="73"/>
      <c r="FGG47" s="73"/>
      <c r="FGH47" s="73"/>
      <c r="FGI47" s="73"/>
      <c r="FGJ47" s="73"/>
      <c r="FGK47" s="73"/>
      <c r="FGL47" s="73"/>
      <c r="FGM47" s="73"/>
      <c r="FGN47" s="73"/>
      <c r="FGO47" s="73"/>
      <c r="FGP47" s="73"/>
      <c r="FGQ47" s="73"/>
      <c r="FGR47" s="73"/>
      <c r="FGS47" s="73"/>
      <c r="FGT47" s="73"/>
      <c r="FGU47" s="73"/>
      <c r="FGV47" s="73"/>
      <c r="FGW47" s="73"/>
      <c r="FGX47" s="73"/>
      <c r="FGY47" s="73"/>
      <c r="FGZ47" s="73"/>
      <c r="FHA47" s="73"/>
      <c r="FHB47" s="73"/>
      <c r="FHC47" s="73"/>
      <c r="FHD47" s="73"/>
      <c r="FHE47" s="73"/>
      <c r="FHF47" s="73"/>
      <c r="FHG47" s="73"/>
      <c r="FHH47" s="73"/>
      <c r="FHI47" s="73"/>
      <c r="FHJ47" s="73"/>
      <c r="FHK47" s="73"/>
      <c r="FHL47" s="73"/>
      <c r="FHM47" s="73"/>
      <c r="FHN47" s="73"/>
      <c r="FHO47" s="73"/>
      <c r="FHP47" s="73"/>
      <c r="FHQ47" s="73"/>
      <c r="FHR47" s="73"/>
      <c r="FHS47" s="73"/>
      <c r="FHT47" s="73"/>
      <c r="FHU47" s="73"/>
      <c r="FHV47" s="73"/>
      <c r="FHW47" s="73"/>
      <c r="FHX47" s="73"/>
      <c r="FHY47" s="73"/>
      <c r="FHZ47" s="73"/>
      <c r="FIA47" s="73"/>
      <c r="FIB47" s="73"/>
      <c r="FIC47" s="73"/>
      <c r="FID47" s="73"/>
      <c r="FIE47" s="73"/>
      <c r="FIF47" s="73"/>
      <c r="FIG47" s="73"/>
      <c r="FIH47" s="73"/>
      <c r="FII47" s="73"/>
      <c r="FIJ47" s="73"/>
      <c r="FIK47" s="73"/>
      <c r="FIL47" s="73"/>
      <c r="FIM47" s="73"/>
      <c r="FIN47" s="73"/>
      <c r="FIO47" s="73"/>
      <c r="FIP47" s="73"/>
      <c r="FIQ47" s="73"/>
      <c r="FIR47" s="73"/>
      <c r="FIS47" s="73"/>
      <c r="FIT47" s="73"/>
      <c r="FIU47" s="73"/>
      <c r="FIV47" s="73"/>
      <c r="FIW47" s="73"/>
      <c r="FIX47" s="73"/>
      <c r="FIY47" s="73"/>
      <c r="FIZ47" s="73"/>
      <c r="FJA47" s="73"/>
      <c r="FJB47" s="73"/>
      <c r="FJC47" s="73"/>
      <c r="FJD47" s="73"/>
      <c r="FJE47" s="73"/>
      <c r="FJF47" s="73"/>
      <c r="FJG47" s="73"/>
      <c r="FJH47" s="73"/>
      <c r="FJI47" s="73"/>
      <c r="FJJ47" s="73"/>
      <c r="FJK47" s="73"/>
      <c r="FJL47" s="73"/>
      <c r="FJM47" s="73"/>
      <c r="FJN47" s="73"/>
      <c r="FJO47" s="73"/>
      <c r="FJP47" s="73"/>
      <c r="FJQ47" s="73"/>
      <c r="FJR47" s="73"/>
      <c r="FJS47" s="73"/>
      <c r="FJT47" s="73"/>
      <c r="FJU47" s="73"/>
      <c r="FJV47" s="73"/>
      <c r="FJW47" s="73"/>
      <c r="FJX47" s="73"/>
      <c r="FJY47" s="73"/>
      <c r="FJZ47" s="73"/>
      <c r="FKA47" s="73"/>
      <c r="FKB47" s="73"/>
      <c r="FKC47" s="73"/>
      <c r="FKD47" s="73"/>
      <c r="FKE47" s="73"/>
      <c r="FKF47" s="73"/>
      <c r="FKG47" s="73"/>
      <c r="FKH47" s="73"/>
      <c r="FKI47" s="73"/>
      <c r="FKJ47" s="73"/>
      <c r="FKK47" s="73"/>
      <c r="FKL47" s="73"/>
      <c r="FKM47" s="73"/>
      <c r="FKN47" s="73"/>
      <c r="FKO47" s="73"/>
      <c r="FKP47" s="73"/>
      <c r="FKQ47" s="73"/>
      <c r="FKR47" s="73"/>
      <c r="FKS47" s="73"/>
      <c r="FKT47" s="73"/>
      <c r="FKU47" s="73"/>
      <c r="FKV47" s="73"/>
      <c r="FKW47" s="73"/>
      <c r="FKX47" s="73"/>
      <c r="FKY47" s="73"/>
      <c r="FKZ47" s="73"/>
      <c r="FLA47" s="73"/>
      <c r="FLB47" s="73"/>
      <c r="FLC47" s="73"/>
      <c r="FLD47" s="73"/>
      <c r="FLE47" s="73"/>
      <c r="FLF47" s="73"/>
      <c r="FLG47" s="73"/>
      <c r="FLH47" s="73"/>
      <c r="FLI47" s="73"/>
      <c r="FLJ47" s="73"/>
      <c r="FLK47" s="73"/>
      <c r="FLL47" s="73"/>
      <c r="FLM47" s="73"/>
      <c r="FLN47" s="73"/>
      <c r="FLO47" s="73"/>
      <c r="FLP47" s="73"/>
      <c r="FLQ47" s="73"/>
      <c r="FLR47" s="73"/>
      <c r="FLS47" s="73"/>
      <c r="FLT47" s="73"/>
      <c r="FLU47" s="73"/>
      <c r="FLV47" s="73"/>
      <c r="FLW47" s="73"/>
      <c r="FLX47" s="73"/>
      <c r="FLY47" s="73"/>
      <c r="FLZ47" s="73"/>
      <c r="FMA47" s="73"/>
      <c r="FMB47" s="73"/>
      <c r="FMC47" s="73"/>
      <c r="FMD47" s="73"/>
      <c r="FME47" s="73"/>
      <c r="FMF47" s="73"/>
      <c r="FMG47" s="73"/>
      <c r="FMH47" s="73"/>
      <c r="FMI47" s="73"/>
      <c r="FMJ47" s="73"/>
      <c r="FMK47" s="73"/>
      <c r="FML47" s="73"/>
      <c r="FMM47" s="73"/>
      <c r="FMN47" s="73"/>
      <c r="FMO47" s="73"/>
      <c r="FMP47" s="73"/>
      <c r="FMQ47" s="73"/>
      <c r="FMR47" s="73"/>
      <c r="FMS47" s="73"/>
      <c r="FMT47" s="73"/>
      <c r="FMU47" s="73"/>
      <c r="FMV47" s="73"/>
      <c r="FMW47" s="73"/>
      <c r="FMX47" s="73"/>
      <c r="FMY47" s="73"/>
      <c r="FMZ47" s="73"/>
      <c r="FNA47" s="73"/>
      <c r="FNB47" s="73"/>
      <c r="FNC47" s="73"/>
      <c r="FND47" s="73"/>
      <c r="FNE47" s="73"/>
      <c r="FNF47" s="73"/>
      <c r="FNG47" s="73"/>
      <c r="FNH47" s="73"/>
      <c r="FNI47" s="73"/>
      <c r="FNJ47" s="73"/>
      <c r="FNK47" s="73"/>
      <c r="FNL47" s="73"/>
      <c r="FNM47" s="73"/>
      <c r="FNN47" s="73"/>
      <c r="FNO47" s="73"/>
      <c r="FNP47" s="73"/>
      <c r="FNQ47" s="73"/>
      <c r="FNR47" s="73"/>
      <c r="FNS47" s="73"/>
      <c r="FNT47" s="73"/>
      <c r="FNU47" s="73"/>
      <c r="FNV47" s="73"/>
      <c r="FNW47" s="73"/>
      <c r="FNX47" s="73"/>
      <c r="FNY47" s="73"/>
      <c r="FNZ47" s="73"/>
      <c r="FOA47" s="73"/>
      <c r="FOB47" s="73"/>
      <c r="FOC47" s="73"/>
      <c r="FOD47" s="73"/>
      <c r="FOE47" s="73"/>
      <c r="FOF47" s="73"/>
      <c r="FOG47" s="73"/>
      <c r="FOH47" s="73"/>
      <c r="FOI47" s="73"/>
      <c r="FOJ47" s="73"/>
      <c r="FOK47" s="73"/>
      <c r="FOL47" s="73"/>
      <c r="FOM47" s="73"/>
      <c r="FON47" s="73"/>
      <c r="FOO47" s="73"/>
      <c r="FOP47" s="73"/>
      <c r="FOQ47" s="73"/>
      <c r="FOR47" s="73"/>
      <c r="FOS47" s="73"/>
      <c r="FOT47" s="73"/>
      <c r="FOU47" s="73"/>
      <c r="FOV47" s="73"/>
      <c r="FOW47" s="73"/>
      <c r="FOX47" s="73"/>
      <c r="FOY47" s="73"/>
      <c r="FOZ47" s="73"/>
      <c r="FPA47" s="73"/>
      <c r="FPB47" s="73"/>
      <c r="FPC47" s="73"/>
      <c r="FPD47" s="73"/>
      <c r="FPE47" s="73"/>
      <c r="FPF47" s="73"/>
      <c r="FPG47" s="73"/>
      <c r="FPH47" s="73"/>
      <c r="FPI47" s="73"/>
      <c r="FPJ47" s="73"/>
      <c r="FPK47" s="73"/>
      <c r="FPL47" s="73"/>
      <c r="FPM47" s="73"/>
      <c r="FPN47" s="73"/>
      <c r="FPO47" s="73"/>
      <c r="FPP47" s="73"/>
      <c r="FPQ47" s="73"/>
      <c r="FPR47" s="73"/>
      <c r="FPS47" s="73"/>
      <c r="FPT47" s="73"/>
      <c r="FPU47" s="73"/>
      <c r="FPV47" s="73"/>
      <c r="FPW47" s="73"/>
      <c r="FPX47" s="73"/>
      <c r="FPY47" s="73"/>
      <c r="FPZ47" s="73"/>
      <c r="FQA47" s="73"/>
      <c r="FQB47" s="73"/>
      <c r="FQC47" s="73"/>
      <c r="FQD47" s="73"/>
      <c r="FQE47" s="73"/>
      <c r="FQF47" s="73"/>
      <c r="FQG47" s="73"/>
      <c r="FQH47" s="73"/>
      <c r="FQI47" s="73"/>
      <c r="FQJ47" s="73"/>
      <c r="FQK47" s="73"/>
      <c r="FQL47" s="73"/>
      <c r="FQM47" s="73"/>
      <c r="FQN47" s="73"/>
      <c r="FQO47" s="73"/>
      <c r="FQP47" s="73"/>
      <c r="FQQ47" s="73"/>
      <c r="FQR47" s="73"/>
      <c r="FQS47" s="73"/>
      <c r="FQT47" s="73"/>
      <c r="FQU47" s="73"/>
      <c r="FQV47" s="73"/>
      <c r="FQW47" s="73"/>
      <c r="FQX47" s="73"/>
      <c r="FQY47" s="73"/>
      <c r="FQZ47" s="73"/>
      <c r="FRA47" s="73"/>
      <c r="FRB47" s="73"/>
      <c r="FRC47" s="73"/>
      <c r="FRD47" s="73"/>
      <c r="FRE47" s="73"/>
      <c r="FRF47" s="73"/>
      <c r="FRG47" s="73"/>
      <c r="FRH47" s="73"/>
      <c r="FRI47" s="73"/>
      <c r="FRJ47" s="73"/>
      <c r="FRK47" s="73"/>
      <c r="FRL47" s="73"/>
      <c r="FRM47" s="73"/>
      <c r="FRN47" s="73"/>
      <c r="FRO47" s="73"/>
      <c r="FRP47" s="73"/>
      <c r="FRQ47" s="73"/>
      <c r="FRR47" s="73"/>
      <c r="FRS47" s="73"/>
      <c r="FRT47" s="73"/>
      <c r="FRU47" s="73"/>
      <c r="FRV47" s="73"/>
      <c r="FRW47" s="73"/>
      <c r="FRX47" s="73"/>
      <c r="FRY47" s="73"/>
      <c r="FRZ47" s="73"/>
      <c r="FSA47" s="73"/>
      <c r="FSB47" s="73"/>
      <c r="FSC47" s="73"/>
      <c r="FSD47" s="73"/>
      <c r="FSE47" s="73"/>
      <c r="FSF47" s="73"/>
      <c r="FSG47" s="73"/>
      <c r="FSH47" s="73"/>
      <c r="FSI47" s="73"/>
      <c r="FSJ47" s="73"/>
      <c r="FSK47" s="73"/>
      <c r="FSL47" s="73"/>
      <c r="FSM47" s="73"/>
      <c r="FSN47" s="73"/>
      <c r="FSO47" s="73"/>
      <c r="FSP47" s="73"/>
      <c r="FSQ47" s="73"/>
      <c r="FSR47" s="73"/>
      <c r="FSS47" s="73"/>
      <c r="FST47" s="73"/>
      <c r="FSU47" s="73"/>
      <c r="FSV47" s="73"/>
      <c r="FSW47" s="73"/>
      <c r="FSX47" s="73"/>
      <c r="FSY47" s="73"/>
      <c r="FSZ47" s="73"/>
      <c r="FTA47" s="73"/>
      <c r="FTB47" s="73"/>
      <c r="FTC47" s="73"/>
      <c r="FTD47" s="73"/>
      <c r="FTE47" s="73"/>
      <c r="FTF47" s="73"/>
      <c r="FTG47" s="73"/>
      <c r="FTH47" s="73"/>
      <c r="FTI47" s="73"/>
      <c r="FTJ47" s="73"/>
      <c r="FTK47" s="73"/>
      <c r="FTL47" s="73"/>
      <c r="FTM47" s="73"/>
      <c r="FTN47" s="73"/>
      <c r="FTO47" s="73"/>
      <c r="FTP47" s="73"/>
      <c r="FTQ47" s="73"/>
      <c r="FTR47" s="73"/>
      <c r="FTS47" s="73"/>
      <c r="FTT47" s="73"/>
      <c r="FTU47" s="73"/>
      <c r="FTV47" s="73"/>
      <c r="FTW47" s="73"/>
      <c r="FTX47" s="73"/>
      <c r="FTY47" s="73"/>
      <c r="FTZ47" s="73"/>
      <c r="FUA47" s="73"/>
      <c r="FUB47" s="73"/>
      <c r="FUC47" s="73"/>
      <c r="FUD47" s="73"/>
      <c r="FUE47" s="73"/>
      <c r="FUF47" s="73"/>
      <c r="FUG47" s="73"/>
      <c r="FUH47" s="73"/>
      <c r="FUI47" s="73"/>
      <c r="FUJ47" s="73"/>
      <c r="FUK47" s="73"/>
      <c r="FUL47" s="73"/>
      <c r="FUM47" s="73"/>
      <c r="FUN47" s="73"/>
      <c r="FUO47" s="73"/>
      <c r="FUP47" s="73"/>
      <c r="FUQ47" s="73"/>
      <c r="FUR47" s="73"/>
      <c r="FUS47" s="73"/>
      <c r="FUT47" s="73"/>
      <c r="FUU47" s="73"/>
      <c r="FUV47" s="73"/>
      <c r="FUW47" s="73"/>
      <c r="FUX47" s="73"/>
      <c r="FUY47" s="73"/>
      <c r="FUZ47" s="73"/>
      <c r="FVA47" s="73"/>
      <c r="FVB47" s="73"/>
      <c r="FVC47" s="73"/>
      <c r="FVD47" s="73"/>
      <c r="FVE47" s="73"/>
      <c r="FVF47" s="73"/>
      <c r="FVG47" s="73"/>
      <c r="FVH47" s="73"/>
      <c r="FVI47" s="73"/>
      <c r="FVJ47" s="73"/>
      <c r="FVK47" s="73"/>
      <c r="FVL47" s="73"/>
      <c r="FVM47" s="73"/>
      <c r="FVN47" s="73"/>
      <c r="FVO47" s="73"/>
      <c r="FVP47" s="73"/>
      <c r="FVQ47" s="73"/>
      <c r="FVR47" s="73"/>
      <c r="FVS47" s="73"/>
      <c r="FVT47" s="73"/>
      <c r="FVU47" s="73"/>
      <c r="FVV47" s="73"/>
      <c r="FVW47" s="73"/>
      <c r="FVX47" s="73"/>
      <c r="FVY47" s="73"/>
      <c r="FVZ47" s="73"/>
      <c r="FWA47" s="73"/>
      <c r="FWB47" s="73"/>
      <c r="FWC47" s="73"/>
      <c r="FWD47" s="73"/>
      <c r="FWE47" s="73"/>
      <c r="FWF47" s="73"/>
      <c r="FWG47" s="73"/>
      <c r="FWH47" s="73"/>
      <c r="FWI47" s="73"/>
      <c r="FWJ47" s="73"/>
      <c r="FWK47" s="73"/>
      <c r="FWL47" s="73"/>
      <c r="FWM47" s="73"/>
      <c r="FWN47" s="73"/>
      <c r="FWO47" s="73"/>
      <c r="FWP47" s="73"/>
      <c r="FWQ47" s="73"/>
      <c r="FWR47" s="73"/>
      <c r="FWS47" s="73"/>
      <c r="FWT47" s="73"/>
      <c r="FWU47" s="73"/>
      <c r="FWV47" s="73"/>
      <c r="FWW47" s="73"/>
      <c r="FWX47" s="73"/>
      <c r="FWY47" s="73"/>
      <c r="FWZ47" s="73"/>
      <c r="FXA47" s="73"/>
      <c r="FXB47" s="73"/>
      <c r="FXC47" s="73"/>
      <c r="FXD47" s="73"/>
      <c r="FXE47" s="73"/>
      <c r="FXF47" s="73"/>
      <c r="FXG47" s="73"/>
      <c r="FXH47" s="73"/>
      <c r="FXI47" s="73"/>
      <c r="FXJ47" s="73"/>
      <c r="FXK47" s="73"/>
      <c r="FXL47" s="73"/>
      <c r="FXM47" s="73"/>
      <c r="FXN47" s="73"/>
      <c r="FXO47" s="73"/>
      <c r="FXP47" s="73"/>
      <c r="FXQ47" s="73"/>
      <c r="FXR47" s="73"/>
      <c r="FXS47" s="73"/>
      <c r="FXT47" s="73"/>
      <c r="FXU47" s="73"/>
      <c r="FXV47" s="73"/>
      <c r="FXW47" s="73"/>
      <c r="FXX47" s="73"/>
      <c r="FXY47" s="73"/>
      <c r="FXZ47" s="73"/>
      <c r="FYA47" s="73"/>
      <c r="FYB47" s="73"/>
      <c r="FYC47" s="73"/>
      <c r="FYD47" s="73"/>
      <c r="FYE47" s="73"/>
      <c r="FYF47" s="73"/>
      <c r="FYG47" s="73"/>
      <c r="FYH47" s="73"/>
      <c r="FYI47" s="73"/>
      <c r="FYJ47" s="73"/>
      <c r="FYK47" s="73"/>
      <c r="FYL47" s="73"/>
      <c r="FYM47" s="73"/>
      <c r="FYN47" s="73"/>
      <c r="FYO47" s="73"/>
      <c r="FYP47" s="73"/>
      <c r="FYQ47" s="73"/>
      <c r="FYR47" s="73"/>
      <c r="FYS47" s="73"/>
      <c r="FYT47" s="73"/>
      <c r="FYU47" s="73"/>
      <c r="FYV47" s="73"/>
      <c r="FYW47" s="73"/>
      <c r="FYX47" s="73"/>
      <c r="FYY47" s="73"/>
      <c r="FYZ47" s="73"/>
      <c r="FZA47" s="73"/>
      <c r="FZB47" s="73"/>
      <c r="FZC47" s="73"/>
      <c r="FZD47" s="73"/>
      <c r="FZE47" s="73"/>
      <c r="FZF47" s="73"/>
      <c r="FZG47" s="73"/>
      <c r="FZH47" s="73"/>
      <c r="FZI47" s="73"/>
      <c r="FZJ47" s="73"/>
      <c r="FZK47" s="73"/>
      <c r="FZL47" s="73"/>
      <c r="FZM47" s="73"/>
      <c r="FZN47" s="73"/>
      <c r="FZO47" s="73"/>
      <c r="FZP47" s="73"/>
      <c r="FZQ47" s="73"/>
      <c r="FZR47" s="73"/>
      <c r="FZS47" s="73"/>
      <c r="FZT47" s="73"/>
      <c r="FZU47" s="73"/>
      <c r="FZV47" s="73"/>
      <c r="FZW47" s="73"/>
      <c r="FZX47" s="73"/>
      <c r="FZY47" s="73"/>
      <c r="FZZ47" s="73"/>
      <c r="GAA47" s="73"/>
      <c r="GAB47" s="73"/>
      <c r="GAC47" s="73"/>
      <c r="GAD47" s="73"/>
      <c r="GAE47" s="73"/>
      <c r="GAF47" s="73"/>
      <c r="GAG47" s="73"/>
      <c r="GAH47" s="73"/>
      <c r="GAI47" s="73"/>
      <c r="GAJ47" s="73"/>
      <c r="GAK47" s="73"/>
      <c r="GAL47" s="73"/>
      <c r="GAM47" s="73"/>
      <c r="GAN47" s="73"/>
      <c r="GAO47" s="73"/>
      <c r="GAP47" s="73"/>
      <c r="GAQ47" s="73"/>
      <c r="GAR47" s="73"/>
      <c r="GAS47" s="73"/>
      <c r="GAT47" s="73"/>
      <c r="GAU47" s="73"/>
      <c r="GAV47" s="73"/>
      <c r="GAW47" s="73"/>
      <c r="GAX47" s="73"/>
      <c r="GAY47" s="73"/>
      <c r="GAZ47" s="73"/>
      <c r="GBA47" s="73"/>
      <c r="GBB47" s="73"/>
      <c r="GBC47" s="73"/>
      <c r="GBD47" s="73"/>
      <c r="GBE47" s="73"/>
      <c r="GBF47" s="73"/>
      <c r="GBG47" s="73"/>
      <c r="GBH47" s="73"/>
      <c r="GBI47" s="73"/>
      <c r="GBJ47" s="73"/>
      <c r="GBK47" s="73"/>
      <c r="GBL47" s="73"/>
      <c r="GBM47" s="73"/>
      <c r="GBN47" s="73"/>
      <c r="GBO47" s="73"/>
      <c r="GBP47" s="73"/>
      <c r="GBQ47" s="73"/>
      <c r="GBR47" s="73"/>
      <c r="GBS47" s="73"/>
      <c r="GBT47" s="73"/>
      <c r="GBU47" s="73"/>
      <c r="GBV47" s="73"/>
      <c r="GBW47" s="73"/>
      <c r="GBX47" s="73"/>
      <c r="GBY47" s="73"/>
      <c r="GBZ47" s="73"/>
      <c r="GCA47" s="73"/>
      <c r="GCB47" s="73"/>
      <c r="GCC47" s="73"/>
      <c r="GCD47" s="73"/>
      <c r="GCE47" s="73"/>
      <c r="GCF47" s="73"/>
      <c r="GCG47" s="73"/>
      <c r="GCH47" s="73"/>
      <c r="GCI47" s="73"/>
      <c r="GCJ47" s="73"/>
      <c r="GCK47" s="73"/>
      <c r="GCL47" s="73"/>
      <c r="GCM47" s="73"/>
      <c r="GCN47" s="73"/>
      <c r="GCO47" s="73"/>
      <c r="GCP47" s="73"/>
      <c r="GCQ47" s="73"/>
      <c r="GCR47" s="73"/>
      <c r="GCS47" s="73"/>
      <c r="GCT47" s="73"/>
      <c r="GCU47" s="73"/>
      <c r="GCV47" s="73"/>
      <c r="GCW47" s="73"/>
      <c r="GCX47" s="73"/>
      <c r="GCY47" s="73"/>
      <c r="GCZ47" s="73"/>
      <c r="GDA47" s="73"/>
      <c r="GDB47" s="73"/>
      <c r="GDC47" s="73"/>
      <c r="GDD47" s="73"/>
      <c r="GDE47" s="73"/>
      <c r="GDF47" s="73"/>
      <c r="GDG47" s="73"/>
      <c r="GDH47" s="73"/>
      <c r="GDI47" s="73"/>
      <c r="GDJ47" s="73"/>
      <c r="GDK47" s="73"/>
      <c r="GDL47" s="73"/>
      <c r="GDM47" s="73"/>
      <c r="GDN47" s="73"/>
      <c r="GDO47" s="73"/>
      <c r="GDP47" s="73"/>
      <c r="GDQ47" s="73"/>
      <c r="GDR47" s="73"/>
      <c r="GDS47" s="73"/>
      <c r="GDT47" s="73"/>
      <c r="GDU47" s="73"/>
      <c r="GDV47" s="73"/>
      <c r="GDW47" s="73"/>
      <c r="GDX47" s="73"/>
      <c r="GDY47" s="73"/>
      <c r="GDZ47" s="73"/>
      <c r="GEA47" s="73"/>
      <c r="GEB47" s="73"/>
      <c r="GEC47" s="73"/>
      <c r="GED47" s="73"/>
      <c r="GEE47" s="73"/>
      <c r="GEF47" s="73"/>
      <c r="GEG47" s="73"/>
      <c r="GEH47" s="73"/>
      <c r="GEI47" s="73"/>
      <c r="GEJ47" s="73"/>
      <c r="GEK47" s="73"/>
      <c r="GEL47" s="73"/>
      <c r="GEM47" s="73"/>
      <c r="GEN47" s="73"/>
      <c r="GEO47" s="73"/>
      <c r="GEP47" s="73"/>
      <c r="GEQ47" s="73"/>
      <c r="GER47" s="73"/>
      <c r="GES47" s="73"/>
      <c r="GET47" s="73"/>
      <c r="GEU47" s="73"/>
      <c r="GEV47" s="73"/>
      <c r="GEW47" s="73"/>
      <c r="GEX47" s="73"/>
      <c r="GEY47" s="73"/>
      <c r="GEZ47" s="73"/>
      <c r="GFA47" s="73"/>
      <c r="GFB47" s="73"/>
      <c r="GFC47" s="73"/>
      <c r="GFD47" s="73"/>
      <c r="GFE47" s="73"/>
      <c r="GFF47" s="73"/>
      <c r="GFG47" s="73"/>
      <c r="GFH47" s="73"/>
      <c r="GFI47" s="73"/>
      <c r="GFJ47" s="73"/>
      <c r="GFK47" s="73"/>
      <c r="GFL47" s="73"/>
      <c r="GFM47" s="73"/>
      <c r="GFN47" s="73"/>
      <c r="GFO47" s="73"/>
      <c r="GFP47" s="73"/>
      <c r="GFQ47" s="73"/>
      <c r="GFR47" s="73"/>
      <c r="GFS47" s="73"/>
      <c r="GFT47" s="73"/>
      <c r="GFU47" s="73"/>
      <c r="GFV47" s="73"/>
      <c r="GFW47" s="73"/>
      <c r="GFX47" s="73"/>
      <c r="GFY47" s="73"/>
      <c r="GFZ47" s="73"/>
      <c r="GGA47" s="73"/>
      <c r="GGB47" s="73"/>
      <c r="GGC47" s="73"/>
      <c r="GGD47" s="73"/>
      <c r="GGE47" s="73"/>
      <c r="GGF47" s="73"/>
      <c r="GGG47" s="73"/>
      <c r="GGH47" s="73"/>
      <c r="GGI47" s="73"/>
      <c r="GGJ47" s="73"/>
      <c r="GGK47" s="73"/>
      <c r="GGL47" s="73"/>
      <c r="GGM47" s="73"/>
      <c r="GGN47" s="73"/>
      <c r="GGO47" s="73"/>
      <c r="GGP47" s="73"/>
      <c r="GGQ47" s="73"/>
      <c r="GGR47" s="73"/>
      <c r="GGS47" s="73"/>
      <c r="GGT47" s="73"/>
      <c r="GGU47" s="73"/>
      <c r="GGV47" s="73"/>
      <c r="GGW47" s="73"/>
      <c r="GGX47" s="73"/>
      <c r="GGY47" s="73"/>
      <c r="GGZ47" s="73"/>
      <c r="GHA47" s="73"/>
      <c r="GHB47" s="73"/>
      <c r="GHC47" s="73"/>
      <c r="GHD47" s="73"/>
      <c r="GHE47" s="73"/>
      <c r="GHF47" s="73"/>
      <c r="GHG47" s="73"/>
      <c r="GHH47" s="73"/>
      <c r="GHI47" s="73"/>
      <c r="GHJ47" s="73"/>
      <c r="GHK47" s="73"/>
      <c r="GHL47" s="73"/>
      <c r="GHM47" s="73"/>
      <c r="GHN47" s="73"/>
      <c r="GHO47" s="73"/>
      <c r="GHP47" s="73"/>
      <c r="GHQ47" s="73"/>
      <c r="GHR47" s="73"/>
      <c r="GHS47" s="73"/>
      <c r="GHT47" s="73"/>
      <c r="GHU47" s="73"/>
      <c r="GHV47" s="73"/>
      <c r="GHW47" s="73"/>
      <c r="GHX47" s="73"/>
      <c r="GHY47" s="73"/>
      <c r="GHZ47" s="73"/>
      <c r="GIA47" s="73"/>
      <c r="GIB47" s="73"/>
      <c r="GIC47" s="73"/>
      <c r="GID47" s="73"/>
      <c r="GIE47" s="73"/>
      <c r="GIF47" s="73"/>
      <c r="GIG47" s="73"/>
      <c r="GIH47" s="73"/>
      <c r="GII47" s="73"/>
      <c r="GIJ47" s="73"/>
      <c r="GIK47" s="73"/>
      <c r="GIL47" s="73"/>
      <c r="GIM47" s="73"/>
      <c r="GIN47" s="73"/>
      <c r="GIO47" s="73"/>
      <c r="GIP47" s="73"/>
      <c r="GIQ47" s="73"/>
      <c r="GIR47" s="73"/>
      <c r="GIS47" s="73"/>
      <c r="GIT47" s="73"/>
      <c r="GIU47" s="73"/>
      <c r="GIV47" s="73"/>
      <c r="GIW47" s="73"/>
      <c r="GIX47" s="73"/>
      <c r="GIY47" s="73"/>
      <c r="GIZ47" s="73"/>
      <c r="GJA47" s="73"/>
      <c r="GJB47" s="73"/>
      <c r="GJC47" s="73"/>
      <c r="GJD47" s="73"/>
      <c r="GJE47" s="73"/>
      <c r="GJF47" s="73"/>
      <c r="GJG47" s="73"/>
      <c r="GJH47" s="73"/>
      <c r="GJI47" s="73"/>
      <c r="GJJ47" s="73"/>
      <c r="GJK47" s="73"/>
      <c r="GJL47" s="73"/>
      <c r="GJM47" s="73"/>
      <c r="GJN47" s="73"/>
      <c r="GJO47" s="73"/>
      <c r="GJP47" s="73"/>
      <c r="GJQ47" s="73"/>
      <c r="GJR47" s="73"/>
      <c r="GJS47" s="73"/>
      <c r="GJT47" s="73"/>
      <c r="GJU47" s="73"/>
      <c r="GJV47" s="73"/>
      <c r="GJW47" s="73"/>
      <c r="GJX47" s="73"/>
      <c r="GJY47" s="73"/>
      <c r="GJZ47" s="73"/>
      <c r="GKA47" s="73"/>
      <c r="GKB47" s="73"/>
      <c r="GKC47" s="73"/>
      <c r="GKD47" s="73"/>
      <c r="GKE47" s="73"/>
      <c r="GKF47" s="73"/>
      <c r="GKG47" s="73"/>
      <c r="GKH47" s="73"/>
      <c r="GKI47" s="73"/>
      <c r="GKJ47" s="73"/>
      <c r="GKK47" s="73"/>
      <c r="GKL47" s="73"/>
      <c r="GKM47" s="73"/>
      <c r="GKN47" s="73"/>
      <c r="GKO47" s="73"/>
      <c r="GKP47" s="73"/>
      <c r="GKQ47" s="73"/>
      <c r="GKR47" s="73"/>
      <c r="GKS47" s="73"/>
      <c r="GKT47" s="73"/>
      <c r="GKU47" s="73"/>
      <c r="GKV47" s="73"/>
      <c r="GKW47" s="73"/>
      <c r="GKX47" s="73"/>
      <c r="GKY47" s="73"/>
      <c r="GKZ47" s="73"/>
      <c r="GLA47" s="73"/>
      <c r="GLB47" s="73"/>
      <c r="GLC47" s="73"/>
      <c r="GLD47" s="73"/>
      <c r="GLE47" s="73"/>
      <c r="GLF47" s="73"/>
      <c r="GLG47" s="73"/>
      <c r="GLH47" s="73"/>
      <c r="GLI47" s="73"/>
      <c r="GLJ47" s="73"/>
      <c r="GLK47" s="73"/>
      <c r="GLL47" s="73"/>
      <c r="GLM47" s="73"/>
      <c r="GLN47" s="73"/>
      <c r="GLO47" s="73"/>
      <c r="GLP47" s="73"/>
      <c r="GLQ47" s="73"/>
      <c r="GLR47" s="73"/>
      <c r="GLS47" s="73"/>
      <c r="GLT47" s="73"/>
      <c r="GLU47" s="73"/>
      <c r="GLV47" s="73"/>
      <c r="GLW47" s="73"/>
      <c r="GLX47" s="73"/>
      <c r="GLY47" s="73"/>
      <c r="GLZ47" s="73"/>
      <c r="GMA47" s="73"/>
      <c r="GMB47" s="73"/>
      <c r="GMC47" s="73"/>
      <c r="GMD47" s="73"/>
      <c r="GME47" s="73"/>
      <c r="GMF47" s="73"/>
      <c r="GMG47" s="73"/>
      <c r="GMH47" s="73"/>
      <c r="GMI47" s="73"/>
      <c r="GMJ47" s="73"/>
      <c r="GMK47" s="73"/>
      <c r="GML47" s="73"/>
      <c r="GMM47" s="73"/>
      <c r="GMN47" s="73"/>
      <c r="GMO47" s="73"/>
      <c r="GMP47" s="73"/>
      <c r="GMQ47" s="73"/>
      <c r="GMR47" s="73"/>
      <c r="GMS47" s="73"/>
      <c r="GMT47" s="73"/>
      <c r="GMU47" s="73"/>
      <c r="GMV47" s="73"/>
      <c r="GMW47" s="73"/>
      <c r="GMX47" s="73"/>
      <c r="GMY47" s="73"/>
      <c r="GMZ47" s="73"/>
      <c r="GNA47" s="73"/>
      <c r="GNB47" s="73"/>
      <c r="GNC47" s="73"/>
      <c r="GND47" s="73"/>
      <c r="GNE47" s="73"/>
      <c r="GNF47" s="73"/>
      <c r="GNG47" s="73"/>
      <c r="GNH47" s="73"/>
      <c r="GNI47" s="73"/>
      <c r="GNJ47" s="73"/>
      <c r="GNK47" s="73"/>
      <c r="GNL47" s="73"/>
      <c r="GNM47" s="73"/>
      <c r="GNN47" s="73"/>
      <c r="GNO47" s="73"/>
      <c r="GNP47" s="73"/>
      <c r="GNQ47" s="73"/>
      <c r="GNR47" s="73"/>
      <c r="GNS47" s="73"/>
      <c r="GNT47" s="73"/>
      <c r="GNU47" s="73"/>
      <c r="GNV47" s="73"/>
      <c r="GNW47" s="73"/>
      <c r="GNX47" s="73"/>
      <c r="GNY47" s="73"/>
      <c r="GNZ47" s="73"/>
      <c r="GOA47" s="73"/>
      <c r="GOB47" s="73"/>
      <c r="GOC47" s="73"/>
      <c r="GOD47" s="73"/>
      <c r="GOE47" s="73"/>
      <c r="GOF47" s="73"/>
      <c r="GOG47" s="73"/>
      <c r="GOH47" s="73"/>
      <c r="GOI47" s="73"/>
      <c r="GOJ47" s="73"/>
      <c r="GOK47" s="73"/>
      <c r="GOL47" s="73"/>
      <c r="GOM47" s="73"/>
      <c r="GON47" s="73"/>
      <c r="GOO47" s="73"/>
      <c r="GOP47" s="73"/>
      <c r="GOQ47" s="73"/>
      <c r="GOR47" s="73"/>
      <c r="GOS47" s="73"/>
      <c r="GOT47" s="73"/>
      <c r="GOU47" s="73"/>
      <c r="GOV47" s="73"/>
      <c r="GOW47" s="73"/>
      <c r="GOX47" s="73"/>
      <c r="GOY47" s="73"/>
      <c r="GOZ47" s="73"/>
      <c r="GPA47" s="73"/>
      <c r="GPB47" s="73"/>
      <c r="GPC47" s="73"/>
      <c r="GPD47" s="73"/>
      <c r="GPE47" s="73"/>
      <c r="GPF47" s="73"/>
      <c r="GPG47" s="73"/>
      <c r="GPH47" s="73"/>
      <c r="GPI47" s="73"/>
      <c r="GPJ47" s="73"/>
      <c r="GPK47" s="73"/>
      <c r="GPL47" s="73"/>
      <c r="GPM47" s="73"/>
      <c r="GPN47" s="73"/>
      <c r="GPO47" s="73"/>
      <c r="GPP47" s="73"/>
      <c r="GPQ47" s="73"/>
      <c r="GPR47" s="73"/>
      <c r="GPS47" s="73"/>
      <c r="GPT47" s="73"/>
      <c r="GPU47" s="73"/>
      <c r="GPV47" s="73"/>
      <c r="GPW47" s="73"/>
      <c r="GPX47" s="73"/>
      <c r="GPY47" s="73"/>
      <c r="GPZ47" s="73"/>
      <c r="GQA47" s="73"/>
      <c r="GQB47" s="73"/>
      <c r="GQC47" s="73"/>
      <c r="GQD47" s="73"/>
      <c r="GQE47" s="73"/>
      <c r="GQF47" s="73"/>
      <c r="GQG47" s="73"/>
      <c r="GQH47" s="73"/>
      <c r="GQI47" s="73"/>
      <c r="GQJ47" s="73"/>
      <c r="GQK47" s="73"/>
      <c r="GQL47" s="73"/>
      <c r="GQM47" s="73"/>
      <c r="GQN47" s="73"/>
      <c r="GQO47" s="73"/>
      <c r="GQP47" s="73"/>
      <c r="GQQ47" s="73"/>
      <c r="GQR47" s="73"/>
      <c r="GQS47" s="73"/>
      <c r="GQT47" s="73"/>
      <c r="GQU47" s="73"/>
      <c r="GQV47" s="73"/>
      <c r="GQW47" s="73"/>
      <c r="GQX47" s="73"/>
      <c r="GQY47" s="73"/>
      <c r="GQZ47" s="73"/>
      <c r="GRA47" s="73"/>
      <c r="GRB47" s="73"/>
      <c r="GRC47" s="73"/>
      <c r="GRD47" s="73"/>
      <c r="GRE47" s="73"/>
      <c r="GRF47" s="73"/>
      <c r="GRG47" s="73"/>
      <c r="GRH47" s="73"/>
      <c r="GRI47" s="73"/>
      <c r="GRJ47" s="73"/>
      <c r="GRK47" s="73"/>
      <c r="GRL47" s="73"/>
      <c r="GRM47" s="73"/>
      <c r="GRN47" s="73"/>
      <c r="GRO47" s="73"/>
      <c r="GRP47" s="73"/>
      <c r="GRQ47" s="73"/>
      <c r="GRR47" s="73"/>
      <c r="GRS47" s="73"/>
      <c r="GRT47" s="73"/>
      <c r="GRU47" s="73"/>
      <c r="GRV47" s="73"/>
      <c r="GRW47" s="73"/>
      <c r="GRX47" s="73"/>
      <c r="GRY47" s="73"/>
      <c r="GRZ47" s="73"/>
      <c r="GSA47" s="73"/>
      <c r="GSB47" s="73"/>
      <c r="GSC47" s="73"/>
      <c r="GSD47" s="73"/>
      <c r="GSE47" s="73"/>
      <c r="GSF47" s="73"/>
      <c r="GSG47" s="73"/>
      <c r="GSH47" s="73"/>
      <c r="GSI47" s="73"/>
      <c r="GSJ47" s="73"/>
      <c r="GSK47" s="73"/>
      <c r="GSL47" s="73"/>
      <c r="GSM47" s="73"/>
      <c r="GSN47" s="73"/>
      <c r="GSO47" s="73"/>
      <c r="GSP47" s="73"/>
      <c r="GSQ47" s="73"/>
      <c r="GSR47" s="73"/>
      <c r="GSS47" s="73"/>
      <c r="GST47" s="73"/>
      <c r="GSU47" s="73"/>
      <c r="GSV47" s="73"/>
      <c r="GSW47" s="73"/>
      <c r="GSX47" s="73"/>
      <c r="GSY47" s="73"/>
      <c r="GSZ47" s="73"/>
      <c r="GTA47" s="73"/>
      <c r="GTB47" s="73"/>
      <c r="GTC47" s="73"/>
      <c r="GTD47" s="73"/>
      <c r="GTE47" s="73"/>
      <c r="GTF47" s="73"/>
      <c r="GTG47" s="73"/>
      <c r="GTH47" s="73"/>
      <c r="GTI47" s="73"/>
      <c r="GTJ47" s="73"/>
      <c r="GTK47" s="73"/>
      <c r="GTL47" s="73"/>
      <c r="GTM47" s="73"/>
      <c r="GTN47" s="73"/>
      <c r="GTO47" s="73"/>
      <c r="GTP47" s="73"/>
      <c r="GTQ47" s="73"/>
      <c r="GTR47" s="73"/>
      <c r="GTS47" s="73"/>
      <c r="GTT47" s="73"/>
      <c r="GTU47" s="73"/>
      <c r="GTV47" s="73"/>
      <c r="GTW47" s="73"/>
      <c r="GTX47" s="73"/>
      <c r="GTY47" s="73"/>
      <c r="GTZ47" s="73"/>
      <c r="GUA47" s="73"/>
      <c r="GUB47" s="73"/>
      <c r="GUC47" s="73"/>
      <c r="GUD47" s="73"/>
      <c r="GUE47" s="73"/>
      <c r="GUF47" s="73"/>
      <c r="GUG47" s="73"/>
      <c r="GUH47" s="73"/>
      <c r="GUI47" s="73"/>
      <c r="GUJ47" s="73"/>
      <c r="GUK47" s="73"/>
      <c r="GUL47" s="73"/>
      <c r="GUM47" s="73"/>
      <c r="GUN47" s="73"/>
      <c r="GUO47" s="73"/>
      <c r="GUP47" s="73"/>
      <c r="GUQ47" s="73"/>
      <c r="GUR47" s="73"/>
      <c r="GUS47" s="73"/>
      <c r="GUT47" s="73"/>
      <c r="GUU47" s="73"/>
      <c r="GUV47" s="73"/>
      <c r="GUW47" s="73"/>
      <c r="GUX47" s="73"/>
      <c r="GUY47" s="73"/>
      <c r="GUZ47" s="73"/>
      <c r="GVA47" s="73"/>
      <c r="GVB47" s="73"/>
      <c r="GVC47" s="73"/>
      <c r="GVD47" s="73"/>
      <c r="GVE47" s="73"/>
      <c r="GVF47" s="73"/>
      <c r="GVG47" s="73"/>
      <c r="GVH47" s="73"/>
      <c r="GVI47" s="73"/>
      <c r="GVJ47" s="73"/>
      <c r="GVK47" s="73"/>
      <c r="GVL47" s="73"/>
      <c r="GVM47" s="73"/>
      <c r="GVN47" s="73"/>
      <c r="GVO47" s="73"/>
      <c r="GVP47" s="73"/>
      <c r="GVQ47" s="73"/>
      <c r="GVR47" s="73"/>
      <c r="GVS47" s="73"/>
      <c r="GVT47" s="73"/>
      <c r="GVU47" s="73"/>
      <c r="GVV47" s="73"/>
      <c r="GVW47" s="73"/>
      <c r="GVX47" s="73"/>
      <c r="GVY47" s="73"/>
      <c r="GVZ47" s="73"/>
      <c r="GWA47" s="73"/>
      <c r="GWB47" s="73"/>
      <c r="GWC47" s="73"/>
      <c r="GWD47" s="73"/>
      <c r="GWE47" s="73"/>
      <c r="GWF47" s="73"/>
      <c r="GWG47" s="73"/>
      <c r="GWH47" s="73"/>
      <c r="GWI47" s="73"/>
      <c r="GWJ47" s="73"/>
      <c r="GWK47" s="73"/>
      <c r="GWL47" s="73"/>
      <c r="GWM47" s="73"/>
      <c r="GWN47" s="73"/>
      <c r="GWO47" s="73"/>
      <c r="GWP47" s="73"/>
      <c r="GWQ47" s="73"/>
      <c r="GWR47" s="73"/>
      <c r="GWS47" s="73"/>
      <c r="GWT47" s="73"/>
      <c r="GWU47" s="73"/>
      <c r="GWV47" s="73"/>
      <c r="GWW47" s="73"/>
      <c r="GWX47" s="73"/>
      <c r="GWY47" s="73"/>
      <c r="GWZ47" s="73"/>
      <c r="GXA47" s="73"/>
      <c r="GXB47" s="73"/>
      <c r="GXC47" s="73"/>
      <c r="GXD47" s="73"/>
      <c r="GXE47" s="73"/>
      <c r="GXF47" s="73"/>
      <c r="GXG47" s="73"/>
      <c r="GXH47" s="73"/>
      <c r="GXI47" s="73"/>
      <c r="GXJ47" s="73"/>
      <c r="GXK47" s="73"/>
      <c r="GXL47" s="73"/>
      <c r="GXM47" s="73"/>
      <c r="GXN47" s="73"/>
      <c r="GXO47" s="73"/>
      <c r="GXP47" s="73"/>
      <c r="GXQ47" s="73"/>
      <c r="GXR47" s="73"/>
      <c r="GXS47" s="73"/>
      <c r="GXT47" s="73"/>
      <c r="GXU47" s="73"/>
      <c r="GXV47" s="73"/>
      <c r="GXW47" s="73"/>
      <c r="GXX47" s="73"/>
      <c r="GXY47" s="73"/>
      <c r="GXZ47" s="73"/>
      <c r="GYA47" s="73"/>
      <c r="GYB47" s="73"/>
      <c r="GYC47" s="73"/>
      <c r="GYD47" s="73"/>
      <c r="GYE47" s="73"/>
      <c r="GYF47" s="73"/>
      <c r="GYG47" s="73"/>
      <c r="GYH47" s="73"/>
      <c r="GYI47" s="73"/>
      <c r="GYJ47" s="73"/>
      <c r="GYK47" s="73"/>
      <c r="GYL47" s="73"/>
      <c r="GYM47" s="73"/>
      <c r="GYN47" s="73"/>
      <c r="GYO47" s="73"/>
      <c r="GYP47" s="73"/>
      <c r="GYQ47" s="73"/>
      <c r="GYR47" s="73"/>
      <c r="GYS47" s="73"/>
      <c r="GYT47" s="73"/>
      <c r="GYU47" s="73"/>
      <c r="GYV47" s="73"/>
      <c r="GYW47" s="73"/>
      <c r="GYX47" s="73"/>
      <c r="GYY47" s="73"/>
      <c r="GYZ47" s="73"/>
      <c r="GZA47" s="73"/>
      <c r="GZB47" s="73"/>
      <c r="GZC47" s="73"/>
      <c r="GZD47" s="73"/>
      <c r="GZE47" s="73"/>
      <c r="GZF47" s="73"/>
      <c r="GZG47" s="73"/>
      <c r="GZH47" s="73"/>
      <c r="GZI47" s="73"/>
      <c r="GZJ47" s="73"/>
      <c r="GZK47" s="73"/>
      <c r="GZL47" s="73"/>
      <c r="GZM47" s="73"/>
      <c r="GZN47" s="73"/>
      <c r="GZO47" s="73"/>
      <c r="GZP47" s="73"/>
      <c r="GZQ47" s="73"/>
      <c r="GZR47" s="73"/>
      <c r="GZS47" s="73"/>
      <c r="GZT47" s="73"/>
      <c r="GZU47" s="73"/>
      <c r="GZV47" s="73"/>
      <c r="GZW47" s="73"/>
      <c r="GZX47" s="73"/>
      <c r="GZY47" s="73"/>
      <c r="GZZ47" s="73"/>
      <c r="HAA47" s="73"/>
      <c r="HAB47" s="73"/>
      <c r="HAC47" s="73"/>
      <c r="HAD47" s="73"/>
      <c r="HAE47" s="73"/>
      <c r="HAF47" s="73"/>
      <c r="HAG47" s="73"/>
      <c r="HAH47" s="73"/>
      <c r="HAI47" s="73"/>
      <c r="HAJ47" s="73"/>
      <c r="HAK47" s="73"/>
      <c r="HAL47" s="73"/>
      <c r="HAM47" s="73"/>
      <c r="HAN47" s="73"/>
      <c r="HAO47" s="73"/>
      <c r="HAP47" s="73"/>
      <c r="HAQ47" s="73"/>
      <c r="HAR47" s="73"/>
      <c r="HAS47" s="73"/>
      <c r="HAT47" s="73"/>
      <c r="HAU47" s="73"/>
      <c r="HAV47" s="73"/>
      <c r="HAW47" s="73"/>
      <c r="HAX47" s="73"/>
      <c r="HAY47" s="73"/>
      <c r="HAZ47" s="73"/>
      <c r="HBA47" s="73"/>
      <c r="HBB47" s="73"/>
      <c r="HBC47" s="73"/>
      <c r="HBD47" s="73"/>
      <c r="HBE47" s="73"/>
      <c r="HBF47" s="73"/>
      <c r="HBG47" s="73"/>
      <c r="HBH47" s="73"/>
      <c r="HBI47" s="73"/>
      <c r="HBJ47" s="73"/>
      <c r="HBK47" s="73"/>
      <c r="HBL47" s="73"/>
      <c r="HBM47" s="73"/>
      <c r="HBN47" s="73"/>
      <c r="HBO47" s="73"/>
      <c r="HBP47" s="73"/>
      <c r="HBQ47" s="73"/>
      <c r="HBR47" s="73"/>
      <c r="HBS47" s="73"/>
      <c r="HBT47" s="73"/>
      <c r="HBU47" s="73"/>
      <c r="HBV47" s="73"/>
      <c r="HBW47" s="73"/>
      <c r="HBX47" s="73"/>
      <c r="HBY47" s="73"/>
      <c r="HBZ47" s="73"/>
      <c r="HCA47" s="73"/>
      <c r="HCB47" s="73"/>
      <c r="HCC47" s="73"/>
      <c r="HCD47" s="73"/>
      <c r="HCE47" s="73"/>
      <c r="HCF47" s="73"/>
      <c r="HCG47" s="73"/>
      <c r="HCH47" s="73"/>
      <c r="HCI47" s="73"/>
      <c r="HCJ47" s="73"/>
      <c r="HCK47" s="73"/>
      <c r="HCL47" s="73"/>
      <c r="HCM47" s="73"/>
      <c r="HCN47" s="73"/>
      <c r="HCO47" s="73"/>
      <c r="HCP47" s="73"/>
      <c r="HCQ47" s="73"/>
      <c r="HCR47" s="73"/>
      <c r="HCS47" s="73"/>
      <c r="HCT47" s="73"/>
      <c r="HCU47" s="73"/>
      <c r="HCV47" s="73"/>
      <c r="HCW47" s="73"/>
      <c r="HCX47" s="73"/>
      <c r="HCY47" s="73"/>
      <c r="HCZ47" s="73"/>
      <c r="HDA47" s="73"/>
      <c r="HDB47" s="73"/>
      <c r="HDC47" s="73"/>
      <c r="HDD47" s="73"/>
      <c r="HDE47" s="73"/>
      <c r="HDF47" s="73"/>
      <c r="HDG47" s="73"/>
      <c r="HDH47" s="73"/>
      <c r="HDI47" s="73"/>
      <c r="HDJ47" s="73"/>
      <c r="HDK47" s="73"/>
      <c r="HDL47" s="73"/>
      <c r="HDM47" s="73"/>
      <c r="HDN47" s="73"/>
      <c r="HDO47" s="73"/>
      <c r="HDP47" s="73"/>
      <c r="HDQ47" s="73"/>
      <c r="HDR47" s="73"/>
      <c r="HDS47" s="73"/>
      <c r="HDT47" s="73"/>
      <c r="HDU47" s="73"/>
      <c r="HDV47" s="73"/>
      <c r="HDW47" s="73"/>
      <c r="HDX47" s="73"/>
      <c r="HDY47" s="73"/>
      <c r="HDZ47" s="73"/>
      <c r="HEA47" s="73"/>
      <c r="HEB47" s="73"/>
      <c r="HEC47" s="73"/>
      <c r="HED47" s="73"/>
      <c r="HEE47" s="73"/>
      <c r="HEF47" s="73"/>
      <c r="HEG47" s="73"/>
      <c r="HEH47" s="73"/>
      <c r="HEI47" s="73"/>
      <c r="HEJ47" s="73"/>
      <c r="HEK47" s="73"/>
      <c r="HEL47" s="73"/>
      <c r="HEM47" s="73"/>
      <c r="HEN47" s="73"/>
      <c r="HEO47" s="73"/>
      <c r="HEP47" s="73"/>
      <c r="HEQ47" s="73"/>
      <c r="HER47" s="73"/>
      <c r="HES47" s="73"/>
      <c r="HET47" s="73"/>
      <c r="HEU47" s="73"/>
      <c r="HEV47" s="73"/>
      <c r="HEW47" s="73"/>
      <c r="HEX47" s="73"/>
      <c r="HEY47" s="73"/>
      <c r="HEZ47" s="73"/>
      <c r="HFA47" s="73"/>
      <c r="HFB47" s="73"/>
      <c r="HFC47" s="73"/>
      <c r="HFD47" s="73"/>
      <c r="HFE47" s="73"/>
      <c r="HFF47" s="73"/>
      <c r="HFG47" s="73"/>
      <c r="HFH47" s="73"/>
      <c r="HFI47" s="73"/>
      <c r="HFJ47" s="73"/>
      <c r="HFK47" s="73"/>
      <c r="HFL47" s="73"/>
      <c r="HFM47" s="73"/>
      <c r="HFN47" s="73"/>
      <c r="HFO47" s="73"/>
      <c r="HFP47" s="73"/>
      <c r="HFQ47" s="73"/>
      <c r="HFR47" s="73"/>
      <c r="HFS47" s="73"/>
      <c r="HFT47" s="73"/>
      <c r="HFU47" s="73"/>
      <c r="HFV47" s="73"/>
      <c r="HFW47" s="73"/>
      <c r="HFX47" s="73"/>
      <c r="HFY47" s="73"/>
      <c r="HFZ47" s="73"/>
      <c r="HGA47" s="73"/>
      <c r="HGB47" s="73"/>
      <c r="HGC47" s="73"/>
      <c r="HGD47" s="73"/>
      <c r="HGE47" s="73"/>
      <c r="HGF47" s="73"/>
      <c r="HGG47" s="73"/>
      <c r="HGH47" s="73"/>
      <c r="HGI47" s="73"/>
      <c r="HGJ47" s="73"/>
      <c r="HGK47" s="73"/>
      <c r="HGL47" s="73"/>
      <c r="HGM47" s="73"/>
      <c r="HGN47" s="73"/>
      <c r="HGO47" s="73"/>
      <c r="HGP47" s="73"/>
      <c r="HGQ47" s="73"/>
      <c r="HGR47" s="73"/>
      <c r="HGS47" s="73"/>
      <c r="HGT47" s="73"/>
      <c r="HGU47" s="73"/>
      <c r="HGV47" s="73"/>
      <c r="HGW47" s="73"/>
      <c r="HGX47" s="73"/>
      <c r="HGY47" s="73"/>
      <c r="HGZ47" s="73"/>
      <c r="HHA47" s="73"/>
      <c r="HHB47" s="73"/>
      <c r="HHC47" s="73"/>
      <c r="HHD47" s="73"/>
      <c r="HHE47" s="73"/>
      <c r="HHF47" s="73"/>
      <c r="HHG47" s="73"/>
      <c r="HHH47" s="73"/>
      <c r="HHI47" s="73"/>
      <c r="HHJ47" s="73"/>
      <c r="HHK47" s="73"/>
      <c r="HHL47" s="73"/>
      <c r="HHM47" s="73"/>
      <c r="HHN47" s="73"/>
      <c r="HHO47" s="73"/>
      <c r="HHP47" s="73"/>
      <c r="HHQ47" s="73"/>
      <c r="HHR47" s="73"/>
      <c r="HHS47" s="73"/>
      <c r="HHT47" s="73"/>
      <c r="HHU47" s="73"/>
      <c r="HHV47" s="73"/>
      <c r="HHW47" s="73"/>
      <c r="HHX47" s="73"/>
      <c r="HHY47" s="73"/>
      <c r="HHZ47" s="73"/>
      <c r="HIA47" s="73"/>
      <c r="HIB47" s="73"/>
      <c r="HIC47" s="73"/>
      <c r="HID47" s="73"/>
      <c r="HIE47" s="73"/>
      <c r="HIF47" s="73"/>
      <c r="HIG47" s="73"/>
      <c r="HIH47" s="73"/>
      <c r="HII47" s="73"/>
      <c r="HIJ47" s="73"/>
      <c r="HIK47" s="73"/>
      <c r="HIL47" s="73"/>
      <c r="HIM47" s="73"/>
      <c r="HIN47" s="73"/>
      <c r="HIO47" s="73"/>
      <c r="HIP47" s="73"/>
      <c r="HIQ47" s="73"/>
      <c r="HIR47" s="73"/>
      <c r="HIS47" s="73"/>
      <c r="HIT47" s="73"/>
      <c r="HIU47" s="73"/>
      <c r="HIV47" s="73"/>
      <c r="HIW47" s="73"/>
      <c r="HIX47" s="73"/>
      <c r="HIY47" s="73"/>
      <c r="HIZ47" s="73"/>
      <c r="HJA47" s="73"/>
      <c r="HJB47" s="73"/>
      <c r="HJC47" s="73"/>
      <c r="HJD47" s="73"/>
      <c r="HJE47" s="73"/>
      <c r="HJF47" s="73"/>
      <c r="HJG47" s="73"/>
      <c r="HJH47" s="73"/>
      <c r="HJI47" s="73"/>
      <c r="HJJ47" s="73"/>
      <c r="HJK47" s="73"/>
      <c r="HJL47" s="73"/>
      <c r="HJM47" s="73"/>
      <c r="HJN47" s="73"/>
      <c r="HJO47" s="73"/>
      <c r="HJP47" s="73"/>
      <c r="HJQ47" s="73"/>
      <c r="HJR47" s="73"/>
      <c r="HJS47" s="73"/>
      <c r="HJT47" s="73"/>
      <c r="HJU47" s="73"/>
      <c r="HJV47" s="73"/>
      <c r="HJW47" s="73"/>
      <c r="HJX47" s="73"/>
      <c r="HJY47" s="73"/>
      <c r="HJZ47" s="73"/>
      <c r="HKA47" s="73"/>
      <c r="HKB47" s="73"/>
      <c r="HKC47" s="73"/>
      <c r="HKD47" s="73"/>
      <c r="HKE47" s="73"/>
      <c r="HKF47" s="73"/>
      <c r="HKG47" s="73"/>
      <c r="HKH47" s="73"/>
      <c r="HKI47" s="73"/>
      <c r="HKJ47" s="73"/>
      <c r="HKK47" s="73"/>
      <c r="HKL47" s="73"/>
      <c r="HKM47" s="73"/>
      <c r="HKN47" s="73"/>
      <c r="HKO47" s="73"/>
      <c r="HKP47" s="73"/>
      <c r="HKQ47" s="73"/>
      <c r="HKR47" s="73"/>
      <c r="HKS47" s="73"/>
      <c r="HKT47" s="73"/>
      <c r="HKU47" s="73"/>
      <c r="HKV47" s="73"/>
      <c r="HKW47" s="73"/>
      <c r="HKX47" s="73"/>
      <c r="HKY47" s="73"/>
      <c r="HKZ47" s="73"/>
      <c r="HLA47" s="73"/>
      <c r="HLB47" s="73"/>
      <c r="HLC47" s="73"/>
      <c r="HLD47" s="73"/>
      <c r="HLE47" s="73"/>
      <c r="HLF47" s="73"/>
      <c r="HLG47" s="73"/>
      <c r="HLH47" s="73"/>
      <c r="HLI47" s="73"/>
      <c r="HLJ47" s="73"/>
      <c r="HLK47" s="73"/>
      <c r="HLL47" s="73"/>
      <c r="HLM47" s="73"/>
      <c r="HLN47" s="73"/>
      <c r="HLO47" s="73"/>
      <c r="HLP47" s="73"/>
      <c r="HLQ47" s="73"/>
      <c r="HLR47" s="73"/>
      <c r="HLS47" s="73"/>
      <c r="HLT47" s="73"/>
      <c r="HLU47" s="73"/>
      <c r="HLV47" s="73"/>
      <c r="HLW47" s="73"/>
      <c r="HLX47" s="73"/>
      <c r="HLY47" s="73"/>
      <c r="HLZ47" s="73"/>
      <c r="HMA47" s="73"/>
      <c r="HMB47" s="73"/>
      <c r="HMC47" s="73"/>
      <c r="HMD47" s="73"/>
      <c r="HME47" s="73"/>
      <c r="HMF47" s="73"/>
      <c r="HMG47" s="73"/>
      <c r="HMH47" s="73"/>
      <c r="HMI47" s="73"/>
      <c r="HMJ47" s="73"/>
      <c r="HMK47" s="73"/>
      <c r="HML47" s="73"/>
      <c r="HMM47" s="73"/>
      <c r="HMN47" s="73"/>
      <c r="HMO47" s="73"/>
      <c r="HMP47" s="73"/>
      <c r="HMQ47" s="73"/>
      <c r="HMR47" s="73"/>
      <c r="HMS47" s="73"/>
      <c r="HMT47" s="73"/>
      <c r="HMU47" s="73"/>
      <c r="HMV47" s="73"/>
      <c r="HMW47" s="73"/>
      <c r="HMX47" s="73"/>
      <c r="HMY47" s="73"/>
      <c r="HMZ47" s="73"/>
      <c r="HNA47" s="73"/>
      <c r="HNB47" s="73"/>
      <c r="HNC47" s="73"/>
      <c r="HND47" s="73"/>
      <c r="HNE47" s="73"/>
      <c r="HNF47" s="73"/>
      <c r="HNG47" s="73"/>
      <c r="HNH47" s="73"/>
      <c r="HNI47" s="73"/>
      <c r="HNJ47" s="73"/>
      <c r="HNK47" s="73"/>
      <c r="HNL47" s="73"/>
      <c r="HNM47" s="73"/>
      <c r="HNN47" s="73"/>
      <c r="HNO47" s="73"/>
      <c r="HNP47" s="73"/>
      <c r="HNQ47" s="73"/>
      <c r="HNR47" s="73"/>
      <c r="HNS47" s="73"/>
      <c r="HNT47" s="73"/>
      <c r="HNU47" s="73"/>
      <c r="HNV47" s="73"/>
      <c r="HNW47" s="73"/>
      <c r="HNX47" s="73"/>
      <c r="HNY47" s="73"/>
      <c r="HNZ47" s="73"/>
      <c r="HOA47" s="73"/>
      <c r="HOB47" s="73"/>
      <c r="HOC47" s="73"/>
      <c r="HOD47" s="73"/>
      <c r="HOE47" s="73"/>
      <c r="HOF47" s="73"/>
      <c r="HOG47" s="73"/>
      <c r="HOH47" s="73"/>
      <c r="HOI47" s="73"/>
      <c r="HOJ47" s="73"/>
      <c r="HOK47" s="73"/>
      <c r="HOL47" s="73"/>
      <c r="HOM47" s="73"/>
      <c r="HON47" s="73"/>
      <c r="HOO47" s="73"/>
      <c r="HOP47" s="73"/>
      <c r="HOQ47" s="73"/>
      <c r="HOR47" s="73"/>
      <c r="HOS47" s="73"/>
      <c r="HOT47" s="73"/>
      <c r="HOU47" s="73"/>
      <c r="HOV47" s="73"/>
      <c r="HOW47" s="73"/>
      <c r="HOX47" s="73"/>
      <c r="HOY47" s="73"/>
      <c r="HOZ47" s="73"/>
      <c r="HPA47" s="73"/>
      <c r="HPB47" s="73"/>
      <c r="HPC47" s="73"/>
      <c r="HPD47" s="73"/>
      <c r="HPE47" s="73"/>
      <c r="HPF47" s="73"/>
      <c r="HPG47" s="73"/>
      <c r="HPH47" s="73"/>
      <c r="HPI47" s="73"/>
      <c r="HPJ47" s="73"/>
      <c r="HPK47" s="73"/>
      <c r="HPL47" s="73"/>
      <c r="HPM47" s="73"/>
      <c r="HPN47" s="73"/>
      <c r="HPO47" s="73"/>
      <c r="HPP47" s="73"/>
      <c r="HPQ47" s="73"/>
      <c r="HPR47" s="73"/>
      <c r="HPS47" s="73"/>
      <c r="HPT47" s="73"/>
      <c r="HPU47" s="73"/>
      <c r="HPV47" s="73"/>
      <c r="HPW47" s="73"/>
      <c r="HPX47" s="73"/>
      <c r="HPY47" s="73"/>
      <c r="HPZ47" s="73"/>
      <c r="HQA47" s="73"/>
      <c r="HQB47" s="73"/>
      <c r="HQC47" s="73"/>
      <c r="HQD47" s="73"/>
      <c r="HQE47" s="73"/>
      <c r="HQF47" s="73"/>
      <c r="HQG47" s="73"/>
      <c r="HQH47" s="73"/>
      <c r="HQI47" s="73"/>
      <c r="HQJ47" s="73"/>
      <c r="HQK47" s="73"/>
      <c r="HQL47" s="73"/>
      <c r="HQM47" s="73"/>
      <c r="HQN47" s="73"/>
      <c r="HQO47" s="73"/>
      <c r="HQP47" s="73"/>
      <c r="HQQ47" s="73"/>
      <c r="HQR47" s="73"/>
      <c r="HQS47" s="73"/>
      <c r="HQT47" s="73"/>
      <c r="HQU47" s="73"/>
      <c r="HQV47" s="73"/>
      <c r="HQW47" s="73"/>
      <c r="HQX47" s="73"/>
      <c r="HQY47" s="73"/>
      <c r="HQZ47" s="73"/>
      <c r="HRA47" s="73"/>
      <c r="HRB47" s="73"/>
      <c r="HRC47" s="73"/>
      <c r="HRD47" s="73"/>
      <c r="HRE47" s="73"/>
      <c r="HRF47" s="73"/>
      <c r="HRG47" s="73"/>
      <c r="HRH47" s="73"/>
      <c r="HRI47" s="73"/>
      <c r="HRJ47" s="73"/>
      <c r="HRK47" s="73"/>
      <c r="HRL47" s="73"/>
      <c r="HRM47" s="73"/>
      <c r="HRN47" s="73"/>
      <c r="HRO47" s="73"/>
      <c r="HRP47" s="73"/>
      <c r="HRQ47" s="73"/>
      <c r="HRR47" s="73"/>
      <c r="HRS47" s="73"/>
      <c r="HRT47" s="73"/>
      <c r="HRU47" s="73"/>
      <c r="HRV47" s="73"/>
      <c r="HRW47" s="73"/>
      <c r="HRX47" s="73"/>
      <c r="HRY47" s="73"/>
      <c r="HRZ47" s="73"/>
      <c r="HSA47" s="73"/>
      <c r="HSB47" s="73"/>
      <c r="HSC47" s="73"/>
      <c r="HSD47" s="73"/>
      <c r="HSE47" s="73"/>
      <c r="HSF47" s="73"/>
      <c r="HSG47" s="73"/>
      <c r="HSH47" s="73"/>
      <c r="HSI47" s="73"/>
      <c r="HSJ47" s="73"/>
      <c r="HSK47" s="73"/>
      <c r="HSL47" s="73"/>
      <c r="HSM47" s="73"/>
      <c r="HSN47" s="73"/>
      <c r="HSO47" s="73"/>
      <c r="HSP47" s="73"/>
      <c r="HSQ47" s="73"/>
      <c r="HSR47" s="73"/>
      <c r="HSS47" s="73"/>
      <c r="HST47" s="73"/>
      <c r="HSU47" s="73"/>
      <c r="HSV47" s="73"/>
      <c r="HSW47" s="73"/>
      <c r="HSX47" s="73"/>
      <c r="HSY47" s="73"/>
      <c r="HSZ47" s="73"/>
      <c r="HTA47" s="73"/>
      <c r="HTB47" s="73"/>
      <c r="HTC47" s="73"/>
      <c r="HTD47" s="73"/>
      <c r="HTE47" s="73"/>
      <c r="HTF47" s="73"/>
      <c r="HTG47" s="73"/>
      <c r="HTH47" s="73"/>
      <c r="HTI47" s="73"/>
      <c r="HTJ47" s="73"/>
      <c r="HTK47" s="73"/>
      <c r="HTL47" s="73"/>
      <c r="HTM47" s="73"/>
      <c r="HTN47" s="73"/>
      <c r="HTO47" s="73"/>
      <c r="HTP47" s="73"/>
      <c r="HTQ47" s="73"/>
      <c r="HTR47" s="73"/>
      <c r="HTS47" s="73"/>
      <c r="HTT47" s="73"/>
      <c r="HTU47" s="73"/>
      <c r="HTV47" s="73"/>
      <c r="HTW47" s="73"/>
      <c r="HTX47" s="73"/>
      <c r="HTY47" s="73"/>
      <c r="HTZ47" s="73"/>
      <c r="HUA47" s="73"/>
      <c r="HUB47" s="73"/>
      <c r="HUC47" s="73"/>
      <c r="HUD47" s="73"/>
      <c r="HUE47" s="73"/>
      <c r="HUF47" s="73"/>
      <c r="HUG47" s="73"/>
      <c r="HUH47" s="73"/>
      <c r="HUI47" s="73"/>
      <c r="HUJ47" s="73"/>
      <c r="HUK47" s="73"/>
      <c r="HUL47" s="73"/>
      <c r="HUM47" s="73"/>
      <c r="HUN47" s="73"/>
      <c r="HUO47" s="73"/>
      <c r="HUP47" s="73"/>
      <c r="HUQ47" s="73"/>
      <c r="HUR47" s="73"/>
      <c r="HUS47" s="73"/>
      <c r="HUT47" s="73"/>
      <c r="HUU47" s="73"/>
      <c r="HUV47" s="73"/>
      <c r="HUW47" s="73"/>
      <c r="HUX47" s="73"/>
      <c r="HUY47" s="73"/>
      <c r="HUZ47" s="73"/>
      <c r="HVA47" s="73"/>
      <c r="HVB47" s="73"/>
      <c r="HVC47" s="73"/>
      <c r="HVD47" s="73"/>
      <c r="HVE47" s="73"/>
      <c r="HVF47" s="73"/>
      <c r="HVG47" s="73"/>
      <c r="HVH47" s="73"/>
      <c r="HVI47" s="73"/>
      <c r="HVJ47" s="73"/>
      <c r="HVK47" s="73"/>
      <c r="HVL47" s="73"/>
      <c r="HVM47" s="73"/>
      <c r="HVN47" s="73"/>
      <c r="HVO47" s="73"/>
      <c r="HVP47" s="73"/>
      <c r="HVQ47" s="73"/>
      <c r="HVR47" s="73"/>
      <c r="HVS47" s="73"/>
      <c r="HVT47" s="73"/>
      <c r="HVU47" s="73"/>
      <c r="HVV47" s="73"/>
      <c r="HVW47" s="73"/>
      <c r="HVX47" s="73"/>
      <c r="HVY47" s="73"/>
      <c r="HVZ47" s="73"/>
      <c r="HWA47" s="73"/>
      <c r="HWB47" s="73"/>
      <c r="HWC47" s="73"/>
      <c r="HWD47" s="73"/>
      <c r="HWE47" s="73"/>
      <c r="HWF47" s="73"/>
      <c r="HWG47" s="73"/>
      <c r="HWH47" s="73"/>
      <c r="HWI47" s="73"/>
      <c r="HWJ47" s="73"/>
      <c r="HWK47" s="73"/>
      <c r="HWL47" s="73"/>
      <c r="HWM47" s="73"/>
      <c r="HWN47" s="73"/>
      <c r="HWO47" s="73"/>
      <c r="HWP47" s="73"/>
      <c r="HWQ47" s="73"/>
      <c r="HWR47" s="73"/>
      <c r="HWS47" s="73"/>
      <c r="HWT47" s="73"/>
      <c r="HWU47" s="73"/>
      <c r="HWV47" s="73"/>
      <c r="HWW47" s="73"/>
      <c r="HWX47" s="73"/>
      <c r="HWY47" s="73"/>
      <c r="HWZ47" s="73"/>
      <c r="HXA47" s="73"/>
      <c r="HXB47" s="73"/>
      <c r="HXC47" s="73"/>
      <c r="HXD47" s="73"/>
      <c r="HXE47" s="73"/>
      <c r="HXF47" s="73"/>
      <c r="HXG47" s="73"/>
      <c r="HXH47" s="73"/>
      <c r="HXI47" s="73"/>
      <c r="HXJ47" s="73"/>
      <c r="HXK47" s="73"/>
      <c r="HXL47" s="73"/>
      <c r="HXM47" s="73"/>
      <c r="HXN47" s="73"/>
      <c r="HXO47" s="73"/>
      <c r="HXP47" s="73"/>
      <c r="HXQ47" s="73"/>
      <c r="HXR47" s="73"/>
      <c r="HXS47" s="73"/>
      <c r="HXT47" s="73"/>
      <c r="HXU47" s="73"/>
      <c r="HXV47" s="73"/>
      <c r="HXW47" s="73"/>
      <c r="HXX47" s="73"/>
      <c r="HXY47" s="73"/>
      <c r="HXZ47" s="73"/>
      <c r="HYA47" s="73"/>
      <c r="HYB47" s="73"/>
      <c r="HYC47" s="73"/>
      <c r="HYD47" s="73"/>
      <c r="HYE47" s="73"/>
      <c r="HYF47" s="73"/>
      <c r="HYG47" s="73"/>
      <c r="HYH47" s="73"/>
      <c r="HYI47" s="73"/>
      <c r="HYJ47" s="73"/>
      <c r="HYK47" s="73"/>
      <c r="HYL47" s="73"/>
      <c r="HYM47" s="73"/>
      <c r="HYN47" s="73"/>
      <c r="HYO47" s="73"/>
      <c r="HYP47" s="73"/>
      <c r="HYQ47" s="73"/>
      <c r="HYR47" s="73"/>
      <c r="HYS47" s="73"/>
      <c r="HYT47" s="73"/>
      <c r="HYU47" s="73"/>
      <c r="HYV47" s="73"/>
      <c r="HYW47" s="73"/>
      <c r="HYX47" s="73"/>
      <c r="HYY47" s="73"/>
      <c r="HYZ47" s="73"/>
      <c r="HZA47" s="73"/>
      <c r="HZB47" s="73"/>
      <c r="HZC47" s="73"/>
      <c r="HZD47" s="73"/>
      <c r="HZE47" s="73"/>
      <c r="HZF47" s="73"/>
      <c r="HZG47" s="73"/>
      <c r="HZH47" s="73"/>
      <c r="HZI47" s="73"/>
      <c r="HZJ47" s="73"/>
      <c r="HZK47" s="73"/>
      <c r="HZL47" s="73"/>
      <c r="HZM47" s="73"/>
      <c r="HZN47" s="73"/>
      <c r="HZO47" s="73"/>
      <c r="HZP47" s="73"/>
      <c r="HZQ47" s="73"/>
      <c r="HZR47" s="73"/>
      <c r="HZS47" s="73"/>
      <c r="HZT47" s="73"/>
      <c r="HZU47" s="73"/>
      <c r="HZV47" s="73"/>
      <c r="HZW47" s="73"/>
      <c r="HZX47" s="73"/>
      <c r="HZY47" s="73"/>
      <c r="HZZ47" s="73"/>
      <c r="IAA47" s="73"/>
      <c r="IAB47" s="73"/>
      <c r="IAC47" s="73"/>
      <c r="IAD47" s="73"/>
      <c r="IAE47" s="73"/>
      <c r="IAF47" s="73"/>
      <c r="IAG47" s="73"/>
      <c r="IAH47" s="73"/>
      <c r="IAI47" s="73"/>
      <c r="IAJ47" s="73"/>
      <c r="IAK47" s="73"/>
      <c r="IAL47" s="73"/>
      <c r="IAM47" s="73"/>
      <c r="IAN47" s="73"/>
      <c r="IAO47" s="73"/>
      <c r="IAP47" s="73"/>
      <c r="IAQ47" s="73"/>
      <c r="IAR47" s="73"/>
      <c r="IAS47" s="73"/>
      <c r="IAT47" s="73"/>
      <c r="IAU47" s="73"/>
      <c r="IAV47" s="73"/>
      <c r="IAW47" s="73"/>
      <c r="IAX47" s="73"/>
      <c r="IAY47" s="73"/>
      <c r="IAZ47" s="73"/>
      <c r="IBA47" s="73"/>
      <c r="IBB47" s="73"/>
      <c r="IBC47" s="73"/>
      <c r="IBD47" s="73"/>
      <c r="IBE47" s="73"/>
      <c r="IBF47" s="73"/>
      <c r="IBG47" s="73"/>
      <c r="IBH47" s="73"/>
      <c r="IBI47" s="73"/>
      <c r="IBJ47" s="73"/>
      <c r="IBK47" s="73"/>
      <c r="IBL47" s="73"/>
      <c r="IBM47" s="73"/>
      <c r="IBN47" s="73"/>
      <c r="IBO47" s="73"/>
      <c r="IBP47" s="73"/>
      <c r="IBQ47" s="73"/>
      <c r="IBR47" s="73"/>
      <c r="IBS47" s="73"/>
      <c r="IBT47" s="73"/>
      <c r="IBU47" s="73"/>
      <c r="IBV47" s="73"/>
      <c r="IBW47" s="73"/>
      <c r="IBX47" s="73"/>
      <c r="IBY47" s="73"/>
      <c r="IBZ47" s="73"/>
      <c r="ICA47" s="73"/>
      <c r="ICB47" s="73"/>
      <c r="ICC47" s="73"/>
      <c r="ICD47" s="73"/>
      <c r="ICE47" s="73"/>
      <c r="ICF47" s="73"/>
      <c r="ICG47" s="73"/>
      <c r="ICH47" s="73"/>
      <c r="ICI47" s="73"/>
      <c r="ICJ47" s="73"/>
      <c r="ICK47" s="73"/>
      <c r="ICL47" s="73"/>
      <c r="ICM47" s="73"/>
      <c r="ICN47" s="73"/>
      <c r="ICO47" s="73"/>
      <c r="ICP47" s="73"/>
      <c r="ICQ47" s="73"/>
      <c r="ICR47" s="73"/>
      <c r="ICS47" s="73"/>
      <c r="ICT47" s="73"/>
      <c r="ICU47" s="73"/>
      <c r="ICV47" s="73"/>
      <c r="ICW47" s="73"/>
      <c r="ICX47" s="73"/>
      <c r="ICY47" s="73"/>
      <c r="ICZ47" s="73"/>
      <c r="IDA47" s="73"/>
      <c r="IDB47" s="73"/>
      <c r="IDC47" s="73"/>
      <c r="IDD47" s="73"/>
      <c r="IDE47" s="73"/>
      <c r="IDF47" s="73"/>
      <c r="IDG47" s="73"/>
      <c r="IDH47" s="73"/>
      <c r="IDI47" s="73"/>
      <c r="IDJ47" s="73"/>
      <c r="IDK47" s="73"/>
      <c r="IDL47" s="73"/>
      <c r="IDM47" s="73"/>
      <c r="IDN47" s="73"/>
      <c r="IDO47" s="73"/>
      <c r="IDP47" s="73"/>
      <c r="IDQ47" s="73"/>
      <c r="IDR47" s="73"/>
      <c r="IDS47" s="73"/>
      <c r="IDT47" s="73"/>
      <c r="IDU47" s="73"/>
      <c r="IDV47" s="73"/>
      <c r="IDW47" s="73"/>
      <c r="IDX47" s="73"/>
      <c r="IDY47" s="73"/>
      <c r="IDZ47" s="73"/>
      <c r="IEA47" s="73"/>
      <c r="IEB47" s="73"/>
      <c r="IEC47" s="73"/>
      <c r="IED47" s="73"/>
      <c r="IEE47" s="73"/>
      <c r="IEF47" s="73"/>
      <c r="IEG47" s="73"/>
      <c r="IEH47" s="73"/>
      <c r="IEI47" s="73"/>
      <c r="IEJ47" s="73"/>
      <c r="IEK47" s="73"/>
      <c r="IEL47" s="73"/>
      <c r="IEM47" s="73"/>
      <c r="IEN47" s="73"/>
      <c r="IEO47" s="73"/>
      <c r="IEP47" s="73"/>
      <c r="IEQ47" s="73"/>
      <c r="IER47" s="73"/>
      <c r="IES47" s="73"/>
      <c r="IET47" s="73"/>
      <c r="IEU47" s="73"/>
      <c r="IEV47" s="73"/>
      <c r="IEW47" s="73"/>
      <c r="IEX47" s="73"/>
      <c r="IEY47" s="73"/>
      <c r="IEZ47" s="73"/>
      <c r="IFA47" s="73"/>
      <c r="IFB47" s="73"/>
      <c r="IFC47" s="73"/>
      <c r="IFD47" s="73"/>
      <c r="IFE47" s="73"/>
      <c r="IFF47" s="73"/>
      <c r="IFG47" s="73"/>
      <c r="IFH47" s="73"/>
      <c r="IFI47" s="73"/>
      <c r="IFJ47" s="73"/>
      <c r="IFK47" s="73"/>
      <c r="IFL47" s="73"/>
      <c r="IFM47" s="73"/>
      <c r="IFN47" s="73"/>
      <c r="IFO47" s="73"/>
      <c r="IFP47" s="73"/>
      <c r="IFQ47" s="73"/>
      <c r="IFR47" s="73"/>
      <c r="IFS47" s="73"/>
      <c r="IFT47" s="73"/>
      <c r="IFU47" s="73"/>
      <c r="IFV47" s="73"/>
      <c r="IFW47" s="73"/>
      <c r="IFX47" s="73"/>
      <c r="IFY47" s="73"/>
      <c r="IFZ47" s="73"/>
      <c r="IGA47" s="73"/>
      <c r="IGB47" s="73"/>
      <c r="IGC47" s="73"/>
      <c r="IGD47" s="73"/>
      <c r="IGE47" s="73"/>
      <c r="IGF47" s="73"/>
      <c r="IGG47" s="73"/>
      <c r="IGH47" s="73"/>
      <c r="IGI47" s="73"/>
      <c r="IGJ47" s="73"/>
      <c r="IGK47" s="73"/>
      <c r="IGL47" s="73"/>
      <c r="IGM47" s="73"/>
      <c r="IGN47" s="73"/>
      <c r="IGO47" s="73"/>
      <c r="IGP47" s="73"/>
      <c r="IGQ47" s="73"/>
      <c r="IGR47" s="73"/>
      <c r="IGS47" s="73"/>
      <c r="IGT47" s="73"/>
      <c r="IGU47" s="73"/>
      <c r="IGV47" s="73"/>
      <c r="IGW47" s="73"/>
      <c r="IGX47" s="73"/>
      <c r="IGY47" s="73"/>
      <c r="IGZ47" s="73"/>
      <c r="IHA47" s="73"/>
      <c r="IHB47" s="73"/>
      <c r="IHC47" s="73"/>
      <c r="IHD47" s="73"/>
      <c r="IHE47" s="73"/>
      <c r="IHF47" s="73"/>
      <c r="IHG47" s="73"/>
      <c r="IHH47" s="73"/>
      <c r="IHI47" s="73"/>
      <c r="IHJ47" s="73"/>
      <c r="IHK47" s="73"/>
      <c r="IHL47" s="73"/>
      <c r="IHM47" s="73"/>
      <c r="IHN47" s="73"/>
      <c r="IHO47" s="73"/>
      <c r="IHP47" s="73"/>
      <c r="IHQ47" s="73"/>
      <c r="IHR47" s="73"/>
      <c r="IHS47" s="73"/>
      <c r="IHT47" s="73"/>
      <c r="IHU47" s="73"/>
      <c r="IHV47" s="73"/>
      <c r="IHW47" s="73"/>
      <c r="IHX47" s="73"/>
      <c r="IHY47" s="73"/>
      <c r="IHZ47" s="73"/>
      <c r="IIA47" s="73"/>
      <c r="IIB47" s="73"/>
      <c r="IIC47" s="73"/>
      <c r="IID47" s="73"/>
      <c r="IIE47" s="73"/>
      <c r="IIF47" s="73"/>
      <c r="IIG47" s="73"/>
      <c r="IIH47" s="73"/>
      <c r="III47" s="73"/>
      <c r="IIJ47" s="73"/>
      <c r="IIK47" s="73"/>
      <c r="IIL47" s="73"/>
      <c r="IIM47" s="73"/>
      <c r="IIN47" s="73"/>
      <c r="IIO47" s="73"/>
      <c r="IIP47" s="73"/>
      <c r="IIQ47" s="73"/>
      <c r="IIR47" s="73"/>
      <c r="IIS47" s="73"/>
      <c r="IIT47" s="73"/>
      <c r="IIU47" s="73"/>
      <c r="IIV47" s="73"/>
      <c r="IIW47" s="73"/>
      <c r="IIX47" s="73"/>
      <c r="IIY47" s="73"/>
      <c r="IIZ47" s="73"/>
      <c r="IJA47" s="73"/>
      <c r="IJB47" s="73"/>
      <c r="IJC47" s="73"/>
      <c r="IJD47" s="73"/>
      <c r="IJE47" s="73"/>
      <c r="IJF47" s="73"/>
      <c r="IJG47" s="73"/>
      <c r="IJH47" s="73"/>
      <c r="IJI47" s="73"/>
      <c r="IJJ47" s="73"/>
      <c r="IJK47" s="73"/>
      <c r="IJL47" s="73"/>
      <c r="IJM47" s="73"/>
      <c r="IJN47" s="73"/>
      <c r="IJO47" s="73"/>
      <c r="IJP47" s="73"/>
      <c r="IJQ47" s="73"/>
      <c r="IJR47" s="73"/>
      <c r="IJS47" s="73"/>
      <c r="IJT47" s="73"/>
      <c r="IJU47" s="73"/>
      <c r="IJV47" s="73"/>
      <c r="IJW47" s="73"/>
      <c r="IJX47" s="73"/>
      <c r="IJY47" s="73"/>
      <c r="IJZ47" s="73"/>
      <c r="IKA47" s="73"/>
      <c r="IKB47" s="73"/>
      <c r="IKC47" s="73"/>
      <c r="IKD47" s="73"/>
      <c r="IKE47" s="73"/>
      <c r="IKF47" s="73"/>
      <c r="IKG47" s="73"/>
      <c r="IKH47" s="73"/>
      <c r="IKI47" s="73"/>
      <c r="IKJ47" s="73"/>
      <c r="IKK47" s="73"/>
      <c r="IKL47" s="73"/>
      <c r="IKM47" s="73"/>
      <c r="IKN47" s="73"/>
      <c r="IKO47" s="73"/>
      <c r="IKP47" s="73"/>
      <c r="IKQ47" s="73"/>
      <c r="IKR47" s="73"/>
      <c r="IKS47" s="73"/>
      <c r="IKT47" s="73"/>
      <c r="IKU47" s="73"/>
      <c r="IKV47" s="73"/>
      <c r="IKW47" s="73"/>
      <c r="IKX47" s="73"/>
      <c r="IKY47" s="73"/>
      <c r="IKZ47" s="73"/>
      <c r="ILA47" s="73"/>
      <c r="ILB47" s="73"/>
      <c r="ILC47" s="73"/>
      <c r="ILD47" s="73"/>
      <c r="ILE47" s="73"/>
      <c r="ILF47" s="73"/>
      <c r="ILG47" s="73"/>
      <c r="ILH47" s="73"/>
      <c r="ILI47" s="73"/>
      <c r="ILJ47" s="73"/>
      <c r="ILK47" s="73"/>
      <c r="ILL47" s="73"/>
      <c r="ILM47" s="73"/>
      <c r="ILN47" s="73"/>
      <c r="ILO47" s="73"/>
      <c r="ILP47" s="73"/>
      <c r="ILQ47" s="73"/>
      <c r="ILR47" s="73"/>
      <c r="ILS47" s="73"/>
      <c r="ILT47" s="73"/>
      <c r="ILU47" s="73"/>
      <c r="ILV47" s="73"/>
      <c r="ILW47" s="73"/>
      <c r="ILX47" s="73"/>
      <c r="ILY47" s="73"/>
      <c r="ILZ47" s="73"/>
      <c r="IMA47" s="73"/>
      <c r="IMB47" s="73"/>
      <c r="IMC47" s="73"/>
      <c r="IMD47" s="73"/>
      <c r="IME47" s="73"/>
      <c r="IMF47" s="73"/>
      <c r="IMG47" s="73"/>
      <c r="IMH47" s="73"/>
      <c r="IMI47" s="73"/>
      <c r="IMJ47" s="73"/>
      <c r="IMK47" s="73"/>
      <c r="IML47" s="73"/>
      <c r="IMM47" s="73"/>
      <c r="IMN47" s="73"/>
      <c r="IMO47" s="73"/>
      <c r="IMP47" s="73"/>
      <c r="IMQ47" s="73"/>
      <c r="IMR47" s="73"/>
      <c r="IMS47" s="73"/>
      <c r="IMT47" s="73"/>
      <c r="IMU47" s="73"/>
      <c r="IMV47" s="73"/>
      <c r="IMW47" s="73"/>
      <c r="IMX47" s="73"/>
      <c r="IMY47" s="73"/>
      <c r="IMZ47" s="73"/>
      <c r="INA47" s="73"/>
      <c r="INB47" s="73"/>
      <c r="INC47" s="73"/>
      <c r="IND47" s="73"/>
      <c r="INE47" s="73"/>
      <c r="INF47" s="73"/>
      <c r="ING47" s="73"/>
      <c r="INH47" s="73"/>
      <c r="INI47" s="73"/>
      <c r="INJ47" s="73"/>
      <c r="INK47" s="73"/>
      <c r="INL47" s="73"/>
      <c r="INM47" s="73"/>
      <c r="INN47" s="73"/>
      <c r="INO47" s="73"/>
      <c r="INP47" s="73"/>
      <c r="INQ47" s="73"/>
      <c r="INR47" s="73"/>
      <c r="INS47" s="73"/>
      <c r="INT47" s="73"/>
      <c r="INU47" s="73"/>
      <c r="INV47" s="73"/>
      <c r="INW47" s="73"/>
      <c r="INX47" s="73"/>
      <c r="INY47" s="73"/>
      <c r="INZ47" s="73"/>
      <c r="IOA47" s="73"/>
      <c r="IOB47" s="73"/>
      <c r="IOC47" s="73"/>
      <c r="IOD47" s="73"/>
      <c r="IOE47" s="73"/>
      <c r="IOF47" s="73"/>
      <c r="IOG47" s="73"/>
      <c r="IOH47" s="73"/>
      <c r="IOI47" s="73"/>
      <c r="IOJ47" s="73"/>
      <c r="IOK47" s="73"/>
      <c r="IOL47" s="73"/>
      <c r="IOM47" s="73"/>
      <c r="ION47" s="73"/>
      <c r="IOO47" s="73"/>
      <c r="IOP47" s="73"/>
      <c r="IOQ47" s="73"/>
      <c r="IOR47" s="73"/>
      <c r="IOS47" s="73"/>
      <c r="IOT47" s="73"/>
      <c r="IOU47" s="73"/>
      <c r="IOV47" s="73"/>
      <c r="IOW47" s="73"/>
      <c r="IOX47" s="73"/>
      <c r="IOY47" s="73"/>
      <c r="IOZ47" s="73"/>
      <c r="IPA47" s="73"/>
      <c r="IPB47" s="73"/>
      <c r="IPC47" s="73"/>
      <c r="IPD47" s="73"/>
      <c r="IPE47" s="73"/>
      <c r="IPF47" s="73"/>
      <c r="IPG47" s="73"/>
      <c r="IPH47" s="73"/>
      <c r="IPI47" s="73"/>
      <c r="IPJ47" s="73"/>
      <c r="IPK47" s="73"/>
      <c r="IPL47" s="73"/>
      <c r="IPM47" s="73"/>
      <c r="IPN47" s="73"/>
      <c r="IPO47" s="73"/>
      <c r="IPP47" s="73"/>
      <c r="IPQ47" s="73"/>
      <c r="IPR47" s="73"/>
      <c r="IPS47" s="73"/>
      <c r="IPT47" s="73"/>
      <c r="IPU47" s="73"/>
      <c r="IPV47" s="73"/>
      <c r="IPW47" s="73"/>
      <c r="IPX47" s="73"/>
      <c r="IPY47" s="73"/>
      <c r="IPZ47" s="73"/>
      <c r="IQA47" s="73"/>
      <c r="IQB47" s="73"/>
      <c r="IQC47" s="73"/>
      <c r="IQD47" s="73"/>
      <c r="IQE47" s="73"/>
      <c r="IQF47" s="73"/>
      <c r="IQG47" s="73"/>
      <c r="IQH47" s="73"/>
      <c r="IQI47" s="73"/>
      <c r="IQJ47" s="73"/>
      <c r="IQK47" s="73"/>
      <c r="IQL47" s="73"/>
      <c r="IQM47" s="73"/>
      <c r="IQN47" s="73"/>
      <c r="IQO47" s="73"/>
      <c r="IQP47" s="73"/>
      <c r="IQQ47" s="73"/>
      <c r="IQR47" s="73"/>
      <c r="IQS47" s="73"/>
      <c r="IQT47" s="73"/>
      <c r="IQU47" s="73"/>
      <c r="IQV47" s="73"/>
      <c r="IQW47" s="73"/>
      <c r="IQX47" s="73"/>
      <c r="IQY47" s="73"/>
      <c r="IQZ47" s="73"/>
      <c r="IRA47" s="73"/>
      <c r="IRB47" s="73"/>
      <c r="IRC47" s="73"/>
      <c r="IRD47" s="73"/>
      <c r="IRE47" s="73"/>
      <c r="IRF47" s="73"/>
      <c r="IRG47" s="73"/>
      <c r="IRH47" s="73"/>
      <c r="IRI47" s="73"/>
      <c r="IRJ47" s="73"/>
      <c r="IRK47" s="73"/>
      <c r="IRL47" s="73"/>
      <c r="IRM47" s="73"/>
      <c r="IRN47" s="73"/>
      <c r="IRO47" s="73"/>
      <c r="IRP47" s="73"/>
      <c r="IRQ47" s="73"/>
      <c r="IRR47" s="73"/>
      <c r="IRS47" s="73"/>
      <c r="IRT47" s="73"/>
      <c r="IRU47" s="73"/>
      <c r="IRV47" s="73"/>
      <c r="IRW47" s="73"/>
      <c r="IRX47" s="73"/>
      <c r="IRY47" s="73"/>
      <c r="IRZ47" s="73"/>
      <c r="ISA47" s="73"/>
      <c r="ISB47" s="73"/>
      <c r="ISC47" s="73"/>
      <c r="ISD47" s="73"/>
      <c r="ISE47" s="73"/>
      <c r="ISF47" s="73"/>
      <c r="ISG47" s="73"/>
      <c r="ISH47" s="73"/>
      <c r="ISI47" s="73"/>
      <c r="ISJ47" s="73"/>
      <c r="ISK47" s="73"/>
      <c r="ISL47" s="73"/>
      <c r="ISM47" s="73"/>
      <c r="ISN47" s="73"/>
      <c r="ISO47" s="73"/>
      <c r="ISP47" s="73"/>
      <c r="ISQ47" s="73"/>
      <c r="ISR47" s="73"/>
      <c r="ISS47" s="73"/>
      <c r="IST47" s="73"/>
      <c r="ISU47" s="73"/>
      <c r="ISV47" s="73"/>
      <c r="ISW47" s="73"/>
      <c r="ISX47" s="73"/>
      <c r="ISY47" s="73"/>
      <c r="ISZ47" s="73"/>
      <c r="ITA47" s="73"/>
      <c r="ITB47" s="73"/>
      <c r="ITC47" s="73"/>
      <c r="ITD47" s="73"/>
      <c r="ITE47" s="73"/>
      <c r="ITF47" s="73"/>
      <c r="ITG47" s="73"/>
      <c r="ITH47" s="73"/>
      <c r="ITI47" s="73"/>
      <c r="ITJ47" s="73"/>
      <c r="ITK47" s="73"/>
      <c r="ITL47" s="73"/>
      <c r="ITM47" s="73"/>
      <c r="ITN47" s="73"/>
      <c r="ITO47" s="73"/>
      <c r="ITP47" s="73"/>
      <c r="ITQ47" s="73"/>
      <c r="ITR47" s="73"/>
      <c r="ITS47" s="73"/>
      <c r="ITT47" s="73"/>
      <c r="ITU47" s="73"/>
      <c r="ITV47" s="73"/>
      <c r="ITW47" s="73"/>
      <c r="ITX47" s="73"/>
      <c r="ITY47" s="73"/>
      <c r="ITZ47" s="73"/>
      <c r="IUA47" s="73"/>
      <c r="IUB47" s="73"/>
      <c r="IUC47" s="73"/>
      <c r="IUD47" s="73"/>
      <c r="IUE47" s="73"/>
      <c r="IUF47" s="73"/>
      <c r="IUG47" s="73"/>
      <c r="IUH47" s="73"/>
      <c r="IUI47" s="73"/>
      <c r="IUJ47" s="73"/>
      <c r="IUK47" s="73"/>
      <c r="IUL47" s="73"/>
      <c r="IUM47" s="73"/>
      <c r="IUN47" s="73"/>
      <c r="IUO47" s="73"/>
      <c r="IUP47" s="73"/>
      <c r="IUQ47" s="73"/>
      <c r="IUR47" s="73"/>
      <c r="IUS47" s="73"/>
      <c r="IUT47" s="73"/>
      <c r="IUU47" s="73"/>
      <c r="IUV47" s="73"/>
      <c r="IUW47" s="73"/>
      <c r="IUX47" s="73"/>
      <c r="IUY47" s="73"/>
      <c r="IUZ47" s="73"/>
      <c r="IVA47" s="73"/>
      <c r="IVB47" s="73"/>
      <c r="IVC47" s="73"/>
      <c r="IVD47" s="73"/>
      <c r="IVE47" s="73"/>
      <c r="IVF47" s="73"/>
      <c r="IVG47" s="73"/>
      <c r="IVH47" s="73"/>
      <c r="IVI47" s="73"/>
      <c r="IVJ47" s="73"/>
      <c r="IVK47" s="73"/>
      <c r="IVL47" s="73"/>
      <c r="IVM47" s="73"/>
      <c r="IVN47" s="73"/>
      <c r="IVO47" s="73"/>
      <c r="IVP47" s="73"/>
      <c r="IVQ47" s="73"/>
      <c r="IVR47" s="73"/>
      <c r="IVS47" s="73"/>
      <c r="IVT47" s="73"/>
      <c r="IVU47" s="73"/>
      <c r="IVV47" s="73"/>
      <c r="IVW47" s="73"/>
      <c r="IVX47" s="73"/>
      <c r="IVY47" s="73"/>
      <c r="IVZ47" s="73"/>
      <c r="IWA47" s="73"/>
      <c r="IWB47" s="73"/>
      <c r="IWC47" s="73"/>
      <c r="IWD47" s="73"/>
      <c r="IWE47" s="73"/>
      <c r="IWF47" s="73"/>
      <c r="IWG47" s="73"/>
      <c r="IWH47" s="73"/>
      <c r="IWI47" s="73"/>
      <c r="IWJ47" s="73"/>
      <c r="IWK47" s="73"/>
      <c r="IWL47" s="73"/>
      <c r="IWM47" s="73"/>
      <c r="IWN47" s="73"/>
      <c r="IWO47" s="73"/>
      <c r="IWP47" s="73"/>
      <c r="IWQ47" s="73"/>
      <c r="IWR47" s="73"/>
      <c r="IWS47" s="73"/>
      <c r="IWT47" s="73"/>
      <c r="IWU47" s="73"/>
      <c r="IWV47" s="73"/>
      <c r="IWW47" s="73"/>
      <c r="IWX47" s="73"/>
      <c r="IWY47" s="73"/>
      <c r="IWZ47" s="73"/>
      <c r="IXA47" s="73"/>
      <c r="IXB47" s="73"/>
      <c r="IXC47" s="73"/>
      <c r="IXD47" s="73"/>
      <c r="IXE47" s="73"/>
      <c r="IXF47" s="73"/>
      <c r="IXG47" s="73"/>
      <c r="IXH47" s="73"/>
      <c r="IXI47" s="73"/>
      <c r="IXJ47" s="73"/>
      <c r="IXK47" s="73"/>
      <c r="IXL47" s="73"/>
      <c r="IXM47" s="73"/>
      <c r="IXN47" s="73"/>
      <c r="IXO47" s="73"/>
      <c r="IXP47" s="73"/>
      <c r="IXQ47" s="73"/>
      <c r="IXR47" s="73"/>
      <c r="IXS47" s="73"/>
      <c r="IXT47" s="73"/>
      <c r="IXU47" s="73"/>
      <c r="IXV47" s="73"/>
      <c r="IXW47" s="73"/>
      <c r="IXX47" s="73"/>
      <c r="IXY47" s="73"/>
      <c r="IXZ47" s="73"/>
      <c r="IYA47" s="73"/>
      <c r="IYB47" s="73"/>
      <c r="IYC47" s="73"/>
      <c r="IYD47" s="73"/>
      <c r="IYE47" s="73"/>
      <c r="IYF47" s="73"/>
      <c r="IYG47" s="73"/>
      <c r="IYH47" s="73"/>
      <c r="IYI47" s="73"/>
      <c r="IYJ47" s="73"/>
      <c r="IYK47" s="73"/>
      <c r="IYL47" s="73"/>
      <c r="IYM47" s="73"/>
      <c r="IYN47" s="73"/>
      <c r="IYO47" s="73"/>
      <c r="IYP47" s="73"/>
      <c r="IYQ47" s="73"/>
      <c r="IYR47" s="73"/>
      <c r="IYS47" s="73"/>
      <c r="IYT47" s="73"/>
      <c r="IYU47" s="73"/>
      <c r="IYV47" s="73"/>
      <c r="IYW47" s="73"/>
      <c r="IYX47" s="73"/>
      <c r="IYY47" s="73"/>
      <c r="IYZ47" s="73"/>
      <c r="IZA47" s="73"/>
      <c r="IZB47" s="73"/>
      <c r="IZC47" s="73"/>
      <c r="IZD47" s="73"/>
      <c r="IZE47" s="73"/>
      <c r="IZF47" s="73"/>
      <c r="IZG47" s="73"/>
      <c r="IZH47" s="73"/>
      <c r="IZI47" s="73"/>
      <c r="IZJ47" s="73"/>
      <c r="IZK47" s="73"/>
      <c r="IZL47" s="73"/>
      <c r="IZM47" s="73"/>
      <c r="IZN47" s="73"/>
      <c r="IZO47" s="73"/>
      <c r="IZP47" s="73"/>
      <c r="IZQ47" s="73"/>
      <c r="IZR47" s="73"/>
      <c r="IZS47" s="73"/>
      <c r="IZT47" s="73"/>
      <c r="IZU47" s="73"/>
      <c r="IZV47" s="73"/>
      <c r="IZW47" s="73"/>
      <c r="IZX47" s="73"/>
      <c r="IZY47" s="73"/>
      <c r="IZZ47" s="73"/>
      <c r="JAA47" s="73"/>
      <c r="JAB47" s="73"/>
      <c r="JAC47" s="73"/>
      <c r="JAD47" s="73"/>
      <c r="JAE47" s="73"/>
      <c r="JAF47" s="73"/>
      <c r="JAG47" s="73"/>
      <c r="JAH47" s="73"/>
      <c r="JAI47" s="73"/>
      <c r="JAJ47" s="73"/>
      <c r="JAK47" s="73"/>
      <c r="JAL47" s="73"/>
      <c r="JAM47" s="73"/>
      <c r="JAN47" s="73"/>
      <c r="JAO47" s="73"/>
      <c r="JAP47" s="73"/>
      <c r="JAQ47" s="73"/>
      <c r="JAR47" s="73"/>
      <c r="JAS47" s="73"/>
      <c r="JAT47" s="73"/>
      <c r="JAU47" s="73"/>
      <c r="JAV47" s="73"/>
      <c r="JAW47" s="73"/>
      <c r="JAX47" s="73"/>
      <c r="JAY47" s="73"/>
      <c r="JAZ47" s="73"/>
      <c r="JBA47" s="73"/>
      <c r="JBB47" s="73"/>
      <c r="JBC47" s="73"/>
      <c r="JBD47" s="73"/>
      <c r="JBE47" s="73"/>
      <c r="JBF47" s="73"/>
      <c r="JBG47" s="73"/>
      <c r="JBH47" s="73"/>
      <c r="JBI47" s="73"/>
      <c r="JBJ47" s="73"/>
      <c r="JBK47" s="73"/>
      <c r="JBL47" s="73"/>
      <c r="JBM47" s="73"/>
      <c r="JBN47" s="73"/>
      <c r="JBO47" s="73"/>
      <c r="JBP47" s="73"/>
      <c r="JBQ47" s="73"/>
      <c r="JBR47" s="73"/>
      <c r="JBS47" s="73"/>
      <c r="JBT47" s="73"/>
      <c r="JBU47" s="73"/>
      <c r="JBV47" s="73"/>
      <c r="JBW47" s="73"/>
      <c r="JBX47" s="73"/>
      <c r="JBY47" s="73"/>
      <c r="JBZ47" s="73"/>
      <c r="JCA47" s="73"/>
      <c r="JCB47" s="73"/>
      <c r="JCC47" s="73"/>
      <c r="JCD47" s="73"/>
      <c r="JCE47" s="73"/>
      <c r="JCF47" s="73"/>
      <c r="JCG47" s="73"/>
      <c r="JCH47" s="73"/>
      <c r="JCI47" s="73"/>
      <c r="JCJ47" s="73"/>
      <c r="JCK47" s="73"/>
      <c r="JCL47" s="73"/>
      <c r="JCM47" s="73"/>
      <c r="JCN47" s="73"/>
      <c r="JCO47" s="73"/>
      <c r="JCP47" s="73"/>
      <c r="JCQ47" s="73"/>
      <c r="JCR47" s="73"/>
      <c r="JCS47" s="73"/>
      <c r="JCT47" s="73"/>
      <c r="JCU47" s="73"/>
      <c r="JCV47" s="73"/>
      <c r="JCW47" s="73"/>
      <c r="JCX47" s="73"/>
      <c r="JCY47" s="73"/>
      <c r="JCZ47" s="73"/>
      <c r="JDA47" s="73"/>
      <c r="JDB47" s="73"/>
      <c r="JDC47" s="73"/>
      <c r="JDD47" s="73"/>
      <c r="JDE47" s="73"/>
      <c r="JDF47" s="73"/>
      <c r="JDG47" s="73"/>
      <c r="JDH47" s="73"/>
      <c r="JDI47" s="73"/>
      <c r="JDJ47" s="73"/>
      <c r="JDK47" s="73"/>
      <c r="JDL47" s="73"/>
      <c r="JDM47" s="73"/>
      <c r="JDN47" s="73"/>
      <c r="JDO47" s="73"/>
      <c r="JDP47" s="73"/>
      <c r="JDQ47" s="73"/>
      <c r="JDR47" s="73"/>
      <c r="JDS47" s="73"/>
      <c r="JDT47" s="73"/>
      <c r="JDU47" s="73"/>
      <c r="JDV47" s="73"/>
      <c r="JDW47" s="73"/>
      <c r="JDX47" s="73"/>
      <c r="JDY47" s="73"/>
      <c r="JDZ47" s="73"/>
      <c r="JEA47" s="73"/>
      <c r="JEB47" s="73"/>
      <c r="JEC47" s="73"/>
      <c r="JED47" s="73"/>
      <c r="JEE47" s="73"/>
      <c r="JEF47" s="73"/>
      <c r="JEG47" s="73"/>
      <c r="JEH47" s="73"/>
      <c r="JEI47" s="73"/>
      <c r="JEJ47" s="73"/>
      <c r="JEK47" s="73"/>
      <c r="JEL47" s="73"/>
      <c r="JEM47" s="73"/>
      <c r="JEN47" s="73"/>
      <c r="JEO47" s="73"/>
      <c r="JEP47" s="73"/>
      <c r="JEQ47" s="73"/>
      <c r="JER47" s="73"/>
      <c r="JES47" s="73"/>
      <c r="JET47" s="73"/>
      <c r="JEU47" s="73"/>
      <c r="JEV47" s="73"/>
      <c r="JEW47" s="73"/>
      <c r="JEX47" s="73"/>
      <c r="JEY47" s="73"/>
      <c r="JEZ47" s="73"/>
      <c r="JFA47" s="73"/>
      <c r="JFB47" s="73"/>
      <c r="JFC47" s="73"/>
      <c r="JFD47" s="73"/>
      <c r="JFE47" s="73"/>
      <c r="JFF47" s="73"/>
      <c r="JFG47" s="73"/>
      <c r="JFH47" s="73"/>
      <c r="JFI47" s="73"/>
      <c r="JFJ47" s="73"/>
      <c r="JFK47" s="73"/>
      <c r="JFL47" s="73"/>
      <c r="JFM47" s="73"/>
      <c r="JFN47" s="73"/>
      <c r="JFO47" s="73"/>
      <c r="JFP47" s="73"/>
      <c r="JFQ47" s="73"/>
      <c r="JFR47" s="73"/>
      <c r="JFS47" s="73"/>
      <c r="JFT47" s="73"/>
      <c r="JFU47" s="73"/>
      <c r="JFV47" s="73"/>
      <c r="JFW47" s="73"/>
      <c r="JFX47" s="73"/>
      <c r="JFY47" s="73"/>
      <c r="JFZ47" s="73"/>
      <c r="JGA47" s="73"/>
      <c r="JGB47" s="73"/>
      <c r="JGC47" s="73"/>
      <c r="JGD47" s="73"/>
      <c r="JGE47" s="73"/>
      <c r="JGF47" s="73"/>
      <c r="JGG47" s="73"/>
      <c r="JGH47" s="73"/>
      <c r="JGI47" s="73"/>
      <c r="JGJ47" s="73"/>
      <c r="JGK47" s="73"/>
      <c r="JGL47" s="73"/>
      <c r="JGM47" s="73"/>
      <c r="JGN47" s="73"/>
      <c r="JGO47" s="73"/>
      <c r="JGP47" s="73"/>
      <c r="JGQ47" s="73"/>
      <c r="JGR47" s="73"/>
      <c r="JGS47" s="73"/>
      <c r="JGT47" s="73"/>
      <c r="JGU47" s="73"/>
      <c r="JGV47" s="73"/>
      <c r="JGW47" s="73"/>
      <c r="JGX47" s="73"/>
      <c r="JGY47" s="73"/>
      <c r="JGZ47" s="73"/>
      <c r="JHA47" s="73"/>
      <c r="JHB47" s="73"/>
      <c r="JHC47" s="73"/>
      <c r="JHD47" s="73"/>
      <c r="JHE47" s="73"/>
      <c r="JHF47" s="73"/>
      <c r="JHG47" s="73"/>
      <c r="JHH47" s="73"/>
      <c r="JHI47" s="73"/>
      <c r="JHJ47" s="73"/>
      <c r="JHK47" s="73"/>
      <c r="JHL47" s="73"/>
      <c r="JHM47" s="73"/>
      <c r="JHN47" s="73"/>
      <c r="JHO47" s="73"/>
      <c r="JHP47" s="73"/>
      <c r="JHQ47" s="73"/>
      <c r="JHR47" s="73"/>
      <c r="JHS47" s="73"/>
      <c r="JHT47" s="73"/>
      <c r="JHU47" s="73"/>
      <c r="JHV47" s="73"/>
      <c r="JHW47" s="73"/>
      <c r="JHX47" s="73"/>
      <c r="JHY47" s="73"/>
      <c r="JHZ47" s="73"/>
      <c r="JIA47" s="73"/>
      <c r="JIB47" s="73"/>
      <c r="JIC47" s="73"/>
      <c r="JID47" s="73"/>
      <c r="JIE47" s="73"/>
      <c r="JIF47" s="73"/>
      <c r="JIG47" s="73"/>
      <c r="JIH47" s="73"/>
      <c r="JII47" s="73"/>
      <c r="JIJ47" s="73"/>
      <c r="JIK47" s="73"/>
      <c r="JIL47" s="73"/>
      <c r="JIM47" s="73"/>
      <c r="JIN47" s="73"/>
      <c r="JIO47" s="73"/>
      <c r="JIP47" s="73"/>
      <c r="JIQ47" s="73"/>
      <c r="JIR47" s="73"/>
      <c r="JIS47" s="73"/>
      <c r="JIT47" s="73"/>
      <c r="JIU47" s="73"/>
      <c r="JIV47" s="73"/>
      <c r="JIW47" s="73"/>
      <c r="JIX47" s="73"/>
      <c r="JIY47" s="73"/>
      <c r="JIZ47" s="73"/>
      <c r="JJA47" s="73"/>
      <c r="JJB47" s="73"/>
      <c r="JJC47" s="73"/>
      <c r="JJD47" s="73"/>
      <c r="JJE47" s="73"/>
      <c r="JJF47" s="73"/>
      <c r="JJG47" s="73"/>
      <c r="JJH47" s="73"/>
      <c r="JJI47" s="73"/>
      <c r="JJJ47" s="73"/>
      <c r="JJK47" s="73"/>
      <c r="JJL47" s="73"/>
      <c r="JJM47" s="73"/>
      <c r="JJN47" s="73"/>
      <c r="JJO47" s="73"/>
      <c r="JJP47" s="73"/>
      <c r="JJQ47" s="73"/>
      <c r="JJR47" s="73"/>
      <c r="JJS47" s="73"/>
      <c r="JJT47" s="73"/>
      <c r="JJU47" s="73"/>
      <c r="JJV47" s="73"/>
      <c r="JJW47" s="73"/>
      <c r="JJX47" s="73"/>
      <c r="JJY47" s="73"/>
      <c r="JJZ47" s="73"/>
      <c r="JKA47" s="73"/>
      <c r="JKB47" s="73"/>
      <c r="JKC47" s="73"/>
      <c r="JKD47" s="73"/>
      <c r="JKE47" s="73"/>
      <c r="JKF47" s="73"/>
      <c r="JKG47" s="73"/>
      <c r="JKH47" s="73"/>
      <c r="JKI47" s="73"/>
      <c r="JKJ47" s="73"/>
      <c r="JKK47" s="73"/>
      <c r="JKL47" s="73"/>
      <c r="JKM47" s="73"/>
      <c r="JKN47" s="73"/>
      <c r="JKO47" s="73"/>
      <c r="JKP47" s="73"/>
      <c r="JKQ47" s="73"/>
      <c r="JKR47" s="73"/>
      <c r="JKS47" s="73"/>
      <c r="JKT47" s="73"/>
      <c r="JKU47" s="73"/>
      <c r="JKV47" s="73"/>
      <c r="JKW47" s="73"/>
      <c r="JKX47" s="73"/>
      <c r="JKY47" s="73"/>
      <c r="JKZ47" s="73"/>
      <c r="JLA47" s="73"/>
      <c r="JLB47" s="73"/>
      <c r="JLC47" s="73"/>
      <c r="JLD47" s="73"/>
      <c r="JLE47" s="73"/>
      <c r="JLF47" s="73"/>
      <c r="JLG47" s="73"/>
      <c r="JLH47" s="73"/>
      <c r="JLI47" s="73"/>
      <c r="JLJ47" s="73"/>
      <c r="JLK47" s="73"/>
      <c r="JLL47" s="73"/>
      <c r="JLM47" s="73"/>
      <c r="JLN47" s="73"/>
      <c r="JLO47" s="73"/>
      <c r="JLP47" s="73"/>
      <c r="JLQ47" s="73"/>
      <c r="JLR47" s="73"/>
      <c r="JLS47" s="73"/>
      <c r="JLT47" s="73"/>
      <c r="JLU47" s="73"/>
      <c r="JLV47" s="73"/>
      <c r="JLW47" s="73"/>
      <c r="JLX47" s="73"/>
      <c r="JLY47" s="73"/>
      <c r="JLZ47" s="73"/>
      <c r="JMA47" s="73"/>
      <c r="JMB47" s="73"/>
      <c r="JMC47" s="73"/>
      <c r="JMD47" s="73"/>
      <c r="JME47" s="73"/>
      <c r="JMF47" s="73"/>
      <c r="JMG47" s="73"/>
      <c r="JMH47" s="73"/>
      <c r="JMI47" s="73"/>
      <c r="JMJ47" s="73"/>
      <c r="JMK47" s="73"/>
      <c r="JML47" s="73"/>
      <c r="JMM47" s="73"/>
      <c r="JMN47" s="73"/>
      <c r="JMO47" s="73"/>
      <c r="JMP47" s="73"/>
      <c r="JMQ47" s="73"/>
      <c r="JMR47" s="73"/>
      <c r="JMS47" s="73"/>
      <c r="JMT47" s="73"/>
      <c r="JMU47" s="73"/>
      <c r="JMV47" s="73"/>
      <c r="JMW47" s="73"/>
      <c r="JMX47" s="73"/>
      <c r="JMY47" s="73"/>
      <c r="JMZ47" s="73"/>
      <c r="JNA47" s="73"/>
      <c r="JNB47" s="73"/>
      <c r="JNC47" s="73"/>
      <c r="JND47" s="73"/>
      <c r="JNE47" s="73"/>
      <c r="JNF47" s="73"/>
      <c r="JNG47" s="73"/>
      <c r="JNH47" s="73"/>
      <c r="JNI47" s="73"/>
      <c r="JNJ47" s="73"/>
      <c r="JNK47" s="73"/>
      <c r="JNL47" s="73"/>
      <c r="JNM47" s="73"/>
      <c r="JNN47" s="73"/>
      <c r="JNO47" s="73"/>
      <c r="JNP47" s="73"/>
      <c r="JNQ47" s="73"/>
      <c r="JNR47" s="73"/>
      <c r="JNS47" s="73"/>
      <c r="JNT47" s="73"/>
      <c r="JNU47" s="73"/>
      <c r="JNV47" s="73"/>
      <c r="JNW47" s="73"/>
      <c r="JNX47" s="73"/>
      <c r="JNY47" s="73"/>
      <c r="JNZ47" s="73"/>
      <c r="JOA47" s="73"/>
      <c r="JOB47" s="73"/>
      <c r="JOC47" s="73"/>
      <c r="JOD47" s="73"/>
      <c r="JOE47" s="73"/>
      <c r="JOF47" s="73"/>
      <c r="JOG47" s="73"/>
      <c r="JOH47" s="73"/>
      <c r="JOI47" s="73"/>
      <c r="JOJ47" s="73"/>
      <c r="JOK47" s="73"/>
      <c r="JOL47" s="73"/>
      <c r="JOM47" s="73"/>
      <c r="JON47" s="73"/>
      <c r="JOO47" s="73"/>
      <c r="JOP47" s="73"/>
      <c r="JOQ47" s="73"/>
      <c r="JOR47" s="73"/>
      <c r="JOS47" s="73"/>
      <c r="JOT47" s="73"/>
      <c r="JOU47" s="73"/>
      <c r="JOV47" s="73"/>
      <c r="JOW47" s="73"/>
      <c r="JOX47" s="73"/>
      <c r="JOY47" s="73"/>
      <c r="JOZ47" s="73"/>
      <c r="JPA47" s="73"/>
      <c r="JPB47" s="73"/>
      <c r="JPC47" s="73"/>
      <c r="JPD47" s="73"/>
      <c r="JPE47" s="73"/>
      <c r="JPF47" s="73"/>
      <c r="JPG47" s="73"/>
      <c r="JPH47" s="73"/>
      <c r="JPI47" s="73"/>
      <c r="JPJ47" s="73"/>
      <c r="JPK47" s="73"/>
      <c r="JPL47" s="73"/>
      <c r="JPM47" s="73"/>
      <c r="JPN47" s="73"/>
      <c r="JPO47" s="73"/>
      <c r="JPP47" s="73"/>
      <c r="JPQ47" s="73"/>
      <c r="JPR47" s="73"/>
      <c r="JPS47" s="73"/>
      <c r="JPT47" s="73"/>
      <c r="JPU47" s="73"/>
      <c r="JPV47" s="73"/>
      <c r="JPW47" s="73"/>
      <c r="JPX47" s="73"/>
      <c r="JPY47" s="73"/>
      <c r="JPZ47" s="73"/>
      <c r="JQA47" s="73"/>
      <c r="JQB47" s="73"/>
      <c r="JQC47" s="73"/>
      <c r="JQD47" s="73"/>
      <c r="JQE47" s="73"/>
      <c r="JQF47" s="73"/>
      <c r="JQG47" s="73"/>
      <c r="JQH47" s="73"/>
      <c r="JQI47" s="73"/>
      <c r="JQJ47" s="73"/>
      <c r="JQK47" s="73"/>
      <c r="JQL47" s="73"/>
      <c r="JQM47" s="73"/>
      <c r="JQN47" s="73"/>
      <c r="JQO47" s="73"/>
      <c r="JQP47" s="73"/>
      <c r="JQQ47" s="73"/>
      <c r="JQR47" s="73"/>
      <c r="JQS47" s="73"/>
      <c r="JQT47" s="73"/>
      <c r="JQU47" s="73"/>
      <c r="JQV47" s="73"/>
      <c r="JQW47" s="73"/>
      <c r="JQX47" s="73"/>
      <c r="JQY47" s="73"/>
      <c r="JQZ47" s="73"/>
      <c r="JRA47" s="73"/>
      <c r="JRB47" s="73"/>
      <c r="JRC47" s="73"/>
      <c r="JRD47" s="73"/>
      <c r="JRE47" s="73"/>
      <c r="JRF47" s="73"/>
      <c r="JRG47" s="73"/>
      <c r="JRH47" s="73"/>
      <c r="JRI47" s="73"/>
      <c r="JRJ47" s="73"/>
      <c r="JRK47" s="73"/>
      <c r="JRL47" s="73"/>
      <c r="JRM47" s="73"/>
      <c r="JRN47" s="73"/>
      <c r="JRO47" s="73"/>
      <c r="JRP47" s="73"/>
      <c r="JRQ47" s="73"/>
      <c r="JRR47" s="73"/>
      <c r="JRS47" s="73"/>
      <c r="JRT47" s="73"/>
      <c r="JRU47" s="73"/>
      <c r="JRV47" s="73"/>
      <c r="JRW47" s="73"/>
      <c r="JRX47" s="73"/>
      <c r="JRY47" s="73"/>
      <c r="JRZ47" s="73"/>
      <c r="JSA47" s="73"/>
      <c r="JSB47" s="73"/>
      <c r="JSC47" s="73"/>
      <c r="JSD47" s="73"/>
      <c r="JSE47" s="73"/>
      <c r="JSF47" s="73"/>
      <c r="JSG47" s="73"/>
      <c r="JSH47" s="73"/>
      <c r="JSI47" s="73"/>
      <c r="JSJ47" s="73"/>
      <c r="JSK47" s="73"/>
      <c r="JSL47" s="73"/>
      <c r="JSM47" s="73"/>
      <c r="JSN47" s="73"/>
      <c r="JSO47" s="73"/>
      <c r="JSP47" s="73"/>
      <c r="JSQ47" s="73"/>
      <c r="JSR47" s="73"/>
      <c r="JSS47" s="73"/>
      <c r="JST47" s="73"/>
      <c r="JSU47" s="73"/>
      <c r="JSV47" s="73"/>
      <c r="JSW47" s="73"/>
      <c r="JSX47" s="73"/>
      <c r="JSY47" s="73"/>
      <c r="JSZ47" s="73"/>
      <c r="JTA47" s="73"/>
      <c r="JTB47" s="73"/>
      <c r="JTC47" s="73"/>
      <c r="JTD47" s="73"/>
      <c r="JTE47" s="73"/>
      <c r="JTF47" s="73"/>
      <c r="JTG47" s="73"/>
      <c r="JTH47" s="73"/>
      <c r="JTI47" s="73"/>
      <c r="JTJ47" s="73"/>
      <c r="JTK47" s="73"/>
      <c r="JTL47" s="73"/>
      <c r="JTM47" s="73"/>
      <c r="JTN47" s="73"/>
      <c r="JTO47" s="73"/>
      <c r="JTP47" s="73"/>
      <c r="JTQ47" s="73"/>
      <c r="JTR47" s="73"/>
      <c r="JTS47" s="73"/>
      <c r="JTT47" s="73"/>
      <c r="JTU47" s="73"/>
      <c r="JTV47" s="73"/>
      <c r="JTW47" s="73"/>
      <c r="JTX47" s="73"/>
      <c r="JTY47" s="73"/>
      <c r="JTZ47" s="73"/>
      <c r="JUA47" s="73"/>
      <c r="JUB47" s="73"/>
      <c r="JUC47" s="73"/>
      <c r="JUD47" s="73"/>
      <c r="JUE47" s="73"/>
      <c r="JUF47" s="73"/>
      <c r="JUG47" s="73"/>
      <c r="JUH47" s="73"/>
      <c r="JUI47" s="73"/>
      <c r="JUJ47" s="73"/>
      <c r="JUK47" s="73"/>
      <c r="JUL47" s="73"/>
      <c r="JUM47" s="73"/>
      <c r="JUN47" s="73"/>
      <c r="JUO47" s="73"/>
      <c r="JUP47" s="73"/>
      <c r="JUQ47" s="73"/>
      <c r="JUR47" s="73"/>
      <c r="JUS47" s="73"/>
      <c r="JUT47" s="73"/>
      <c r="JUU47" s="73"/>
      <c r="JUV47" s="73"/>
      <c r="JUW47" s="73"/>
      <c r="JUX47" s="73"/>
      <c r="JUY47" s="73"/>
      <c r="JUZ47" s="73"/>
      <c r="JVA47" s="73"/>
      <c r="JVB47" s="73"/>
      <c r="JVC47" s="73"/>
      <c r="JVD47" s="73"/>
      <c r="JVE47" s="73"/>
      <c r="JVF47" s="73"/>
      <c r="JVG47" s="73"/>
      <c r="JVH47" s="73"/>
      <c r="JVI47" s="73"/>
      <c r="JVJ47" s="73"/>
      <c r="JVK47" s="73"/>
      <c r="JVL47" s="73"/>
      <c r="JVM47" s="73"/>
      <c r="JVN47" s="73"/>
      <c r="JVO47" s="73"/>
      <c r="JVP47" s="73"/>
      <c r="JVQ47" s="73"/>
      <c r="JVR47" s="73"/>
      <c r="JVS47" s="73"/>
      <c r="JVT47" s="73"/>
      <c r="JVU47" s="73"/>
      <c r="JVV47" s="73"/>
      <c r="JVW47" s="73"/>
      <c r="JVX47" s="73"/>
      <c r="JVY47" s="73"/>
      <c r="JVZ47" s="73"/>
      <c r="JWA47" s="73"/>
      <c r="JWB47" s="73"/>
      <c r="JWC47" s="73"/>
      <c r="JWD47" s="73"/>
      <c r="JWE47" s="73"/>
      <c r="JWF47" s="73"/>
      <c r="JWG47" s="73"/>
      <c r="JWH47" s="73"/>
      <c r="JWI47" s="73"/>
      <c r="JWJ47" s="73"/>
      <c r="JWK47" s="73"/>
      <c r="JWL47" s="73"/>
      <c r="JWM47" s="73"/>
      <c r="JWN47" s="73"/>
      <c r="JWO47" s="73"/>
      <c r="JWP47" s="73"/>
      <c r="JWQ47" s="73"/>
      <c r="JWR47" s="73"/>
      <c r="JWS47" s="73"/>
      <c r="JWT47" s="73"/>
      <c r="JWU47" s="73"/>
      <c r="JWV47" s="73"/>
      <c r="JWW47" s="73"/>
      <c r="JWX47" s="73"/>
      <c r="JWY47" s="73"/>
      <c r="JWZ47" s="73"/>
      <c r="JXA47" s="73"/>
      <c r="JXB47" s="73"/>
      <c r="JXC47" s="73"/>
      <c r="JXD47" s="73"/>
      <c r="JXE47" s="73"/>
      <c r="JXF47" s="73"/>
      <c r="JXG47" s="73"/>
      <c r="JXH47" s="73"/>
      <c r="JXI47" s="73"/>
      <c r="JXJ47" s="73"/>
      <c r="JXK47" s="73"/>
      <c r="JXL47" s="73"/>
      <c r="JXM47" s="73"/>
      <c r="JXN47" s="73"/>
      <c r="JXO47" s="73"/>
      <c r="JXP47" s="73"/>
      <c r="JXQ47" s="73"/>
      <c r="JXR47" s="73"/>
      <c r="JXS47" s="73"/>
      <c r="JXT47" s="73"/>
      <c r="JXU47" s="73"/>
      <c r="JXV47" s="73"/>
      <c r="JXW47" s="73"/>
      <c r="JXX47" s="73"/>
      <c r="JXY47" s="73"/>
      <c r="JXZ47" s="73"/>
      <c r="JYA47" s="73"/>
      <c r="JYB47" s="73"/>
      <c r="JYC47" s="73"/>
      <c r="JYD47" s="73"/>
      <c r="JYE47" s="73"/>
      <c r="JYF47" s="73"/>
      <c r="JYG47" s="73"/>
      <c r="JYH47" s="73"/>
      <c r="JYI47" s="73"/>
      <c r="JYJ47" s="73"/>
      <c r="JYK47" s="73"/>
      <c r="JYL47" s="73"/>
      <c r="JYM47" s="73"/>
      <c r="JYN47" s="73"/>
      <c r="JYO47" s="73"/>
      <c r="JYP47" s="73"/>
      <c r="JYQ47" s="73"/>
      <c r="JYR47" s="73"/>
      <c r="JYS47" s="73"/>
      <c r="JYT47" s="73"/>
      <c r="JYU47" s="73"/>
      <c r="JYV47" s="73"/>
      <c r="JYW47" s="73"/>
      <c r="JYX47" s="73"/>
      <c r="JYY47" s="73"/>
      <c r="JYZ47" s="73"/>
      <c r="JZA47" s="73"/>
      <c r="JZB47" s="73"/>
      <c r="JZC47" s="73"/>
      <c r="JZD47" s="73"/>
      <c r="JZE47" s="73"/>
      <c r="JZF47" s="73"/>
      <c r="JZG47" s="73"/>
      <c r="JZH47" s="73"/>
      <c r="JZI47" s="73"/>
      <c r="JZJ47" s="73"/>
      <c r="JZK47" s="73"/>
      <c r="JZL47" s="73"/>
      <c r="JZM47" s="73"/>
      <c r="JZN47" s="73"/>
      <c r="JZO47" s="73"/>
      <c r="JZP47" s="73"/>
      <c r="JZQ47" s="73"/>
      <c r="JZR47" s="73"/>
      <c r="JZS47" s="73"/>
      <c r="JZT47" s="73"/>
      <c r="JZU47" s="73"/>
      <c r="JZV47" s="73"/>
      <c r="JZW47" s="73"/>
      <c r="JZX47" s="73"/>
      <c r="JZY47" s="73"/>
      <c r="JZZ47" s="73"/>
      <c r="KAA47" s="73"/>
      <c r="KAB47" s="73"/>
      <c r="KAC47" s="73"/>
      <c r="KAD47" s="73"/>
      <c r="KAE47" s="73"/>
      <c r="KAF47" s="73"/>
      <c r="KAG47" s="73"/>
      <c r="KAH47" s="73"/>
      <c r="KAI47" s="73"/>
      <c r="KAJ47" s="73"/>
      <c r="KAK47" s="73"/>
      <c r="KAL47" s="73"/>
      <c r="KAM47" s="73"/>
      <c r="KAN47" s="73"/>
      <c r="KAO47" s="73"/>
      <c r="KAP47" s="73"/>
      <c r="KAQ47" s="73"/>
      <c r="KAR47" s="73"/>
      <c r="KAS47" s="73"/>
      <c r="KAT47" s="73"/>
      <c r="KAU47" s="73"/>
      <c r="KAV47" s="73"/>
      <c r="KAW47" s="73"/>
      <c r="KAX47" s="73"/>
      <c r="KAY47" s="73"/>
      <c r="KAZ47" s="73"/>
      <c r="KBA47" s="73"/>
      <c r="KBB47" s="73"/>
      <c r="KBC47" s="73"/>
      <c r="KBD47" s="73"/>
      <c r="KBE47" s="73"/>
      <c r="KBF47" s="73"/>
      <c r="KBG47" s="73"/>
      <c r="KBH47" s="73"/>
      <c r="KBI47" s="73"/>
      <c r="KBJ47" s="73"/>
      <c r="KBK47" s="73"/>
      <c r="KBL47" s="73"/>
      <c r="KBM47" s="73"/>
      <c r="KBN47" s="73"/>
      <c r="KBO47" s="73"/>
      <c r="KBP47" s="73"/>
      <c r="KBQ47" s="73"/>
      <c r="KBR47" s="73"/>
      <c r="KBS47" s="73"/>
      <c r="KBT47" s="73"/>
      <c r="KBU47" s="73"/>
      <c r="KBV47" s="73"/>
      <c r="KBW47" s="73"/>
      <c r="KBX47" s="73"/>
      <c r="KBY47" s="73"/>
      <c r="KBZ47" s="73"/>
      <c r="KCA47" s="73"/>
      <c r="KCB47" s="73"/>
      <c r="KCC47" s="73"/>
      <c r="KCD47" s="73"/>
      <c r="KCE47" s="73"/>
      <c r="KCF47" s="73"/>
      <c r="KCG47" s="73"/>
      <c r="KCH47" s="73"/>
      <c r="KCI47" s="73"/>
      <c r="KCJ47" s="73"/>
      <c r="KCK47" s="73"/>
      <c r="KCL47" s="73"/>
      <c r="KCM47" s="73"/>
      <c r="KCN47" s="73"/>
      <c r="KCO47" s="73"/>
      <c r="KCP47" s="73"/>
      <c r="KCQ47" s="73"/>
      <c r="KCR47" s="73"/>
      <c r="KCS47" s="73"/>
      <c r="KCT47" s="73"/>
      <c r="KCU47" s="73"/>
      <c r="KCV47" s="73"/>
      <c r="KCW47" s="73"/>
      <c r="KCX47" s="73"/>
      <c r="KCY47" s="73"/>
      <c r="KCZ47" s="73"/>
      <c r="KDA47" s="73"/>
      <c r="KDB47" s="73"/>
      <c r="KDC47" s="73"/>
      <c r="KDD47" s="73"/>
      <c r="KDE47" s="73"/>
      <c r="KDF47" s="73"/>
      <c r="KDG47" s="73"/>
      <c r="KDH47" s="73"/>
      <c r="KDI47" s="73"/>
      <c r="KDJ47" s="73"/>
      <c r="KDK47" s="73"/>
      <c r="KDL47" s="73"/>
      <c r="KDM47" s="73"/>
      <c r="KDN47" s="73"/>
      <c r="KDO47" s="73"/>
      <c r="KDP47" s="73"/>
      <c r="KDQ47" s="73"/>
      <c r="KDR47" s="73"/>
      <c r="KDS47" s="73"/>
      <c r="KDT47" s="73"/>
      <c r="KDU47" s="73"/>
      <c r="KDV47" s="73"/>
      <c r="KDW47" s="73"/>
      <c r="KDX47" s="73"/>
      <c r="KDY47" s="73"/>
      <c r="KDZ47" s="73"/>
      <c r="KEA47" s="73"/>
      <c r="KEB47" s="73"/>
      <c r="KEC47" s="73"/>
      <c r="KED47" s="73"/>
      <c r="KEE47" s="73"/>
      <c r="KEF47" s="73"/>
      <c r="KEG47" s="73"/>
      <c r="KEH47" s="73"/>
      <c r="KEI47" s="73"/>
      <c r="KEJ47" s="73"/>
      <c r="KEK47" s="73"/>
      <c r="KEL47" s="73"/>
      <c r="KEM47" s="73"/>
      <c r="KEN47" s="73"/>
      <c r="KEO47" s="73"/>
      <c r="KEP47" s="73"/>
      <c r="KEQ47" s="73"/>
      <c r="KER47" s="73"/>
      <c r="KES47" s="73"/>
      <c r="KET47" s="73"/>
      <c r="KEU47" s="73"/>
      <c r="KEV47" s="73"/>
      <c r="KEW47" s="73"/>
      <c r="KEX47" s="73"/>
      <c r="KEY47" s="73"/>
      <c r="KEZ47" s="73"/>
      <c r="KFA47" s="73"/>
      <c r="KFB47" s="73"/>
      <c r="KFC47" s="73"/>
      <c r="KFD47" s="73"/>
      <c r="KFE47" s="73"/>
      <c r="KFF47" s="73"/>
      <c r="KFG47" s="73"/>
      <c r="KFH47" s="73"/>
      <c r="KFI47" s="73"/>
      <c r="KFJ47" s="73"/>
      <c r="KFK47" s="73"/>
      <c r="KFL47" s="73"/>
      <c r="KFM47" s="73"/>
      <c r="KFN47" s="73"/>
      <c r="KFO47" s="73"/>
      <c r="KFP47" s="73"/>
      <c r="KFQ47" s="73"/>
      <c r="KFR47" s="73"/>
      <c r="KFS47" s="73"/>
      <c r="KFT47" s="73"/>
      <c r="KFU47" s="73"/>
      <c r="KFV47" s="73"/>
      <c r="KFW47" s="73"/>
      <c r="KFX47" s="73"/>
      <c r="KFY47" s="73"/>
      <c r="KFZ47" s="73"/>
      <c r="KGA47" s="73"/>
      <c r="KGB47" s="73"/>
      <c r="KGC47" s="73"/>
      <c r="KGD47" s="73"/>
      <c r="KGE47" s="73"/>
      <c r="KGF47" s="73"/>
      <c r="KGG47" s="73"/>
      <c r="KGH47" s="73"/>
      <c r="KGI47" s="73"/>
      <c r="KGJ47" s="73"/>
      <c r="KGK47" s="73"/>
      <c r="KGL47" s="73"/>
      <c r="KGM47" s="73"/>
      <c r="KGN47" s="73"/>
      <c r="KGO47" s="73"/>
      <c r="KGP47" s="73"/>
      <c r="KGQ47" s="73"/>
      <c r="KGR47" s="73"/>
      <c r="KGS47" s="73"/>
      <c r="KGT47" s="73"/>
      <c r="KGU47" s="73"/>
      <c r="KGV47" s="73"/>
      <c r="KGW47" s="73"/>
      <c r="KGX47" s="73"/>
      <c r="KGY47" s="73"/>
      <c r="KGZ47" s="73"/>
      <c r="KHA47" s="73"/>
      <c r="KHB47" s="73"/>
      <c r="KHC47" s="73"/>
      <c r="KHD47" s="73"/>
      <c r="KHE47" s="73"/>
      <c r="KHF47" s="73"/>
      <c r="KHG47" s="73"/>
      <c r="KHH47" s="73"/>
      <c r="KHI47" s="73"/>
      <c r="KHJ47" s="73"/>
      <c r="KHK47" s="73"/>
      <c r="KHL47" s="73"/>
      <c r="KHM47" s="73"/>
      <c r="KHN47" s="73"/>
      <c r="KHO47" s="73"/>
      <c r="KHP47" s="73"/>
      <c r="KHQ47" s="73"/>
      <c r="KHR47" s="73"/>
      <c r="KHS47" s="73"/>
      <c r="KHT47" s="73"/>
      <c r="KHU47" s="73"/>
      <c r="KHV47" s="73"/>
      <c r="KHW47" s="73"/>
      <c r="KHX47" s="73"/>
      <c r="KHY47" s="73"/>
      <c r="KHZ47" s="73"/>
      <c r="KIA47" s="73"/>
      <c r="KIB47" s="73"/>
      <c r="KIC47" s="73"/>
      <c r="KID47" s="73"/>
      <c r="KIE47" s="73"/>
      <c r="KIF47" s="73"/>
      <c r="KIG47" s="73"/>
      <c r="KIH47" s="73"/>
      <c r="KII47" s="73"/>
      <c r="KIJ47" s="73"/>
      <c r="KIK47" s="73"/>
      <c r="KIL47" s="73"/>
      <c r="KIM47" s="73"/>
      <c r="KIN47" s="73"/>
      <c r="KIO47" s="73"/>
      <c r="KIP47" s="73"/>
      <c r="KIQ47" s="73"/>
      <c r="KIR47" s="73"/>
      <c r="KIS47" s="73"/>
      <c r="KIT47" s="73"/>
      <c r="KIU47" s="73"/>
      <c r="KIV47" s="73"/>
      <c r="KIW47" s="73"/>
      <c r="KIX47" s="73"/>
      <c r="KIY47" s="73"/>
      <c r="KIZ47" s="73"/>
      <c r="KJA47" s="73"/>
      <c r="KJB47" s="73"/>
      <c r="KJC47" s="73"/>
      <c r="KJD47" s="73"/>
      <c r="KJE47" s="73"/>
      <c r="KJF47" s="73"/>
      <c r="KJG47" s="73"/>
      <c r="KJH47" s="73"/>
      <c r="KJI47" s="73"/>
      <c r="KJJ47" s="73"/>
      <c r="KJK47" s="73"/>
      <c r="KJL47" s="73"/>
      <c r="KJM47" s="73"/>
      <c r="KJN47" s="73"/>
      <c r="KJO47" s="73"/>
      <c r="KJP47" s="73"/>
      <c r="KJQ47" s="73"/>
      <c r="KJR47" s="73"/>
      <c r="KJS47" s="73"/>
      <c r="KJT47" s="73"/>
      <c r="KJU47" s="73"/>
      <c r="KJV47" s="73"/>
      <c r="KJW47" s="73"/>
      <c r="KJX47" s="73"/>
      <c r="KJY47" s="73"/>
      <c r="KJZ47" s="73"/>
      <c r="KKA47" s="73"/>
      <c r="KKB47" s="73"/>
      <c r="KKC47" s="73"/>
      <c r="KKD47" s="73"/>
      <c r="KKE47" s="73"/>
      <c r="KKF47" s="73"/>
      <c r="KKG47" s="73"/>
      <c r="KKH47" s="73"/>
      <c r="KKI47" s="73"/>
      <c r="KKJ47" s="73"/>
      <c r="KKK47" s="73"/>
      <c r="KKL47" s="73"/>
      <c r="KKM47" s="73"/>
      <c r="KKN47" s="73"/>
      <c r="KKO47" s="73"/>
      <c r="KKP47" s="73"/>
      <c r="KKQ47" s="73"/>
      <c r="KKR47" s="73"/>
      <c r="KKS47" s="73"/>
      <c r="KKT47" s="73"/>
      <c r="KKU47" s="73"/>
      <c r="KKV47" s="73"/>
      <c r="KKW47" s="73"/>
      <c r="KKX47" s="73"/>
      <c r="KKY47" s="73"/>
      <c r="KKZ47" s="73"/>
      <c r="KLA47" s="73"/>
      <c r="KLB47" s="73"/>
      <c r="KLC47" s="73"/>
      <c r="KLD47" s="73"/>
      <c r="KLE47" s="73"/>
      <c r="KLF47" s="73"/>
      <c r="KLG47" s="73"/>
      <c r="KLH47" s="73"/>
      <c r="KLI47" s="73"/>
      <c r="KLJ47" s="73"/>
      <c r="KLK47" s="73"/>
      <c r="KLL47" s="73"/>
      <c r="KLM47" s="73"/>
      <c r="KLN47" s="73"/>
      <c r="KLO47" s="73"/>
      <c r="KLP47" s="73"/>
      <c r="KLQ47" s="73"/>
      <c r="KLR47" s="73"/>
      <c r="KLS47" s="73"/>
      <c r="KLT47" s="73"/>
      <c r="KLU47" s="73"/>
      <c r="KLV47" s="73"/>
      <c r="KLW47" s="73"/>
      <c r="KLX47" s="73"/>
      <c r="KLY47" s="73"/>
      <c r="KLZ47" s="73"/>
      <c r="KMA47" s="73"/>
      <c r="KMB47" s="73"/>
      <c r="KMC47" s="73"/>
      <c r="KMD47" s="73"/>
      <c r="KME47" s="73"/>
      <c r="KMF47" s="73"/>
      <c r="KMG47" s="73"/>
      <c r="KMH47" s="73"/>
      <c r="KMI47" s="73"/>
      <c r="KMJ47" s="73"/>
      <c r="KMK47" s="73"/>
      <c r="KML47" s="73"/>
      <c r="KMM47" s="73"/>
      <c r="KMN47" s="73"/>
      <c r="KMO47" s="73"/>
      <c r="KMP47" s="73"/>
      <c r="KMQ47" s="73"/>
      <c r="KMR47" s="73"/>
      <c r="KMS47" s="73"/>
      <c r="KMT47" s="73"/>
      <c r="KMU47" s="73"/>
      <c r="KMV47" s="73"/>
      <c r="KMW47" s="73"/>
      <c r="KMX47" s="73"/>
      <c r="KMY47" s="73"/>
      <c r="KMZ47" s="73"/>
      <c r="KNA47" s="73"/>
      <c r="KNB47" s="73"/>
      <c r="KNC47" s="73"/>
      <c r="KND47" s="73"/>
      <c r="KNE47" s="73"/>
      <c r="KNF47" s="73"/>
      <c r="KNG47" s="73"/>
      <c r="KNH47" s="73"/>
      <c r="KNI47" s="73"/>
      <c r="KNJ47" s="73"/>
      <c r="KNK47" s="73"/>
      <c r="KNL47" s="73"/>
      <c r="KNM47" s="73"/>
      <c r="KNN47" s="73"/>
      <c r="KNO47" s="73"/>
      <c r="KNP47" s="73"/>
      <c r="KNQ47" s="73"/>
      <c r="KNR47" s="73"/>
      <c r="KNS47" s="73"/>
      <c r="KNT47" s="73"/>
      <c r="KNU47" s="73"/>
      <c r="KNV47" s="73"/>
      <c r="KNW47" s="73"/>
      <c r="KNX47" s="73"/>
      <c r="KNY47" s="73"/>
      <c r="KNZ47" s="73"/>
      <c r="KOA47" s="73"/>
      <c r="KOB47" s="73"/>
      <c r="KOC47" s="73"/>
      <c r="KOD47" s="73"/>
      <c r="KOE47" s="73"/>
      <c r="KOF47" s="73"/>
      <c r="KOG47" s="73"/>
      <c r="KOH47" s="73"/>
      <c r="KOI47" s="73"/>
      <c r="KOJ47" s="73"/>
      <c r="KOK47" s="73"/>
      <c r="KOL47" s="73"/>
      <c r="KOM47" s="73"/>
      <c r="KON47" s="73"/>
      <c r="KOO47" s="73"/>
      <c r="KOP47" s="73"/>
      <c r="KOQ47" s="73"/>
      <c r="KOR47" s="73"/>
      <c r="KOS47" s="73"/>
      <c r="KOT47" s="73"/>
      <c r="KOU47" s="73"/>
      <c r="KOV47" s="73"/>
      <c r="KOW47" s="73"/>
      <c r="KOX47" s="73"/>
      <c r="KOY47" s="73"/>
      <c r="KOZ47" s="73"/>
      <c r="KPA47" s="73"/>
      <c r="KPB47" s="73"/>
      <c r="KPC47" s="73"/>
      <c r="KPD47" s="73"/>
      <c r="KPE47" s="73"/>
      <c r="KPF47" s="73"/>
      <c r="KPG47" s="73"/>
      <c r="KPH47" s="73"/>
      <c r="KPI47" s="73"/>
      <c r="KPJ47" s="73"/>
      <c r="KPK47" s="73"/>
      <c r="KPL47" s="73"/>
      <c r="KPM47" s="73"/>
      <c r="KPN47" s="73"/>
      <c r="KPO47" s="73"/>
      <c r="KPP47" s="73"/>
      <c r="KPQ47" s="73"/>
      <c r="KPR47" s="73"/>
      <c r="KPS47" s="73"/>
      <c r="KPT47" s="73"/>
      <c r="KPU47" s="73"/>
      <c r="KPV47" s="73"/>
      <c r="KPW47" s="73"/>
      <c r="KPX47" s="73"/>
      <c r="KPY47" s="73"/>
      <c r="KPZ47" s="73"/>
      <c r="KQA47" s="73"/>
      <c r="KQB47" s="73"/>
      <c r="KQC47" s="73"/>
      <c r="KQD47" s="73"/>
      <c r="KQE47" s="73"/>
      <c r="KQF47" s="73"/>
      <c r="KQG47" s="73"/>
      <c r="KQH47" s="73"/>
      <c r="KQI47" s="73"/>
      <c r="KQJ47" s="73"/>
      <c r="KQK47" s="73"/>
      <c r="KQL47" s="73"/>
      <c r="KQM47" s="73"/>
      <c r="KQN47" s="73"/>
      <c r="KQO47" s="73"/>
      <c r="KQP47" s="73"/>
      <c r="KQQ47" s="73"/>
      <c r="KQR47" s="73"/>
      <c r="KQS47" s="73"/>
      <c r="KQT47" s="73"/>
      <c r="KQU47" s="73"/>
      <c r="KQV47" s="73"/>
      <c r="KQW47" s="73"/>
      <c r="KQX47" s="73"/>
      <c r="KQY47" s="73"/>
      <c r="KQZ47" s="73"/>
      <c r="KRA47" s="73"/>
      <c r="KRB47" s="73"/>
      <c r="KRC47" s="73"/>
      <c r="KRD47" s="73"/>
      <c r="KRE47" s="73"/>
      <c r="KRF47" s="73"/>
      <c r="KRG47" s="73"/>
      <c r="KRH47" s="73"/>
      <c r="KRI47" s="73"/>
      <c r="KRJ47" s="73"/>
      <c r="KRK47" s="73"/>
      <c r="KRL47" s="73"/>
      <c r="KRM47" s="73"/>
      <c r="KRN47" s="73"/>
      <c r="KRO47" s="73"/>
      <c r="KRP47" s="73"/>
      <c r="KRQ47" s="73"/>
      <c r="KRR47" s="73"/>
      <c r="KRS47" s="73"/>
      <c r="KRT47" s="73"/>
      <c r="KRU47" s="73"/>
      <c r="KRV47" s="73"/>
      <c r="KRW47" s="73"/>
      <c r="KRX47" s="73"/>
      <c r="KRY47" s="73"/>
      <c r="KRZ47" s="73"/>
      <c r="KSA47" s="73"/>
      <c r="KSB47" s="73"/>
      <c r="KSC47" s="73"/>
      <c r="KSD47" s="73"/>
      <c r="KSE47" s="73"/>
      <c r="KSF47" s="73"/>
      <c r="KSG47" s="73"/>
      <c r="KSH47" s="73"/>
      <c r="KSI47" s="73"/>
      <c r="KSJ47" s="73"/>
      <c r="KSK47" s="73"/>
      <c r="KSL47" s="73"/>
      <c r="KSM47" s="73"/>
      <c r="KSN47" s="73"/>
      <c r="KSO47" s="73"/>
      <c r="KSP47" s="73"/>
      <c r="KSQ47" s="73"/>
      <c r="KSR47" s="73"/>
      <c r="KSS47" s="73"/>
      <c r="KST47" s="73"/>
      <c r="KSU47" s="73"/>
      <c r="KSV47" s="73"/>
      <c r="KSW47" s="73"/>
      <c r="KSX47" s="73"/>
      <c r="KSY47" s="73"/>
      <c r="KSZ47" s="73"/>
      <c r="KTA47" s="73"/>
      <c r="KTB47" s="73"/>
      <c r="KTC47" s="73"/>
      <c r="KTD47" s="73"/>
      <c r="KTE47" s="73"/>
      <c r="KTF47" s="73"/>
      <c r="KTG47" s="73"/>
      <c r="KTH47" s="73"/>
      <c r="KTI47" s="73"/>
      <c r="KTJ47" s="73"/>
      <c r="KTK47" s="73"/>
      <c r="KTL47" s="73"/>
      <c r="KTM47" s="73"/>
      <c r="KTN47" s="73"/>
      <c r="KTO47" s="73"/>
      <c r="KTP47" s="73"/>
      <c r="KTQ47" s="73"/>
      <c r="KTR47" s="73"/>
      <c r="KTS47" s="73"/>
      <c r="KTT47" s="73"/>
      <c r="KTU47" s="73"/>
      <c r="KTV47" s="73"/>
      <c r="KTW47" s="73"/>
      <c r="KTX47" s="73"/>
      <c r="KTY47" s="73"/>
      <c r="KTZ47" s="73"/>
      <c r="KUA47" s="73"/>
      <c r="KUB47" s="73"/>
      <c r="KUC47" s="73"/>
      <c r="KUD47" s="73"/>
      <c r="KUE47" s="73"/>
      <c r="KUF47" s="73"/>
      <c r="KUG47" s="73"/>
      <c r="KUH47" s="73"/>
      <c r="KUI47" s="73"/>
      <c r="KUJ47" s="73"/>
      <c r="KUK47" s="73"/>
      <c r="KUL47" s="73"/>
      <c r="KUM47" s="73"/>
      <c r="KUN47" s="73"/>
      <c r="KUO47" s="73"/>
      <c r="KUP47" s="73"/>
      <c r="KUQ47" s="73"/>
      <c r="KUR47" s="73"/>
      <c r="KUS47" s="73"/>
      <c r="KUT47" s="73"/>
      <c r="KUU47" s="73"/>
      <c r="KUV47" s="73"/>
      <c r="KUW47" s="73"/>
      <c r="KUX47" s="73"/>
      <c r="KUY47" s="73"/>
      <c r="KUZ47" s="73"/>
      <c r="KVA47" s="73"/>
      <c r="KVB47" s="73"/>
      <c r="KVC47" s="73"/>
      <c r="KVD47" s="73"/>
      <c r="KVE47" s="73"/>
      <c r="KVF47" s="73"/>
      <c r="KVG47" s="73"/>
      <c r="KVH47" s="73"/>
      <c r="KVI47" s="73"/>
      <c r="KVJ47" s="73"/>
      <c r="KVK47" s="73"/>
      <c r="KVL47" s="73"/>
      <c r="KVM47" s="73"/>
      <c r="KVN47" s="73"/>
      <c r="KVO47" s="73"/>
      <c r="KVP47" s="73"/>
      <c r="KVQ47" s="73"/>
      <c r="KVR47" s="73"/>
      <c r="KVS47" s="73"/>
      <c r="KVT47" s="73"/>
      <c r="KVU47" s="73"/>
      <c r="KVV47" s="73"/>
      <c r="KVW47" s="73"/>
      <c r="KVX47" s="73"/>
      <c r="KVY47" s="73"/>
      <c r="KVZ47" s="73"/>
      <c r="KWA47" s="73"/>
      <c r="KWB47" s="73"/>
      <c r="KWC47" s="73"/>
      <c r="KWD47" s="73"/>
      <c r="KWE47" s="73"/>
      <c r="KWF47" s="73"/>
      <c r="KWG47" s="73"/>
      <c r="KWH47" s="73"/>
      <c r="KWI47" s="73"/>
      <c r="KWJ47" s="73"/>
      <c r="KWK47" s="73"/>
      <c r="KWL47" s="73"/>
      <c r="KWM47" s="73"/>
      <c r="KWN47" s="73"/>
      <c r="KWO47" s="73"/>
      <c r="KWP47" s="73"/>
      <c r="KWQ47" s="73"/>
      <c r="KWR47" s="73"/>
      <c r="KWS47" s="73"/>
      <c r="KWT47" s="73"/>
      <c r="KWU47" s="73"/>
      <c r="KWV47" s="73"/>
      <c r="KWW47" s="73"/>
      <c r="KWX47" s="73"/>
      <c r="KWY47" s="73"/>
      <c r="KWZ47" s="73"/>
      <c r="KXA47" s="73"/>
      <c r="KXB47" s="73"/>
      <c r="KXC47" s="73"/>
      <c r="KXD47" s="73"/>
      <c r="KXE47" s="73"/>
      <c r="KXF47" s="73"/>
      <c r="KXG47" s="73"/>
      <c r="KXH47" s="73"/>
      <c r="KXI47" s="73"/>
      <c r="KXJ47" s="73"/>
      <c r="KXK47" s="73"/>
      <c r="KXL47" s="73"/>
      <c r="KXM47" s="73"/>
      <c r="KXN47" s="73"/>
      <c r="KXO47" s="73"/>
      <c r="KXP47" s="73"/>
      <c r="KXQ47" s="73"/>
      <c r="KXR47" s="73"/>
      <c r="KXS47" s="73"/>
      <c r="KXT47" s="73"/>
      <c r="KXU47" s="73"/>
      <c r="KXV47" s="73"/>
      <c r="KXW47" s="73"/>
      <c r="KXX47" s="73"/>
      <c r="KXY47" s="73"/>
      <c r="KXZ47" s="73"/>
      <c r="KYA47" s="73"/>
      <c r="KYB47" s="73"/>
      <c r="KYC47" s="73"/>
      <c r="KYD47" s="73"/>
      <c r="KYE47" s="73"/>
      <c r="KYF47" s="73"/>
      <c r="KYG47" s="73"/>
      <c r="KYH47" s="73"/>
      <c r="KYI47" s="73"/>
      <c r="KYJ47" s="73"/>
      <c r="KYK47" s="73"/>
      <c r="KYL47" s="73"/>
      <c r="KYM47" s="73"/>
      <c r="KYN47" s="73"/>
      <c r="KYO47" s="73"/>
      <c r="KYP47" s="73"/>
      <c r="KYQ47" s="73"/>
      <c r="KYR47" s="73"/>
      <c r="KYS47" s="73"/>
      <c r="KYT47" s="73"/>
      <c r="KYU47" s="73"/>
      <c r="KYV47" s="73"/>
      <c r="KYW47" s="73"/>
      <c r="KYX47" s="73"/>
      <c r="KYY47" s="73"/>
      <c r="KYZ47" s="73"/>
      <c r="KZA47" s="73"/>
      <c r="KZB47" s="73"/>
      <c r="KZC47" s="73"/>
      <c r="KZD47" s="73"/>
      <c r="KZE47" s="73"/>
      <c r="KZF47" s="73"/>
      <c r="KZG47" s="73"/>
      <c r="KZH47" s="73"/>
      <c r="KZI47" s="73"/>
      <c r="KZJ47" s="73"/>
      <c r="KZK47" s="73"/>
      <c r="KZL47" s="73"/>
      <c r="KZM47" s="73"/>
      <c r="KZN47" s="73"/>
      <c r="KZO47" s="73"/>
      <c r="KZP47" s="73"/>
      <c r="KZQ47" s="73"/>
      <c r="KZR47" s="73"/>
      <c r="KZS47" s="73"/>
      <c r="KZT47" s="73"/>
      <c r="KZU47" s="73"/>
      <c r="KZV47" s="73"/>
      <c r="KZW47" s="73"/>
      <c r="KZX47" s="73"/>
      <c r="KZY47" s="73"/>
      <c r="KZZ47" s="73"/>
      <c r="LAA47" s="73"/>
      <c r="LAB47" s="73"/>
      <c r="LAC47" s="73"/>
      <c r="LAD47" s="73"/>
      <c r="LAE47" s="73"/>
      <c r="LAF47" s="73"/>
      <c r="LAG47" s="73"/>
      <c r="LAH47" s="73"/>
      <c r="LAI47" s="73"/>
      <c r="LAJ47" s="73"/>
      <c r="LAK47" s="73"/>
      <c r="LAL47" s="73"/>
      <c r="LAM47" s="73"/>
      <c r="LAN47" s="73"/>
      <c r="LAO47" s="73"/>
      <c r="LAP47" s="73"/>
      <c r="LAQ47" s="73"/>
      <c r="LAR47" s="73"/>
      <c r="LAS47" s="73"/>
      <c r="LAT47" s="73"/>
      <c r="LAU47" s="73"/>
      <c r="LAV47" s="73"/>
      <c r="LAW47" s="73"/>
      <c r="LAX47" s="73"/>
      <c r="LAY47" s="73"/>
      <c r="LAZ47" s="73"/>
      <c r="LBA47" s="73"/>
      <c r="LBB47" s="73"/>
      <c r="LBC47" s="73"/>
      <c r="LBD47" s="73"/>
      <c r="LBE47" s="73"/>
      <c r="LBF47" s="73"/>
      <c r="LBG47" s="73"/>
      <c r="LBH47" s="73"/>
      <c r="LBI47" s="73"/>
      <c r="LBJ47" s="73"/>
      <c r="LBK47" s="73"/>
      <c r="LBL47" s="73"/>
      <c r="LBM47" s="73"/>
      <c r="LBN47" s="73"/>
      <c r="LBO47" s="73"/>
      <c r="LBP47" s="73"/>
      <c r="LBQ47" s="73"/>
      <c r="LBR47" s="73"/>
      <c r="LBS47" s="73"/>
      <c r="LBT47" s="73"/>
      <c r="LBU47" s="73"/>
      <c r="LBV47" s="73"/>
      <c r="LBW47" s="73"/>
      <c r="LBX47" s="73"/>
      <c r="LBY47" s="73"/>
      <c r="LBZ47" s="73"/>
      <c r="LCA47" s="73"/>
      <c r="LCB47" s="73"/>
      <c r="LCC47" s="73"/>
      <c r="LCD47" s="73"/>
      <c r="LCE47" s="73"/>
      <c r="LCF47" s="73"/>
      <c r="LCG47" s="73"/>
      <c r="LCH47" s="73"/>
      <c r="LCI47" s="73"/>
      <c r="LCJ47" s="73"/>
      <c r="LCK47" s="73"/>
      <c r="LCL47" s="73"/>
      <c r="LCM47" s="73"/>
      <c r="LCN47" s="73"/>
      <c r="LCO47" s="73"/>
      <c r="LCP47" s="73"/>
      <c r="LCQ47" s="73"/>
      <c r="LCR47" s="73"/>
      <c r="LCS47" s="73"/>
      <c r="LCT47" s="73"/>
      <c r="LCU47" s="73"/>
      <c r="LCV47" s="73"/>
      <c r="LCW47" s="73"/>
      <c r="LCX47" s="73"/>
      <c r="LCY47" s="73"/>
      <c r="LCZ47" s="73"/>
      <c r="LDA47" s="73"/>
      <c r="LDB47" s="73"/>
      <c r="LDC47" s="73"/>
      <c r="LDD47" s="73"/>
      <c r="LDE47" s="73"/>
      <c r="LDF47" s="73"/>
      <c r="LDG47" s="73"/>
      <c r="LDH47" s="73"/>
      <c r="LDI47" s="73"/>
      <c r="LDJ47" s="73"/>
      <c r="LDK47" s="73"/>
      <c r="LDL47" s="73"/>
      <c r="LDM47" s="73"/>
      <c r="LDN47" s="73"/>
      <c r="LDO47" s="73"/>
      <c r="LDP47" s="73"/>
      <c r="LDQ47" s="73"/>
      <c r="LDR47" s="73"/>
      <c r="LDS47" s="73"/>
      <c r="LDT47" s="73"/>
      <c r="LDU47" s="73"/>
      <c r="LDV47" s="73"/>
      <c r="LDW47" s="73"/>
      <c r="LDX47" s="73"/>
      <c r="LDY47" s="73"/>
      <c r="LDZ47" s="73"/>
      <c r="LEA47" s="73"/>
      <c r="LEB47" s="73"/>
      <c r="LEC47" s="73"/>
      <c r="LED47" s="73"/>
      <c r="LEE47" s="73"/>
      <c r="LEF47" s="73"/>
      <c r="LEG47" s="73"/>
      <c r="LEH47" s="73"/>
      <c r="LEI47" s="73"/>
      <c r="LEJ47" s="73"/>
      <c r="LEK47" s="73"/>
      <c r="LEL47" s="73"/>
      <c r="LEM47" s="73"/>
      <c r="LEN47" s="73"/>
      <c r="LEO47" s="73"/>
      <c r="LEP47" s="73"/>
      <c r="LEQ47" s="73"/>
      <c r="LER47" s="73"/>
      <c r="LES47" s="73"/>
      <c r="LET47" s="73"/>
      <c r="LEU47" s="73"/>
      <c r="LEV47" s="73"/>
      <c r="LEW47" s="73"/>
      <c r="LEX47" s="73"/>
      <c r="LEY47" s="73"/>
      <c r="LEZ47" s="73"/>
      <c r="LFA47" s="73"/>
      <c r="LFB47" s="73"/>
      <c r="LFC47" s="73"/>
      <c r="LFD47" s="73"/>
      <c r="LFE47" s="73"/>
      <c r="LFF47" s="73"/>
      <c r="LFG47" s="73"/>
      <c r="LFH47" s="73"/>
      <c r="LFI47" s="73"/>
      <c r="LFJ47" s="73"/>
      <c r="LFK47" s="73"/>
      <c r="LFL47" s="73"/>
      <c r="LFM47" s="73"/>
      <c r="LFN47" s="73"/>
      <c r="LFO47" s="73"/>
      <c r="LFP47" s="73"/>
      <c r="LFQ47" s="73"/>
      <c r="LFR47" s="73"/>
      <c r="LFS47" s="73"/>
      <c r="LFT47" s="73"/>
      <c r="LFU47" s="73"/>
      <c r="LFV47" s="73"/>
      <c r="LFW47" s="73"/>
      <c r="LFX47" s="73"/>
      <c r="LFY47" s="73"/>
      <c r="LFZ47" s="73"/>
      <c r="LGA47" s="73"/>
      <c r="LGB47" s="73"/>
      <c r="LGC47" s="73"/>
      <c r="LGD47" s="73"/>
      <c r="LGE47" s="73"/>
      <c r="LGF47" s="73"/>
      <c r="LGG47" s="73"/>
      <c r="LGH47" s="73"/>
      <c r="LGI47" s="73"/>
      <c r="LGJ47" s="73"/>
      <c r="LGK47" s="73"/>
      <c r="LGL47" s="73"/>
      <c r="LGM47" s="73"/>
      <c r="LGN47" s="73"/>
      <c r="LGO47" s="73"/>
      <c r="LGP47" s="73"/>
      <c r="LGQ47" s="73"/>
      <c r="LGR47" s="73"/>
      <c r="LGS47" s="73"/>
      <c r="LGT47" s="73"/>
      <c r="LGU47" s="73"/>
      <c r="LGV47" s="73"/>
      <c r="LGW47" s="73"/>
      <c r="LGX47" s="73"/>
      <c r="LGY47" s="73"/>
      <c r="LGZ47" s="73"/>
      <c r="LHA47" s="73"/>
      <c r="LHB47" s="73"/>
      <c r="LHC47" s="73"/>
      <c r="LHD47" s="73"/>
      <c r="LHE47" s="73"/>
      <c r="LHF47" s="73"/>
      <c r="LHG47" s="73"/>
      <c r="LHH47" s="73"/>
      <c r="LHI47" s="73"/>
      <c r="LHJ47" s="73"/>
      <c r="LHK47" s="73"/>
      <c r="LHL47" s="73"/>
      <c r="LHM47" s="73"/>
      <c r="LHN47" s="73"/>
      <c r="LHO47" s="73"/>
      <c r="LHP47" s="73"/>
      <c r="LHQ47" s="73"/>
      <c r="LHR47" s="73"/>
      <c r="LHS47" s="73"/>
      <c r="LHT47" s="73"/>
      <c r="LHU47" s="73"/>
      <c r="LHV47" s="73"/>
      <c r="LHW47" s="73"/>
      <c r="LHX47" s="73"/>
      <c r="LHY47" s="73"/>
      <c r="LHZ47" s="73"/>
      <c r="LIA47" s="73"/>
      <c r="LIB47" s="73"/>
      <c r="LIC47" s="73"/>
      <c r="LID47" s="73"/>
      <c r="LIE47" s="73"/>
      <c r="LIF47" s="73"/>
      <c r="LIG47" s="73"/>
      <c r="LIH47" s="73"/>
      <c r="LII47" s="73"/>
      <c r="LIJ47" s="73"/>
      <c r="LIK47" s="73"/>
      <c r="LIL47" s="73"/>
      <c r="LIM47" s="73"/>
      <c r="LIN47" s="73"/>
      <c r="LIO47" s="73"/>
      <c r="LIP47" s="73"/>
      <c r="LIQ47" s="73"/>
      <c r="LIR47" s="73"/>
      <c r="LIS47" s="73"/>
      <c r="LIT47" s="73"/>
      <c r="LIU47" s="73"/>
      <c r="LIV47" s="73"/>
      <c r="LIW47" s="73"/>
      <c r="LIX47" s="73"/>
      <c r="LIY47" s="73"/>
      <c r="LIZ47" s="73"/>
      <c r="LJA47" s="73"/>
      <c r="LJB47" s="73"/>
      <c r="LJC47" s="73"/>
      <c r="LJD47" s="73"/>
      <c r="LJE47" s="73"/>
      <c r="LJF47" s="73"/>
      <c r="LJG47" s="73"/>
      <c r="LJH47" s="73"/>
      <c r="LJI47" s="73"/>
      <c r="LJJ47" s="73"/>
      <c r="LJK47" s="73"/>
      <c r="LJL47" s="73"/>
      <c r="LJM47" s="73"/>
      <c r="LJN47" s="73"/>
      <c r="LJO47" s="73"/>
      <c r="LJP47" s="73"/>
      <c r="LJQ47" s="73"/>
      <c r="LJR47" s="73"/>
      <c r="LJS47" s="73"/>
      <c r="LJT47" s="73"/>
      <c r="LJU47" s="73"/>
      <c r="LJV47" s="73"/>
      <c r="LJW47" s="73"/>
      <c r="LJX47" s="73"/>
      <c r="LJY47" s="73"/>
      <c r="LJZ47" s="73"/>
      <c r="LKA47" s="73"/>
      <c r="LKB47" s="73"/>
      <c r="LKC47" s="73"/>
      <c r="LKD47" s="73"/>
      <c r="LKE47" s="73"/>
      <c r="LKF47" s="73"/>
      <c r="LKG47" s="73"/>
      <c r="LKH47" s="73"/>
      <c r="LKI47" s="73"/>
      <c r="LKJ47" s="73"/>
      <c r="LKK47" s="73"/>
      <c r="LKL47" s="73"/>
      <c r="LKM47" s="73"/>
      <c r="LKN47" s="73"/>
      <c r="LKO47" s="73"/>
      <c r="LKP47" s="73"/>
      <c r="LKQ47" s="73"/>
      <c r="LKR47" s="73"/>
      <c r="LKS47" s="73"/>
      <c r="LKT47" s="73"/>
      <c r="LKU47" s="73"/>
      <c r="LKV47" s="73"/>
      <c r="LKW47" s="73"/>
      <c r="LKX47" s="73"/>
      <c r="LKY47" s="73"/>
      <c r="LKZ47" s="73"/>
      <c r="LLA47" s="73"/>
      <c r="LLB47" s="73"/>
      <c r="LLC47" s="73"/>
      <c r="LLD47" s="73"/>
      <c r="LLE47" s="73"/>
      <c r="LLF47" s="73"/>
      <c r="LLG47" s="73"/>
      <c r="LLH47" s="73"/>
      <c r="LLI47" s="73"/>
      <c r="LLJ47" s="73"/>
      <c r="LLK47" s="73"/>
      <c r="LLL47" s="73"/>
      <c r="LLM47" s="73"/>
      <c r="LLN47" s="73"/>
      <c r="LLO47" s="73"/>
      <c r="LLP47" s="73"/>
      <c r="LLQ47" s="73"/>
      <c r="LLR47" s="73"/>
      <c r="LLS47" s="73"/>
      <c r="LLT47" s="73"/>
      <c r="LLU47" s="73"/>
      <c r="LLV47" s="73"/>
      <c r="LLW47" s="73"/>
      <c r="LLX47" s="73"/>
      <c r="LLY47" s="73"/>
      <c r="LLZ47" s="73"/>
      <c r="LMA47" s="73"/>
      <c r="LMB47" s="73"/>
      <c r="LMC47" s="73"/>
      <c r="LMD47" s="73"/>
      <c r="LME47" s="73"/>
      <c r="LMF47" s="73"/>
      <c r="LMG47" s="73"/>
      <c r="LMH47" s="73"/>
      <c r="LMI47" s="73"/>
      <c r="LMJ47" s="73"/>
      <c r="LMK47" s="73"/>
      <c r="LML47" s="73"/>
      <c r="LMM47" s="73"/>
      <c r="LMN47" s="73"/>
      <c r="LMO47" s="73"/>
      <c r="LMP47" s="73"/>
      <c r="LMQ47" s="73"/>
      <c r="LMR47" s="73"/>
      <c r="LMS47" s="73"/>
      <c r="LMT47" s="73"/>
      <c r="LMU47" s="73"/>
      <c r="LMV47" s="73"/>
      <c r="LMW47" s="73"/>
      <c r="LMX47" s="73"/>
      <c r="LMY47" s="73"/>
      <c r="LMZ47" s="73"/>
      <c r="LNA47" s="73"/>
      <c r="LNB47" s="73"/>
      <c r="LNC47" s="73"/>
      <c r="LND47" s="73"/>
      <c r="LNE47" s="73"/>
      <c r="LNF47" s="73"/>
      <c r="LNG47" s="73"/>
      <c r="LNH47" s="73"/>
      <c r="LNI47" s="73"/>
      <c r="LNJ47" s="73"/>
      <c r="LNK47" s="73"/>
      <c r="LNL47" s="73"/>
      <c r="LNM47" s="73"/>
      <c r="LNN47" s="73"/>
      <c r="LNO47" s="73"/>
      <c r="LNP47" s="73"/>
      <c r="LNQ47" s="73"/>
      <c r="LNR47" s="73"/>
      <c r="LNS47" s="73"/>
      <c r="LNT47" s="73"/>
      <c r="LNU47" s="73"/>
      <c r="LNV47" s="73"/>
      <c r="LNW47" s="73"/>
      <c r="LNX47" s="73"/>
      <c r="LNY47" s="73"/>
      <c r="LNZ47" s="73"/>
      <c r="LOA47" s="73"/>
      <c r="LOB47" s="73"/>
      <c r="LOC47" s="73"/>
      <c r="LOD47" s="73"/>
      <c r="LOE47" s="73"/>
      <c r="LOF47" s="73"/>
      <c r="LOG47" s="73"/>
      <c r="LOH47" s="73"/>
      <c r="LOI47" s="73"/>
      <c r="LOJ47" s="73"/>
      <c r="LOK47" s="73"/>
      <c r="LOL47" s="73"/>
      <c r="LOM47" s="73"/>
      <c r="LON47" s="73"/>
      <c r="LOO47" s="73"/>
      <c r="LOP47" s="73"/>
      <c r="LOQ47" s="73"/>
      <c r="LOR47" s="73"/>
      <c r="LOS47" s="73"/>
      <c r="LOT47" s="73"/>
      <c r="LOU47" s="73"/>
      <c r="LOV47" s="73"/>
      <c r="LOW47" s="73"/>
      <c r="LOX47" s="73"/>
      <c r="LOY47" s="73"/>
      <c r="LOZ47" s="73"/>
      <c r="LPA47" s="73"/>
      <c r="LPB47" s="73"/>
      <c r="LPC47" s="73"/>
      <c r="LPD47" s="73"/>
      <c r="LPE47" s="73"/>
      <c r="LPF47" s="73"/>
      <c r="LPG47" s="73"/>
      <c r="LPH47" s="73"/>
      <c r="LPI47" s="73"/>
      <c r="LPJ47" s="73"/>
      <c r="LPK47" s="73"/>
      <c r="LPL47" s="73"/>
      <c r="LPM47" s="73"/>
      <c r="LPN47" s="73"/>
      <c r="LPO47" s="73"/>
      <c r="LPP47" s="73"/>
      <c r="LPQ47" s="73"/>
      <c r="LPR47" s="73"/>
      <c r="LPS47" s="73"/>
      <c r="LPT47" s="73"/>
      <c r="LPU47" s="73"/>
      <c r="LPV47" s="73"/>
      <c r="LPW47" s="73"/>
      <c r="LPX47" s="73"/>
      <c r="LPY47" s="73"/>
      <c r="LPZ47" s="73"/>
      <c r="LQA47" s="73"/>
      <c r="LQB47" s="73"/>
      <c r="LQC47" s="73"/>
      <c r="LQD47" s="73"/>
      <c r="LQE47" s="73"/>
      <c r="LQF47" s="73"/>
      <c r="LQG47" s="73"/>
      <c r="LQH47" s="73"/>
      <c r="LQI47" s="73"/>
      <c r="LQJ47" s="73"/>
      <c r="LQK47" s="73"/>
      <c r="LQL47" s="73"/>
      <c r="LQM47" s="73"/>
      <c r="LQN47" s="73"/>
      <c r="LQO47" s="73"/>
      <c r="LQP47" s="73"/>
      <c r="LQQ47" s="73"/>
      <c r="LQR47" s="73"/>
      <c r="LQS47" s="73"/>
      <c r="LQT47" s="73"/>
      <c r="LQU47" s="73"/>
      <c r="LQV47" s="73"/>
      <c r="LQW47" s="73"/>
      <c r="LQX47" s="73"/>
      <c r="LQY47" s="73"/>
      <c r="LQZ47" s="73"/>
      <c r="LRA47" s="73"/>
      <c r="LRB47" s="73"/>
      <c r="LRC47" s="73"/>
      <c r="LRD47" s="73"/>
      <c r="LRE47" s="73"/>
      <c r="LRF47" s="73"/>
      <c r="LRG47" s="73"/>
      <c r="LRH47" s="73"/>
      <c r="LRI47" s="73"/>
      <c r="LRJ47" s="73"/>
      <c r="LRK47" s="73"/>
      <c r="LRL47" s="73"/>
      <c r="LRM47" s="73"/>
      <c r="LRN47" s="73"/>
      <c r="LRO47" s="73"/>
      <c r="LRP47" s="73"/>
      <c r="LRQ47" s="73"/>
      <c r="LRR47" s="73"/>
      <c r="LRS47" s="73"/>
      <c r="LRT47" s="73"/>
      <c r="LRU47" s="73"/>
      <c r="LRV47" s="73"/>
      <c r="LRW47" s="73"/>
      <c r="LRX47" s="73"/>
      <c r="LRY47" s="73"/>
      <c r="LRZ47" s="73"/>
      <c r="LSA47" s="73"/>
      <c r="LSB47" s="73"/>
      <c r="LSC47" s="73"/>
      <c r="LSD47" s="73"/>
      <c r="LSE47" s="73"/>
      <c r="LSF47" s="73"/>
      <c r="LSG47" s="73"/>
      <c r="LSH47" s="73"/>
      <c r="LSI47" s="73"/>
      <c r="LSJ47" s="73"/>
      <c r="LSK47" s="73"/>
      <c r="LSL47" s="73"/>
      <c r="LSM47" s="73"/>
      <c r="LSN47" s="73"/>
      <c r="LSO47" s="73"/>
      <c r="LSP47" s="73"/>
      <c r="LSQ47" s="73"/>
      <c r="LSR47" s="73"/>
      <c r="LSS47" s="73"/>
      <c r="LST47" s="73"/>
      <c r="LSU47" s="73"/>
      <c r="LSV47" s="73"/>
      <c r="LSW47" s="73"/>
      <c r="LSX47" s="73"/>
      <c r="LSY47" s="73"/>
      <c r="LSZ47" s="73"/>
      <c r="LTA47" s="73"/>
      <c r="LTB47" s="73"/>
      <c r="LTC47" s="73"/>
      <c r="LTD47" s="73"/>
      <c r="LTE47" s="73"/>
      <c r="LTF47" s="73"/>
      <c r="LTG47" s="73"/>
      <c r="LTH47" s="73"/>
      <c r="LTI47" s="73"/>
      <c r="LTJ47" s="73"/>
      <c r="LTK47" s="73"/>
      <c r="LTL47" s="73"/>
      <c r="LTM47" s="73"/>
      <c r="LTN47" s="73"/>
      <c r="LTO47" s="73"/>
      <c r="LTP47" s="73"/>
      <c r="LTQ47" s="73"/>
      <c r="LTR47" s="73"/>
      <c r="LTS47" s="73"/>
      <c r="LTT47" s="73"/>
      <c r="LTU47" s="73"/>
      <c r="LTV47" s="73"/>
      <c r="LTW47" s="73"/>
      <c r="LTX47" s="73"/>
      <c r="LTY47" s="73"/>
      <c r="LTZ47" s="73"/>
      <c r="LUA47" s="73"/>
      <c r="LUB47" s="73"/>
      <c r="LUC47" s="73"/>
      <c r="LUD47" s="73"/>
      <c r="LUE47" s="73"/>
      <c r="LUF47" s="73"/>
      <c r="LUG47" s="73"/>
      <c r="LUH47" s="73"/>
      <c r="LUI47" s="73"/>
      <c r="LUJ47" s="73"/>
      <c r="LUK47" s="73"/>
      <c r="LUL47" s="73"/>
      <c r="LUM47" s="73"/>
      <c r="LUN47" s="73"/>
      <c r="LUO47" s="73"/>
      <c r="LUP47" s="73"/>
      <c r="LUQ47" s="73"/>
      <c r="LUR47" s="73"/>
      <c r="LUS47" s="73"/>
      <c r="LUT47" s="73"/>
      <c r="LUU47" s="73"/>
      <c r="LUV47" s="73"/>
      <c r="LUW47" s="73"/>
      <c r="LUX47" s="73"/>
      <c r="LUY47" s="73"/>
      <c r="LUZ47" s="73"/>
      <c r="LVA47" s="73"/>
      <c r="LVB47" s="73"/>
      <c r="LVC47" s="73"/>
      <c r="LVD47" s="73"/>
      <c r="LVE47" s="73"/>
      <c r="LVF47" s="73"/>
      <c r="LVG47" s="73"/>
      <c r="LVH47" s="73"/>
      <c r="LVI47" s="73"/>
      <c r="LVJ47" s="73"/>
      <c r="LVK47" s="73"/>
      <c r="LVL47" s="73"/>
      <c r="LVM47" s="73"/>
      <c r="LVN47" s="73"/>
      <c r="LVO47" s="73"/>
      <c r="LVP47" s="73"/>
      <c r="LVQ47" s="73"/>
      <c r="LVR47" s="73"/>
      <c r="LVS47" s="73"/>
      <c r="LVT47" s="73"/>
      <c r="LVU47" s="73"/>
      <c r="LVV47" s="73"/>
      <c r="LVW47" s="73"/>
      <c r="LVX47" s="73"/>
      <c r="LVY47" s="73"/>
      <c r="LVZ47" s="73"/>
      <c r="LWA47" s="73"/>
      <c r="LWB47" s="73"/>
      <c r="LWC47" s="73"/>
      <c r="LWD47" s="73"/>
      <c r="LWE47" s="73"/>
      <c r="LWF47" s="73"/>
      <c r="LWG47" s="73"/>
      <c r="LWH47" s="73"/>
      <c r="LWI47" s="73"/>
      <c r="LWJ47" s="73"/>
      <c r="LWK47" s="73"/>
      <c r="LWL47" s="73"/>
      <c r="LWM47" s="73"/>
      <c r="LWN47" s="73"/>
      <c r="LWO47" s="73"/>
      <c r="LWP47" s="73"/>
      <c r="LWQ47" s="73"/>
      <c r="LWR47" s="73"/>
      <c r="LWS47" s="73"/>
      <c r="LWT47" s="73"/>
      <c r="LWU47" s="73"/>
      <c r="LWV47" s="73"/>
      <c r="LWW47" s="73"/>
      <c r="LWX47" s="73"/>
      <c r="LWY47" s="73"/>
      <c r="LWZ47" s="73"/>
      <c r="LXA47" s="73"/>
      <c r="LXB47" s="73"/>
      <c r="LXC47" s="73"/>
      <c r="LXD47" s="73"/>
      <c r="LXE47" s="73"/>
      <c r="LXF47" s="73"/>
      <c r="LXG47" s="73"/>
      <c r="LXH47" s="73"/>
      <c r="LXI47" s="73"/>
      <c r="LXJ47" s="73"/>
      <c r="LXK47" s="73"/>
      <c r="LXL47" s="73"/>
      <c r="LXM47" s="73"/>
      <c r="LXN47" s="73"/>
      <c r="LXO47" s="73"/>
      <c r="LXP47" s="73"/>
      <c r="LXQ47" s="73"/>
      <c r="LXR47" s="73"/>
      <c r="LXS47" s="73"/>
      <c r="LXT47" s="73"/>
      <c r="LXU47" s="73"/>
      <c r="LXV47" s="73"/>
      <c r="LXW47" s="73"/>
      <c r="LXX47" s="73"/>
      <c r="LXY47" s="73"/>
      <c r="LXZ47" s="73"/>
      <c r="LYA47" s="73"/>
      <c r="LYB47" s="73"/>
      <c r="LYC47" s="73"/>
      <c r="LYD47" s="73"/>
      <c r="LYE47" s="73"/>
      <c r="LYF47" s="73"/>
      <c r="LYG47" s="73"/>
      <c r="LYH47" s="73"/>
      <c r="LYI47" s="73"/>
      <c r="LYJ47" s="73"/>
      <c r="LYK47" s="73"/>
      <c r="LYL47" s="73"/>
      <c r="LYM47" s="73"/>
      <c r="LYN47" s="73"/>
      <c r="LYO47" s="73"/>
      <c r="LYP47" s="73"/>
      <c r="LYQ47" s="73"/>
      <c r="LYR47" s="73"/>
      <c r="LYS47" s="73"/>
      <c r="LYT47" s="73"/>
      <c r="LYU47" s="73"/>
      <c r="LYV47" s="73"/>
      <c r="LYW47" s="73"/>
      <c r="LYX47" s="73"/>
      <c r="LYY47" s="73"/>
      <c r="LYZ47" s="73"/>
      <c r="LZA47" s="73"/>
      <c r="LZB47" s="73"/>
      <c r="LZC47" s="73"/>
      <c r="LZD47" s="73"/>
      <c r="LZE47" s="73"/>
      <c r="LZF47" s="73"/>
      <c r="LZG47" s="73"/>
      <c r="LZH47" s="73"/>
      <c r="LZI47" s="73"/>
      <c r="LZJ47" s="73"/>
      <c r="LZK47" s="73"/>
      <c r="LZL47" s="73"/>
      <c r="LZM47" s="73"/>
      <c r="LZN47" s="73"/>
      <c r="LZO47" s="73"/>
      <c r="LZP47" s="73"/>
      <c r="LZQ47" s="73"/>
      <c r="LZR47" s="73"/>
      <c r="LZS47" s="73"/>
      <c r="LZT47" s="73"/>
      <c r="LZU47" s="73"/>
      <c r="LZV47" s="73"/>
      <c r="LZW47" s="73"/>
      <c r="LZX47" s="73"/>
      <c r="LZY47" s="73"/>
      <c r="LZZ47" s="73"/>
      <c r="MAA47" s="73"/>
      <c r="MAB47" s="73"/>
      <c r="MAC47" s="73"/>
      <c r="MAD47" s="73"/>
      <c r="MAE47" s="73"/>
      <c r="MAF47" s="73"/>
      <c r="MAG47" s="73"/>
      <c r="MAH47" s="73"/>
      <c r="MAI47" s="73"/>
      <c r="MAJ47" s="73"/>
      <c r="MAK47" s="73"/>
      <c r="MAL47" s="73"/>
      <c r="MAM47" s="73"/>
      <c r="MAN47" s="73"/>
      <c r="MAO47" s="73"/>
      <c r="MAP47" s="73"/>
      <c r="MAQ47" s="73"/>
      <c r="MAR47" s="73"/>
      <c r="MAS47" s="73"/>
      <c r="MAT47" s="73"/>
      <c r="MAU47" s="73"/>
      <c r="MAV47" s="73"/>
      <c r="MAW47" s="73"/>
      <c r="MAX47" s="73"/>
      <c r="MAY47" s="73"/>
      <c r="MAZ47" s="73"/>
      <c r="MBA47" s="73"/>
      <c r="MBB47" s="73"/>
      <c r="MBC47" s="73"/>
      <c r="MBD47" s="73"/>
      <c r="MBE47" s="73"/>
      <c r="MBF47" s="73"/>
      <c r="MBG47" s="73"/>
      <c r="MBH47" s="73"/>
      <c r="MBI47" s="73"/>
      <c r="MBJ47" s="73"/>
      <c r="MBK47" s="73"/>
      <c r="MBL47" s="73"/>
      <c r="MBM47" s="73"/>
      <c r="MBN47" s="73"/>
      <c r="MBO47" s="73"/>
      <c r="MBP47" s="73"/>
      <c r="MBQ47" s="73"/>
      <c r="MBR47" s="73"/>
      <c r="MBS47" s="73"/>
      <c r="MBT47" s="73"/>
      <c r="MBU47" s="73"/>
      <c r="MBV47" s="73"/>
      <c r="MBW47" s="73"/>
      <c r="MBX47" s="73"/>
      <c r="MBY47" s="73"/>
      <c r="MBZ47" s="73"/>
      <c r="MCA47" s="73"/>
      <c r="MCB47" s="73"/>
      <c r="MCC47" s="73"/>
      <c r="MCD47" s="73"/>
      <c r="MCE47" s="73"/>
      <c r="MCF47" s="73"/>
      <c r="MCG47" s="73"/>
      <c r="MCH47" s="73"/>
      <c r="MCI47" s="73"/>
      <c r="MCJ47" s="73"/>
      <c r="MCK47" s="73"/>
      <c r="MCL47" s="73"/>
      <c r="MCM47" s="73"/>
      <c r="MCN47" s="73"/>
      <c r="MCO47" s="73"/>
      <c r="MCP47" s="73"/>
      <c r="MCQ47" s="73"/>
      <c r="MCR47" s="73"/>
      <c r="MCS47" s="73"/>
      <c r="MCT47" s="73"/>
      <c r="MCU47" s="73"/>
      <c r="MCV47" s="73"/>
      <c r="MCW47" s="73"/>
      <c r="MCX47" s="73"/>
      <c r="MCY47" s="73"/>
      <c r="MCZ47" s="73"/>
      <c r="MDA47" s="73"/>
      <c r="MDB47" s="73"/>
      <c r="MDC47" s="73"/>
      <c r="MDD47" s="73"/>
      <c r="MDE47" s="73"/>
      <c r="MDF47" s="73"/>
      <c r="MDG47" s="73"/>
      <c r="MDH47" s="73"/>
      <c r="MDI47" s="73"/>
      <c r="MDJ47" s="73"/>
      <c r="MDK47" s="73"/>
      <c r="MDL47" s="73"/>
      <c r="MDM47" s="73"/>
      <c r="MDN47" s="73"/>
      <c r="MDO47" s="73"/>
      <c r="MDP47" s="73"/>
      <c r="MDQ47" s="73"/>
      <c r="MDR47" s="73"/>
      <c r="MDS47" s="73"/>
      <c r="MDT47" s="73"/>
      <c r="MDU47" s="73"/>
      <c r="MDV47" s="73"/>
      <c r="MDW47" s="73"/>
      <c r="MDX47" s="73"/>
      <c r="MDY47" s="73"/>
      <c r="MDZ47" s="73"/>
      <c r="MEA47" s="73"/>
      <c r="MEB47" s="73"/>
      <c r="MEC47" s="73"/>
      <c r="MED47" s="73"/>
      <c r="MEE47" s="73"/>
      <c r="MEF47" s="73"/>
      <c r="MEG47" s="73"/>
      <c r="MEH47" s="73"/>
      <c r="MEI47" s="73"/>
      <c r="MEJ47" s="73"/>
      <c r="MEK47" s="73"/>
      <c r="MEL47" s="73"/>
      <c r="MEM47" s="73"/>
      <c r="MEN47" s="73"/>
      <c r="MEO47" s="73"/>
      <c r="MEP47" s="73"/>
      <c r="MEQ47" s="73"/>
      <c r="MER47" s="73"/>
      <c r="MES47" s="73"/>
      <c r="MET47" s="73"/>
      <c r="MEU47" s="73"/>
      <c r="MEV47" s="73"/>
      <c r="MEW47" s="73"/>
      <c r="MEX47" s="73"/>
      <c r="MEY47" s="73"/>
      <c r="MEZ47" s="73"/>
      <c r="MFA47" s="73"/>
      <c r="MFB47" s="73"/>
      <c r="MFC47" s="73"/>
      <c r="MFD47" s="73"/>
      <c r="MFE47" s="73"/>
      <c r="MFF47" s="73"/>
      <c r="MFG47" s="73"/>
      <c r="MFH47" s="73"/>
      <c r="MFI47" s="73"/>
      <c r="MFJ47" s="73"/>
      <c r="MFK47" s="73"/>
      <c r="MFL47" s="73"/>
      <c r="MFM47" s="73"/>
      <c r="MFN47" s="73"/>
      <c r="MFO47" s="73"/>
      <c r="MFP47" s="73"/>
      <c r="MFQ47" s="73"/>
      <c r="MFR47" s="73"/>
      <c r="MFS47" s="73"/>
      <c r="MFT47" s="73"/>
      <c r="MFU47" s="73"/>
      <c r="MFV47" s="73"/>
      <c r="MFW47" s="73"/>
      <c r="MFX47" s="73"/>
      <c r="MFY47" s="73"/>
      <c r="MFZ47" s="73"/>
      <c r="MGA47" s="73"/>
      <c r="MGB47" s="73"/>
      <c r="MGC47" s="73"/>
      <c r="MGD47" s="73"/>
      <c r="MGE47" s="73"/>
      <c r="MGF47" s="73"/>
      <c r="MGG47" s="73"/>
      <c r="MGH47" s="73"/>
      <c r="MGI47" s="73"/>
      <c r="MGJ47" s="73"/>
      <c r="MGK47" s="73"/>
      <c r="MGL47" s="73"/>
      <c r="MGM47" s="73"/>
      <c r="MGN47" s="73"/>
      <c r="MGO47" s="73"/>
      <c r="MGP47" s="73"/>
      <c r="MGQ47" s="73"/>
      <c r="MGR47" s="73"/>
      <c r="MGS47" s="73"/>
      <c r="MGT47" s="73"/>
      <c r="MGU47" s="73"/>
      <c r="MGV47" s="73"/>
      <c r="MGW47" s="73"/>
      <c r="MGX47" s="73"/>
      <c r="MGY47" s="73"/>
      <c r="MGZ47" s="73"/>
      <c r="MHA47" s="73"/>
      <c r="MHB47" s="73"/>
      <c r="MHC47" s="73"/>
      <c r="MHD47" s="73"/>
      <c r="MHE47" s="73"/>
      <c r="MHF47" s="73"/>
      <c r="MHG47" s="73"/>
      <c r="MHH47" s="73"/>
      <c r="MHI47" s="73"/>
      <c r="MHJ47" s="73"/>
      <c r="MHK47" s="73"/>
      <c r="MHL47" s="73"/>
      <c r="MHM47" s="73"/>
      <c r="MHN47" s="73"/>
      <c r="MHO47" s="73"/>
      <c r="MHP47" s="73"/>
      <c r="MHQ47" s="73"/>
      <c r="MHR47" s="73"/>
      <c r="MHS47" s="73"/>
      <c r="MHT47" s="73"/>
      <c r="MHU47" s="73"/>
      <c r="MHV47" s="73"/>
      <c r="MHW47" s="73"/>
      <c r="MHX47" s="73"/>
      <c r="MHY47" s="73"/>
      <c r="MHZ47" s="73"/>
      <c r="MIA47" s="73"/>
      <c r="MIB47" s="73"/>
      <c r="MIC47" s="73"/>
      <c r="MID47" s="73"/>
      <c r="MIE47" s="73"/>
      <c r="MIF47" s="73"/>
      <c r="MIG47" s="73"/>
      <c r="MIH47" s="73"/>
      <c r="MII47" s="73"/>
      <c r="MIJ47" s="73"/>
      <c r="MIK47" s="73"/>
      <c r="MIL47" s="73"/>
      <c r="MIM47" s="73"/>
      <c r="MIN47" s="73"/>
      <c r="MIO47" s="73"/>
      <c r="MIP47" s="73"/>
      <c r="MIQ47" s="73"/>
      <c r="MIR47" s="73"/>
      <c r="MIS47" s="73"/>
      <c r="MIT47" s="73"/>
      <c r="MIU47" s="73"/>
      <c r="MIV47" s="73"/>
      <c r="MIW47" s="73"/>
      <c r="MIX47" s="73"/>
      <c r="MIY47" s="73"/>
      <c r="MIZ47" s="73"/>
      <c r="MJA47" s="73"/>
      <c r="MJB47" s="73"/>
      <c r="MJC47" s="73"/>
      <c r="MJD47" s="73"/>
      <c r="MJE47" s="73"/>
      <c r="MJF47" s="73"/>
      <c r="MJG47" s="73"/>
      <c r="MJH47" s="73"/>
      <c r="MJI47" s="73"/>
      <c r="MJJ47" s="73"/>
      <c r="MJK47" s="73"/>
      <c r="MJL47" s="73"/>
      <c r="MJM47" s="73"/>
      <c r="MJN47" s="73"/>
      <c r="MJO47" s="73"/>
      <c r="MJP47" s="73"/>
      <c r="MJQ47" s="73"/>
      <c r="MJR47" s="73"/>
      <c r="MJS47" s="73"/>
      <c r="MJT47" s="73"/>
      <c r="MJU47" s="73"/>
      <c r="MJV47" s="73"/>
      <c r="MJW47" s="73"/>
      <c r="MJX47" s="73"/>
      <c r="MJY47" s="73"/>
      <c r="MJZ47" s="73"/>
      <c r="MKA47" s="73"/>
      <c r="MKB47" s="73"/>
      <c r="MKC47" s="73"/>
      <c r="MKD47" s="73"/>
      <c r="MKE47" s="73"/>
      <c r="MKF47" s="73"/>
      <c r="MKG47" s="73"/>
      <c r="MKH47" s="73"/>
      <c r="MKI47" s="73"/>
      <c r="MKJ47" s="73"/>
      <c r="MKK47" s="73"/>
      <c r="MKL47" s="73"/>
      <c r="MKM47" s="73"/>
      <c r="MKN47" s="73"/>
      <c r="MKO47" s="73"/>
      <c r="MKP47" s="73"/>
      <c r="MKQ47" s="73"/>
      <c r="MKR47" s="73"/>
      <c r="MKS47" s="73"/>
      <c r="MKT47" s="73"/>
      <c r="MKU47" s="73"/>
      <c r="MKV47" s="73"/>
      <c r="MKW47" s="73"/>
      <c r="MKX47" s="73"/>
      <c r="MKY47" s="73"/>
      <c r="MKZ47" s="73"/>
      <c r="MLA47" s="73"/>
      <c r="MLB47" s="73"/>
      <c r="MLC47" s="73"/>
      <c r="MLD47" s="73"/>
      <c r="MLE47" s="73"/>
      <c r="MLF47" s="73"/>
      <c r="MLG47" s="73"/>
      <c r="MLH47" s="73"/>
      <c r="MLI47" s="73"/>
      <c r="MLJ47" s="73"/>
      <c r="MLK47" s="73"/>
      <c r="MLL47" s="73"/>
      <c r="MLM47" s="73"/>
      <c r="MLN47" s="73"/>
      <c r="MLO47" s="73"/>
      <c r="MLP47" s="73"/>
      <c r="MLQ47" s="73"/>
      <c r="MLR47" s="73"/>
      <c r="MLS47" s="73"/>
      <c r="MLT47" s="73"/>
      <c r="MLU47" s="73"/>
      <c r="MLV47" s="73"/>
      <c r="MLW47" s="73"/>
      <c r="MLX47" s="73"/>
      <c r="MLY47" s="73"/>
      <c r="MLZ47" s="73"/>
      <c r="MMA47" s="73"/>
      <c r="MMB47" s="73"/>
      <c r="MMC47" s="73"/>
      <c r="MMD47" s="73"/>
      <c r="MME47" s="73"/>
      <c r="MMF47" s="73"/>
      <c r="MMG47" s="73"/>
      <c r="MMH47" s="73"/>
      <c r="MMI47" s="73"/>
      <c r="MMJ47" s="73"/>
      <c r="MMK47" s="73"/>
      <c r="MML47" s="73"/>
      <c r="MMM47" s="73"/>
      <c r="MMN47" s="73"/>
      <c r="MMO47" s="73"/>
      <c r="MMP47" s="73"/>
      <c r="MMQ47" s="73"/>
      <c r="MMR47" s="73"/>
      <c r="MMS47" s="73"/>
      <c r="MMT47" s="73"/>
      <c r="MMU47" s="73"/>
      <c r="MMV47" s="73"/>
      <c r="MMW47" s="73"/>
      <c r="MMX47" s="73"/>
      <c r="MMY47" s="73"/>
      <c r="MMZ47" s="73"/>
      <c r="MNA47" s="73"/>
      <c r="MNB47" s="73"/>
      <c r="MNC47" s="73"/>
      <c r="MND47" s="73"/>
      <c r="MNE47" s="73"/>
      <c r="MNF47" s="73"/>
      <c r="MNG47" s="73"/>
      <c r="MNH47" s="73"/>
      <c r="MNI47" s="73"/>
      <c r="MNJ47" s="73"/>
      <c r="MNK47" s="73"/>
      <c r="MNL47" s="73"/>
      <c r="MNM47" s="73"/>
      <c r="MNN47" s="73"/>
      <c r="MNO47" s="73"/>
      <c r="MNP47" s="73"/>
      <c r="MNQ47" s="73"/>
      <c r="MNR47" s="73"/>
      <c r="MNS47" s="73"/>
      <c r="MNT47" s="73"/>
      <c r="MNU47" s="73"/>
      <c r="MNV47" s="73"/>
      <c r="MNW47" s="73"/>
      <c r="MNX47" s="73"/>
      <c r="MNY47" s="73"/>
      <c r="MNZ47" s="73"/>
      <c r="MOA47" s="73"/>
      <c r="MOB47" s="73"/>
      <c r="MOC47" s="73"/>
      <c r="MOD47" s="73"/>
      <c r="MOE47" s="73"/>
      <c r="MOF47" s="73"/>
      <c r="MOG47" s="73"/>
      <c r="MOH47" s="73"/>
      <c r="MOI47" s="73"/>
      <c r="MOJ47" s="73"/>
      <c r="MOK47" s="73"/>
      <c r="MOL47" s="73"/>
      <c r="MOM47" s="73"/>
      <c r="MON47" s="73"/>
      <c r="MOO47" s="73"/>
      <c r="MOP47" s="73"/>
      <c r="MOQ47" s="73"/>
      <c r="MOR47" s="73"/>
      <c r="MOS47" s="73"/>
      <c r="MOT47" s="73"/>
      <c r="MOU47" s="73"/>
      <c r="MOV47" s="73"/>
      <c r="MOW47" s="73"/>
      <c r="MOX47" s="73"/>
      <c r="MOY47" s="73"/>
      <c r="MOZ47" s="73"/>
      <c r="MPA47" s="73"/>
      <c r="MPB47" s="73"/>
      <c r="MPC47" s="73"/>
      <c r="MPD47" s="73"/>
      <c r="MPE47" s="73"/>
      <c r="MPF47" s="73"/>
      <c r="MPG47" s="73"/>
      <c r="MPH47" s="73"/>
      <c r="MPI47" s="73"/>
      <c r="MPJ47" s="73"/>
      <c r="MPK47" s="73"/>
      <c r="MPL47" s="73"/>
      <c r="MPM47" s="73"/>
      <c r="MPN47" s="73"/>
      <c r="MPO47" s="73"/>
      <c r="MPP47" s="73"/>
      <c r="MPQ47" s="73"/>
      <c r="MPR47" s="73"/>
      <c r="MPS47" s="73"/>
      <c r="MPT47" s="73"/>
      <c r="MPU47" s="73"/>
      <c r="MPV47" s="73"/>
      <c r="MPW47" s="73"/>
      <c r="MPX47" s="73"/>
      <c r="MPY47" s="73"/>
      <c r="MPZ47" s="73"/>
      <c r="MQA47" s="73"/>
      <c r="MQB47" s="73"/>
      <c r="MQC47" s="73"/>
      <c r="MQD47" s="73"/>
      <c r="MQE47" s="73"/>
      <c r="MQF47" s="73"/>
      <c r="MQG47" s="73"/>
      <c r="MQH47" s="73"/>
      <c r="MQI47" s="73"/>
      <c r="MQJ47" s="73"/>
      <c r="MQK47" s="73"/>
      <c r="MQL47" s="73"/>
      <c r="MQM47" s="73"/>
      <c r="MQN47" s="73"/>
      <c r="MQO47" s="73"/>
      <c r="MQP47" s="73"/>
      <c r="MQQ47" s="73"/>
      <c r="MQR47" s="73"/>
      <c r="MQS47" s="73"/>
      <c r="MQT47" s="73"/>
      <c r="MQU47" s="73"/>
      <c r="MQV47" s="73"/>
      <c r="MQW47" s="73"/>
      <c r="MQX47" s="73"/>
      <c r="MQY47" s="73"/>
      <c r="MQZ47" s="73"/>
      <c r="MRA47" s="73"/>
      <c r="MRB47" s="73"/>
      <c r="MRC47" s="73"/>
      <c r="MRD47" s="73"/>
      <c r="MRE47" s="73"/>
      <c r="MRF47" s="73"/>
      <c r="MRG47" s="73"/>
      <c r="MRH47" s="73"/>
      <c r="MRI47" s="73"/>
      <c r="MRJ47" s="73"/>
      <c r="MRK47" s="73"/>
      <c r="MRL47" s="73"/>
      <c r="MRM47" s="73"/>
      <c r="MRN47" s="73"/>
      <c r="MRO47" s="73"/>
      <c r="MRP47" s="73"/>
      <c r="MRQ47" s="73"/>
      <c r="MRR47" s="73"/>
      <c r="MRS47" s="73"/>
      <c r="MRT47" s="73"/>
      <c r="MRU47" s="73"/>
      <c r="MRV47" s="73"/>
      <c r="MRW47" s="73"/>
      <c r="MRX47" s="73"/>
      <c r="MRY47" s="73"/>
      <c r="MRZ47" s="73"/>
      <c r="MSA47" s="73"/>
      <c r="MSB47" s="73"/>
      <c r="MSC47" s="73"/>
      <c r="MSD47" s="73"/>
      <c r="MSE47" s="73"/>
      <c r="MSF47" s="73"/>
      <c r="MSG47" s="73"/>
      <c r="MSH47" s="73"/>
      <c r="MSI47" s="73"/>
      <c r="MSJ47" s="73"/>
      <c r="MSK47" s="73"/>
      <c r="MSL47" s="73"/>
      <c r="MSM47" s="73"/>
      <c r="MSN47" s="73"/>
      <c r="MSO47" s="73"/>
      <c r="MSP47" s="73"/>
      <c r="MSQ47" s="73"/>
      <c r="MSR47" s="73"/>
      <c r="MSS47" s="73"/>
      <c r="MST47" s="73"/>
      <c r="MSU47" s="73"/>
      <c r="MSV47" s="73"/>
      <c r="MSW47" s="73"/>
      <c r="MSX47" s="73"/>
      <c r="MSY47" s="73"/>
      <c r="MSZ47" s="73"/>
      <c r="MTA47" s="73"/>
      <c r="MTB47" s="73"/>
      <c r="MTC47" s="73"/>
      <c r="MTD47" s="73"/>
      <c r="MTE47" s="73"/>
      <c r="MTF47" s="73"/>
      <c r="MTG47" s="73"/>
      <c r="MTH47" s="73"/>
      <c r="MTI47" s="73"/>
      <c r="MTJ47" s="73"/>
      <c r="MTK47" s="73"/>
      <c r="MTL47" s="73"/>
      <c r="MTM47" s="73"/>
      <c r="MTN47" s="73"/>
      <c r="MTO47" s="73"/>
      <c r="MTP47" s="73"/>
      <c r="MTQ47" s="73"/>
      <c r="MTR47" s="73"/>
      <c r="MTS47" s="73"/>
      <c r="MTT47" s="73"/>
      <c r="MTU47" s="73"/>
      <c r="MTV47" s="73"/>
      <c r="MTW47" s="73"/>
      <c r="MTX47" s="73"/>
      <c r="MTY47" s="73"/>
      <c r="MTZ47" s="73"/>
      <c r="MUA47" s="73"/>
      <c r="MUB47" s="73"/>
      <c r="MUC47" s="73"/>
      <c r="MUD47" s="73"/>
      <c r="MUE47" s="73"/>
      <c r="MUF47" s="73"/>
      <c r="MUG47" s="73"/>
      <c r="MUH47" s="73"/>
      <c r="MUI47" s="73"/>
      <c r="MUJ47" s="73"/>
      <c r="MUK47" s="73"/>
      <c r="MUL47" s="73"/>
      <c r="MUM47" s="73"/>
      <c r="MUN47" s="73"/>
      <c r="MUO47" s="73"/>
      <c r="MUP47" s="73"/>
      <c r="MUQ47" s="73"/>
      <c r="MUR47" s="73"/>
      <c r="MUS47" s="73"/>
      <c r="MUT47" s="73"/>
      <c r="MUU47" s="73"/>
      <c r="MUV47" s="73"/>
      <c r="MUW47" s="73"/>
      <c r="MUX47" s="73"/>
      <c r="MUY47" s="73"/>
      <c r="MUZ47" s="73"/>
      <c r="MVA47" s="73"/>
      <c r="MVB47" s="73"/>
      <c r="MVC47" s="73"/>
      <c r="MVD47" s="73"/>
      <c r="MVE47" s="73"/>
      <c r="MVF47" s="73"/>
      <c r="MVG47" s="73"/>
      <c r="MVH47" s="73"/>
      <c r="MVI47" s="73"/>
      <c r="MVJ47" s="73"/>
      <c r="MVK47" s="73"/>
      <c r="MVL47" s="73"/>
      <c r="MVM47" s="73"/>
      <c r="MVN47" s="73"/>
      <c r="MVO47" s="73"/>
      <c r="MVP47" s="73"/>
      <c r="MVQ47" s="73"/>
      <c r="MVR47" s="73"/>
      <c r="MVS47" s="73"/>
      <c r="MVT47" s="73"/>
      <c r="MVU47" s="73"/>
      <c r="MVV47" s="73"/>
      <c r="MVW47" s="73"/>
      <c r="MVX47" s="73"/>
      <c r="MVY47" s="73"/>
      <c r="MVZ47" s="73"/>
      <c r="MWA47" s="73"/>
      <c r="MWB47" s="73"/>
      <c r="MWC47" s="73"/>
      <c r="MWD47" s="73"/>
      <c r="MWE47" s="73"/>
      <c r="MWF47" s="73"/>
      <c r="MWG47" s="73"/>
      <c r="MWH47" s="73"/>
      <c r="MWI47" s="73"/>
      <c r="MWJ47" s="73"/>
      <c r="MWK47" s="73"/>
      <c r="MWL47" s="73"/>
      <c r="MWM47" s="73"/>
      <c r="MWN47" s="73"/>
      <c r="MWO47" s="73"/>
      <c r="MWP47" s="73"/>
      <c r="MWQ47" s="73"/>
      <c r="MWR47" s="73"/>
      <c r="MWS47" s="73"/>
      <c r="MWT47" s="73"/>
      <c r="MWU47" s="73"/>
      <c r="MWV47" s="73"/>
      <c r="MWW47" s="73"/>
      <c r="MWX47" s="73"/>
      <c r="MWY47" s="73"/>
      <c r="MWZ47" s="73"/>
      <c r="MXA47" s="73"/>
      <c r="MXB47" s="73"/>
      <c r="MXC47" s="73"/>
      <c r="MXD47" s="73"/>
      <c r="MXE47" s="73"/>
      <c r="MXF47" s="73"/>
      <c r="MXG47" s="73"/>
      <c r="MXH47" s="73"/>
      <c r="MXI47" s="73"/>
      <c r="MXJ47" s="73"/>
      <c r="MXK47" s="73"/>
      <c r="MXL47" s="73"/>
      <c r="MXM47" s="73"/>
      <c r="MXN47" s="73"/>
      <c r="MXO47" s="73"/>
      <c r="MXP47" s="73"/>
      <c r="MXQ47" s="73"/>
      <c r="MXR47" s="73"/>
      <c r="MXS47" s="73"/>
      <c r="MXT47" s="73"/>
      <c r="MXU47" s="73"/>
      <c r="MXV47" s="73"/>
      <c r="MXW47" s="73"/>
      <c r="MXX47" s="73"/>
      <c r="MXY47" s="73"/>
      <c r="MXZ47" s="73"/>
      <c r="MYA47" s="73"/>
      <c r="MYB47" s="73"/>
      <c r="MYC47" s="73"/>
      <c r="MYD47" s="73"/>
      <c r="MYE47" s="73"/>
      <c r="MYF47" s="73"/>
      <c r="MYG47" s="73"/>
      <c r="MYH47" s="73"/>
      <c r="MYI47" s="73"/>
      <c r="MYJ47" s="73"/>
      <c r="MYK47" s="73"/>
      <c r="MYL47" s="73"/>
      <c r="MYM47" s="73"/>
      <c r="MYN47" s="73"/>
      <c r="MYO47" s="73"/>
      <c r="MYP47" s="73"/>
      <c r="MYQ47" s="73"/>
      <c r="MYR47" s="73"/>
      <c r="MYS47" s="73"/>
      <c r="MYT47" s="73"/>
      <c r="MYU47" s="73"/>
      <c r="MYV47" s="73"/>
      <c r="MYW47" s="73"/>
      <c r="MYX47" s="73"/>
      <c r="MYY47" s="73"/>
      <c r="MYZ47" s="73"/>
      <c r="MZA47" s="73"/>
      <c r="MZB47" s="73"/>
      <c r="MZC47" s="73"/>
      <c r="MZD47" s="73"/>
      <c r="MZE47" s="73"/>
      <c r="MZF47" s="73"/>
      <c r="MZG47" s="73"/>
      <c r="MZH47" s="73"/>
      <c r="MZI47" s="73"/>
      <c r="MZJ47" s="73"/>
      <c r="MZK47" s="73"/>
      <c r="MZL47" s="73"/>
      <c r="MZM47" s="73"/>
      <c r="MZN47" s="73"/>
      <c r="MZO47" s="73"/>
      <c r="MZP47" s="73"/>
      <c r="MZQ47" s="73"/>
      <c r="MZR47" s="73"/>
      <c r="MZS47" s="73"/>
      <c r="MZT47" s="73"/>
      <c r="MZU47" s="73"/>
      <c r="MZV47" s="73"/>
      <c r="MZW47" s="73"/>
      <c r="MZX47" s="73"/>
      <c r="MZY47" s="73"/>
      <c r="MZZ47" s="73"/>
      <c r="NAA47" s="73"/>
      <c r="NAB47" s="73"/>
      <c r="NAC47" s="73"/>
      <c r="NAD47" s="73"/>
      <c r="NAE47" s="73"/>
      <c r="NAF47" s="73"/>
      <c r="NAG47" s="73"/>
      <c r="NAH47" s="73"/>
      <c r="NAI47" s="73"/>
      <c r="NAJ47" s="73"/>
      <c r="NAK47" s="73"/>
      <c r="NAL47" s="73"/>
      <c r="NAM47" s="73"/>
      <c r="NAN47" s="73"/>
      <c r="NAO47" s="73"/>
      <c r="NAP47" s="73"/>
      <c r="NAQ47" s="73"/>
      <c r="NAR47" s="73"/>
      <c r="NAS47" s="73"/>
      <c r="NAT47" s="73"/>
      <c r="NAU47" s="73"/>
      <c r="NAV47" s="73"/>
      <c r="NAW47" s="73"/>
      <c r="NAX47" s="73"/>
      <c r="NAY47" s="73"/>
      <c r="NAZ47" s="73"/>
      <c r="NBA47" s="73"/>
      <c r="NBB47" s="73"/>
      <c r="NBC47" s="73"/>
      <c r="NBD47" s="73"/>
      <c r="NBE47" s="73"/>
      <c r="NBF47" s="73"/>
      <c r="NBG47" s="73"/>
      <c r="NBH47" s="73"/>
      <c r="NBI47" s="73"/>
      <c r="NBJ47" s="73"/>
      <c r="NBK47" s="73"/>
      <c r="NBL47" s="73"/>
      <c r="NBM47" s="73"/>
      <c r="NBN47" s="73"/>
      <c r="NBO47" s="73"/>
      <c r="NBP47" s="73"/>
      <c r="NBQ47" s="73"/>
      <c r="NBR47" s="73"/>
      <c r="NBS47" s="73"/>
      <c r="NBT47" s="73"/>
      <c r="NBU47" s="73"/>
      <c r="NBV47" s="73"/>
      <c r="NBW47" s="73"/>
      <c r="NBX47" s="73"/>
      <c r="NBY47" s="73"/>
      <c r="NBZ47" s="73"/>
      <c r="NCA47" s="73"/>
      <c r="NCB47" s="73"/>
      <c r="NCC47" s="73"/>
      <c r="NCD47" s="73"/>
      <c r="NCE47" s="73"/>
      <c r="NCF47" s="73"/>
      <c r="NCG47" s="73"/>
      <c r="NCH47" s="73"/>
      <c r="NCI47" s="73"/>
      <c r="NCJ47" s="73"/>
      <c r="NCK47" s="73"/>
      <c r="NCL47" s="73"/>
      <c r="NCM47" s="73"/>
      <c r="NCN47" s="73"/>
      <c r="NCO47" s="73"/>
      <c r="NCP47" s="73"/>
      <c r="NCQ47" s="73"/>
      <c r="NCR47" s="73"/>
      <c r="NCS47" s="73"/>
      <c r="NCT47" s="73"/>
      <c r="NCU47" s="73"/>
      <c r="NCV47" s="73"/>
      <c r="NCW47" s="73"/>
      <c r="NCX47" s="73"/>
      <c r="NCY47" s="73"/>
      <c r="NCZ47" s="73"/>
      <c r="NDA47" s="73"/>
      <c r="NDB47" s="73"/>
      <c r="NDC47" s="73"/>
      <c r="NDD47" s="73"/>
      <c r="NDE47" s="73"/>
      <c r="NDF47" s="73"/>
      <c r="NDG47" s="73"/>
      <c r="NDH47" s="73"/>
      <c r="NDI47" s="73"/>
      <c r="NDJ47" s="73"/>
      <c r="NDK47" s="73"/>
      <c r="NDL47" s="73"/>
      <c r="NDM47" s="73"/>
      <c r="NDN47" s="73"/>
      <c r="NDO47" s="73"/>
      <c r="NDP47" s="73"/>
      <c r="NDQ47" s="73"/>
      <c r="NDR47" s="73"/>
      <c r="NDS47" s="73"/>
      <c r="NDT47" s="73"/>
      <c r="NDU47" s="73"/>
      <c r="NDV47" s="73"/>
      <c r="NDW47" s="73"/>
      <c r="NDX47" s="73"/>
      <c r="NDY47" s="73"/>
      <c r="NDZ47" s="73"/>
      <c r="NEA47" s="73"/>
      <c r="NEB47" s="73"/>
      <c r="NEC47" s="73"/>
      <c r="NED47" s="73"/>
      <c r="NEE47" s="73"/>
      <c r="NEF47" s="73"/>
      <c r="NEG47" s="73"/>
      <c r="NEH47" s="73"/>
      <c r="NEI47" s="73"/>
      <c r="NEJ47" s="73"/>
      <c r="NEK47" s="73"/>
      <c r="NEL47" s="73"/>
      <c r="NEM47" s="73"/>
      <c r="NEN47" s="73"/>
      <c r="NEO47" s="73"/>
      <c r="NEP47" s="73"/>
      <c r="NEQ47" s="73"/>
      <c r="NER47" s="73"/>
      <c r="NES47" s="73"/>
      <c r="NET47" s="73"/>
      <c r="NEU47" s="73"/>
      <c r="NEV47" s="73"/>
      <c r="NEW47" s="73"/>
      <c r="NEX47" s="73"/>
      <c r="NEY47" s="73"/>
      <c r="NEZ47" s="73"/>
      <c r="NFA47" s="73"/>
      <c r="NFB47" s="73"/>
      <c r="NFC47" s="73"/>
      <c r="NFD47" s="73"/>
      <c r="NFE47" s="73"/>
      <c r="NFF47" s="73"/>
      <c r="NFG47" s="73"/>
      <c r="NFH47" s="73"/>
      <c r="NFI47" s="73"/>
      <c r="NFJ47" s="73"/>
      <c r="NFK47" s="73"/>
      <c r="NFL47" s="73"/>
      <c r="NFM47" s="73"/>
      <c r="NFN47" s="73"/>
      <c r="NFO47" s="73"/>
      <c r="NFP47" s="73"/>
      <c r="NFQ47" s="73"/>
      <c r="NFR47" s="73"/>
      <c r="NFS47" s="73"/>
      <c r="NFT47" s="73"/>
      <c r="NFU47" s="73"/>
      <c r="NFV47" s="73"/>
      <c r="NFW47" s="73"/>
      <c r="NFX47" s="73"/>
      <c r="NFY47" s="73"/>
      <c r="NFZ47" s="73"/>
      <c r="NGA47" s="73"/>
      <c r="NGB47" s="73"/>
      <c r="NGC47" s="73"/>
      <c r="NGD47" s="73"/>
      <c r="NGE47" s="73"/>
      <c r="NGF47" s="73"/>
      <c r="NGG47" s="73"/>
      <c r="NGH47" s="73"/>
      <c r="NGI47" s="73"/>
      <c r="NGJ47" s="73"/>
      <c r="NGK47" s="73"/>
      <c r="NGL47" s="73"/>
      <c r="NGM47" s="73"/>
      <c r="NGN47" s="73"/>
      <c r="NGO47" s="73"/>
      <c r="NGP47" s="73"/>
      <c r="NGQ47" s="73"/>
      <c r="NGR47" s="73"/>
      <c r="NGS47" s="73"/>
      <c r="NGT47" s="73"/>
      <c r="NGU47" s="73"/>
      <c r="NGV47" s="73"/>
      <c r="NGW47" s="73"/>
      <c r="NGX47" s="73"/>
      <c r="NGY47" s="73"/>
      <c r="NGZ47" s="73"/>
      <c r="NHA47" s="73"/>
      <c r="NHB47" s="73"/>
      <c r="NHC47" s="73"/>
      <c r="NHD47" s="73"/>
      <c r="NHE47" s="73"/>
      <c r="NHF47" s="73"/>
      <c r="NHG47" s="73"/>
      <c r="NHH47" s="73"/>
      <c r="NHI47" s="73"/>
      <c r="NHJ47" s="73"/>
      <c r="NHK47" s="73"/>
      <c r="NHL47" s="73"/>
      <c r="NHM47" s="73"/>
      <c r="NHN47" s="73"/>
      <c r="NHO47" s="73"/>
      <c r="NHP47" s="73"/>
      <c r="NHQ47" s="73"/>
      <c r="NHR47" s="73"/>
      <c r="NHS47" s="73"/>
      <c r="NHT47" s="73"/>
      <c r="NHU47" s="73"/>
      <c r="NHV47" s="73"/>
      <c r="NHW47" s="73"/>
      <c r="NHX47" s="73"/>
      <c r="NHY47" s="73"/>
      <c r="NHZ47" s="73"/>
      <c r="NIA47" s="73"/>
      <c r="NIB47" s="73"/>
      <c r="NIC47" s="73"/>
      <c r="NID47" s="73"/>
      <c r="NIE47" s="73"/>
      <c r="NIF47" s="73"/>
      <c r="NIG47" s="73"/>
      <c r="NIH47" s="73"/>
      <c r="NII47" s="73"/>
      <c r="NIJ47" s="73"/>
      <c r="NIK47" s="73"/>
      <c r="NIL47" s="73"/>
      <c r="NIM47" s="73"/>
      <c r="NIN47" s="73"/>
      <c r="NIO47" s="73"/>
      <c r="NIP47" s="73"/>
      <c r="NIQ47" s="73"/>
      <c r="NIR47" s="73"/>
      <c r="NIS47" s="73"/>
      <c r="NIT47" s="73"/>
      <c r="NIU47" s="73"/>
      <c r="NIV47" s="73"/>
      <c r="NIW47" s="73"/>
      <c r="NIX47" s="73"/>
      <c r="NIY47" s="73"/>
      <c r="NIZ47" s="73"/>
      <c r="NJA47" s="73"/>
      <c r="NJB47" s="73"/>
      <c r="NJC47" s="73"/>
      <c r="NJD47" s="73"/>
      <c r="NJE47" s="73"/>
      <c r="NJF47" s="73"/>
      <c r="NJG47" s="73"/>
      <c r="NJH47" s="73"/>
      <c r="NJI47" s="73"/>
      <c r="NJJ47" s="73"/>
      <c r="NJK47" s="73"/>
      <c r="NJL47" s="73"/>
      <c r="NJM47" s="73"/>
      <c r="NJN47" s="73"/>
      <c r="NJO47" s="73"/>
      <c r="NJP47" s="73"/>
      <c r="NJQ47" s="73"/>
      <c r="NJR47" s="73"/>
      <c r="NJS47" s="73"/>
      <c r="NJT47" s="73"/>
      <c r="NJU47" s="73"/>
      <c r="NJV47" s="73"/>
      <c r="NJW47" s="73"/>
      <c r="NJX47" s="73"/>
      <c r="NJY47" s="73"/>
      <c r="NJZ47" s="73"/>
      <c r="NKA47" s="73"/>
      <c r="NKB47" s="73"/>
      <c r="NKC47" s="73"/>
      <c r="NKD47" s="73"/>
      <c r="NKE47" s="73"/>
      <c r="NKF47" s="73"/>
      <c r="NKG47" s="73"/>
      <c r="NKH47" s="73"/>
      <c r="NKI47" s="73"/>
      <c r="NKJ47" s="73"/>
      <c r="NKK47" s="73"/>
      <c r="NKL47" s="73"/>
      <c r="NKM47" s="73"/>
      <c r="NKN47" s="73"/>
      <c r="NKO47" s="73"/>
      <c r="NKP47" s="73"/>
      <c r="NKQ47" s="73"/>
      <c r="NKR47" s="73"/>
      <c r="NKS47" s="73"/>
      <c r="NKT47" s="73"/>
      <c r="NKU47" s="73"/>
      <c r="NKV47" s="73"/>
      <c r="NKW47" s="73"/>
      <c r="NKX47" s="73"/>
      <c r="NKY47" s="73"/>
      <c r="NKZ47" s="73"/>
      <c r="NLA47" s="73"/>
      <c r="NLB47" s="73"/>
      <c r="NLC47" s="73"/>
      <c r="NLD47" s="73"/>
      <c r="NLE47" s="73"/>
      <c r="NLF47" s="73"/>
      <c r="NLG47" s="73"/>
      <c r="NLH47" s="73"/>
      <c r="NLI47" s="73"/>
      <c r="NLJ47" s="73"/>
      <c r="NLK47" s="73"/>
      <c r="NLL47" s="73"/>
      <c r="NLM47" s="73"/>
      <c r="NLN47" s="73"/>
      <c r="NLO47" s="73"/>
      <c r="NLP47" s="73"/>
      <c r="NLQ47" s="73"/>
      <c r="NLR47" s="73"/>
      <c r="NLS47" s="73"/>
      <c r="NLT47" s="73"/>
      <c r="NLU47" s="73"/>
      <c r="NLV47" s="73"/>
      <c r="NLW47" s="73"/>
      <c r="NLX47" s="73"/>
      <c r="NLY47" s="73"/>
      <c r="NLZ47" s="73"/>
      <c r="NMA47" s="73"/>
      <c r="NMB47" s="73"/>
      <c r="NMC47" s="73"/>
      <c r="NMD47" s="73"/>
      <c r="NME47" s="73"/>
      <c r="NMF47" s="73"/>
      <c r="NMG47" s="73"/>
      <c r="NMH47" s="73"/>
      <c r="NMI47" s="73"/>
      <c r="NMJ47" s="73"/>
      <c r="NMK47" s="73"/>
      <c r="NML47" s="73"/>
      <c r="NMM47" s="73"/>
      <c r="NMN47" s="73"/>
      <c r="NMO47" s="73"/>
      <c r="NMP47" s="73"/>
      <c r="NMQ47" s="73"/>
      <c r="NMR47" s="73"/>
      <c r="NMS47" s="73"/>
      <c r="NMT47" s="73"/>
      <c r="NMU47" s="73"/>
      <c r="NMV47" s="73"/>
      <c r="NMW47" s="73"/>
      <c r="NMX47" s="73"/>
      <c r="NMY47" s="73"/>
      <c r="NMZ47" s="73"/>
      <c r="NNA47" s="73"/>
      <c r="NNB47" s="73"/>
      <c r="NNC47" s="73"/>
      <c r="NND47" s="73"/>
      <c r="NNE47" s="73"/>
      <c r="NNF47" s="73"/>
      <c r="NNG47" s="73"/>
      <c r="NNH47" s="73"/>
      <c r="NNI47" s="73"/>
      <c r="NNJ47" s="73"/>
      <c r="NNK47" s="73"/>
      <c r="NNL47" s="73"/>
      <c r="NNM47" s="73"/>
      <c r="NNN47" s="73"/>
      <c r="NNO47" s="73"/>
      <c r="NNP47" s="73"/>
      <c r="NNQ47" s="73"/>
      <c r="NNR47" s="73"/>
      <c r="NNS47" s="73"/>
      <c r="NNT47" s="73"/>
      <c r="NNU47" s="73"/>
      <c r="NNV47" s="73"/>
      <c r="NNW47" s="73"/>
      <c r="NNX47" s="73"/>
      <c r="NNY47" s="73"/>
      <c r="NNZ47" s="73"/>
      <c r="NOA47" s="73"/>
      <c r="NOB47" s="73"/>
      <c r="NOC47" s="73"/>
      <c r="NOD47" s="73"/>
      <c r="NOE47" s="73"/>
      <c r="NOF47" s="73"/>
      <c r="NOG47" s="73"/>
      <c r="NOH47" s="73"/>
      <c r="NOI47" s="73"/>
      <c r="NOJ47" s="73"/>
      <c r="NOK47" s="73"/>
      <c r="NOL47" s="73"/>
      <c r="NOM47" s="73"/>
      <c r="NON47" s="73"/>
      <c r="NOO47" s="73"/>
      <c r="NOP47" s="73"/>
      <c r="NOQ47" s="73"/>
      <c r="NOR47" s="73"/>
      <c r="NOS47" s="73"/>
      <c r="NOT47" s="73"/>
      <c r="NOU47" s="73"/>
      <c r="NOV47" s="73"/>
      <c r="NOW47" s="73"/>
      <c r="NOX47" s="73"/>
      <c r="NOY47" s="73"/>
      <c r="NOZ47" s="73"/>
      <c r="NPA47" s="73"/>
      <c r="NPB47" s="73"/>
      <c r="NPC47" s="73"/>
      <c r="NPD47" s="73"/>
      <c r="NPE47" s="73"/>
      <c r="NPF47" s="73"/>
      <c r="NPG47" s="73"/>
      <c r="NPH47" s="73"/>
      <c r="NPI47" s="73"/>
      <c r="NPJ47" s="73"/>
      <c r="NPK47" s="73"/>
      <c r="NPL47" s="73"/>
      <c r="NPM47" s="73"/>
      <c r="NPN47" s="73"/>
      <c r="NPO47" s="73"/>
      <c r="NPP47" s="73"/>
      <c r="NPQ47" s="73"/>
      <c r="NPR47" s="73"/>
      <c r="NPS47" s="73"/>
      <c r="NPT47" s="73"/>
      <c r="NPU47" s="73"/>
      <c r="NPV47" s="73"/>
      <c r="NPW47" s="73"/>
      <c r="NPX47" s="73"/>
      <c r="NPY47" s="73"/>
      <c r="NPZ47" s="73"/>
      <c r="NQA47" s="73"/>
      <c r="NQB47" s="73"/>
      <c r="NQC47" s="73"/>
      <c r="NQD47" s="73"/>
      <c r="NQE47" s="73"/>
      <c r="NQF47" s="73"/>
      <c r="NQG47" s="73"/>
      <c r="NQH47" s="73"/>
      <c r="NQI47" s="73"/>
      <c r="NQJ47" s="73"/>
      <c r="NQK47" s="73"/>
      <c r="NQL47" s="73"/>
      <c r="NQM47" s="73"/>
      <c r="NQN47" s="73"/>
      <c r="NQO47" s="73"/>
      <c r="NQP47" s="73"/>
      <c r="NQQ47" s="73"/>
      <c r="NQR47" s="73"/>
      <c r="NQS47" s="73"/>
      <c r="NQT47" s="73"/>
      <c r="NQU47" s="73"/>
      <c r="NQV47" s="73"/>
      <c r="NQW47" s="73"/>
      <c r="NQX47" s="73"/>
      <c r="NQY47" s="73"/>
      <c r="NQZ47" s="73"/>
      <c r="NRA47" s="73"/>
      <c r="NRB47" s="73"/>
      <c r="NRC47" s="73"/>
      <c r="NRD47" s="73"/>
      <c r="NRE47" s="73"/>
      <c r="NRF47" s="73"/>
      <c r="NRG47" s="73"/>
      <c r="NRH47" s="73"/>
      <c r="NRI47" s="73"/>
      <c r="NRJ47" s="73"/>
      <c r="NRK47" s="73"/>
      <c r="NRL47" s="73"/>
      <c r="NRM47" s="73"/>
      <c r="NRN47" s="73"/>
      <c r="NRO47" s="73"/>
      <c r="NRP47" s="73"/>
      <c r="NRQ47" s="73"/>
      <c r="NRR47" s="73"/>
      <c r="NRS47" s="73"/>
      <c r="NRT47" s="73"/>
      <c r="NRU47" s="73"/>
      <c r="NRV47" s="73"/>
      <c r="NRW47" s="73"/>
      <c r="NRX47" s="73"/>
      <c r="NRY47" s="73"/>
      <c r="NRZ47" s="73"/>
      <c r="NSA47" s="73"/>
      <c r="NSB47" s="73"/>
      <c r="NSC47" s="73"/>
      <c r="NSD47" s="73"/>
      <c r="NSE47" s="73"/>
      <c r="NSF47" s="73"/>
      <c r="NSG47" s="73"/>
      <c r="NSH47" s="73"/>
      <c r="NSI47" s="73"/>
      <c r="NSJ47" s="73"/>
      <c r="NSK47" s="73"/>
      <c r="NSL47" s="73"/>
      <c r="NSM47" s="73"/>
      <c r="NSN47" s="73"/>
      <c r="NSO47" s="73"/>
      <c r="NSP47" s="73"/>
      <c r="NSQ47" s="73"/>
      <c r="NSR47" s="73"/>
      <c r="NSS47" s="73"/>
      <c r="NST47" s="73"/>
      <c r="NSU47" s="73"/>
      <c r="NSV47" s="73"/>
      <c r="NSW47" s="73"/>
      <c r="NSX47" s="73"/>
      <c r="NSY47" s="73"/>
      <c r="NSZ47" s="73"/>
      <c r="NTA47" s="73"/>
      <c r="NTB47" s="73"/>
      <c r="NTC47" s="73"/>
      <c r="NTD47" s="73"/>
      <c r="NTE47" s="73"/>
      <c r="NTF47" s="73"/>
      <c r="NTG47" s="73"/>
      <c r="NTH47" s="73"/>
      <c r="NTI47" s="73"/>
      <c r="NTJ47" s="73"/>
      <c r="NTK47" s="73"/>
      <c r="NTL47" s="73"/>
      <c r="NTM47" s="73"/>
      <c r="NTN47" s="73"/>
      <c r="NTO47" s="73"/>
      <c r="NTP47" s="73"/>
      <c r="NTQ47" s="73"/>
      <c r="NTR47" s="73"/>
      <c r="NTS47" s="73"/>
      <c r="NTT47" s="73"/>
      <c r="NTU47" s="73"/>
      <c r="NTV47" s="73"/>
      <c r="NTW47" s="73"/>
      <c r="NTX47" s="73"/>
      <c r="NTY47" s="73"/>
      <c r="NTZ47" s="73"/>
      <c r="NUA47" s="73"/>
      <c r="NUB47" s="73"/>
      <c r="NUC47" s="73"/>
      <c r="NUD47" s="73"/>
      <c r="NUE47" s="73"/>
      <c r="NUF47" s="73"/>
      <c r="NUG47" s="73"/>
      <c r="NUH47" s="73"/>
      <c r="NUI47" s="73"/>
      <c r="NUJ47" s="73"/>
      <c r="NUK47" s="73"/>
      <c r="NUL47" s="73"/>
      <c r="NUM47" s="73"/>
      <c r="NUN47" s="73"/>
      <c r="NUO47" s="73"/>
      <c r="NUP47" s="73"/>
      <c r="NUQ47" s="73"/>
      <c r="NUR47" s="73"/>
      <c r="NUS47" s="73"/>
      <c r="NUT47" s="73"/>
      <c r="NUU47" s="73"/>
      <c r="NUV47" s="73"/>
      <c r="NUW47" s="73"/>
      <c r="NUX47" s="73"/>
      <c r="NUY47" s="73"/>
      <c r="NUZ47" s="73"/>
      <c r="NVA47" s="73"/>
      <c r="NVB47" s="73"/>
      <c r="NVC47" s="73"/>
      <c r="NVD47" s="73"/>
      <c r="NVE47" s="73"/>
      <c r="NVF47" s="73"/>
      <c r="NVG47" s="73"/>
      <c r="NVH47" s="73"/>
      <c r="NVI47" s="73"/>
      <c r="NVJ47" s="73"/>
      <c r="NVK47" s="73"/>
      <c r="NVL47" s="73"/>
      <c r="NVM47" s="73"/>
      <c r="NVN47" s="73"/>
      <c r="NVO47" s="73"/>
      <c r="NVP47" s="73"/>
      <c r="NVQ47" s="73"/>
      <c r="NVR47" s="73"/>
      <c r="NVS47" s="73"/>
      <c r="NVT47" s="73"/>
      <c r="NVU47" s="73"/>
      <c r="NVV47" s="73"/>
      <c r="NVW47" s="73"/>
      <c r="NVX47" s="73"/>
      <c r="NVY47" s="73"/>
      <c r="NVZ47" s="73"/>
      <c r="NWA47" s="73"/>
      <c r="NWB47" s="73"/>
      <c r="NWC47" s="73"/>
      <c r="NWD47" s="73"/>
      <c r="NWE47" s="73"/>
      <c r="NWF47" s="73"/>
      <c r="NWG47" s="73"/>
      <c r="NWH47" s="73"/>
      <c r="NWI47" s="73"/>
      <c r="NWJ47" s="73"/>
      <c r="NWK47" s="73"/>
      <c r="NWL47" s="73"/>
      <c r="NWM47" s="73"/>
      <c r="NWN47" s="73"/>
      <c r="NWO47" s="73"/>
      <c r="NWP47" s="73"/>
      <c r="NWQ47" s="73"/>
      <c r="NWR47" s="73"/>
      <c r="NWS47" s="73"/>
      <c r="NWT47" s="73"/>
      <c r="NWU47" s="73"/>
      <c r="NWV47" s="73"/>
      <c r="NWW47" s="73"/>
      <c r="NWX47" s="73"/>
      <c r="NWY47" s="73"/>
      <c r="NWZ47" s="73"/>
      <c r="NXA47" s="73"/>
      <c r="NXB47" s="73"/>
      <c r="NXC47" s="73"/>
      <c r="NXD47" s="73"/>
      <c r="NXE47" s="73"/>
      <c r="NXF47" s="73"/>
      <c r="NXG47" s="73"/>
      <c r="NXH47" s="73"/>
      <c r="NXI47" s="73"/>
      <c r="NXJ47" s="73"/>
      <c r="NXK47" s="73"/>
      <c r="NXL47" s="73"/>
      <c r="NXM47" s="73"/>
      <c r="NXN47" s="73"/>
      <c r="NXO47" s="73"/>
      <c r="NXP47" s="73"/>
      <c r="NXQ47" s="73"/>
      <c r="NXR47" s="73"/>
      <c r="NXS47" s="73"/>
      <c r="NXT47" s="73"/>
      <c r="NXU47" s="73"/>
      <c r="NXV47" s="73"/>
      <c r="NXW47" s="73"/>
      <c r="NXX47" s="73"/>
      <c r="NXY47" s="73"/>
      <c r="NXZ47" s="73"/>
      <c r="NYA47" s="73"/>
      <c r="NYB47" s="73"/>
      <c r="NYC47" s="73"/>
      <c r="NYD47" s="73"/>
      <c r="NYE47" s="73"/>
      <c r="NYF47" s="73"/>
      <c r="NYG47" s="73"/>
      <c r="NYH47" s="73"/>
      <c r="NYI47" s="73"/>
      <c r="NYJ47" s="73"/>
      <c r="NYK47" s="73"/>
      <c r="NYL47" s="73"/>
      <c r="NYM47" s="73"/>
      <c r="NYN47" s="73"/>
      <c r="NYO47" s="73"/>
      <c r="NYP47" s="73"/>
      <c r="NYQ47" s="73"/>
      <c r="NYR47" s="73"/>
      <c r="NYS47" s="73"/>
      <c r="NYT47" s="73"/>
      <c r="NYU47" s="73"/>
      <c r="NYV47" s="73"/>
      <c r="NYW47" s="73"/>
      <c r="NYX47" s="73"/>
      <c r="NYY47" s="73"/>
      <c r="NYZ47" s="73"/>
      <c r="NZA47" s="73"/>
      <c r="NZB47" s="73"/>
      <c r="NZC47" s="73"/>
      <c r="NZD47" s="73"/>
      <c r="NZE47" s="73"/>
      <c r="NZF47" s="73"/>
      <c r="NZG47" s="73"/>
      <c r="NZH47" s="73"/>
      <c r="NZI47" s="73"/>
      <c r="NZJ47" s="73"/>
      <c r="NZK47" s="73"/>
      <c r="NZL47" s="73"/>
      <c r="NZM47" s="73"/>
      <c r="NZN47" s="73"/>
      <c r="NZO47" s="73"/>
      <c r="NZP47" s="73"/>
      <c r="NZQ47" s="73"/>
      <c r="NZR47" s="73"/>
      <c r="NZS47" s="73"/>
      <c r="NZT47" s="73"/>
      <c r="NZU47" s="73"/>
      <c r="NZV47" s="73"/>
      <c r="NZW47" s="73"/>
      <c r="NZX47" s="73"/>
      <c r="NZY47" s="73"/>
      <c r="NZZ47" s="73"/>
      <c r="OAA47" s="73"/>
      <c r="OAB47" s="73"/>
      <c r="OAC47" s="73"/>
      <c r="OAD47" s="73"/>
      <c r="OAE47" s="73"/>
      <c r="OAF47" s="73"/>
      <c r="OAG47" s="73"/>
      <c r="OAH47" s="73"/>
      <c r="OAI47" s="73"/>
      <c r="OAJ47" s="73"/>
      <c r="OAK47" s="73"/>
      <c r="OAL47" s="73"/>
      <c r="OAM47" s="73"/>
      <c r="OAN47" s="73"/>
      <c r="OAO47" s="73"/>
      <c r="OAP47" s="73"/>
      <c r="OAQ47" s="73"/>
      <c r="OAR47" s="73"/>
      <c r="OAS47" s="73"/>
      <c r="OAT47" s="73"/>
      <c r="OAU47" s="73"/>
      <c r="OAV47" s="73"/>
      <c r="OAW47" s="73"/>
      <c r="OAX47" s="73"/>
      <c r="OAY47" s="73"/>
      <c r="OAZ47" s="73"/>
      <c r="OBA47" s="73"/>
      <c r="OBB47" s="73"/>
      <c r="OBC47" s="73"/>
      <c r="OBD47" s="73"/>
      <c r="OBE47" s="73"/>
      <c r="OBF47" s="73"/>
      <c r="OBG47" s="73"/>
      <c r="OBH47" s="73"/>
      <c r="OBI47" s="73"/>
      <c r="OBJ47" s="73"/>
      <c r="OBK47" s="73"/>
      <c r="OBL47" s="73"/>
      <c r="OBM47" s="73"/>
      <c r="OBN47" s="73"/>
      <c r="OBO47" s="73"/>
      <c r="OBP47" s="73"/>
      <c r="OBQ47" s="73"/>
      <c r="OBR47" s="73"/>
      <c r="OBS47" s="73"/>
      <c r="OBT47" s="73"/>
      <c r="OBU47" s="73"/>
      <c r="OBV47" s="73"/>
      <c r="OBW47" s="73"/>
      <c r="OBX47" s="73"/>
      <c r="OBY47" s="73"/>
      <c r="OBZ47" s="73"/>
      <c r="OCA47" s="73"/>
      <c r="OCB47" s="73"/>
      <c r="OCC47" s="73"/>
      <c r="OCD47" s="73"/>
      <c r="OCE47" s="73"/>
      <c r="OCF47" s="73"/>
      <c r="OCG47" s="73"/>
      <c r="OCH47" s="73"/>
      <c r="OCI47" s="73"/>
      <c r="OCJ47" s="73"/>
      <c r="OCK47" s="73"/>
      <c r="OCL47" s="73"/>
      <c r="OCM47" s="73"/>
      <c r="OCN47" s="73"/>
      <c r="OCO47" s="73"/>
      <c r="OCP47" s="73"/>
      <c r="OCQ47" s="73"/>
      <c r="OCR47" s="73"/>
      <c r="OCS47" s="73"/>
      <c r="OCT47" s="73"/>
      <c r="OCU47" s="73"/>
      <c r="OCV47" s="73"/>
      <c r="OCW47" s="73"/>
      <c r="OCX47" s="73"/>
      <c r="OCY47" s="73"/>
      <c r="OCZ47" s="73"/>
      <c r="ODA47" s="73"/>
      <c r="ODB47" s="73"/>
      <c r="ODC47" s="73"/>
      <c r="ODD47" s="73"/>
      <c r="ODE47" s="73"/>
      <c r="ODF47" s="73"/>
      <c r="ODG47" s="73"/>
      <c r="ODH47" s="73"/>
      <c r="ODI47" s="73"/>
      <c r="ODJ47" s="73"/>
      <c r="ODK47" s="73"/>
      <c r="ODL47" s="73"/>
      <c r="ODM47" s="73"/>
      <c r="ODN47" s="73"/>
      <c r="ODO47" s="73"/>
      <c r="ODP47" s="73"/>
      <c r="ODQ47" s="73"/>
      <c r="ODR47" s="73"/>
      <c r="ODS47" s="73"/>
      <c r="ODT47" s="73"/>
      <c r="ODU47" s="73"/>
      <c r="ODV47" s="73"/>
      <c r="ODW47" s="73"/>
      <c r="ODX47" s="73"/>
      <c r="ODY47" s="73"/>
      <c r="ODZ47" s="73"/>
      <c r="OEA47" s="73"/>
      <c r="OEB47" s="73"/>
      <c r="OEC47" s="73"/>
      <c r="OED47" s="73"/>
      <c r="OEE47" s="73"/>
      <c r="OEF47" s="73"/>
      <c r="OEG47" s="73"/>
      <c r="OEH47" s="73"/>
      <c r="OEI47" s="73"/>
      <c r="OEJ47" s="73"/>
      <c r="OEK47" s="73"/>
      <c r="OEL47" s="73"/>
      <c r="OEM47" s="73"/>
      <c r="OEN47" s="73"/>
      <c r="OEO47" s="73"/>
      <c r="OEP47" s="73"/>
      <c r="OEQ47" s="73"/>
      <c r="OER47" s="73"/>
      <c r="OES47" s="73"/>
      <c r="OET47" s="73"/>
      <c r="OEU47" s="73"/>
      <c r="OEV47" s="73"/>
      <c r="OEW47" s="73"/>
      <c r="OEX47" s="73"/>
      <c r="OEY47" s="73"/>
      <c r="OEZ47" s="73"/>
      <c r="OFA47" s="73"/>
      <c r="OFB47" s="73"/>
      <c r="OFC47" s="73"/>
      <c r="OFD47" s="73"/>
      <c r="OFE47" s="73"/>
      <c r="OFF47" s="73"/>
      <c r="OFG47" s="73"/>
      <c r="OFH47" s="73"/>
      <c r="OFI47" s="73"/>
      <c r="OFJ47" s="73"/>
      <c r="OFK47" s="73"/>
      <c r="OFL47" s="73"/>
      <c r="OFM47" s="73"/>
      <c r="OFN47" s="73"/>
      <c r="OFO47" s="73"/>
      <c r="OFP47" s="73"/>
      <c r="OFQ47" s="73"/>
      <c r="OFR47" s="73"/>
      <c r="OFS47" s="73"/>
      <c r="OFT47" s="73"/>
      <c r="OFU47" s="73"/>
      <c r="OFV47" s="73"/>
      <c r="OFW47" s="73"/>
      <c r="OFX47" s="73"/>
      <c r="OFY47" s="73"/>
      <c r="OFZ47" s="73"/>
      <c r="OGA47" s="73"/>
      <c r="OGB47" s="73"/>
      <c r="OGC47" s="73"/>
      <c r="OGD47" s="73"/>
      <c r="OGE47" s="73"/>
      <c r="OGF47" s="73"/>
      <c r="OGG47" s="73"/>
      <c r="OGH47" s="73"/>
      <c r="OGI47" s="73"/>
      <c r="OGJ47" s="73"/>
      <c r="OGK47" s="73"/>
      <c r="OGL47" s="73"/>
      <c r="OGM47" s="73"/>
      <c r="OGN47" s="73"/>
      <c r="OGO47" s="73"/>
      <c r="OGP47" s="73"/>
      <c r="OGQ47" s="73"/>
      <c r="OGR47" s="73"/>
      <c r="OGS47" s="73"/>
      <c r="OGT47" s="73"/>
      <c r="OGU47" s="73"/>
      <c r="OGV47" s="73"/>
      <c r="OGW47" s="73"/>
      <c r="OGX47" s="73"/>
      <c r="OGY47" s="73"/>
      <c r="OGZ47" s="73"/>
      <c r="OHA47" s="73"/>
      <c r="OHB47" s="73"/>
      <c r="OHC47" s="73"/>
      <c r="OHD47" s="73"/>
      <c r="OHE47" s="73"/>
      <c r="OHF47" s="73"/>
      <c r="OHG47" s="73"/>
      <c r="OHH47" s="73"/>
      <c r="OHI47" s="73"/>
      <c r="OHJ47" s="73"/>
      <c r="OHK47" s="73"/>
      <c r="OHL47" s="73"/>
      <c r="OHM47" s="73"/>
      <c r="OHN47" s="73"/>
      <c r="OHO47" s="73"/>
      <c r="OHP47" s="73"/>
      <c r="OHQ47" s="73"/>
      <c r="OHR47" s="73"/>
      <c r="OHS47" s="73"/>
      <c r="OHT47" s="73"/>
      <c r="OHU47" s="73"/>
      <c r="OHV47" s="73"/>
      <c r="OHW47" s="73"/>
      <c r="OHX47" s="73"/>
      <c r="OHY47" s="73"/>
      <c r="OHZ47" s="73"/>
      <c r="OIA47" s="73"/>
      <c r="OIB47" s="73"/>
      <c r="OIC47" s="73"/>
      <c r="OID47" s="73"/>
      <c r="OIE47" s="73"/>
      <c r="OIF47" s="73"/>
      <c r="OIG47" s="73"/>
      <c r="OIH47" s="73"/>
      <c r="OII47" s="73"/>
      <c r="OIJ47" s="73"/>
      <c r="OIK47" s="73"/>
      <c r="OIL47" s="73"/>
      <c r="OIM47" s="73"/>
      <c r="OIN47" s="73"/>
      <c r="OIO47" s="73"/>
      <c r="OIP47" s="73"/>
      <c r="OIQ47" s="73"/>
      <c r="OIR47" s="73"/>
      <c r="OIS47" s="73"/>
      <c r="OIT47" s="73"/>
      <c r="OIU47" s="73"/>
      <c r="OIV47" s="73"/>
      <c r="OIW47" s="73"/>
      <c r="OIX47" s="73"/>
      <c r="OIY47" s="73"/>
      <c r="OIZ47" s="73"/>
      <c r="OJA47" s="73"/>
      <c r="OJB47" s="73"/>
      <c r="OJC47" s="73"/>
      <c r="OJD47" s="73"/>
      <c r="OJE47" s="73"/>
      <c r="OJF47" s="73"/>
      <c r="OJG47" s="73"/>
      <c r="OJH47" s="73"/>
      <c r="OJI47" s="73"/>
      <c r="OJJ47" s="73"/>
      <c r="OJK47" s="73"/>
      <c r="OJL47" s="73"/>
      <c r="OJM47" s="73"/>
      <c r="OJN47" s="73"/>
      <c r="OJO47" s="73"/>
      <c r="OJP47" s="73"/>
      <c r="OJQ47" s="73"/>
      <c r="OJR47" s="73"/>
      <c r="OJS47" s="73"/>
      <c r="OJT47" s="73"/>
      <c r="OJU47" s="73"/>
      <c r="OJV47" s="73"/>
      <c r="OJW47" s="73"/>
      <c r="OJX47" s="73"/>
      <c r="OJY47" s="73"/>
      <c r="OJZ47" s="73"/>
      <c r="OKA47" s="73"/>
      <c r="OKB47" s="73"/>
      <c r="OKC47" s="73"/>
      <c r="OKD47" s="73"/>
      <c r="OKE47" s="73"/>
      <c r="OKF47" s="73"/>
      <c r="OKG47" s="73"/>
      <c r="OKH47" s="73"/>
      <c r="OKI47" s="73"/>
      <c r="OKJ47" s="73"/>
      <c r="OKK47" s="73"/>
      <c r="OKL47" s="73"/>
      <c r="OKM47" s="73"/>
      <c r="OKN47" s="73"/>
      <c r="OKO47" s="73"/>
      <c r="OKP47" s="73"/>
      <c r="OKQ47" s="73"/>
      <c r="OKR47" s="73"/>
      <c r="OKS47" s="73"/>
      <c r="OKT47" s="73"/>
      <c r="OKU47" s="73"/>
      <c r="OKV47" s="73"/>
      <c r="OKW47" s="73"/>
      <c r="OKX47" s="73"/>
      <c r="OKY47" s="73"/>
      <c r="OKZ47" s="73"/>
      <c r="OLA47" s="73"/>
      <c r="OLB47" s="73"/>
      <c r="OLC47" s="73"/>
      <c r="OLD47" s="73"/>
      <c r="OLE47" s="73"/>
      <c r="OLF47" s="73"/>
      <c r="OLG47" s="73"/>
      <c r="OLH47" s="73"/>
      <c r="OLI47" s="73"/>
      <c r="OLJ47" s="73"/>
      <c r="OLK47" s="73"/>
      <c r="OLL47" s="73"/>
      <c r="OLM47" s="73"/>
      <c r="OLN47" s="73"/>
      <c r="OLO47" s="73"/>
      <c r="OLP47" s="73"/>
      <c r="OLQ47" s="73"/>
      <c r="OLR47" s="73"/>
      <c r="OLS47" s="73"/>
      <c r="OLT47" s="73"/>
      <c r="OLU47" s="73"/>
      <c r="OLV47" s="73"/>
      <c r="OLW47" s="73"/>
      <c r="OLX47" s="73"/>
      <c r="OLY47" s="73"/>
      <c r="OLZ47" s="73"/>
      <c r="OMA47" s="73"/>
      <c r="OMB47" s="73"/>
      <c r="OMC47" s="73"/>
      <c r="OMD47" s="73"/>
      <c r="OME47" s="73"/>
      <c r="OMF47" s="73"/>
      <c r="OMG47" s="73"/>
      <c r="OMH47" s="73"/>
      <c r="OMI47" s="73"/>
      <c r="OMJ47" s="73"/>
      <c r="OMK47" s="73"/>
      <c r="OML47" s="73"/>
      <c r="OMM47" s="73"/>
      <c r="OMN47" s="73"/>
      <c r="OMO47" s="73"/>
      <c r="OMP47" s="73"/>
      <c r="OMQ47" s="73"/>
      <c r="OMR47" s="73"/>
      <c r="OMS47" s="73"/>
      <c r="OMT47" s="73"/>
      <c r="OMU47" s="73"/>
      <c r="OMV47" s="73"/>
      <c r="OMW47" s="73"/>
      <c r="OMX47" s="73"/>
      <c r="OMY47" s="73"/>
      <c r="OMZ47" s="73"/>
      <c r="ONA47" s="73"/>
      <c r="ONB47" s="73"/>
      <c r="ONC47" s="73"/>
      <c r="OND47" s="73"/>
      <c r="ONE47" s="73"/>
      <c r="ONF47" s="73"/>
      <c r="ONG47" s="73"/>
      <c r="ONH47" s="73"/>
      <c r="ONI47" s="73"/>
      <c r="ONJ47" s="73"/>
      <c r="ONK47" s="73"/>
      <c r="ONL47" s="73"/>
      <c r="ONM47" s="73"/>
      <c r="ONN47" s="73"/>
      <c r="ONO47" s="73"/>
      <c r="ONP47" s="73"/>
      <c r="ONQ47" s="73"/>
      <c r="ONR47" s="73"/>
      <c r="ONS47" s="73"/>
      <c r="ONT47" s="73"/>
      <c r="ONU47" s="73"/>
      <c r="ONV47" s="73"/>
      <c r="ONW47" s="73"/>
      <c r="ONX47" s="73"/>
      <c r="ONY47" s="73"/>
      <c r="ONZ47" s="73"/>
      <c r="OOA47" s="73"/>
      <c r="OOB47" s="73"/>
      <c r="OOC47" s="73"/>
      <c r="OOD47" s="73"/>
      <c r="OOE47" s="73"/>
      <c r="OOF47" s="73"/>
      <c r="OOG47" s="73"/>
      <c r="OOH47" s="73"/>
      <c r="OOI47" s="73"/>
      <c r="OOJ47" s="73"/>
      <c r="OOK47" s="73"/>
      <c r="OOL47" s="73"/>
      <c r="OOM47" s="73"/>
      <c r="OON47" s="73"/>
      <c r="OOO47" s="73"/>
      <c r="OOP47" s="73"/>
      <c r="OOQ47" s="73"/>
      <c r="OOR47" s="73"/>
      <c r="OOS47" s="73"/>
      <c r="OOT47" s="73"/>
      <c r="OOU47" s="73"/>
      <c r="OOV47" s="73"/>
      <c r="OOW47" s="73"/>
      <c r="OOX47" s="73"/>
      <c r="OOY47" s="73"/>
      <c r="OOZ47" s="73"/>
      <c r="OPA47" s="73"/>
      <c r="OPB47" s="73"/>
      <c r="OPC47" s="73"/>
      <c r="OPD47" s="73"/>
      <c r="OPE47" s="73"/>
      <c r="OPF47" s="73"/>
      <c r="OPG47" s="73"/>
      <c r="OPH47" s="73"/>
      <c r="OPI47" s="73"/>
      <c r="OPJ47" s="73"/>
      <c r="OPK47" s="73"/>
      <c r="OPL47" s="73"/>
      <c r="OPM47" s="73"/>
      <c r="OPN47" s="73"/>
      <c r="OPO47" s="73"/>
      <c r="OPP47" s="73"/>
      <c r="OPQ47" s="73"/>
      <c r="OPR47" s="73"/>
      <c r="OPS47" s="73"/>
      <c r="OPT47" s="73"/>
      <c r="OPU47" s="73"/>
      <c r="OPV47" s="73"/>
      <c r="OPW47" s="73"/>
      <c r="OPX47" s="73"/>
      <c r="OPY47" s="73"/>
      <c r="OPZ47" s="73"/>
      <c r="OQA47" s="73"/>
      <c r="OQB47" s="73"/>
      <c r="OQC47" s="73"/>
      <c r="OQD47" s="73"/>
      <c r="OQE47" s="73"/>
      <c r="OQF47" s="73"/>
      <c r="OQG47" s="73"/>
      <c r="OQH47" s="73"/>
      <c r="OQI47" s="73"/>
      <c r="OQJ47" s="73"/>
      <c r="OQK47" s="73"/>
      <c r="OQL47" s="73"/>
      <c r="OQM47" s="73"/>
      <c r="OQN47" s="73"/>
      <c r="OQO47" s="73"/>
      <c r="OQP47" s="73"/>
      <c r="OQQ47" s="73"/>
      <c r="OQR47" s="73"/>
      <c r="OQS47" s="73"/>
      <c r="OQT47" s="73"/>
      <c r="OQU47" s="73"/>
      <c r="OQV47" s="73"/>
      <c r="OQW47" s="73"/>
      <c r="OQX47" s="73"/>
      <c r="OQY47" s="73"/>
      <c r="OQZ47" s="73"/>
      <c r="ORA47" s="73"/>
      <c r="ORB47" s="73"/>
      <c r="ORC47" s="73"/>
      <c r="ORD47" s="73"/>
      <c r="ORE47" s="73"/>
      <c r="ORF47" s="73"/>
      <c r="ORG47" s="73"/>
      <c r="ORH47" s="73"/>
      <c r="ORI47" s="73"/>
      <c r="ORJ47" s="73"/>
      <c r="ORK47" s="73"/>
      <c r="ORL47" s="73"/>
      <c r="ORM47" s="73"/>
      <c r="ORN47" s="73"/>
      <c r="ORO47" s="73"/>
      <c r="ORP47" s="73"/>
      <c r="ORQ47" s="73"/>
      <c r="ORR47" s="73"/>
      <c r="ORS47" s="73"/>
      <c r="ORT47" s="73"/>
      <c r="ORU47" s="73"/>
      <c r="ORV47" s="73"/>
      <c r="ORW47" s="73"/>
      <c r="ORX47" s="73"/>
      <c r="ORY47" s="73"/>
      <c r="ORZ47" s="73"/>
      <c r="OSA47" s="73"/>
      <c r="OSB47" s="73"/>
      <c r="OSC47" s="73"/>
      <c r="OSD47" s="73"/>
      <c r="OSE47" s="73"/>
      <c r="OSF47" s="73"/>
      <c r="OSG47" s="73"/>
      <c r="OSH47" s="73"/>
      <c r="OSI47" s="73"/>
      <c r="OSJ47" s="73"/>
      <c r="OSK47" s="73"/>
      <c r="OSL47" s="73"/>
      <c r="OSM47" s="73"/>
      <c r="OSN47" s="73"/>
      <c r="OSO47" s="73"/>
      <c r="OSP47" s="73"/>
      <c r="OSQ47" s="73"/>
      <c r="OSR47" s="73"/>
      <c r="OSS47" s="73"/>
      <c r="OST47" s="73"/>
      <c r="OSU47" s="73"/>
      <c r="OSV47" s="73"/>
      <c r="OSW47" s="73"/>
      <c r="OSX47" s="73"/>
      <c r="OSY47" s="73"/>
      <c r="OSZ47" s="73"/>
      <c r="OTA47" s="73"/>
      <c r="OTB47" s="73"/>
      <c r="OTC47" s="73"/>
      <c r="OTD47" s="73"/>
      <c r="OTE47" s="73"/>
      <c r="OTF47" s="73"/>
      <c r="OTG47" s="73"/>
      <c r="OTH47" s="73"/>
      <c r="OTI47" s="73"/>
      <c r="OTJ47" s="73"/>
      <c r="OTK47" s="73"/>
      <c r="OTL47" s="73"/>
      <c r="OTM47" s="73"/>
      <c r="OTN47" s="73"/>
      <c r="OTO47" s="73"/>
      <c r="OTP47" s="73"/>
      <c r="OTQ47" s="73"/>
      <c r="OTR47" s="73"/>
      <c r="OTS47" s="73"/>
      <c r="OTT47" s="73"/>
      <c r="OTU47" s="73"/>
      <c r="OTV47" s="73"/>
      <c r="OTW47" s="73"/>
      <c r="OTX47" s="73"/>
      <c r="OTY47" s="73"/>
      <c r="OTZ47" s="73"/>
      <c r="OUA47" s="73"/>
      <c r="OUB47" s="73"/>
      <c r="OUC47" s="73"/>
      <c r="OUD47" s="73"/>
      <c r="OUE47" s="73"/>
      <c r="OUF47" s="73"/>
      <c r="OUG47" s="73"/>
      <c r="OUH47" s="73"/>
      <c r="OUI47" s="73"/>
      <c r="OUJ47" s="73"/>
      <c r="OUK47" s="73"/>
      <c r="OUL47" s="73"/>
      <c r="OUM47" s="73"/>
      <c r="OUN47" s="73"/>
      <c r="OUO47" s="73"/>
      <c r="OUP47" s="73"/>
      <c r="OUQ47" s="73"/>
      <c r="OUR47" s="73"/>
      <c r="OUS47" s="73"/>
      <c r="OUT47" s="73"/>
      <c r="OUU47" s="73"/>
      <c r="OUV47" s="73"/>
      <c r="OUW47" s="73"/>
      <c r="OUX47" s="73"/>
      <c r="OUY47" s="73"/>
      <c r="OUZ47" s="73"/>
      <c r="OVA47" s="73"/>
      <c r="OVB47" s="73"/>
      <c r="OVC47" s="73"/>
      <c r="OVD47" s="73"/>
      <c r="OVE47" s="73"/>
      <c r="OVF47" s="73"/>
      <c r="OVG47" s="73"/>
      <c r="OVH47" s="73"/>
      <c r="OVI47" s="73"/>
      <c r="OVJ47" s="73"/>
      <c r="OVK47" s="73"/>
      <c r="OVL47" s="73"/>
      <c r="OVM47" s="73"/>
      <c r="OVN47" s="73"/>
      <c r="OVO47" s="73"/>
      <c r="OVP47" s="73"/>
      <c r="OVQ47" s="73"/>
      <c r="OVR47" s="73"/>
      <c r="OVS47" s="73"/>
      <c r="OVT47" s="73"/>
      <c r="OVU47" s="73"/>
      <c r="OVV47" s="73"/>
      <c r="OVW47" s="73"/>
      <c r="OVX47" s="73"/>
      <c r="OVY47" s="73"/>
      <c r="OVZ47" s="73"/>
      <c r="OWA47" s="73"/>
      <c r="OWB47" s="73"/>
      <c r="OWC47" s="73"/>
      <c r="OWD47" s="73"/>
      <c r="OWE47" s="73"/>
      <c r="OWF47" s="73"/>
      <c r="OWG47" s="73"/>
      <c r="OWH47" s="73"/>
      <c r="OWI47" s="73"/>
      <c r="OWJ47" s="73"/>
      <c r="OWK47" s="73"/>
      <c r="OWL47" s="73"/>
      <c r="OWM47" s="73"/>
      <c r="OWN47" s="73"/>
      <c r="OWO47" s="73"/>
      <c r="OWP47" s="73"/>
      <c r="OWQ47" s="73"/>
      <c r="OWR47" s="73"/>
      <c r="OWS47" s="73"/>
      <c r="OWT47" s="73"/>
      <c r="OWU47" s="73"/>
      <c r="OWV47" s="73"/>
      <c r="OWW47" s="73"/>
      <c r="OWX47" s="73"/>
      <c r="OWY47" s="73"/>
      <c r="OWZ47" s="73"/>
      <c r="OXA47" s="73"/>
      <c r="OXB47" s="73"/>
      <c r="OXC47" s="73"/>
      <c r="OXD47" s="73"/>
      <c r="OXE47" s="73"/>
      <c r="OXF47" s="73"/>
      <c r="OXG47" s="73"/>
      <c r="OXH47" s="73"/>
      <c r="OXI47" s="73"/>
      <c r="OXJ47" s="73"/>
      <c r="OXK47" s="73"/>
      <c r="OXL47" s="73"/>
      <c r="OXM47" s="73"/>
      <c r="OXN47" s="73"/>
      <c r="OXO47" s="73"/>
      <c r="OXP47" s="73"/>
      <c r="OXQ47" s="73"/>
      <c r="OXR47" s="73"/>
      <c r="OXS47" s="73"/>
      <c r="OXT47" s="73"/>
      <c r="OXU47" s="73"/>
      <c r="OXV47" s="73"/>
      <c r="OXW47" s="73"/>
      <c r="OXX47" s="73"/>
      <c r="OXY47" s="73"/>
      <c r="OXZ47" s="73"/>
      <c r="OYA47" s="73"/>
      <c r="OYB47" s="73"/>
      <c r="OYC47" s="73"/>
      <c r="OYD47" s="73"/>
      <c r="OYE47" s="73"/>
      <c r="OYF47" s="73"/>
      <c r="OYG47" s="73"/>
      <c r="OYH47" s="73"/>
      <c r="OYI47" s="73"/>
      <c r="OYJ47" s="73"/>
      <c r="OYK47" s="73"/>
      <c r="OYL47" s="73"/>
      <c r="OYM47" s="73"/>
      <c r="OYN47" s="73"/>
      <c r="OYO47" s="73"/>
      <c r="OYP47" s="73"/>
      <c r="OYQ47" s="73"/>
      <c r="OYR47" s="73"/>
      <c r="OYS47" s="73"/>
      <c r="OYT47" s="73"/>
      <c r="OYU47" s="73"/>
      <c r="OYV47" s="73"/>
      <c r="OYW47" s="73"/>
      <c r="OYX47" s="73"/>
      <c r="OYY47" s="73"/>
      <c r="OYZ47" s="73"/>
      <c r="OZA47" s="73"/>
      <c r="OZB47" s="73"/>
      <c r="OZC47" s="73"/>
      <c r="OZD47" s="73"/>
      <c r="OZE47" s="73"/>
      <c r="OZF47" s="73"/>
      <c r="OZG47" s="73"/>
      <c r="OZH47" s="73"/>
      <c r="OZI47" s="73"/>
      <c r="OZJ47" s="73"/>
      <c r="OZK47" s="73"/>
      <c r="OZL47" s="73"/>
      <c r="OZM47" s="73"/>
      <c r="OZN47" s="73"/>
      <c r="OZO47" s="73"/>
      <c r="OZP47" s="73"/>
      <c r="OZQ47" s="73"/>
      <c r="OZR47" s="73"/>
      <c r="OZS47" s="73"/>
      <c r="OZT47" s="73"/>
      <c r="OZU47" s="73"/>
      <c r="OZV47" s="73"/>
      <c r="OZW47" s="73"/>
      <c r="OZX47" s="73"/>
      <c r="OZY47" s="73"/>
      <c r="OZZ47" s="73"/>
      <c r="PAA47" s="73"/>
      <c r="PAB47" s="73"/>
      <c r="PAC47" s="73"/>
      <c r="PAD47" s="73"/>
      <c r="PAE47" s="73"/>
      <c r="PAF47" s="73"/>
      <c r="PAG47" s="73"/>
      <c r="PAH47" s="73"/>
      <c r="PAI47" s="73"/>
      <c r="PAJ47" s="73"/>
      <c r="PAK47" s="73"/>
      <c r="PAL47" s="73"/>
      <c r="PAM47" s="73"/>
      <c r="PAN47" s="73"/>
      <c r="PAO47" s="73"/>
      <c r="PAP47" s="73"/>
      <c r="PAQ47" s="73"/>
      <c r="PAR47" s="73"/>
      <c r="PAS47" s="73"/>
      <c r="PAT47" s="73"/>
      <c r="PAU47" s="73"/>
      <c r="PAV47" s="73"/>
      <c r="PAW47" s="73"/>
      <c r="PAX47" s="73"/>
      <c r="PAY47" s="73"/>
      <c r="PAZ47" s="73"/>
      <c r="PBA47" s="73"/>
      <c r="PBB47" s="73"/>
      <c r="PBC47" s="73"/>
      <c r="PBD47" s="73"/>
      <c r="PBE47" s="73"/>
      <c r="PBF47" s="73"/>
      <c r="PBG47" s="73"/>
      <c r="PBH47" s="73"/>
      <c r="PBI47" s="73"/>
      <c r="PBJ47" s="73"/>
      <c r="PBK47" s="73"/>
      <c r="PBL47" s="73"/>
      <c r="PBM47" s="73"/>
      <c r="PBN47" s="73"/>
      <c r="PBO47" s="73"/>
      <c r="PBP47" s="73"/>
      <c r="PBQ47" s="73"/>
      <c r="PBR47" s="73"/>
      <c r="PBS47" s="73"/>
      <c r="PBT47" s="73"/>
      <c r="PBU47" s="73"/>
      <c r="PBV47" s="73"/>
      <c r="PBW47" s="73"/>
      <c r="PBX47" s="73"/>
      <c r="PBY47" s="73"/>
      <c r="PBZ47" s="73"/>
      <c r="PCA47" s="73"/>
      <c r="PCB47" s="73"/>
      <c r="PCC47" s="73"/>
      <c r="PCD47" s="73"/>
      <c r="PCE47" s="73"/>
      <c r="PCF47" s="73"/>
      <c r="PCG47" s="73"/>
      <c r="PCH47" s="73"/>
      <c r="PCI47" s="73"/>
      <c r="PCJ47" s="73"/>
      <c r="PCK47" s="73"/>
      <c r="PCL47" s="73"/>
      <c r="PCM47" s="73"/>
      <c r="PCN47" s="73"/>
      <c r="PCO47" s="73"/>
      <c r="PCP47" s="73"/>
      <c r="PCQ47" s="73"/>
      <c r="PCR47" s="73"/>
      <c r="PCS47" s="73"/>
      <c r="PCT47" s="73"/>
      <c r="PCU47" s="73"/>
      <c r="PCV47" s="73"/>
      <c r="PCW47" s="73"/>
      <c r="PCX47" s="73"/>
      <c r="PCY47" s="73"/>
      <c r="PCZ47" s="73"/>
      <c r="PDA47" s="73"/>
      <c r="PDB47" s="73"/>
      <c r="PDC47" s="73"/>
      <c r="PDD47" s="73"/>
      <c r="PDE47" s="73"/>
      <c r="PDF47" s="73"/>
      <c r="PDG47" s="73"/>
      <c r="PDH47" s="73"/>
      <c r="PDI47" s="73"/>
      <c r="PDJ47" s="73"/>
      <c r="PDK47" s="73"/>
      <c r="PDL47" s="73"/>
      <c r="PDM47" s="73"/>
      <c r="PDN47" s="73"/>
      <c r="PDO47" s="73"/>
      <c r="PDP47" s="73"/>
      <c r="PDQ47" s="73"/>
      <c r="PDR47" s="73"/>
      <c r="PDS47" s="73"/>
      <c r="PDT47" s="73"/>
      <c r="PDU47" s="73"/>
      <c r="PDV47" s="73"/>
      <c r="PDW47" s="73"/>
      <c r="PDX47" s="73"/>
      <c r="PDY47" s="73"/>
      <c r="PDZ47" s="73"/>
      <c r="PEA47" s="73"/>
      <c r="PEB47" s="73"/>
      <c r="PEC47" s="73"/>
      <c r="PED47" s="73"/>
      <c r="PEE47" s="73"/>
      <c r="PEF47" s="73"/>
      <c r="PEG47" s="73"/>
      <c r="PEH47" s="73"/>
      <c r="PEI47" s="73"/>
      <c r="PEJ47" s="73"/>
      <c r="PEK47" s="73"/>
      <c r="PEL47" s="73"/>
      <c r="PEM47" s="73"/>
      <c r="PEN47" s="73"/>
      <c r="PEO47" s="73"/>
      <c r="PEP47" s="73"/>
      <c r="PEQ47" s="73"/>
      <c r="PER47" s="73"/>
      <c r="PES47" s="73"/>
      <c r="PET47" s="73"/>
      <c r="PEU47" s="73"/>
      <c r="PEV47" s="73"/>
      <c r="PEW47" s="73"/>
      <c r="PEX47" s="73"/>
      <c r="PEY47" s="73"/>
      <c r="PEZ47" s="73"/>
      <c r="PFA47" s="73"/>
      <c r="PFB47" s="73"/>
      <c r="PFC47" s="73"/>
      <c r="PFD47" s="73"/>
      <c r="PFE47" s="73"/>
      <c r="PFF47" s="73"/>
      <c r="PFG47" s="73"/>
      <c r="PFH47" s="73"/>
      <c r="PFI47" s="73"/>
      <c r="PFJ47" s="73"/>
      <c r="PFK47" s="73"/>
      <c r="PFL47" s="73"/>
      <c r="PFM47" s="73"/>
      <c r="PFN47" s="73"/>
      <c r="PFO47" s="73"/>
      <c r="PFP47" s="73"/>
      <c r="PFQ47" s="73"/>
      <c r="PFR47" s="73"/>
      <c r="PFS47" s="73"/>
      <c r="PFT47" s="73"/>
      <c r="PFU47" s="73"/>
      <c r="PFV47" s="73"/>
      <c r="PFW47" s="73"/>
      <c r="PFX47" s="73"/>
      <c r="PFY47" s="73"/>
      <c r="PFZ47" s="73"/>
      <c r="PGA47" s="73"/>
      <c r="PGB47" s="73"/>
      <c r="PGC47" s="73"/>
      <c r="PGD47" s="73"/>
      <c r="PGE47" s="73"/>
      <c r="PGF47" s="73"/>
      <c r="PGG47" s="73"/>
      <c r="PGH47" s="73"/>
      <c r="PGI47" s="73"/>
      <c r="PGJ47" s="73"/>
      <c r="PGK47" s="73"/>
      <c r="PGL47" s="73"/>
      <c r="PGM47" s="73"/>
      <c r="PGN47" s="73"/>
      <c r="PGO47" s="73"/>
      <c r="PGP47" s="73"/>
      <c r="PGQ47" s="73"/>
      <c r="PGR47" s="73"/>
      <c r="PGS47" s="73"/>
      <c r="PGT47" s="73"/>
      <c r="PGU47" s="73"/>
      <c r="PGV47" s="73"/>
      <c r="PGW47" s="73"/>
      <c r="PGX47" s="73"/>
      <c r="PGY47" s="73"/>
      <c r="PGZ47" s="73"/>
      <c r="PHA47" s="73"/>
      <c r="PHB47" s="73"/>
      <c r="PHC47" s="73"/>
      <c r="PHD47" s="73"/>
      <c r="PHE47" s="73"/>
      <c r="PHF47" s="73"/>
      <c r="PHG47" s="73"/>
      <c r="PHH47" s="73"/>
      <c r="PHI47" s="73"/>
      <c r="PHJ47" s="73"/>
      <c r="PHK47" s="73"/>
      <c r="PHL47" s="73"/>
      <c r="PHM47" s="73"/>
      <c r="PHN47" s="73"/>
      <c r="PHO47" s="73"/>
      <c r="PHP47" s="73"/>
      <c r="PHQ47" s="73"/>
      <c r="PHR47" s="73"/>
      <c r="PHS47" s="73"/>
      <c r="PHT47" s="73"/>
      <c r="PHU47" s="73"/>
      <c r="PHV47" s="73"/>
      <c r="PHW47" s="73"/>
      <c r="PHX47" s="73"/>
      <c r="PHY47" s="73"/>
      <c r="PHZ47" s="73"/>
      <c r="PIA47" s="73"/>
      <c r="PIB47" s="73"/>
      <c r="PIC47" s="73"/>
      <c r="PID47" s="73"/>
      <c r="PIE47" s="73"/>
      <c r="PIF47" s="73"/>
      <c r="PIG47" s="73"/>
      <c r="PIH47" s="73"/>
      <c r="PII47" s="73"/>
      <c r="PIJ47" s="73"/>
      <c r="PIK47" s="73"/>
      <c r="PIL47" s="73"/>
      <c r="PIM47" s="73"/>
      <c r="PIN47" s="73"/>
      <c r="PIO47" s="73"/>
      <c r="PIP47" s="73"/>
      <c r="PIQ47" s="73"/>
      <c r="PIR47" s="73"/>
      <c r="PIS47" s="73"/>
      <c r="PIT47" s="73"/>
      <c r="PIU47" s="73"/>
      <c r="PIV47" s="73"/>
      <c r="PIW47" s="73"/>
      <c r="PIX47" s="73"/>
      <c r="PIY47" s="73"/>
      <c r="PIZ47" s="73"/>
      <c r="PJA47" s="73"/>
      <c r="PJB47" s="73"/>
      <c r="PJC47" s="73"/>
      <c r="PJD47" s="73"/>
      <c r="PJE47" s="73"/>
      <c r="PJF47" s="73"/>
      <c r="PJG47" s="73"/>
      <c r="PJH47" s="73"/>
      <c r="PJI47" s="73"/>
      <c r="PJJ47" s="73"/>
      <c r="PJK47" s="73"/>
      <c r="PJL47" s="73"/>
      <c r="PJM47" s="73"/>
      <c r="PJN47" s="73"/>
      <c r="PJO47" s="73"/>
      <c r="PJP47" s="73"/>
      <c r="PJQ47" s="73"/>
      <c r="PJR47" s="73"/>
      <c r="PJS47" s="73"/>
      <c r="PJT47" s="73"/>
      <c r="PJU47" s="73"/>
      <c r="PJV47" s="73"/>
      <c r="PJW47" s="73"/>
      <c r="PJX47" s="73"/>
      <c r="PJY47" s="73"/>
      <c r="PJZ47" s="73"/>
      <c r="PKA47" s="73"/>
      <c r="PKB47" s="73"/>
      <c r="PKC47" s="73"/>
      <c r="PKD47" s="73"/>
      <c r="PKE47" s="73"/>
      <c r="PKF47" s="73"/>
      <c r="PKG47" s="73"/>
      <c r="PKH47" s="73"/>
      <c r="PKI47" s="73"/>
      <c r="PKJ47" s="73"/>
      <c r="PKK47" s="73"/>
      <c r="PKL47" s="73"/>
      <c r="PKM47" s="73"/>
      <c r="PKN47" s="73"/>
      <c r="PKO47" s="73"/>
      <c r="PKP47" s="73"/>
      <c r="PKQ47" s="73"/>
      <c r="PKR47" s="73"/>
      <c r="PKS47" s="73"/>
      <c r="PKT47" s="73"/>
      <c r="PKU47" s="73"/>
      <c r="PKV47" s="73"/>
      <c r="PKW47" s="73"/>
      <c r="PKX47" s="73"/>
      <c r="PKY47" s="73"/>
      <c r="PKZ47" s="73"/>
      <c r="PLA47" s="73"/>
      <c r="PLB47" s="73"/>
      <c r="PLC47" s="73"/>
      <c r="PLD47" s="73"/>
      <c r="PLE47" s="73"/>
      <c r="PLF47" s="73"/>
      <c r="PLG47" s="73"/>
      <c r="PLH47" s="73"/>
      <c r="PLI47" s="73"/>
      <c r="PLJ47" s="73"/>
      <c r="PLK47" s="73"/>
      <c r="PLL47" s="73"/>
      <c r="PLM47" s="73"/>
      <c r="PLN47" s="73"/>
      <c r="PLO47" s="73"/>
      <c r="PLP47" s="73"/>
      <c r="PLQ47" s="73"/>
      <c r="PLR47" s="73"/>
      <c r="PLS47" s="73"/>
      <c r="PLT47" s="73"/>
      <c r="PLU47" s="73"/>
      <c r="PLV47" s="73"/>
      <c r="PLW47" s="73"/>
      <c r="PLX47" s="73"/>
      <c r="PLY47" s="73"/>
      <c r="PLZ47" s="73"/>
      <c r="PMA47" s="73"/>
      <c r="PMB47" s="73"/>
      <c r="PMC47" s="73"/>
      <c r="PMD47" s="73"/>
      <c r="PME47" s="73"/>
      <c r="PMF47" s="73"/>
      <c r="PMG47" s="73"/>
      <c r="PMH47" s="73"/>
      <c r="PMI47" s="73"/>
      <c r="PMJ47" s="73"/>
      <c r="PMK47" s="73"/>
      <c r="PML47" s="73"/>
      <c r="PMM47" s="73"/>
      <c r="PMN47" s="73"/>
      <c r="PMO47" s="73"/>
      <c r="PMP47" s="73"/>
      <c r="PMQ47" s="73"/>
      <c r="PMR47" s="73"/>
      <c r="PMS47" s="73"/>
      <c r="PMT47" s="73"/>
      <c r="PMU47" s="73"/>
      <c r="PMV47" s="73"/>
      <c r="PMW47" s="73"/>
      <c r="PMX47" s="73"/>
      <c r="PMY47" s="73"/>
      <c r="PMZ47" s="73"/>
      <c r="PNA47" s="73"/>
      <c r="PNB47" s="73"/>
      <c r="PNC47" s="73"/>
      <c r="PND47" s="73"/>
      <c r="PNE47" s="73"/>
      <c r="PNF47" s="73"/>
      <c r="PNG47" s="73"/>
      <c r="PNH47" s="73"/>
      <c r="PNI47" s="73"/>
      <c r="PNJ47" s="73"/>
      <c r="PNK47" s="73"/>
      <c r="PNL47" s="73"/>
      <c r="PNM47" s="73"/>
      <c r="PNN47" s="73"/>
      <c r="PNO47" s="73"/>
      <c r="PNP47" s="73"/>
      <c r="PNQ47" s="73"/>
      <c r="PNR47" s="73"/>
      <c r="PNS47" s="73"/>
      <c r="PNT47" s="73"/>
      <c r="PNU47" s="73"/>
      <c r="PNV47" s="73"/>
      <c r="PNW47" s="73"/>
      <c r="PNX47" s="73"/>
      <c r="PNY47" s="73"/>
      <c r="PNZ47" s="73"/>
      <c r="POA47" s="73"/>
      <c r="POB47" s="73"/>
      <c r="POC47" s="73"/>
      <c r="POD47" s="73"/>
      <c r="POE47" s="73"/>
      <c r="POF47" s="73"/>
      <c r="POG47" s="73"/>
      <c r="POH47" s="73"/>
      <c r="POI47" s="73"/>
      <c r="POJ47" s="73"/>
      <c r="POK47" s="73"/>
      <c r="POL47" s="73"/>
      <c r="POM47" s="73"/>
      <c r="PON47" s="73"/>
      <c r="POO47" s="73"/>
      <c r="POP47" s="73"/>
      <c r="POQ47" s="73"/>
      <c r="POR47" s="73"/>
      <c r="POS47" s="73"/>
      <c r="POT47" s="73"/>
      <c r="POU47" s="73"/>
      <c r="POV47" s="73"/>
      <c r="POW47" s="73"/>
      <c r="POX47" s="73"/>
      <c r="POY47" s="73"/>
      <c r="POZ47" s="73"/>
      <c r="PPA47" s="73"/>
      <c r="PPB47" s="73"/>
      <c r="PPC47" s="73"/>
      <c r="PPD47" s="73"/>
      <c r="PPE47" s="73"/>
      <c r="PPF47" s="73"/>
      <c r="PPG47" s="73"/>
      <c r="PPH47" s="73"/>
      <c r="PPI47" s="73"/>
      <c r="PPJ47" s="73"/>
      <c r="PPK47" s="73"/>
      <c r="PPL47" s="73"/>
      <c r="PPM47" s="73"/>
      <c r="PPN47" s="73"/>
      <c r="PPO47" s="73"/>
      <c r="PPP47" s="73"/>
      <c r="PPQ47" s="73"/>
      <c r="PPR47" s="73"/>
      <c r="PPS47" s="73"/>
      <c r="PPT47" s="73"/>
      <c r="PPU47" s="73"/>
      <c r="PPV47" s="73"/>
      <c r="PPW47" s="73"/>
      <c r="PPX47" s="73"/>
      <c r="PPY47" s="73"/>
      <c r="PPZ47" s="73"/>
      <c r="PQA47" s="73"/>
      <c r="PQB47" s="73"/>
      <c r="PQC47" s="73"/>
      <c r="PQD47" s="73"/>
      <c r="PQE47" s="73"/>
      <c r="PQF47" s="73"/>
      <c r="PQG47" s="73"/>
      <c r="PQH47" s="73"/>
      <c r="PQI47" s="73"/>
      <c r="PQJ47" s="73"/>
      <c r="PQK47" s="73"/>
      <c r="PQL47" s="73"/>
      <c r="PQM47" s="73"/>
      <c r="PQN47" s="73"/>
      <c r="PQO47" s="73"/>
      <c r="PQP47" s="73"/>
      <c r="PQQ47" s="73"/>
      <c r="PQR47" s="73"/>
      <c r="PQS47" s="73"/>
      <c r="PQT47" s="73"/>
      <c r="PQU47" s="73"/>
      <c r="PQV47" s="73"/>
      <c r="PQW47" s="73"/>
      <c r="PQX47" s="73"/>
      <c r="PQY47" s="73"/>
      <c r="PQZ47" s="73"/>
      <c r="PRA47" s="73"/>
      <c r="PRB47" s="73"/>
      <c r="PRC47" s="73"/>
      <c r="PRD47" s="73"/>
      <c r="PRE47" s="73"/>
      <c r="PRF47" s="73"/>
      <c r="PRG47" s="73"/>
      <c r="PRH47" s="73"/>
      <c r="PRI47" s="73"/>
      <c r="PRJ47" s="73"/>
      <c r="PRK47" s="73"/>
      <c r="PRL47" s="73"/>
      <c r="PRM47" s="73"/>
      <c r="PRN47" s="73"/>
      <c r="PRO47" s="73"/>
      <c r="PRP47" s="73"/>
      <c r="PRQ47" s="73"/>
      <c r="PRR47" s="73"/>
      <c r="PRS47" s="73"/>
      <c r="PRT47" s="73"/>
      <c r="PRU47" s="73"/>
      <c r="PRV47" s="73"/>
      <c r="PRW47" s="73"/>
      <c r="PRX47" s="73"/>
      <c r="PRY47" s="73"/>
      <c r="PRZ47" s="73"/>
      <c r="PSA47" s="73"/>
      <c r="PSB47" s="73"/>
      <c r="PSC47" s="73"/>
      <c r="PSD47" s="73"/>
      <c r="PSE47" s="73"/>
      <c r="PSF47" s="73"/>
      <c r="PSG47" s="73"/>
      <c r="PSH47" s="73"/>
      <c r="PSI47" s="73"/>
      <c r="PSJ47" s="73"/>
      <c r="PSK47" s="73"/>
      <c r="PSL47" s="73"/>
      <c r="PSM47" s="73"/>
      <c r="PSN47" s="73"/>
      <c r="PSO47" s="73"/>
      <c r="PSP47" s="73"/>
      <c r="PSQ47" s="73"/>
      <c r="PSR47" s="73"/>
      <c r="PSS47" s="73"/>
      <c r="PST47" s="73"/>
      <c r="PSU47" s="73"/>
      <c r="PSV47" s="73"/>
      <c r="PSW47" s="73"/>
      <c r="PSX47" s="73"/>
      <c r="PSY47" s="73"/>
      <c r="PSZ47" s="73"/>
      <c r="PTA47" s="73"/>
      <c r="PTB47" s="73"/>
      <c r="PTC47" s="73"/>
      <c r="PTD47" s="73"/>
      <c r="PTE47" s="73"/>
      <c r="PTF47" s="73"/>
      <c r="PTG47" s="73"/>
      <c r="PTH47" s="73"/>
      <c r="PTI47" s="73"/>
      <c r="PTJ47" s="73"/>
      <c r="PTK47" s="73"/>
      <c r="PTL47" s="73"/>
      <c r="PTM47" s="73"/>
      <c r="PTN47" s="73"/>
      <c r="PTO47" s="73"/>
      <c r="PTP47" s="73"/>
      <c r="PTQ47" s="73"/>
      <c r="PTR47" s="73"/>
      <c r="PTS47" s="73"/>
      <c r="PTT47" s="73"/>
      <c r="PTU47" s="73"/>
      <c r="PTV47" s="73"/>
      <c r="PTW47" s="73"/>
      <c r="PTX47" s="73"/>
      <c r="PTY47" s="73"/>
      <c r="PTZ47" s="73"/>
      <c r="PUA47" s="73"/>
      <c r="PUB47" s="73"/>
      <c r="PUC47" s="73"/>
      <c r="PUD47" s="73"/>
      <c r="PUE47" s="73"/>
      <c r="PUF47" s="73"/>
      <c r="PUG47" s="73"/>
      <c r="PUH47" s="73"/>
      <c r="PUI47" s="73"/>
      <c r="PUJ47" s="73"/>
      <c r="PUK47" s="73"/>
      <c r="PUL47" s="73"/>
      <c r="PUM47" s="73"/>
      <c r="PUN47" s="73"/>
      <c r="PUO47" s="73"/>
      <c r="PUP47" s="73"/>
      <c r="PUQ47" s="73"/>
      <c r="PUR47" s="73"/>
      <c r="PUS47" s="73"/>
      <c r="PUT47" s="73"/>
      <c r="PUU47" s="73"/>
      <c r="PUV47" s="73"/>
      <c r="PUW47" s="73"/>
      <c r="PUX47" s="73"/>
      <c r="PUY47" s="73"/>
      <c r="PUZ47" s="73"/>
      <c r="PVA47" s="73"/>
      <c r="PVB47" s="73"/>
      <c r="PVC47" s="73"/>
      <c r="PVD47" s="73"/>
      <c r="PVE47" s="73"/>
      <c r="PVF47" s="73"/>
      <c r="PVG47" s="73"/>
      <c r="PVH47" s="73"/>
      <c r="PVI47" s="73"/>
      <c r="PVJ47" s="73"/>
      <c r="PVK47" s="73"/>
      <c r="PVL47" s="73"/>
      <c r="PVM47" s="73"/>
      <c r="PVN47" s="73"/>
      <c r="PVO47" s="73"/>
      <c r="PVP47" s="73"/>
      <c r="PVQ47" s="73"/>
      <c r="PVR47" s="73"/>
      <c r="PVS47" s="73"/>
      <c r="PVT47" s="73"/>
      <c r="PVU47" s="73"/>
      <c r="PVV47" s="73"/>
      <c r="PVW47" s="73"/>
      <c r="PVX47" s="73"/>
      <c r="PVY47" s="73"/>
      <c r="PVZ47" s="73"/>
      <c r="PWA47" s="73"/>
      <c r="PWB47" s="73"/>
      <c r="PWC47" s="73"/>
      <c r="PWD47" s="73"/>
      <c r="PWE47" s="73"/>
      <c r="PWF47" s="73"/>
      <c r="PWG47" s="73"/>
      <c r="PWH47" s="73"/>
      <c r="PWI47" s="73"/>
      <c r="PWJ47" s="73"/>
      <c r="PWK47" s="73"/>
      <c r="PWL47" s="73"/>
      <c r="PWM47" s="73"/>
      <c r="PWN47" s="73"/>
      <c r="PWO47" s="73"/>
      <c r="PWP47" s="73"/>
      <c r="PWQ47" s="73"/>
      <c r="PWR47" s="73"/>
      <c r="PWS47" s="73"/>
      <c r="PWT47" s="73"/>
      <c r="PWU47" s="73"/>
      <c r="PWV47" s="73"/>
      <c r="PWW47" s="73"/>
      <c r="PWX47" s="73"/>
      <c r="PWY47" s="73"/>
      <c r="PWZ47" s="73"/>
      <c r="PXA47" s="73"/>
      <c r="PXB47" s="73"/>
      <c r="PXC47" s="73"/>
      <c r="PXD47" s="73"/>
      <c r="PXE47" s="73"/>
      <c r="PXF47" s="73"/>
      <c r="PXG47" s="73"/>
      <c r="PXH47" s="73"/>
      <c r="PXI47" s="73"/>
      <c r="PXJ47" s="73"/>
      <c r="PXK47" s="73"/>
      <c r="PXL47" s="73"/>
      <c r="PXM47" s="73"/>
      <c r="PXN47" s="73"/>
      <c r="PXO47" s="73"/>
      <c r="PXP47" s="73"/>
      <c r="PXQ47" s="73"/>
      <c r="PXR47" s="73"/>
      <c r="PXS47" s="73"/>
      <c r="PXT47" s="73"/>
      <c r="PXU47" s="73"/>
      <c r="PXV47" s="73"/>
      <c r="PXW47" s="73"/>
      <c r="PXX47" s="73"/>
      <c r="PXY47" s="73"/>
      <c r="PXZ47" s="73"/>
      <c r="PYA47" s="73"/>
      <c r="PYB47" s="73"/>
      <c r="PYC47" s="73"/>
      <c r="PYD47" s="73"/>
      <c r="PYE47" s="73"/>
      <c r="PYF47" s="73"/>
      <c r="PYG47" s="73"/>
      <c r="PYH47" s="73"/>
      <c r="PYI47" s="73"/>
      <c r="PYJ47" s="73"/>
      <c r="PYK47" s="73"/>
      <c r="PYL47" s="73"/>
      <c r="PYM47" s="73"/>
      <c r="PYN47" s="73"/>
      <c r="PYO47" s="73"/>
      <c r="PYP47" s="73"/>
      <c r="PYQ47" s="73"/>
      <c r="PYR47" s="73"/>
      <c r="PYS47" s="73"/>
      <c r="PYT47" s="73"/>
      <c r="PYU47" s="73"/>
      <c r="PYV47" s="73"/>
      <c r="PYW47" s="73"/>
      <c r="PYX47" s="73"/>
      <c r="PYY47" s="73"/>
      <c r="PYZ47" s="73"/>
      <c r="PZA47" s="73"/>
      <c r="PZB47" s="73"/>
      <c r="PZC47" s="73"/>
      <c r="PZD47" s="73"/>
      <c r="PZE47" s="73"/>
      <c r="PZF47" s="73"/>
      <c r="PZG47" s="73"/>
      <c r="PZH47" s="73"/>
      <c r="PZI47" s="73"/>
      <c r="PZJ47" s="73"/>
      <c r="PZK47" s="73"/>
      <c r="PZL47" s="73"/>
      <c r="PZM47" s="73"/>
      <c r="PZN47" s="73"/>
      <c r="PZO47" s="73"/>
      <c r="PZP47" s="73"/>
      <c r="PZQ47" s="73"/>
      <c r="PZR47" s="73"/>
      <c r="PZS47" s="73"/>
      <c r="PZT47" s="73"/>
      <c r="PZU47" s="73"/>
      <c r="PZV47" s="73"/>
      <c r="PZW47" s="73"/>
      <c r="PZX47" s="73"/>
      <c r="PZY47" s="73"/>
      <c r="PZZ47" s="73"/>
      <c r="QAA47" s="73"/>
      <c r="QAB47" s="73"/>
      <c r="QAC47" s="73"/>
      <c r="QAD47" s="73"/>
      <c r="QAE47" s="73"/>
      <c r="QAF47" s="73"/>
      <c r="QAG47" s="73"/>
      <c r="QAH47" s="73"/>
      <c r="QAI47" s="73"/>
      <c r="QAJ47" s="73"/>
      <c r="QAK47" s="73"/>
      <c r="QAL47" s="73"/>
      <c r="QAM47" s="73"/>
      <c r="QAN47" s="73"/>
      <c r="QAO47" s="73"/>
      <c r="QAP47" s="73"/>
      <c r="QAQ47" s="73"/>
      <c r="QAR47" s="73"/>
      <c r="QAS47" s="73"/>
      <c r="QAT47" s="73"/>
      <c r="QAU47" s="73"/>
      <c r="QAV47" s="73"/>
      <c r="QAW47" s="73"/>
      <c r="QAX47" s="73"/>
      <c r="QAY47" s="73"/>
      <c r="QAZ47" s="73"/>
      <c r="QBA47" s="73"/>
      <c r="QBB47" s="73"/>
      <c r="QBC47" s="73"/>
      <c r="QBD47" s="73"/>
      <c r="QBE47" s="73"/>
      <c r="QBF47" s="73"/>
      <c r="QBG47" s="73"/>
      <c r="QBH47" s="73"/>
      <c r="QBI47" s="73"/>
      <c r="QBJ47" s="73"/>
      <c r="QBK47" s="73"/>
      <c r="QBL47" s="73"/>
      <c r="QBM47" s="73"/>
      <c r="QBN47" s="73"/>
      <c r="QBO47" s="73"/>
      <c r="QBP47" s="73"/>
      <c r="QBQ47" s="73"/>
      <c r="QBR47" s="73"/>
      <c r="QBS47" s="73"/>
      <c r="QBT47" s="73"/>
      <c r="QBU47" s="73"/>
      <c r="QBV47" s="73"/>
      <c r="QBW47" s="73"/>
      <c r="QBX47" s="73"/>
      <c r="QBY47" s="73"/>
      <c r="QBZ47" s="73"/>
      <c r="QCA47" s="73"/>
      <c r="QCB47" s="73"/>
      <c r="QCC47" s="73"/>
      <c r="QCD47" s="73"/>
      <c r="QCE47" s="73"/>
      <c r="QCF47" s="73"/>
      <c r="QCG47" s="73"/>
      <c r="QCH47" s="73"/>
      <c r="QCI47" s="73"/>
      <c r="QCJ47" s="73"/>
      <c r="QCK47" s="73"/>
      <c r="QCL47" s="73"/>
      <c r="QCM47" s="73"/>
      <c r="QCN47" s="73"/>
      <c r="QCO47" s="73"/>
      <c r="QCP47" s="73"/>
      <c r="QCQ47" s="73"/>
      <c r="QCR47" s="73"/>
      <c r="QCS47" s="73"/>
      <c r="QCT47" s="73"/>
      <c r="QCU47" s="73"/>
      <c r="QCV47" s="73"/>
      <c r="QCW47" s="73"/>
      <c r="QCX47" s="73"/>
      <c r="QCY47" s="73"/>
      <c r="QCZ47" s="73"/>
      <c r="QDA47" s="73"/>
      <c r="QDB47" s="73"/>
      <c r="QDC47" s="73"/>
      <c r="QDD47" s="73"/>
      <c r="QDE47" s="73"/>
      <c r="QDF47" s="73"/>
      <c r="QDG47" s="73"/>
      <c r="QDH47" s="73"/>
      <c r="QDI47" s="73"/>
      <c r="QDJ47" s="73"/>
      <c r="QDK47" s="73"/>
      <c r="QDL47" s="73"/>
      <c r="QDM47" s="73"/>
      <c r="QDN47" s="73"/>
      <c r="QDO47" s="73"/>
      <c r="QDP47" s="73"/>
      <c r="QDQ47" s="73"/>
      <c r="QDR47" s="73"/>
      <c r="QDS47" s="73"/>
      <c r="QDT47" s="73"/>
      <c r="QDU47" s="73"/>
      <c r="QDV47" s="73"/>
      <c r="QDW47" s="73"/>
      <c r="QDX47" s="73"/>
      <c r="QDY47" s="73"/>
      <c r="QDZ47" s="73"/>
      <c r="QEA47" s="73"/>
      <c r="QEB47" s="73"/>
      <c r="QEC47" s="73"/>
      <c r="QED47" s="73"/>
      <c r="QEE47" s="73"/>
      <c r="QEF47" s="73"/>
      <c r="QEG47" s="73"/>
      <c r="QEH47" s="73"/>
      <c r="QEI47" s="73"/>
      <c r="QEJ47" s="73"/>
      <c r="QEK47" s="73"/>
      <c r="QEL47" s="73"/>
      <c r="QEM47" s="73"/>
      <c r="QEN47" s="73"/>
      <c r="QEO47" s="73"/>
      <c r="QEP47" s="73"/>
      <c r="QEQ47" s="73"/>
      <c r="QER47" s="73"/>
      <c r="QES47" s="73"/>
      <c r="QET47" s="73"/>
      <c r="QEU47" s="73"/>
      <c r="QEV47" s="73"/>
      <c r="QEW47" s="73"/>
      <c r="QEX47" s="73"/>
      <c r="QEY47" s="73"/>
      <c r="QEZ47" s="73"/>
      <c r="QFA47" s="73"/>
      <c r="QFB47" s="73"/>
      <c r="QFC47" s="73"/>
      <c r="QFD47" s="73"/>
      <c r="QFE47" s="73"/>
      <c r="QFF47" s="73"/>
      <c r="QFG47" s="73"/>
      <c r="QFH47" s="73"/>
      <c r="QFI47" s="73"/>
      <c r="QFJ47" s="73"/>
      <c r="QFK47" s="73"/>
      <c r="QFL47" s="73"/>
      <c r="QFM47" s="73"/>
      <c r="QFN47" s="73"/>
      <c r="QFO47" s="73"/>
      <c r="QFP47" s="73"/>
      <c r="QFQ47" s="73"/>
      <c r="QFR47" s="73"/>
      <c r="QFS47" s="73"/>
      <c r="QFT47" s="73"/>
      <c r="QFU47" s="73"/>
      <c r="QFV47" s="73"/>
      <c r="QFW47" s="73"/>
      <c r="QFX47" s="73"/>
      <c r="QFY47" s="73"/>
      <c r="QFZ47" s="73"/>
      <c r="QGA47" s="73"/>
      <c r="QGB47" s="73"/>
      <c r="QGC47" s="73"/>
      <c r="QGD47" s="73"/>
      <c r="QGE47" s="73"/>
      <c r="QGF47" s="73"/>
      <c r="QGG47" s="73"/>
      <c r="QGH47" s="73"/>
      <c r="QGI47" s="73"/>
      <c r="QGJ47" s="73"/>
      <c r="QGK47" s="73"/>
      <c r="QGL47" s="73"/>
      <c r="QGM47" s="73"/>
      <c r="QGN47" s="73"/>
      <c r="QGO47" s="73"/>
      <c r="QGP47" s="73"/>
      <c r="QGQ47" s="73"/>
      <c r="QGR47" s="73"/>
      <c r="QGS47" s="73"/>
      <c r="QGT47" s="73"/>
      <c r="QGU47" s="73"/>
      <c r="QGV47" s="73"/>
      <c r="QGW47" s="73"/>
      <c r="QGX47" s="73"/>
      <c r="QGY47" s="73"/>
      <c r="QGZ47" s="73"/>
      <c r="QHA47" s="73"/>
      <c r="QHB47" s="73"/>
      <c r="QHC47" s="73"/>
      <c r="QHD47" s="73"/>
      <c r="QHE47" s="73"/>
      <c r="QHF47" s="73"/>
      <c r="QHG47" s="73"/>
      <c r="QHH47" s="73"/>
      <c r="QHI47" s="73"/>
      <c r="QHJ47" s="73"/>
      <c r="QHK47" s="73"/>
      <c r="QHL47" s="73"/>
      <c r="QHM47" s="73"/>
      <c r="QHN47" s="73"/>
      <c r="QHO47" s="73"/>
      <c r="QHP47" s="73"/>
      <c r="QHQ47" s="73"/>
      <c r="QHR47" s="73"/>
      <c r="QHS47" s="73"/>
      <c r="QHT47" s="73"/>
      <c r="QHU47" s="73"/>
      <c r="QHV47" s="73"/>
      <c r="QHW47" s="73"/>
      <c r="QHX47" s="73"/>
      <c r="QHY47" s="73"/>
      <c r="QHZ47" s="73"/>
      <c r="QIA47" s="73"/>
      <c r="QIB47" s="73"/>
      <c r="QIC47" s="73"/>
      <c r="QID47" s="73"/>
      <c r="QIE47" s="73"/>
      <c r="QIF47" s="73"/>
      <c r="QIG47" s="73"/>
      <c r="QIH47" s="73"/>
      <c r="QII47" s="73"/>
      <c r="QIJ47" s="73"/>
      <c r="QIK47" s="73"/>
      <c r="QIL47" s="73"/>
      <c r="QIM47" s="73"/>
      <c r="QIN47" s="73"/>
      <c r="QIO47" s="73"/>
      <c r="QIP47" s="73"/>
      <c r="QIQ47" s="73"/>
      <c r="QIR47" s="73"/>
      <c r="QIS47" s="73"/>
      <c r="QIT47" s="73"/>
      <c r="QIU47" s="73"/>
      <c r="QIV47" s="73"/>
      <c r="QIW47" s="73"/>
      <c r="QIX47" s="73"/>
      <c r="QIY47" s="73"/>
      <c r="QIZ47" s="73"/>
      <c r="QJA47" s="73"/>
      <c r="QJB47" s="73"/>
      <c r="QJC47" s="73"/>
      <c r="QJD47" s="73"/>
      <c r="QJE47" s="73"/>
      <c r="QJF47" s="73"/>
      <c r="QJG47" s="73"/>
      <c r="QJH47" s="73"/>
      <c r="QJI47" s="73"/>
      <c r="QJJ47" s="73"/>
      <c r="QJK47" s="73"/>
      <c r="QJL47" s="73"/>
      <c r="QJM47" s="73"/>
      <c r="QJN47" s="73"/>
      <c r="QJO47" s="73"/>
      <c r="QJP47" s="73"/>
      <c r="QJQ47" s="73"/>
      <c r="QJR47" s="73"/>
      <c r="QJS47" s="73"/>
      <c r="QJT47" s="73"/>
      <c r="QJU47" s="73"/>
      <c r="QJV47" s="73"/>
      <c r="QJW47" s="73"/>
      <c r="QJX47" s="73"/>
      <c r="QJY47" s="73"/>
      <c r="QJZ47" s="73"/>
      <c r="QKA47" s="73"/>
      <c r="QKB47" s="73"/>
      <c r="QKC47" s="73"/>
      <c r="QKD47" s="73"/>
      <c r="QKE47" s="73"/>
      <c r="QKF47" s="73"/>
      <c r="QKG47" s="73"/>
      <c r="QKH47" s="73"/>
      <c r="QKI47" s="73"/>
      <c r="QKJ47" s="73"/>
      <c r="QKK47" s="73"/>
      <c r="QKL47" s="73"/>
      <c r="QKM47" s="73"/>
      <c r="QKN47" s="73"/>
      <c r="QKO47" s="73"/>
      <c r="QKP47" s="73"/>
      <c r="QKQ47" s="73"/>
      <c r="QKR47" s="73"/>
      <c r="QKS47" s="73"/>
      <c r="QKT47" s="73"/>
      <c r="QKU47" s="73"/>
      <c r="QKV47" s="73"/>
      <c r="QKW47" s="73"/>
      <c r="QKX47" s="73"/>
      <c r="QKY47" s="73"/>
      <c r="QKZ47" s="73"/>
      <c r="QLA47" s="73"/>
      <c r="QLB47" s="73"/>
      <c r="QLC47" s="73"/>
      <c r="QLD47" s="73"/>
      <c r="QLE47" s="73"/>
      <c r="QLF47" s="73"/>
      <c r="QLG47" s="73"/>
      <c r="QLH47" s="73"/>
      <c r="QLI47" s="73"/>
      <c r="QLJ47" s="73"/>
      <c r="QLK47" s="73"/>
      <c r="QLL47" s="73"/>
      <c r="QLM47" s="73"/>
      <c r="QLN47" s="73"/>
      <c r="QLO47" s="73"/>
      <c r="QLP47" s="73"/>
      <c r="QLQ47" s="73"/>
      <c r="QLR47" s="73"/>
      <c r="QLS47" s="73"/>
      <c r="QLT47" s="73"/>
      <c r="QLU47" s="73"/>
      <c r="QLV47" s="73"/>
      <c r="QLW47" s="73"/>
      <c r="QLX47" s="73"/>
      <c r="QLY47" s="73"/>
      <c r="QLZ47" s="73"/>
      <c r="QMA47" s="73"/>
      <c r="QMB47" s="73"/>
      <c r="QMC47" s="73"/>
      <c r="QMD47" s="73"/>
      <c r="QME47" s="73"/>
      <c r="QMF47" s="73"/>
      <c r="QMG47" s="73"/>
      <c r="QMH47" s="73"/>
      <c r="QMI47" s="73"/>
      <c r="QMJ47" s="73"/>
      <c r="QMK47" s="73"/>
      <c r="QML47" s="73"/>
      <c r="QMM47" s="73"/>
      <c r="QMN47" s="73"/>
      <c r="QMO47" s="73"/>
      <c r="QMP47" s="73"/>
      <c r="QMQ47" s="73"/>
      <c r="QMR47" s="73"/>
      <c r="QMS47" s="73"/>
      <c r="QMT47" s="73"/>
      <c r="QMU47" s="73"/>
      <c r="QMV47" s="73"/>
      <c r="QMW47" s="73"/>
      <c r="QMX47" s="73"/>
      <c r="QMY47" s="73"/>
      <c r="QMZ47" s="73"/>
      <c r="QNA47" s="73"/>
      <c r="QNB47" s="73"/>
      <c r="QNC47" s="73"/>
      <c r="QND47" s="73"/>
      <c r="QNE47" s="73"/>
      <c r="QNF47" s="73"/>
      <c r="QNG47" s="73"/>
      <c r="QNH47" s="73"/>
      <c r="QNI47" s="73"/>
      <c r="QNJ47" s="73"/>
      <c r="QNK47" s="73"/>
      <c r="QNL47" s="73"/>
      <c r="QNM47" s="73"/>
      <c r="QNN47" s="73"/>
      <c r="QNO47" s="73"/>
      <c r="QNP47" s="73"/>
      <c r="QNQ47" s="73"/>
      <c r="QNR47" s="73"/>
      <c r="QNS47" s="73"/>
      <c r="QNT47" s="73"/>
      <c r="QNU47" s="73"/>
      <c r="QNV47" s="73"/>
      <c r="QNW47" s="73"/>
      <c r="QNX47" s="73"/>
      <c r="QNY47" s="73"/>
      <c r="QNZ47" s="73"/>
      <c r="QOA47" s="73"/>
      <c r="QOB47" s="73"/>
      <c r="QOC47" s="73"/>
      <c r="QOD47" s="73"/>
      <c r="QOE47" s="73"/>
      <c r="QOF47" s="73"/>
      <c r="QOG47" s="73"/>
      <c r="QOH47" s="73"/>
      <c r="QOI47" s="73"/>
      <c r="QOJ47" s="73"/>
      <c r="QOK47" s="73"/>
      <c r="QOL47" s="73"/>
      <c r="QOM47" s="73"/>
      <c r="QON47" s="73"/>
      <c r="QOO47" s="73"/>
      <c r="QOP47" s="73"/>
      <c r="QOQ47" s="73"/>
      <c r="QOR47" s="73"/>
      <c r="QOS47" s="73"/>
      <c r="QOT47" s="73"/>
      <c r="QOU47" s="73"/>
      <c r="QOV47" s="73"/>
      <c r="QOW47" s="73"/>
      <c r="QOX47" s="73"/>
      <c r="QOY47" s="73"/>
      <c r="QOZ47" s="73"/>
      <c r="QPA47" s="73"/>
      <c r="QPB47" s="73"/>
      <c r="QPC47" s="73"/>
      <c r="QPD47" s="73"/>
      <c r="QPE47" s="73"/>
      <c r="QPF47" s="73"/>
      <c r="QPG47" s="73"/>
      <c r="QPH47" s="73"/>
      <c r="QPI47" s="73"/>
      <c r="QPJ47" s="73"/>
      <c r="QPK47" s="73"/>
      <c r="QPL47" s="73"/>
      <c r="QPM47" s="73"/>
      <c r="QPN47" s="73"/>
      <c r="QPO47" s="73"/>
      <c r="QPP47" s="73"/>
      <c r="QPQ47" s="73"/>
      <c r="QPR47" s="73"/>
      <c r="QPS47" s="73"/>
      <c r="QPT47" s="73"/>
      <c r="QPU47" s="73"/>
      <c r="QPV47" s="73"/>
      <c r="QPW47" s="73"/>
      <c r="QPX47" s="73"/>
      <c r="QPY47" s="73"/>
      <c r="QPZ47" s="73"/>
      <c r="QQA47" s="73"/>
      <c r="QQB47" s="73"/>
      <c r="QQC47" s="73"/>
      <c r="QQD47" s="73"/>
      <c r="QQE47" s="73"/>
      <c r="QQF47" s="73"/>
      <c r="QQG47" s="73"/>
      <c r="QQH47" s="73"/>
      <c r="QQI47" s="73"/>
      <c r="QQJ47" s="73"/>
      <c r="QQK47" s="73"/>
      <c r="QQL47" s="73"/>
      <c r="QQM47" s="73"/>
      <c r="QQN47" s="73"/>
      <c r="QQO47" s="73"/>
      <c r="QQP47" s="73"/>
      <c r="QQQ47" s="73"/>
      <c r="QQR47" s="73"/>
      <c r="QQS47" s="73"/>
      <c r="QQT47" s="73"/>
      <c r="QQU47" s="73"/>
      <c r="QQV47" s="73"/>
      <c r="QQW47" s="73"/>
      <c r="QQX47" s="73"/>
      <c r="QQY47" s="73"/>
      <c r="QQZ47" s="73"/>
      <c r="QRA47" s="73"/>
      <c r="QRB47" s="73"/>
      <c r="QRC47" s="73"/>
      <c r="QRD47" s="73"/>
      <c r="QRE47" s="73"/>
      <c r="QRF47" s="73"/>
      <c r="QRG47" s="73"/>
      <c r="QRH47" s="73"/>
      <c r="QRI47" s="73"/>
      <c r="QRJ47" s="73"/>
      <c r="QRK47" s="73"/>
      <c r="QRL47" s="73"/>
      <c r="QRM47" s="73"/>
      <c r="QRN47" s="73"/>
      <c r="QRO47" s="73"/>
      <c r="QRP47" s="73"/>
      <c r="QRQ47" s="73"/>
      <c r="QRR47" s="73"/>
      <c r="QRS47" s="73"/>
      <c r="QRT47" s="73"/>
      <c r="QRU47" s="73"/>
      <c r="QRV47" s="73"/>
      <c r="QRW47" s="73"/>
      <c r="QRX47" s="73"/>
      <c r="QRY47" s="73"/>
      <c r="QRZ47" s="73"/>
      <c r="QSA47" s="73"/>
      <c r="QSB47" s="73"/>
      <c r="QSC47" s="73"/>
      <c r="QSD47" s="73"/>
      <c r="QSE47" s="73"/>
      <c r="QSF47" s="73"/>
      <c r="QSG47" s="73"/>
      <c r="QSH47" s="73"/>
      <c r="QSI47" s="73"/>
      <c r="QSJ47" s="73"/>
      <c r="QSK47" s="73"/>
      <c r="QSL47" s="73"/>
      <c r="QSM47" s="73"/>
      <c r="QSN47" s="73"/>
      <c r="QSO47" s="73"/>
      <c r="QSP47" s="73"/>
      <c r="QSQ47" s="73"/>
      <c r="QSR47" s="73"/>
      <c r="QSS47" s="73"/>
      <c r="QST47" s="73"/>
      <c r="QSU47" s="73"/>
      <c r="QSV47" s="73"/>
      <c r="QSW47" s="73"/>
      <c r="QSX47" s="73"/>
      <c r="QSY47" s="73"/>
      <c r="QSZ47" s="73"/>
      <c r="QTA47" s="73"/>
      <c r="QTB47" s="73"/>
      <c r="QTC47" s="73"/>
      <c r="QTD47" s="73"/>
      <c r="QTE47" s="73"/>
      <c r="QTF47" s="73"/>
      <c r="QTG47" s="73"/>
      <c r="QTH47" s="73"/>
      <c r="QTI47" s="73"/>
      <c r="QTJ47" s="73"/>
      <c r="QTK47" s="73"/>
      <c r="QTL47" s="73"/>
      <c r="QTM47" s="73"/>
      <c r="QTN47" s="73"/>
      <c r="QTO47" s="73"/>
      <c r="QTP47" s="73"/>
      <c r="QTQ47" s="73"/>
      <c r="QTR47" s="73"/>
      <c r="QTS47" s="73"/>
      <c r="QTT47" s="73"/>
      <c r="QTU47" s="73"/>
      <c r="QTV47" s="73"/>
      <c r="QTW47" s="73"/>
      <c r="QTX47" s="73"/>
      <c r="QTY47" s="73"/>
      <c r="QTZ47" s="73"/>
      <c r="QUA47" s="73"/>
      <c r="QUB47" s="73"/>
      <c r="QUC47" s="73"/>
      <c r="QUD47" s="73"/>
      <c r="QUE47" s="73"/>
      <c r="QUF47" s="73"/>
      <c r="QUG47" s="73"/>
      <c r="QUH47" s="73"/>
      <c r="QUI47" s="73"/>
      <c r="QUJ47" s="73"/>
      <c r="QUK47" s="73"/>
      <c r="QUL47" s="73"/>
      <c r="QUM47" s="73"/>
      <c r="QUN47" s="73"/>
      <c r="QUO47" s="73"/>
      <c r="QUP47" s="73"/>
      <c r="QUQ47" s="73"/>
      <c r="QUR47" s="73"/>
      <c r="QUS47" s="73"/>
      <c r="QUT47" s="73"/>
      <c r="QUU47" s="73"/>
      <c r="QUV47" s="73"/>
      <c r="QUW47" s="73"/>
      <c r="QUX47" s="73"/>
      <c r="QUY47" s="73"/>
      <c r="QUZ47" s="73"/>
      <c r="QVA47" s="73"/>
      <c r="QVB47" s="73"/>
      <c r="QVC47" s="73"/>
      <c r="QVD47" s="73"/>
      <c r="QVE47" s="73"/>
      <c r="QVF47" s="73"/>
      <c r="QVG47" s="73"/>
      <c r="QVH47" s="73"/>
      <c r="QVI47" s="73"/>
      <c r="QVJ47" s="73"/>
      <c r="QVK47" s="73"/>
      <c r="QVL47" s="73"/>
      <c r="QVM47" s="73"/>
      <c r="QVN47" s="73"/>
      <c r="QVO47" s="73"/>
      <c r="QVP47" s="73"/>
      <c r="QVQ47" s="73"/>
      <c r="QVR47" s="73"/>
      <c r="QVS47" s="73"/>
      <c r="QVT47" s="73"/>
      <c r="QVU47" s="73"/>
      <c r="QVV47" s="73"/>
      <c r="QVW47" s="73"/>
      <c r="QVX47" s="73"/>
      <c r="QVY47" s="73"/>
      <c r="QVZ47" s="73"/>
      <c r="QWA47" s="73"/>
      <c r="QWB47" s="73"/>
      <c r="QWC47" s="73"/>
      <c r="QWD47" s="73"/>
      <c r="QWE47" s="73"/>
      <c r="QWF47" s="73"/>
      <c r="QWG47" s="73"/>
      <c r="QWH47" s="73"/>
      <c r="QWI47" s="73"/>
      <c r="QWJ47" s="73"/>
      <c r="QWK47" s="73"/>
      <c r="QWL47" s="73"/>
      <c r="QWM47" s="73"/>
      <c r="QWN47" s="73"/>
      <c r="QWO47" s="73"/>
      <c r="QWP47" s="73"/>
      <c r="QWQ47" s="73"/>
      <c r="QWR47" s="73"/>
      <c r="QWS47" s="73"/>
      <c r="QWT47" s="73"/>
      <c r="QWU47" s="73"/>
      <c r="QWV47" s="73"/>
      <c r="QWW47" s="73"/>
      <c r="QWX47" s="73"/>
      <c r="QWY47" s="73"/>
      <c r="QWZ47" s="73"/>
      <c r="QXA47" s="73"/>
      <c r="QXB47" s="73"/>
      <c r="QXC47" s="73"/>
      <c r="QXD47" s="73"/>
      <c r="QXE47" s="73"/>
      <c r="QXF47" s="73"/>
      <c r="QXG47" s="73"/>
      <c r="QXH47" s="73"/>
      <c r="QXI47" s="73"/>
      <c r="QXJ47" s="73"/>
      <c r="QXK47" s="73"/>
      <c r="QXL47" s="73"/>
      <c r="QXM47" s="73"/>
      <c r="QXN47" s="73"/>
      <c r="QXO47" s="73"/>
      <c r="QXP47" s="73"/>
      <c r="QXQ47" s="73"/>
      <c r="QXR47" s="73"/>
      <c r="QXS47" s="73"/>
      <c r="QXT47" s="73"/>
      <c r="QXU47" s="73"/>
      <c r="QXV47" s="73"/>
      <c r="QXW47" s="73"/>
      <c r="QXX47" s="73"/>
      <c r="QXY47" s="73"/>
      <c r="QXZ47" s="73"/>
      <c r="QYA47" s="73"/>
      <c r="QYB47" s="73"/>
      <c r="QYC47" s="73"/>
      <c r="QYD47" s="73"/>
      <c r="QYE47" s="73"/>
      <c r="QYF47" s="73"/>
      <c r="QYG47" s="73"/>
      <c r="QYH47" s="73"/>
      <c r="QYI47" s="73"/>
      <c r="QYJ47" s="73"/>
      <c r="QYK47" s="73"/>
      <c r="QYL47" s="73"/>
      <c r="QYM47" s="73"/>
      <c r="QYN47" s="73"/>
      <c r="QYO47" s="73"/>
      <c r="QYP47" s="73"/>
      <c r="QYQ47" s="73"/>
      <c r="QYR47" s="73"/>
      <c r="QYS47" s="73"/>
      <c r="QYT47" s="73"/>
      <c r="QYU47" s="73"/>
      <c r="QYV47" s="73"/>
      <c r="QYW47" s="73"/>
      <c r="QYX47" s="73"/>
      <c r="QYY47" s="73"/>
      <c r="QYZ47" s="73"/>
      <c r="QZA47" s="73"/>
      <c r="QZB47" s="73"/>
      <c r="QZC47" s="73"/>
      <c r="QZD47" s="73"/>
      <c r="QZE47" s="73"/>
      <c r="QZF47" s="73"/>
      <c r="QZG47" s="73"/>
      <c r="QZH47" s="73"/>
      <c r="QZI47" s="73"/>
      <c r="QZJ47" s="73"/>
      <c r="QZK47" s="73"/>
      <c r="QZL47" s="73"/>
      <c r="QZM47" s="73"/>
      <c r="QZN47" s="73"/>
      <c r="QZO47" s="73"/>
      <c r="QZP47" s="73"/>
      <c r="QZQ47" s="73"/>
      <c r="QZR47" s="73"/>
      <c r="QZS47" s="73"/>
      <c r="QZT47" s="73"/>
      <c r="QZU47" s="73"/>
      <c r="QZV47" s="73"/>
      <c r="QZW47" s="73"/>
      <c r="QZX47" s="73"/>
      <c r="QZY47" s="73"/>
      <c r="QZZ47" s="73"/>
      <c r="RAA47" s="73"/>
      <c r="RAB47" s="73"/>
      <c r="RAC47" s="73"/>
      <c r="RAD47" s="73"/>
      <c r="RAE47" s="73"/>
      <c r="RAF47" s="73"/>
      <c r="RAG47" s="73"/>
      <c r="RAH47" s="73"/>
      <c r="RAI47" s="73"/>
      <c r="RAJ47" s="73"/>
      <c r="RAK47" s="73"/>
      <c r="RAL47" s="73"/>
      <c r="RAM47" s="73"/>
      <c r="RAN47" s="73"/>
      <c r="RAO47" s="73"/>
      <c r="RAP47" s="73"/>
      <c r="RAQ47" s="73"/>
      <c r="RAR47" s="73"/>
      <c r="RAS47" s="73"/>
      <c r="RAT47" s="73"/>
      <c r="RAU47" s="73"/>
      <c r="RAV47" s="73"/>
      <c r="RAW47" s="73"/>
      <c r="RAX47" s="73"/>
      <c r="RAY47" s="73"/>
      <c r="RAZ47" s="73"/>
      <c r="RBA47" s="73"/>
      <c r="RBB47" s="73"/>
      <c r="RBC47" s="73"/>
      <c r="RBD47" s="73"/>
      <c r="RBE47" s="73"/>
      <c r="RBF47" s="73"/>
      <c r="RBG47" s="73"/>
      <c r="RBH47" s="73"/>
      <c r="RBI47" s="73"/>
      <c r="RBJ47" s="73"/>
      <c r="RBK47" s="73"/>
      <c r="RBL47" s="73"/>
      <c r="RBM47" s="73"/>
      <c r="RBN47" s="73"/>
      <c r="RBO47" s="73"/>
      <c r="RBP47" s="73"/>
      <c r="RBQ47" s="73"/>
      <c r="RBR47" s="73"/>
      <c r="RBS47" s="73"/>
      <c r="RBT47" s="73"/>
      <c r="RBU47" s="73"/>
      <c r="RBV47" s="73"/>
      <c r="RBW47" s="73"/>
      <c r="RBX47" s="73"/>
      <c r="RBY47" s="73"/>
      <c r="RBZ47" s="73"/>
      <c r="RCA47" s="73"/>
      <c r="RCB47" s="73"/>
      <c r="RCC47" s="73"/>
      <c r="RCD47" s="73"/>
      <c r="RCE47" s="73"/>
      <c r="RCF47" s="73"/>
      <c r="RCG47" s="73"/>
      <c r="RCH47" s="73"/>
      <c r="RCI47" s="73"/>
      <c r="RCJ47" s="73"/>
      <c r="RCK47" s="73"/>
      <c r="RCL47" s="73"/>
      <c r="RCM47" s="73"/>
      <c r="RCN47" s="73"/>
      <c r="RCO47" s="73"/>
      <c r="RCP47" s="73"/>
      <c r="RCQ47" s="73"/>
      <c r="RCR47" s="73"/>
      <c r="RCS47" s="73"/>
      <c r="RCT47" s="73"/>
      <c r="RCU47" s="73"/>
      <c r="RCV47" s="73"/>
      <c r="RCW47" s="73"/>
      <c r="RCX47" s="73"/>
      <c r="RCY47" s="73"/>
      <c r="RCZ47" s="73"/>
      <c r="RDA47" s="73"/>
      <c r="RDB47" s="73"/>
      <c r="RDC47" s="73"/>
      <c r="RDD47" s="73"/>
      <c r="RDE47" s="73"/>
      <c r="RDF47" s="73"/>
      <c r="RDG47" s="73"/>
      <c r="RDH47" s="73"/>
      <c r="RDI47" s="73"/>
      <c r="RDJ47" s="73"/>
      <c r="RDK47" s="73"/>
      <c r="RDL47" s="73"/>
      <c r="RDM47" s="73"/>
      <c r="RDN47" s="73"/>
      <c r="RDO47" s="73"/>
      <c r="RDP47" s="73"/>
      <c r="RDQ47" s="73"/>
      <c r="RDR47" s="73"/>
      <c r="RDS47" s="73"/>
      <c r="RDT47" s="73"/>
      <c r="RDU47" s="73"/>
      <c r="RDV47" s="73"/>
      <c r="RDW47" s="73"/>
      <c r="RDX47" s="73"/>
      <c r="RDY47" s="73"/>
      <c r="RDZ47" s="73"/>
      <c r="REA47" s="73"/>
      <c r="REB47" s="73"/>
      <c r="REC47" s="73"/>
      <c r="RED47" s="73"/>
      <c r="REE47" s="73"/>
      <c r="REF47" s="73"/>
      <c r="REG47" s="73"/>
      <c r="REH47" s="73"/>
      <c r="REI47" s="73"/>
      <c r="REJ47" s="73"/>
      <c r="REK47" s="73"/>
      <c r="REL47" s="73"/>
      <c r="REM47" s="73"/>
      <c r="REN47" s="73"/>
      <c r="REO47" s="73"/>
      <c r="REP47" s="73"/>
      <c r="REQ47" s="73"/>
      <c r="RER47" s="73"/>
      <c r="RES47" s="73"/>
      <c r="RET47" s="73"/>
      <c r="REU47" s="73"/>
      <c r="REV47" s="73"/>
      <c r="REW47" s="73"/>
      <c r="REX47" s="73"/>
      <c r="REY47" s="73"/>
      <c r="REZ47" s="73"/>
      <c r="RFA47" s="73"/>
      <c r="RFB47" s="73"/>
      <c r="RFC47" s="73"/>
      <c r="RFD47" s="73"/>
      <c r="RFE47" s="73"/>
      <c r="RFF47" s="73"/>
      <c r="RFG47" s="73"/>
      <c r="RFH47" s="73"/>
      <c r="RFI47" s="73"/>
      <c r="RFJ47" s="73"/>
      <c r="RFK47" s="73"/>
      <c r="RFL47" s="73"/>
      <c r="RFM47" s="73"/>
      <c r="RFN47" s="73"/>
      <c r="RFO47" s="73"/>
      <c r="RFP47" s="73"/>
      <c r="RFQ47" s="73"/>
      <c r="RFR47" s="73"/>
      <c r="RFS47" s="73"/>
      <c r="RFT47" s="73"/>
      <c r="RFU47" s="73"/>
      <c r="RFV47" s="73"/>
      <c r="RFW47" s="73"/>
      <c r="RFX47" s="73"/>
      <c r="RFY47" s="73"/>
      <c r="RFZ47" s="73"/>
      <c r="RGA47" s="73"/>
      <c r="RGB47" s="73"/>
      <c r="RGC47" s="73"/>
      <c r="RGD47" s="73"/>
      <c r="RGE47" s="73"/>
      <c r="RGF47" s="73"/>
      <c r="RGG47" s="73"/>
      <c r="RGH47" s="73"/>
      <c r="RGI47" s="73"/>
      <c r="RGJ47" s="73"/>
      <c r="RGK47" s="73"/>
      <c r="RGL47" s="73"/>
      <c r="RGM47" s="73"/>
      <c r="RGN47" s="73"/>
      <c r="RGO47" s="73"/>
      <c r="RGP47" s="73"/>
      <c r="RGQ47" s="73"/>
      <c r="RGR47" s="73"/>
      <c r="RGS47" s="73"/>
      <c r="RGT47" s="73"/>
      <c r="RGU47" s="73"/>
      <c r="RGV47" s="73"/>
      <c r="RGW47" s="73"/>
      <c r="RGX47" s="73"/>
      <c r="RGY47" s="73"/>
      <c r="RGZ47" s="73"/>
      <c r="RHA47" s="73"/>
      <c r="RHB47" s="73"/>
      <c r="RHC47" s="73"/>
      <c r="RHD47" s="73"/>
      <c r="RHE47" s="73"/>
      <c r="RHF47" s="73"/>
      <c r="RHG47" s="73"/>
      <c r="RHH47" s="73"/>
      <c r="RHI47" s="73"/>
      <c r="RHJ47" s="73"/>
      <c r="RHK47" s="73"/>
      <c r="RHL47" s="73"/>
      <c r="RHM47" s="73"/>
      <c r="RHN47" s="73"/>
      <c r="RHO47" s="73"/>
      <c r="RHP47" s="73"/>
      <c r="RHQ47" s="73"/>
      <c r="RHR47" s="73"/>
      <c r="RHS47" s="73"/>
      <c r="RHT47" s="73"/>
      <c r="RHU47" s="73"/>
      <c r="RHV47" s="73"/>
      <c r="RHW47" s="73"/>
      <c r="RHX47" s="73"/>
      <c r="RHY47" s="73"/>
      <c r="RHZ47" s="73"/>
      <c r="RIA47" s="73"/>
      <c r="RIB47" s="73"/>
      <c r="RIC47" s="73"/>
      <c r="RID47" s="73"/>
      <c r="RIE47" s="73"/>
      <c r="RIF47" s="73"/>
      <c r="RIG47" s="73"/>
      <c r="RIH47" s="73"/>
      <c r="RII47" s="73"/>
      <c r="RIJ47" s="73"/>
      <c r="RIK47" s="73"/>
      <c r="RIL47" s="73"/>
      <c r="RIM47" s="73"/>
      <c r="RIN47" s="73"/>
      <c r="RIO47" s="73"/>
      <c r="RIP47" s="73"/>
      <c r="RIQ47" s="73"/>
      <c r="RIR47" s="73"/>
      <c r="RIS47" s="73"/>
      <c r="RIT47" s="73"/>
      <c r="RIU47" s="73"/>
      <c r="RIV47" s="73"/>
      <c r="RIW47" s="73"/>
      <c r="RIX47" s="73"/>
      <c r="RIY47" s="73"/>
      <c r="RIZ47" s="73"/>
      <c r="RJA47" s="73"/>
      <c r="RJB47" s="73"/>
      <c r="RJC47" s="73"/>
      <c r="RJD47" s="73"/>
      <c r="RJE47" s="73"/>
      <c r="RJF47" s="73"/>
      <c r="RJG47" s="73"/>
      <c r="RJH47" s="73"/>
      <c r="RJI47" s="73"/>
      <c r="RJJ47" s="73"/>
      <c r="RJK47" s="73"/>
      <c r="RJL47" s="73"/>
      <c r="RJM47" s="73"/>
      <c r="RJN47" s="73"/>
      <c r="RJO47" s="73"/>
      <c r="RJP47" s="73"/>
      <c r="RJQ47" s="73"/>
      <c r="RJR47" s="73"/>
      <c r="RJS47" s="73"/>
      <c r="RJT47" s="73"/>
      <c r="RJU47" s="73"/>
      <c r="RJV47" s="73"/>
      <c r="RJW47" s="73"/>
      <c r="RJX47" s="73"/>
      <c r="RJY47" s="73"/>
      <c r="RJZ47" s="73"/>
      <c r="RKA47" s="73"/>
      <c r="RKB47" s="73"/>
      <c r="RKC47" s="73"/>
      <c r="RKD47" s="73"/>
      <c r="RKE47" s="73"/>
      <c r="RKF47" s="73"/>
      <c r="RKG47" s="73"/>
      <c r="RKH47" s="73"/>
      <c r="RKI47" s="73"/>
      <c r="RKJ47" s="73"/>
      <c r="RKK47" s="73"/>
      <c r="RKL47" s="73"/>
      <c r="RKM47" s="73"/>
      <c r="RKN47" s="73"/>
      <c r="RKO47" s="73"/>
      <c r="RKP47" s="73"/>
      <c r="RKQ47" s="73"/>
      <c r="RKR47" s="73"/>
      <c r="RKS47" s="73"/>
      <c r="RKT47" s="73"/>
      <c r="RKU47" s="73"/>
      <c r="RKV47" s="73"/>
      <c r="RKW47" s="73"/>
      <c r="RKX47" s="73"/>
      <c r="RKY47" s="73"/>
      <c r="RKZ47" s="73"/>
      <c r="RLA47" s="73"/>
      <c r="RLB47" s="73"/>
      <c r="RLC47" s="73"/>
      <c r="RLD47" s="73"/>
      <c r="RLE47" s="73"/>
      <c r="RLF47" s="73"/>
      <c r="RLG47" s="73"/>
      <c r="RLH47" s="73"/>
      <c r="RLI47" s="73"/>
      <c r="RLJ47" s="73"/>
      <c r="RLK47" s="73"/>
      <c r="RLL47" s="73"/>
      <c r="RLM47" s="73"/>
      <c r="RLN47" s="73"/>
      <c r="RLO47" s="73"/>
      <c r="RLP47" s="73"/>
      <c r="RLQ47" s="73"/>
      <c r="RLR47" s="73"/>
      <c r="RLS47" s="73"/>
      <c r="RLT47" s="73"/>
      <c r="RLU47" s="73"/>
      <c r="RLV47" s="73"/>
      <c r="RLW47" s="73"/>
      <c r="RLX47" s="73"/>
      <c r="RLY47" s="73"/>
      <c r="RLZ47" s="73"/>
      <c r="RMA47" s="73"/>
      <c r="RMB47" s="73"/>
      <c r="RMC47" s="73"/>
      <c r="RMD47" s="73"/>
      <c r="RME47" s="73"/>
      <c r="RMF47" s="73"/>
      <c r="RMG47" s="73"/>
      <c r="RMH47" s="73"/>
      <c r="RMI47" s="73"/>
      <c r="RMJ47" s="73"/>
      <c r="RMK47" s="73"/>
      <c r="RML47" s="73"/>
      <c r="RMM47" s="73"/>
      <c r="RMN47" s="73"/>
      <c r="RMO47" s="73"/>
      <c r="RMP47" s="73"/>
      <c r="RMQ47" s="73"/>
      <c r="RMR47" s="73"/>
      <c r="RMS47" s="73"/>
      <c r="RMT47" s="73"/>
      <c r="RMU47" s="73"/>
      <c r="RMV47" s="73"/>
      <c r="RMW47" s="73"/>
      <c r="RMX47" s="73"/>
      <c r="RMY47" s="73"/>
      <c r="RMZ47" s="73"/>
      <c r="RNA47" s="73"/>
      <c r="RNB47" s="73"/>
      <c r="RNC47" s="73"/>
      <c r="RND47" s="73"/>
      <c r="RNE47" s="73"/>
      <c r="RNF47" s="73"/>
      <c r="RNG47" s="73"/>
      <c r="RNH47" s="73"/>
      <c r="RNI47" s="73"/>
      <c r="RNJ47" s="73"/>
      <c r="RNK47" s="73"/>
      <c r="RNL47" s="73"/>
      <c r="RNM47" s="73"/>
      <c r="RNN47" s="73"/>
      <c r="RNO47" s="73"/>
      <c r="RNP47" s="73"/>
      <c r="RNQ47" s="73"/>
      <c r="RNR47" s="73"/>
      <c r="RNS47" s="73"/>
      <c r="RNT47" s="73"/>
      <c r="RNU47" s="73"/>
      <c r="RNV47" s="73"/>
      <c r="RNW47" s="73"/>
      <c r="RNX47" s="73"/>
      <c r="RNY47" s="73"/>
      <c r="RNZ47" s="73"/>
      <c r="ROA47" s="73"/>
      <c r="ROB47" s="73"/>
      <c r="ROC47" s="73"/>
      <c r="ROD47" s="73"/>
      <c r="ROE47" s="73"/>
      <c r="ROF47" s="73"/>
      <c r="ROG47" s="73"/>
      <c r="ROH47" s="73"/>
      <c r="ROI47" s="73"/>
      <c r="ROJ47" s="73"/>
      <c r="ROK47" s="73"/>
      <c r="ROL47" s="73"/>
      <c r="ROM47" s="73"/>
      <c r="RON47" s="73"/>
      <c r="ROO47" s="73"/>
      <c r="ROP47" s="73"/>
      <c r="ROQ47" s="73"/>
      <c r="ROR47" s="73"/>
      <c r="ROS47" s="73"/>
      <c r="ROT47" s="73"/>
      <c r="ROU47" s="73"/>
      <c r="ROV47" s="73"/>
      <c r="ROW47" s="73"/>
      <c r="ROX47" s="73"/>
      <c r="ROY47" s="73"/>
      <c r="ROZ47" s="73"/>
      <c r="RPA47" s="73"/>
      <c r="RPB47" s="73"/>
      <c r="RPC47" s="73"/>
      <c r="RPD47" s="73"/>
      <c r="RPE47" s="73"/>
      <c r="RPF47" s="73"/>
      <c r="RPG47" s="73"/>
      <c r="RPH47" s="73"/>
      <c r="RPI47" s="73"/>
      <c r="RPJ47" s="73"/>
      <c r="RPK47" s="73"/>
      <c r="RPL47" s="73"/>
      <c r="RPM47" s="73"/>
      <c r="RPN47" s="73"/>
      <c r="RPO47" s="73"/>
      <c r="RPP47" s="73"/>
      <c r="RPQ47" s="73"/>
      <c r="RPR47" s="73"/>
      <c r="RPS47" s="73"/>
      <c r="RPT47" s="73"/>
      <c r="RPU47" s="73"/>
      <c r="RPV47" s="73"/>
      <c r="RPW47" s="73"/>
      <c r="RPX47" s="73"/>
      <c r="RPY47" s="73"/>
      <c r="RPZ47" s="73"/>
      <c r="RQA47" s="73"/>
      <c r="RQB47" s="73"/>
      <c r="RQC47" s="73"/>
      <c r="RQD47" s="73"/>
      <c r="RQE47" s="73"/>
      <c r="RQF47" s="73"/>
      <c r="RQG47" s="73"/>
      <c r="RQH47" s="73"/>
      <c r="RQI47" s="73"/>
      <c r="RQJ47" s="73"/>
      <c r="RQK47" s="73"/>
      <c r="RQL47" s="73"/>
      <c r="RQM47" s="73"/>
      <c r="RQN47" s="73"/>
      <c r="RQO47" s="73"/>
      <c r="RQP47" s="73"/>
      <c r="RQQ47" s="73"/>
      <c r="RQR47" s="73"/>
      <c r="RQS47" s="73"/>
      <c r="RQT47" s="73"/>
      <c r="RQU47" s="73"/>
      <c r="RQV47" s="73"/>
      <c r="RQW47" s="73"/>
      <c r="RQX47" s="73"/>
      <c r="RQY47" s="73"/>
      <c r="RQZ47" s="73"/>
      <c r="RRA47" s="73"/>
      <c r="RRB47" s="73"/>
      <c r="RRC47" s="73"/>
      <c r="RRD47" s="73"/>
      <c r="RRE47" s="73"/>
      <c r="RRF47" s="73"/>
      <c r="RRG47" s="73"/>
      <c r="RRH47" s="73"/>
      <c r="RRI47" s="73"/>
      <c r="RRJ47" s="73"/>
      <c r="RRK47" s="73"/>
      <c r="RRL47" s="73"/>
      <c r="RRM47" s="73"/>
      <c r="RRN47" s="73"/>
      <c r="RRO47" s="73"/>
      <c r="RRP47" s="73"/>
      <c r="RRQ47" s="73"/>
      <c r="RRR47" s="73"/>
      <c r="RRS47" s="73"/>
      <c r="RRT47" s="73"/>
      <c r="RRU47" s="73"/>
      <c r="RRV47" s="73"/>
      <c r="RRW47" s="73"/>
      <c r="RRX47" s="73"/>
      <c r="RRY47" s="73"/>
      <c r="RRZ47" s="73"/>
      <c r="RSA47" s="73"/>
      <c r="RSB47" s="73"/>
      <c r="RSC47" s="73"/>
      <c r="RSD47" s="73"/>
      <c r="RSE47" s="73"/>
      <c r="RSF47" s="73"/>
      <c r="RSG47" s="73"/>
      <c r="RSH47" s="73"/>
      <c r="RSI47" s="73"/>
      <c r="RSJ47" s="73"/>
      <c r="RSK47" s="73"/>
      <c r="RSL47" s="73"/>
      <c r="RSM47" s="73"/>
      <c r="RSN47" s="73"/>
      <c r="RSO47" s="73"/>
      <c r="RSP47" s="73"/>
      <c r="RSQ47" s="73"/>
      <c r="RSR47" s="73"/>
      <c r="RSS47" s="73"/>
      <c r="RST47" s="73"/>
      <c r="RSU47" s="73"/>
      <c r="RSV47" s="73"/>
      <c r="RSW47" s="73"/>
      <c r="RSX47" s="73"/>
      <c r="RSY47" s="73"/>
      <c r="RSZ47" s="73"/>
      <c r="RTA47" s="73"/>
      <c r="RTB47" s="73"/>
      <c r="RTC47" s="73"/>
      <c r="RTD47" s="73"/>
      <c r="RTE47" s="73"/>
      <c r="RTF47" s="73"/>
      <c r="RTG47" s="73"/>
      <c r="RTH47" s="73"/>
      <c r="RTI47" s="73"/>
      <c r="RTJ47" s="73"/>
      <c r="RTK47" s="73"/>
      <c r="RTL47" s="73"/>
      <c r="RTM47" s="73"/>
      <c r="RTN47" s="73"/>
      <c r="RTO47" s="73"/>
      <c r="RTP47" s="73"/>
      <c r="RTQ47" s="73"/>
      <c r="RTR47" s="73"/>
      <c r="RTS47" s="73"/>
      <c r="RTT47" s="73"/>
      <c r="RTU47" s="73"/>
      <c r="RTV47" s="73"/>
      <c r="RTW47" s="73"/>
      <c r="RTX47" s="73"/>
      <c r="RTY47" s="73"/>
      <c r="RTZ47" s="73"/>
      <c r="RUA47" s="73"/>
      <c r="RUB47" s="73"/>
      <c r="RUC47" s="73"/>
      <c r="RUD47" s="73"/>
      <c r="RUE47" s="73"/>
      <c r="RUF47" s="73"/>
      <c r="RUG47" s="73"/>
      <c r="RUH47" s="73"/>
      <c r="RUI47" s="73"/>
      <c r="RUJ47" s="73"/>
      <c r="RUK47" s="73"/>
      <c r="RUL47" s="73"/>
      <c r="RUM47" s="73"/>
      <c r="RUN47" s="73"/>
      <c r="RUO47" s="73"/>
      <c r="RUP47" s="73"/>
      <c r="RUQ47" s="73"/>
      <c r="RUR47" s="73"/>
      <c r="RUS47" s="73"/>
      <c r="RUT47" s="73"/>
      <c r="RUU47" s="73"/>
      <c r="RUV47" s="73"/>
      <c r="RUW47" s="73"/>
      <c r="RUX47" s="73"/>
      <c r="RUY47" s="73"/>
      <c r="RUZ47" s="73"/>
      <c r="RVA47" s="73"/>
      <c r="RVB47" s="73"/>
      <c r="RVC47" s="73"/>
      <c r="RVD47" s="73"/>
      <c r="RVE47" s="73"/>
      <c r="RVF47" s="73"/>
      <c r="RVG47" s="73"/>
      <c r="RVH47" s="73"/>
      <c r="RVI47" s="73"/>
      <c r="RVJ47" s="73"/>
      <c r="RVK47" s="73"/>
      <c r="RVL47" s="73"/>
      <c r="RVM47" s="73"/>
      <c r="RVN47" s="73"/>
      <c r="RVO47" s="73"/>
      <c r="RVP47" s="73"/>
      <c r="RVQ47" s="73"/>
      <c r="RVR47" s="73"/>
      <c r="RVS47" s="73"/>
      <c r="RVT47" s="73"/>
      <c r="RVU47" s="73"/>
      <c r="RVV47" s="73"/>
      <c r="RVW47" s="73"/>
      <c r="RVX47" s="73"/>
      <c r="RVY47" s="73"/>
      <c r="RVZ47" s="73"/>
      <c r="RWA47" s="73"/>
      <c r="RWB47" s="73"/>
      <c r="RWC47" s="73"/>
      <c r="RWD47" s="73"/>
      <c r="RWE47" s="73"/>
      <c r="RWF47" s="73"/>
      <c r="RWG47" s="73"/>
      <c r="RWH47" s="73"/>
      <c r="RWI47" s="73"/>
      <c r="RWJ47" s="73"/>
      <c r="RWK47" s="73"/>
      <c r="RWL47" s="73"/>
      <c r="RWM47" s="73"/>
      <c r="RWN47" s="73"/>
      <c r="RWO47" s="73"/>
      <c r="RWP47" s="73"/>
      <c r="RWQ47" s="73"/>
      <c r="RWR47" s="73"/>
      <c r="RWS47" s="73"/>
      <c r="RWT47" s="73"/>
      <c r="RWU47" s="73"/>
      <c r="RWV47" s="73"/>
      <c r="RWW47" s="73"/>
      <c r="RWX47" s="73"/>
      <c r="RWY47" s="73"/>
      <c r="RWZ47" s="73"/>
      <c r="RXA47" s="73"/>
      <c r="RXB47" s="73"/>
      <c r="RXC47" s="73"/>
      <c r="RXD47" s="73"/>
      <c r="RXE47" s="73"/>
      <c r="RXF47" s="73"/>
      <c r="RXG47" s="73"/>
      <c r="RXH47" s="73"/>
      <c r="RXI47" s="73"/>
      <c r="RXJ47" s="73"/>
      <c r="RXK47" s="73"/>
      <c r="RXL47" s="73"/>
      <c r="RXM47" s="73"/>
      <c r="RXN47" s="73"/>
      <c r="RXO47" s="73"/>
      <c r="RXP47" s="73"/>
      <c r="RXQ47" s="73"/>
      <c r="RXR47" s="73"/>
      <c r="RXS47" s="73"/>
      <c r="RXT47" s="73"/>
      <c r="RXU47" s="73"/>
      <c r="RXV47" s="73"/>
      <c r="RXW47" s="73"/>
      <c r="RXX47" s="73"/>
      <c r="RXY47" s="73"/>
      <c r="RXZ47" s="73"/>
      <c r="RYA47" s="73"/>
      <c r="RYB47" s="73"/>
      <c r="RYC47" s="73"/>
      <c r="RYD47" s="73"/>
      <c r="RYE47" s="73"/>
      <c r="RYF47" s="73"/>
      <c r="RYG47" s="73"/>
      <c r="RYH47" s="73"/>
      <c r="RYI47" s="73"/>
      <c r="RYJ47" s="73"/>
      <c r="RYK47" s="73"/>
      <c r="RYL47" s="73"/>
      <c r="RYM47" s="73"/>
      <c r="RYN47" s="73"/>
      <c r="RYO47" s="73"/>
      <c r="RYP47" s="73"/>
      <c r="RYQ47" s="73"/>
      <c r="RYR47" s="73"/>
      <c r="RYS47" s="73"/>
      <c r="RYT47" s="73"/>
      <c r="RYU47" s="73"/>
      <c r="RYV47" s="73"/>
      <c r="RYW47" s="73"/>
      <c r="RYX47" s="73"/>
      <c r="RYY47" s="73"/>
      <c r="RYZ47" s="73"/>
      <c r="RZA47" s="73"/>
      <c r="RZB47" s="73"/>
      <c r="RZC47" s="73"/>
      <c r="RZD47" s="73"/>
      <c r="RZE47" s="73"/>
      <c r="RZF47" s="73"/>
      <c r="RZG47" s="73"/>
      <c r="RZH47" s="73"/>
      <c r="RZI47" s="73"/>
      <c r="RZJ47" s="73"/>
      <c r="RZK47" s="73"/>
      <c r="RZL47" s="73"/>
      <c r="RZM47" s="73"/>
      <c r="RZN47" s="73"/>
      <c r="RZO47" s="73"/>
      <c r="RZP47" s="73"/>
      <c r="RZQ47" s="73"/>
      <c r="RZR47" s="73"/>
      <c r="RZS47" s="73"/>
      <c r="RZT47" s="73"/>
      <c r="RZU47" s="73"/>
      <c r="RZV47" s="73"/>
      <c r="RZW47" s="73"/>
      <c r="RZX47" s="73"/>
      <c r="RZY47" s="73"/>
      <c r="RZZ47" s="73"/>
      <c r="SAA47" s="73"/>
      <c r="SAB47" s="73"/>
      <c r="SAC47" s="73"/>
      <c r="SAD47" s="73"/>
      <c r="SAE47" s="73"/>
      <c r="SAF47" s="73"/>
      <c r="SAG47" s="73"/>
      <c r="SAH47" s="73"/>
      <c r="SAI47" s="73"/>
      <c r="SAJ47" s="73"/>
      <c r="SAK47" s="73"/>
      <c r="SAL47" s="73"/>
      <c r="SAM47" s="73"/>
      <c r="SAN47" s="73"/>
      <c r="SAO47" s="73"/>
      <c r="SAP47" s="73"/>
      <c r="SAQ47" s="73"/>
      <c r="SAR47" s="73"/>
      <c r="SAS47" s="73"/>
      <c r="SAT47" s="73"/>
      <c r="SAU47" s="73"/>
      <c r="SAV47" s="73"/>
      <c r="SAW47" s="73"/>
      <c r="SAX47" s="73"/>
      <c r="SAY47" s="73"/>
      <c r="SAZ47" s="73"/>
      <c r="SBA47" s="73"/>
      <c r="SBB47" s="73"/>
      <c r="SBC47" s="73"/>
      <c r="SBD47" s="73"/>
      <c r="SBE47" s="73"/>
      <c r="SBF47" s="73"/>
      <c r="SBG47" s="73"/>
      <c r="SBH47" s="73"/>
      <c r="SBI47" s="73"/>
      <c r="SBJ47" s="73"/>
      <c r="SBK47" s="73"/>
      <c r="SBL47" s="73"/>
      <c r="SBM47" s="73"/>
      <c r="SBN47" s="73"/>
      <c r="SBO47" s="73"/>
      <c r="SBP47" s="73"/>
      <c r="SBQ47" s="73"/>
      <c r="SBR47" s="73"/>
      <c r="SBS47" s="73"/>
      <c r="SBT47" s="73"/>
      <c r="SBU47" s="73"/>
      <c r="SBV47" s="73"/>
      <c r="SBW47" s="73"/>
      <c r="SBX47" s="73"/>
      <c r="SBY47" s="73"/>
      <c r="SBZ47" s="73"/>
      <c r="SCA47" s="73"/>
      <c r="SCB47" s="73"/>
      <c r="SCC47" s="73"/>
      <c r="SCD47" s="73"/>
      <c r="SCE47" s="73"/>
      <c r="SCF47" s="73"/>
      <c r="SCG47" s="73"/>
      <c r="SCH47" s="73"/>
      <c r="SCI47" s="73"/>
      <c r="SCJ47" s="73"/>
      <c r="SCK47" s="73"/>
      <c r="SCL47" s="73"/>
      <c r="SCM47" s="73"/>
      <c r="SCN47" s="73"/>
      <c r="SCO47" s="73"/>
      <c r="SCP47" s="73"/>
      <c r="SCQ47" s="73"/>
      <c r="SCR47" s="73"/>
      <c r="SCS47" s="73"/>
      <c r="SCT47" s="73"/>
      <c r="SCU47" s="73"/>
      <c r="SCV47" s="73"/>
      <c r="SCW47" s="73"/>
      <c r="SCX47" s="73"/>
      <c r="SCY47" s="73"/>
      <c r="SCZ47" s="73"/>
      <c r="SDA47" s="73"/>
      <c r="SDB47" s="73"/>
      <c r="SDC47" s="73"/>
      <c r="SDD47" s="73"/>
      <c r="SDE47" s="73"/>
      <c r="SDF47" s="73"/>
      <c r="SDG47" s="73"/>
      <c r="SDH47" s="73"/>
      <c r="SDI47" s="73"/>
      <c r="SDJ47" s="73"/>
      <c r="SDK47" s="73"/>
      <c r="SDL47" s="73"/>
      <c r="SDM47" s="73"/>
      <c r="SDN47" s="73"/>
      <c r="SDO47" s="73"/>
      <c r="SDP47" s="73"/>
      <c r="SDQ47" s="73"/>
      <c r="SDR47" s="73"/>
      <c r="SDS47" s="73"/>
      <c r="SDT47" s="73"/>
      <c r="SDU47" s="73"/>
      <c r="SDV47" s="73"/>
      <c r="SDW47" s="73"/>
      <c r="SDX47" s="73"/>
      <c r="SDY47" s="73"/>
      <c r="SDZ47" s="73"/>
      <c r="SEA47" s="73"/>
      <c r="SEB47" s="73"/>
      <c r="SEC47" s="73"/>
      <c r="SED47" s="73"/>
      <c r="SEE47" s="73"/>
      <c r="SEF47" s="73"/>
      <c r="SEG47" s="73"/>
      <c r="SEH47" s="73"/>
      <c r="SEI47" s="73"/>
      <c r="SEJ47" s="73"/>
      <c r="SEK47" s="73"/>
      <c r="SEL47" s="73"/>
      <c r="SEM47" s="73"/>
      <c r="SEN47" s="73"/>
      <c r="SEO47" s="73"/>
      <c r="SEP47" s="73"/>
      <c r="SEQ47" s="73"/>
      <c r="SER47" s="73"/>
      <c r="SES47" s="73"/>
      <c r="SET47" s="73"/>
      <c r="SEU47" s="73"/>
      <c r="SEV47" s="73"/>
      <c r="SEW47" s="73"/>
      <c r="SEX47" s="73"/>
      <c r="SEY47" s="73"/>
      <c r="SEZ47" s="73"/>
      <c r="SFA47" s="73"/>
      <c r="SFB47" s="73"/>
      <c r="SFC47" s="73"/>
      <c r="SFD47" s="73"/>
      <c r="SFE47" s="73"/>
      <c r="SFF47" s="73"/>
      <c r="SFG47" s="73"/>
      <c r="SFH47" s="73"/>
      <c r="SFI47" s="73"/>
      <c r="SFJ47" s="73"/>
      <c r="SFK47" s="73"/>
      <c r="SFL47" s="73"/>
      <c r="SFM47" s="73"/>
      <c r="SFN47" s="73"/>
      <c r="SFO47" s="73"/>
      <c r="SFP47" s="73"/>
      <c r="SFQ47" s="73"/>
      <c r="SFR47" s="73"/>
      <c r="SFS47" s="73"/>
      <c r="SFT47" s="73"/>
      <c r="SFU47" s="73"/>
      <c r="SFV47" s="73"/>
      <c r="SFW47" s="73"/>
      <c r="SFX47" s="73"/>
      <c r="SFY47" s="73"/>
      <c r="SFZ47" s="73"/>
      <c r="SGA47" s="73"/>
      <c r="SGB47" s="73"/>
      <c r="SGC47" s="73"/>
      <c r="SGD47" s="73"/>
      <c r="SGE47" s="73"/>
      <c r="SGF47" s="73"/>
      <c r="SGG47" s="73"/>
      <c r="SGH47" s="73"/>
      <c r="SGI47" s="73"/>
      <c r="SGJ47" s="73"/>
      <c r="SGK47" s="73"/>
      <c r="SGL47" s="73"/>
      <c r="SGM47" s="73"/>
      <c r="SGN47" s="73"/>
      <c r="SGO47" s="73"/>
      <c r="SGP47" s="73"/>
      <c r="SGQ47" s="73"/>
      <c r="SGR47" s="73"/>
      <c r="SGS47" s="73"/>
      <c r="SGT47" s="73"/>
      <c r="SGU47" s="73"/>
      <c r="SGV47" s="73"/>
      <c r="SGW47" s="73"/>
      <c r="SGX47" s="73"/>
      <c r="SGY47" s="73"/>
      <c r="SGZ47" s="73"/>
      <c r="SHA47" s="73"/>
      <c r="SHB47" s="73"/>
      <c r="SHC47" s="73"/>
      <c r="SHD47" s="73"/>
      <c r="SHE47" s="73"/>
      <c r="SHF47" s="73"/>
      <c r="SHG47" s="73"/>
      <c r="SHH47" s="73"/>
      <c r="SHI47" s="73"/>
      <c r="SHJ47" s="73"/>
      <c r="SHK47" s="73"/>
      <c r="SHL47" s="73"/>
      <c r="SHM47" s="73"/>
      <c r="SHN47" s="73"/>
      <c r="SHO47" s="73"/>
      <c r="SHP47" s="73"/>
      <c r="SHQ47" s="73"/>
      <c r="SHR47" s="73"/>
      <c r="SHS47" s="73"/>
      <c r="SHT47" s="73"/>
      <c r="SHU47" s="73"/>
      <c r="SHV47" s="73"/>
      <c r="SHW47" s="73"/>
      <c r="SHX47" s="73"/>
      <c r="SHY47" s="73"/>
      <c r="SHZ47" s="73"/>
      <c r="SIA47" s="73"/>
      <c r="SIB47" s="73"/>
      <c r="SIC47" s="73"/>
      <c r="SID47" s="73"/>
      <c r="SIE47" s="73"/>
      <c r="SIF47" s="73"/>
      <c r="SIG47" s="73"/>
      <c r="SIH47" s="73"/>
      <c r="SII47" s="73"/>
      <c r="SIJ47" s="73"/>
      <c r="SIK47" s="73"/>
      <c r="SIL47" s="73"/>
      <c r="SIM47" s="73"/>
      <c r="SIN47" s="73"/>
      <c r="SIO47" s="73"/>
      <c r="SIP47" s="73"/>
      <c r="SIQ47" s="73"/>
      <c r="SIR47" s="73"/>
      <c r="SIS47" s="73"/>
      <c r="SIT47" s="73"/>
      <c r="SIU47" s="73"/>
      <c r="SIV47" s="73"/>
      <c r="SIW47" s="73"/>
      <c r="SIX47" s="73"/>
      <c r="SIY47" s="73"/>
      <c r="SIZ47" s="73"/>
      <c r="SJA47" s="73"/>
      <c r="SJB47" s="73"/>
      <c r="SJC47" s="73"/>
      <c r="SJD47" s="73"/>
      <c r="SJE47" s="73"/>
      <c r="SJF47" s="73"/>
      <c r="SJG47" s="73"/>
      <c r="SJH47" s="73"/>
      <c r="SJI47" s="73"/>
      <c r="SJJ47" s="73"/>
      <c r="SJK47" s="73"/>
      <c r="SJL47" s="73"/>
      <c r="SJM47" s="73"/>
      <c r="SJN47" s="73"/>
      <c r="SJO47" s="73"/>
      <c r="SJP47" s="73"/>
      <c r="SJQ47" s="73"/>
      <c r="SJR47" s="73"/>
      <c r="SJS47" s="73"/>
      <c r="SJT47" s="73"/>
      <c r="SJU47" s="73"/>
      <c r="SJV47" s="73"/>
      <c r="SJW47" s="73"/>
      <c r="SJX47" s="73"/>
      <c r="SJY47" s="73"/>
      <c r="SJZ47" s="73"/>
      <c r="SKA47" s="73"/>
      <c r="SKB47" s="73"/>
      <c r="SKC47" s="73"/>
      <c r="SKD47" s="73"/>
      <c r="SKE47" s="73"/>
      <c r="SKF47" s="73"/>
      <c r="SKG47" s="73"/>
      <c r="SKH47" s="73"/>
      <c r="SKI47" s="73"/>
      <c r="SKJ47" s="73"/>
      <c r="SKK47" s="73"/>
      <c r="SKL47" s="73"/>
      <c r="SKM47" s="73"/>
      <c r="SKN47" s="73"/>
      <c r="SKO47" s="73"/>
      <c r="SKP47" s="73"/>
      <c r="SKQ47" s="73"/>
      <c r="SKR47" s="73"/>
      <c r="SKS47" s="73"/>
      <c r="SKT47" s="73"/>
      <c r="SKU47" s="73"/>
      <c r="SKV47" s="73"/>
      <c r="SKW47" s="73"/>
      <c r="SKX47" s="73"/>
      <c r="SKY47" s="73"/>
      <c r="SKZ47" s="73"/>
      <c r="SLA47" s="73"/>
      <c r="SLB47" s="73"/>
      <c r="SLC47" s="73"/>
      <c r="SLD47" s="73"/>
      <c r="SLE47" s="73"/>
      <c r="SLF47" s="73"/>
      <c r="SLG47" s="73"/>
      <c r="SLH47" s="73"/>
      <c r="SLI47" s="73"/>
      <c r="SLJ47" s="73"/>
      <c r="SLK47" s="73"/>
      <c r="SLL47" s="73"/>
      <c r="SLM47" s="73"/>
      <c r="SLN47" s="73"/>
      <c r="SLO47" s="73"/>
      <c r="SLP47" s="73"/>
      <c r="SLQ47" s="73"/>
      <c r="SLR47" s="73"/>
      <c r="SLS47" s="73"/>
      <c r="SLT47" s="73"/>
      <c r="SLU47" s="73"/>
      <c r="SLV47" s="73"/>
      <c r="SLW47" s="73"/>
      <c r="SLX47" s="73"/>
      <c r="SLY47" s="73"/>
      <c r="SLZ47" s="73"/>
      <c r="SMA47" s="73"/>
      <c r="SMB47" s="73"/>
      <c r="SMC47" s="73"/>
      <c r="SMD47" s="73"/>
      <c r="SME47" s="73"/>
      <c r="SMF47" s="73"/>
      <c r="SMG47" s="73"/>
      <c r="SMH47" s="73"/>
      <c r="SMI47" s="73"/>
      <c r="SMJ47" s="73"/>
      <c r="SMK47" s="73"/>
      <c r="SML47" s="73"/>
      <c r="SMM47" s="73"/>
      <c r="SMN47" s="73"/>
      <c r="SMO47" s="73"/>
      <c r="SMP47" s="73"/>
      <c r="SMQ47" s="73"/>
      <c r="SMR47" s="73"/>
      <c r="SMS47" s="73"/>
      <c r="SMT47" s="73"/>
      <c r="SMU47" s="73"/>
      <c r="SMV47" s="73"/>
      <c r="SMW47" s="73"/>
      <c r="SMX47" s="73"/>
      <c r="SMY47" s="73"/>
      <c r="SMZ47" s="73"/>
      <c r="SNA47" s="73"/>
      <c r="SNB47" s="73"/>
      <c r="SNC47" s="73"/>
      <c r="SND47" s="73"/>
      <c r="SNE47" s="73"/>
      <c r="SNF47" s="73"/>
      <c r="SNG47" s="73"/>
      <c r="SNH47" s="73"/>
      <c r="SNI47" s="73"/>
      <c r="SNJ47" s="73"/>
      <c r="SNK47" s="73"/>
      <c r="SNL47" s="73"/>
      <c r="SNM47" s="73"/>
      <c r="SNN47" s="73"/>
      <c r="SNO47" s="73"/>
      <c r="SNP47" s="73"/>
      <c r="SNQ47" s="73"/>
      <c r="SNR47" s="73"/>
      <c r="SNS47" s="73"/>
      <c r="SNT47" s="73"/>
      <c r="SNU47" s="73"/>
      <c r="SNV47" s="73"/>
      <c r="SNW47" s="73"/>
      <c r="SNX47" s="73"/>
      <c r="SNY47" s="73"/>
      <c r="SNZ47" s="73"/>
      <c r="SOA47" s="73"/>
      <c r="SOB47" s="73"/>
      <c r="SOC47" s="73"/>
      <c r="SOD47" s="73"/>
      <c r="SOE47" s="73"/>
      <c r="SOF47" s="73"/>
      <c r="SOG47" s="73"/>
      <c r="SOH47" s="73"/>
      <c r="SOI47" s="73"/>
      <c r="SOJ47" s="73"/>
      <c r="SOK47" s="73"/>
      <c r="SOL47" s="73"/>
      <c r="SOM47" s="73"/>
      <c r="SON47" s="73"/>
      <c r="SOO47" s="73"/>
      <c r="SOP47" s="73"/>
      <c r="SOQ47" s="73"/>
      <c r="SOR47" s="73"/>
      <c r="SOS47" s="73"/>
      <c r="SOT47" s="73"/>
      <c r="SOU47" s="73"/>
      <c r="SOV47" s="73"/>
      <c r="SOW47" s="73"/>
      <c r="SOX47" s="73"/>
      <c r="SOY47" s="73"/>
      <c r="SOZ47" s="73"/>
      <c r="SPA47" s="73"/>
      <c r="SPB47" s="73"/>
      <c r="SPC47" s="73"/>
      <c r="SPD47" s="73"/>
      <c r="SPE47" s="73"/>
      <c r="SPF47" s="73"/>
      <c r="SPG47" s="73"/>
      <c r="SPH47" s="73"/>
      <c r="SPI47" s="73"/>
      <c r="SPJ47" s="73"/>
      <c r="SPK47" s="73"/>
      <c r="SPL47" s="73"/>
      <c r="SPM47" s="73"/>
      <c r="SPN47" s="73"/>
      <c r="SPO47" s="73"/>
      <c r="SPP47" s="73"/>
      <c r="SPQ47" s="73"/>
      <c r="SPR47" s="73"/>
      <c r="SPS47" s="73"/>
      <c r="SPT47" s="73"/>
      <c r="SPU47" s="73"/>
      <c r="SPV47" s="73"/>
      <c r="SPW47" s="73"/>
      <c r="SPX47" s="73"/>
      <c r="SPY47" s="73"/>
      <c r="SPZ47" s="73"/>
      <c r="SQA47" s="73"/>
      <c r="SQB47" s="73"/>
      <c r="SQC47" s="73"/>
      <c r="SQD47" s="73"/>
      <c r="SQE47" s="73"/>
      <c r="SQF47" s="73"/>
      <c r="SQG47" s="73"/>
      <c r="SQH47" s="73"/>
      <c r="SQI47" s="73"/>
      <c r="SQJ47" s="73"/>
      <c r="SQK47" s="73"/>
      <c r="SQL47" s="73"/>
      <c r="SQM47" s="73"/>
      <c r="SQN47" s="73"/>
      <c r="SQO47" s="73"/>
      <c r="SQP47" s="73"/>
      <c r="SQQ47" s="73"/>
      <c r="SQR47" s="73"/>
      <c r="SQS47" s="73"/>
      <c r="SQT47" s="73"/>
      <c r="SQU47" s="73"/>
      <c r="SQV47" s="73"/>
      <c r="SQW47" s="73"/>
      <c r="SQX47" s="73"/>
      <c r="SQY47" s="73"/>
      <c r="SQZ47" s="73"/>
      <c r="SRA47" s="73"/>
      <c r="SRB47" s="73"/>
      <c r="SRC47" s="73"/>
      <c r="SRD47" s="73"/>
      <c r="SRE47" s="73"/>
      <c r="SRF47" s="73"/>
      <c r="SRG47" s="73"/>
      <c r="SRH47" s="73"/>
      <c r="SRI47" s="73"/>
      <c r="SRJ47" s="73"/>
      <c r="SRK47" s="73"/>
      <c r="SRL47" s="73"/>
      <c r="SRM47" s="73"/>
      <c r="SRN47" s="73"/>
      <c r="SRO47" s="73"/>
      <c r="SRP47" s="73"/>
      <c r="SRQ47" s="73"/>
      <c r="SRR47" s="73"/>
      <c r="SRS47" s="73"/>
      <c r="SRT47" s="73"/>
      <c r="SRU47" s="73"/>
      <c r="SRV47" s="73"/>
      <c r="SRW47" s="73"/>
      <c r="SRX47" s="73"/>
      <c r="SRY47" s="73"/>
      <c r="SRZ47" s="73"/>
      <c r="SSA47" s="73"/>
      <c r="SSB47" s="73"/>
      <c r="SSC47" s="73"/>
      <c r="SSD47" s="73"/>
      <c r="SSE47" s="73"/>
      <c r="SSF47" s="73"/>
      <c r="SSG47" s="73"/>
      <c r="SSH47" s="73"/>
      <c r="SSI47" s="73"/>
      <c r="SSJ47" s="73"/>
      <c r="SSK47" s="73"/>
      <c r="SSL47" s="73"/>
      <c r="SSM47" s="73"/>
      <c r="SSN47" s="73"/>
      <c r="SSO47" s="73"/>
      <c r="SSP47" s="73"/>
      <c r="SSQ47" s="73"/>
      <c r="SSR47" s="73"/>
      <c r="SSS47" s="73"/>
      <c r="SST47" s="73"/>
      <c r="SSU47" s="73"/>
      <c r="SSV47" s="73"/>
      <c r="SSW47" s="73"/>
      <c r="SSX47" s="73"/>
      <c r="SSY47" s="73"/>
      <c r="SSZ47" s="73"/>
      <c r="STA47" s="73"/>
      <c r="STB47" s="73"/>
      <c r="STC47" s="73"/>
      <c r="STD47" s="73"/>
      <c r="STE47" s="73"/>
      <c r="STF47" s="73"/>
      <c r="STG47" s="73"/>
      <c r="STH47" s="73"/>
      <c r="STI47" s="73"/>
      <c r="STJ47" s="73"/>
      <c r="STK47" s="73"/>
      <c r="STL47" s="73"/>
      <c r="STM47" s="73"/>
      <c r="STN47" s="73"/>
      <c r="STO47" s="73"/>
      <c r="STP47" s="73"/>
      <c r="STQ47" s="73"/>
      <c r="STR47" s="73"/>
      <c r="STS47" s="73"/>
      <c r="STT47" s="73"/>
      <c r="STU47" s="73"/>
      <c r="STV47" s="73"/>
      <c r="STW47" s="73"/>
      <c r="STX47" s="73"/>
      <c r="STY47" s="73"/>
      <c r="STZ47" s="73"/>
      <c r="SUA47" s="73"/>
      <c r="SUB47" s="73"/>
      <c r="SUC47" s="73"/>
      <c r="SUD47" s="73"/>
      <c r="SUE47" s="73"/>
      <c r="SUF47" s="73"/>
      <c r="SUG47" s="73"/>
      <c r="SUH47" s="73"/>
      <c r="SUI47" s="73"/>
      <c r="SUJ47" s="73"/>
      <c r="SUK47" s="73"/>
      <c r="SUL47" s="73"/>
      <c r="SUM47" s="73"/>
      <c r="SUN47" s="73"/>
      <c r="SUO47" s="73"/>
      <c r="SUP47" s="73"/>
      <c r="SUQ47" s="73"/>
      <c r="SUR47" s="73"/>
      <c r="SUS47" s="73"/>
      <c r="SUT47" s="73"/>
      <c r="SUU47" s="73"/>
      <c r="SUV47" s="73"/>
      <c r="SUW47" s="73"/>
      <c r="SUX47" s="73"/>
      <c r="SUY47" s="73"/>
      <c r="SUZ47" s="73"/>
      <c r="SVA47" s="73"/>
      <c r="SVB47" s="73"/>
      <c r="SVC47" s="73"/>
      <c r="SVD47" s="73"/>
      <c r="SVE47" s="73"/>
      <c r="SVF47" s="73"/>
      <c r="SVG47" s="73"/>
      <c r="SVH47" s="73"/>
      <c r="SVI47" s="73"/>
      <c r="SVJ47" s="73"/>
      <c r="SVK47" s="73"/>
      <c r="SVL47" s="73"/>
      <c r="SVM47" s="73"/>
      <c r="SVN47" s="73"/>
      <c r="SVO47" s="73"/>
      <c r="SVP47" s="73"/>
      <c r="SVQ47" s="73"/>
      <c r="SVR47" s="73"/>
      <c r="SVS47" s="73"/>
      <c r="SVT47" s="73"/>
      <c r="SVU47" s="73"/>
      <c r="SVV47" s="73"/>
      <c r="SVW47" s="73"/>
      <c r="SVX47" s="73"/>
      <c r="SVY47" s="73"/>
      <c r="SVZ47" s="73"/>
      <c r="SWA47" s="73"/>
      <c r="SWB47" s="73"/>
      <c r="SWC47" s="73"/>
      <c r="SWD47" s="73"/>
      <c r="SWE47" s="73"/>
      <c r="SWF47" s="73"/>
      <c r="SWG47" s="73"/>
      <c r="SWH47" s="73"/>
      <c r="SWI47" s="73"/>
      <c r="SWJ47" s="73"/>
      <c r="SWK47" s="73"/>
      <c r="SWL47" s="73"/>
      <c r="SWM47" s="73"/>
      <c r="SWN47" s="73"/>
      <c r="SWO47" s="73"/>
      <c r="SWP47" s="73"/>
      <c r="SWQ47" s="73"/>
      <c r="SWR47" s="73"/>
      <c r="SWS47" s="73"/>
      <c r="SWT47" s="73"/>
      <c r="SWU47" s="73"/>
      <c r="SWV47" s="73"/>
      <c r="SWW47" s="73"/>
      <c r="SWX47" s="73"/>
      <c r="SWY47" s="73"/>
      <c r="SWZ47" s="73"/>
      <c r="SXA47" s="73"/>
      <c r="SXB47" s="73"/>
      <c r="SXC47" s="73"/>
      <c r="SXD47" s="73"/>
      <c r="SXE47" s="73"/>
      <c r="SXF47" s="73"/>
      <c r="SXG47" s="73"/>
      <c r="SXH47" s="73"/>
      <c r="SXI47" s="73"/>
      <c r="SXJ47" s="73"/>
      <c r="SXK47" s="73"/>
      <c r="SXL47" s="73"/>
      <c r="SXM47" s="73"/>
      <c r="SXN47" s="73"/>
      <c r="SXO47" s="73"/>
      <c r="SXP47" s="73"/>
      <c r="SXQ47" s="73"/>
      <c r="SXR47" s="73"/>
      <c r="SXS47" s="73"/>
      <c r="SXT47" s="73"/>
      <c r="SXU47" s="73"/>
      <c r="SXV47" s="73"/>
      <c r="SXW47" s="73"/>
      <c r="SXX47" s="73"/>
      <c r="SXY47" s="73"/>
      <c r="SXZ47" s="73"/>
      <c r="SYA47" s="73"/>
      <c r="SYB47" s="73"/>
      <c r="SYC47" s="73"/>
      <c r="SYD47" s="73"/>
      <c r="SYE47" s="73"/>
      <c r="SYF47" s="73"/>
      <c r="SYG47" s="73"/>
      <c r="SYH47" s="73"/>
      <c r="SYI47" s="73"/>
      <c r="SYJ47" s="73"/>
      <c r="SYK47" s="73"/>
      <c r="SYL47" s="73"/>
      <c r="SYM47" s="73"/>
      <c r="SYN47" s="73"/>
      <c r="SYO47" s="73"/>
      <c r="SYP47" s="73"/>
      <c r="SYQ47" s="73"/>
      <c r="SYR47" s="73"/>
      <c r="SYS47" s="73"/>
      <c r="SYT47" s="73"/>
      <c r="SYU47" s="73"/>
      <c r="SYV47" s="73"/>
      <c r="SYW47" s="73"/>
      <c r="SYX47" s="73"/>
      <c r="SYY47" s="73"/>
      <c r="SYZ47" s="73"/>
      <c r="SZA47" s="73"/>
      <c r="SZB47" s="73"/>
      <c r="SZC47" s="73"/>
      <c r="SZD47" s="73"/>
      <c r="SZE47" s="73"/>
      <c r="SZF47" s="73"/>
      <c r="SZG47" s="73"/>
      <c r="SZH47" s="73"/>
      <c r="SZI47" s="73"/>
      <c r="SZJ47" s="73"/>
      <c r="SZK47" s="73"/>
      <c r="SZL47" s="73"/>
      <c r="SZM47" s="73"/>
      <c r="SZN47" s="73"/>
      <c r="SZO47" s="73"/>
      <c r="SZP47" s="73"/>
      <c r="SZQ47" s="73"/>
      <c r="SZR47" s="73"/>
      <c r="SZS47" s="73"/>
      <c r="SZT47" s="73"/>
      <c r="SZU47" s="73"/>
      <c r="SZV47" s="73"/>
      <c r="SZW47" s="73"/>
      <c r="SZX47" s="73"/>
      <c r="SZY47" s="73"/>
      <c r="SZZ47" s="73"/>
      <c r="TAA47" s="73"/>
      <c r="TAB47" s="73"/>
      <c r="TAC47" s="73"/>
      <c r="TAD47" s="73"/>
      <c r="TAE47" s="73"/>
      <c r="TAF47" s="73"/>
      <c r="TAG47" s="73"/>
      <c r="TAH47" s="73"/>
      <c r="TAI47" s="73"/>
      <c r="TAJ47" s="73"/>
      <c r="TAK47" s="73"/>
      <c r="TAL47" s="73"/>
      <c r="TAM47" s="73"/>
      <c r="TAN47" s="73"/>
      <c r="TAO47" s="73"/>
      <c r="TAP47" s="73"/>
      <c r="TAQ47" s="73"/>
      <c r="TAR47" s="73"/>
      <c r="TAS47" s="73"/>
      <c r="TAT47" s="73"/>
      <c r="TAU47" s="73"/>
      <c r="TAV47" s="73"/>
      <c r="TAW47" s="73"/>
      <c r="TAX47" s="73"/>
      <c r="TAY47" s="73"/>
      <c r="TAZ47" s="73"/>
      <c r="TBA47" s="73"/>
      <c r="TBB47" s="73"/>
      <c r="TBC47" s="73"/>
      <c r="TBD47" s="73"/>
      <c r="TBE47" s="73"/>
      <c r="TBF47" s="73"/>
      <c r="TBG47" s="73"/>
      <c r="TBH47" s="73"/>
      <c r="TBI47" s="73"/>
      <c r="TBJ47" s="73"/>
      <c r="TBK47" s="73"/>
      <c r="TBL47" s="73"/>
      <c r="TBM47" s="73"/>
      <c r="TBN47" s="73"/>
      <c r="TBO47" s="73"/>
      <c r="TBP47" s="73"/>
      <c r="TBQ47" s="73"/>
      <c r="TBR47" s="73"/>
      <c r="TBS47" s="73"/>
      <c r="TBT47" s="73"/>
      <c r="TBU47" s="73"/>
      <c r="TBV47" s="73"/>
      <c r="TBW47" s="73"/>
      <c r="TBX47" s="73"/>
      <c r="TBY47" s="73"/>
      <c r="TBZ47" s="73"/>
      <c r="TCA47" s="73"/>
      <c r="TCB47" s="73"/>
      <c r="TCC47" s="73"/>
      <c r="TCD47" s="73"/>
      <c r="TCE47" s="73"/>
      <c r="TCF47" s="73"/>
      <c r="TCG47" s="73"/>
      <c r="TCH47" s="73"/>
      <c r="TCI47" s="73"/>
      <c r="TCJ47" s="73"/>
      <c r="TCK47" s="73"/>
      <c r="TCL47" s="73"/>
      <c r="TCM47" s="73"/>
      <c r="TCN47" s="73"/>
      <c r="TCO47" s="73"/>
      <c r="TCP47" s="73"/>
      <c r="TCQ47" s="73"/>
      <c r="TCR47" s="73"/>
      <c r="TCS47" s="73"/>
      <c r="TCT47" s="73"/>
      <c r="TCU47" s="73"/>
      <c r="TCV47" s="73"/>
      <c r="TCW47" s="73"/>
      <c r="TCX47" s="73"/>
      <c r="TCY47" s="73"/>
      <c r="TCZ47" s="73"/>
      <c r="TDA47" s="73"/>
      <c r="TDB47" s="73"/>
      <c r="TDC47" s="73"/>
      <c r="TDD47" s="73"/>
      <c r="TDE47" s="73"/>
      <c r="TDF47" s="73"/>
      <c r="TDG47" s="73"/>
      <c r="TDH47" s="73"/>
      <c r="TDI47" s="73"/>
      <c r="TDJ47" s="73"/>
      <c r="TDK47" s="73"/>
      <c r="TDL47" s="73"/>
      <c r="TDM47" s="73"/>
      <c r="TDN47" s="73"/>
      <c r="TDO47" s="73"/>
      <c r="TDP47" s="73"/>
      <c r="TDQ47" s="73"/>
      <c r="TDR47" s="73"/>
      <c r="TDS47" s="73"/>
      <c r="TDT47" s="73"/>
      <c r="TDU47" s="73"/>
      <c r="TDV47" s="73"/>
      <c r="TDW47" s="73"/>
      <c r="TDX47" s="73"/>
      <c r="TDY47" s="73"/>
      <c r="TDZ47" s="73"/>
      <c r="TEA47" s="73"/>
      <c r="TEB47" s="73"/>
      <c r="TEC47" s="73"/>
      <c r="TED47" s="73"/>
      <c r="TEE47" s="73"/>
      <c r="TEF47" s="73"/>
      <c r="TEG47" s="73"/>
      <c r="TEH47" s="73"/>
      <c r="TEI47" s="73"/>
      <c r="TEJ47" s="73"/>
      <c r="TEK47" s="73"/>
      <c r="TEL47" s="73"/>
      <c r="TEM47" s="73"/>
      <c r="TEN47" s="73"/>
      <c r="TEO47" s="73"/>
      <c r="TEP47" s="73"/>
      <c r="TEQ47" s="73"/>
      <c r="TER47" s="73"/>
      <c r="TES47" s="73"/>
      <c r="TET47" s="73"/>
      <c r="TEU47" s="73"/>
      <c r="TEV47" s="73"/>
      <c r="TEW47" s="73"/>
      <c r="TEX47" s="73"/>
      <c r="TEY47" s="73"/>
      <c r="TEZ47" s="73"/>
      <c r="TFA47" s="73"/>
      <c r="TFB47" s="73"/>
      <c r="TFC47" s="73"/>
      <c r="TFD47" s="73"/>
      <c r="TFE47" s="73"/>
      <c r="TFF47" s="73"/>
      <c r="TFG47" s="73"/>
      <c r="TFH47" s="73"/>
      <c r="TFI47" s="73"/>
      <c r="TFJ47" s="73"/>
      <c r="TFK47" s="73"/>
      <c r="TFL47" s="73"/>
      <c r="TFM47" s="73"/>
      <c r="TFN47" s="73"/>
      <c r="TFO47" s="73"/>
      <c r="TFP47" s="73"/>
      <c r="TFQ47" s="73"/>
      <c r="TFR47" s="73"/>
      <c r="TFS47" s="73"/>
      <c r="TFT47" s="73"/>
      <c r="TFU47" s="73"/>
      <c r="TFV47" s="73"/>
      <c r="TFW47" s="73"/>
      <c r="TFX47" s="73"/>
      <c r="TFY47" s="73"/>
      <c r="TFZ47" s="73"/>
      <c r="TGA47" s="73"/>
      <c r="TGB47" s="73"/>
      <c r="TGC47" s="73"/>
      <c r="TGD47" s="73"/>
      <c r="TGE47" s="73"/>
      <c r="TGF47" s="73"/>
      <c r="TGG47" s="73"/>
      <c r="TGH47" s="73"/>
      <c r="TGI47" s="73"/>
      <c r="TGJ47" s="73"/>
      <c r="TGK47" s="73"/>
      <c r="TGL47" s="73"/>
      <c r="TGM47" s="73"/>
      <c r="TGN47" s="73"/>
      <c r="TGO47" s="73"/>
      <c r="TGP47" s="73"/>
      <c r="TGQ47" s="73"/>
      <c r="TGR47" s="73"/>
      <c r="TGS47" s="73"/>
      <c r="TGT47" s="73"/>
      <c r="TGU47" s="73"/>
      <c r="TGV47" s="73"/>
      <c r="TGW47" s="73"/>
      <c r="TGX47" s="73"/>
      <c r="TGY47" s="73"/>
      <c r="TGZ47" s="73"/>
      <c r="THA47" s="73"/>
      <c r="THB47" s="73"/>
      <c r="THC47" s="73"/>
      <c r="THD47" s="73"/>
      <c r="THE47" s="73"/>
      <c r="THF47" s="73"/>
      <c r="THG47" s="73"/>
      <c r="THH47" s="73"/>
      <c r="THI47" s="73"/>
      <c r="THJ47" s="73"/>
      <c r="THK47" s="73"/>
      <c r="THL47" s="73"/>
      <c r="THM47" s="73"/>
      <c r="THN47" s="73"/>
      <c r="THO47" s="73"/>
      <c r="THP47" s="73"/>
      <c r="THQ47" s="73"/>
      <c r="THR47" s="73"/>
      <c r="THS47" s="73"/>
      <c r="THT47" s="73"/>
      <c r="THU47" s="73"/>
      <c r="THV47" s="73"/>
      <c r="THW47" s="73"/>
      <c r="THX47" s="73"/>
      <c r="THY47" s="73"/>
      <c r="THZ47" s="73"/>
      <c r="TIA47" s="73"/>
      <c r="TIB47" s="73"/>
      <c r="TIC47" s="73"/>
      <c r="TID47" s="73"/>
      <c r="TIE47" s="73"/>
      <c r="TIF47" s="73"/>
      <c r="TIG47" s="73"/>
      <c r="TIH47" s="73"/>
      <c r="TII47" s="73"/>
      <c r="TIJ47" s="73"/>
      <c r="TIK47" s="73"/>
      <c r="TIL47" s="73"/>
      <c r="TIM47" s="73"/>
      <c r="TIN47" s="73"/>
      <c r="TIO47" s="73"/>
      <c r="TIP47" s="73"/>
      <c r="TIQ47" s="73"/>
      <c r="TIR47" s="73"/>
      <c r="TIS47" s="73"/>
      <c r="TIT47" s="73"/>
      <c r="TIU47" s="73"/>
      <c r="TIV47" s="73"/>
      <c r="TIW47" s="73"/>
      <c r="TIX47" s="73"/>
      <c r="TIY47" s="73"/>
      <c r="TIZ47" s="73"/>
      <c r="TJA47" s="73"/>
      <c r="TJB47" s="73"/>
      <c r="TJC47" s="73"/>
      <c r="TJD47" s="73"/>
      <c r="TJE47" s="73"/>
      <c r="TJF47" s="73"/>
      <c r="TJG47" s="73"/>
      <c r="TJH47" s="73"/>
      <c r="TJI47" s="73"/>
      <c r="TJJ47" s="73"/>
      <c r="TJK47" s="73"/>
      <c r="TJL47" s="73"/>
      <c r="TJM47" s="73"/>
      <c r="TJN47" s="73"/>
      <c r="TJO47" s="73"/>
      <c r="TJP47" s="73"/>
      <c r="TJQ47" s="73"/>
      <c r="TJR47" s="73"/>
      <c r="TJS47" s="73"/>
      <c r="TJT47" s="73"/>
      <c r="TJU47" s="73"/>
      <c r="TJV47" s="73"/>
      <c r="TJW47" s="73"/>
      <c r="TJX47" s="73"/>
      <c r="TJY47" s="73"/>
      <c r="TJZ47" s="73"/>
      <c r="TKA47" s="73"/>
      <c r="TKB47" s="73"/>
      <c r="TKC47" s="73"/>
      <c r="TKD47" s="73"/>
      <c r="TKE47" s="73"/>
      <c r="TKF47" s="73"/>
      <c r="TKG47" s="73"/>
      <c r="TKH47" s="73"/>
      <c r="TKI47" s="73"/>
      <c r="TKJ47" s="73"/>
      <c r="TKK47" s="73"/>
      <c r="TKL47" s="73"/>
      <c r="TKM47" s="73"/>
      <c r="TKN47" s="73"/>
      <c r="TKO47" s="73"/>
      <c r="TKP47" s="73"/>
      <c r="TKQ47" s="73"/>
      <c r="TKR47" s="73"/>
      <c r="TKS47" s="73"/>
      <c r="TKT47" s="73"/>
      <c r="TKU47" s="73"/>
      <c r="TKV47" s="73"/>
      <c r="TKW47" s="73"/>
      <c r="TKX47" s="73"/>
      <c r="TKY47" s="73"/>
      <c r="TKZ47" s="73"/>
      <c r="TLA47" s="73"/>
      <c r="TLB47" s="73"/>
      <c r="TLC47" s="73"/>
      <c r="TLD47" s="73"/>
      <c r="TLE47" s="73"/>
      <c r="TLF47" s="73"/>
      <c r="TLG47" s="73"/>
      <c r="TLH47" s="73"/>
      <c r="TLI47" s="73"/>
      <c r="TLJ47" s="73"/>
      <c r="TLK47" s="73"/>
      <c r="TLL47" s="73"/>
      <c r="TLM47" s="73"/>
      <c r="TLN47" s="73"/>
      <c r="TLO47" s="73"/>
      <c r="TLP47" s="73"/>
      <c r="TLQ47" s="73"/>
      <c r="TLR47" s="73"/>
      <c r="TLS47" s="73"/>
      <c r="TLT47" s="73"/>
      <c r="TLU47" s="73"/>
      <c r="TLV47" s="73"/>
      <c r="TLW47" s="73"/>
      <c r="TLX47" s="73"/>
      <c r="TLY47" s="73"/>
      <c r="TLZ47" s="73"/>
      <c r="TMA47" s="73"/>
      <c r="TMB47" s="73"/>
      <c r="TMC47" s="73"/>
      <c r="TMD47" s="73"/>
      <c r="TME47" s="73"/>
      <c r="TMF47" s="73"/>
      <c r="TMG47" s="73"/>
      <c r="TMH47" s="73"/>
      <c r="TMI47" s="73"/>
      <c r="TMJ47" s="73"/>
      <c r="TMK47" s="73"/>
      <c r="TML47" s="73"/>
      <c r="TMM47" s="73"/>
      <c r="TMN47" s="73"/>
      <c r="TMO47" s="73"/>
      <c r="TMP47" s="73"/>
      <c r="TMQ47" s="73"/>
      <c r="TMR47" s="73"/>
      <c r="TMS47" s="73"/>
      <c r="TMT47" s="73"/>
      <c r="TMU47" s="73"/>
      <c r="TMV47" s="73"/>
      <c r="TMW47" s="73"/>
      <c r="TMX47" s="73"/>
      <c r="TMY47" s="73"/>
      <c r="TMZ47" s="73"/>
      <c r="TNA47" s="73"/>
      <c r="TNB47" s="73"/>
      <c r="TNC47" s="73"/>
      <c r="TND47" s="73"/>
      <c r="TNE47" s="73"/>
      <c r="TNF47" s="73"/>
      <c r="TNG47" s="73"/>
      <c r="TNH47" s="73"/>
      <c r="TNI47" s="73"/>
      <c r="TNJ47" s="73"/>
      <c r="TNK47" s="73"/>
      <c r="TNL47" s="73"/>
      <c r="TNM47" s="73"/>
      <c r="TNN47" s="73"/>
      <c r="TNO47" s="73"/>
      <c r="TNP47" s="73"/>
      <c r="TNQ47" s="73"/>
      <c r="TNR47" s="73"/>
      <c r="TNS47" s="73"/>
      <c r="TNT47" s="73"/>
      <c r="TNU47" s="73"/>
      <c r="TNV47" s="73"/>
      <c r="TNW47" s="73"/>
      <c r="TNX47" s="73"/>
      <c r="TNY47" s="73"/>
      <c r="TNZ47" s="73"/>
      <c r="TOA47" s="73"/>
      <c r="TOB47" s="73"/>
      <c r="TOC47" s="73"/>
      <c r="TOD47" s="73"/>
      <c r="TOE47" s="73"/>
      <c r="TOF47" s="73"/>
      <c r="TOG47" s="73"/>
      <c r="TOH47" s="73"/>
      <c r="TOI47" s="73"/>
      <c r="TOJ47" s="73"/>
      <c r="TOK47" s="73"/>
      <c r="TOL47" s="73"/>
      <c r="TOM47" s="73"/>
      <c r="TON47" s="73"/>
      <c r="TOO47" s="73"/>
      <c r="TOP47" s="73"/>
      <c r="TOQ47" s="73"/>
      <c r="TOR47" s="73"/>
      <c r="TOS47" s="73"/>
      <c r="TOT47" s="73"/>
      <c r="TOU47" s="73"/>
      <c r="TOV47" s="73"/>
      <c r="TOW47" s="73"/>
      <c r="TOX47" s="73"/>
      <c r="TOY47" s="73"/>
      <c r="TOZ47" s="73"/>
      <c r="TPA47" s="73"/>
      <c r="TPB47" s="73"/>
      <c r="TPC47" s="73"/>
      <c r="TPD47" s="73"/>
      <c r="TPE47" s="73"/>
      <c r="TPF47" s="73"/>
      <c r="TPG47" s="73"/>
      <c r="TPH47" s="73"/>
      <c r="TPI47" s="73"/>
      <c r="TPJ47" s="73"/>
      <c r="TPK47" s="73"/>
      <c r="TPL47" s="73"/>
      <c r="TPM47" s="73"/>
      <c r="TPN47" s="73"/>
      <c r="TPO47" s="73"/>
      <c r="TPP47" s="73"/>
      <c r="TPQ47" s="73"/>
      <c r="TPR47" s="73"/>
      <c r="TPS47" s="73"/>
      <c r="TPT47" s="73"/>
      <c r="TPU47" s="73"/>
      <c r="TPV47" s="73"/>
      <c r="TPW47" s="73"/>
      <c r="TPX47" s="73"/>
      <c r="TPY47" s="73"/>
      <c r="TPZ47" s="73"/>
      <c r="TQA47" s="73"/>
      <c r="TQB47" s="73"/>
      <c r="TQC47" s="73"/>
      <c r="TQD47" s="73"/>
      <c r="TQE47" s="73"/>
      <c r="TQF47" s="73"/>
      <c r="TQG47" s="73"/>
      <c r="TQH47" s="73"/>
      <c r="TQI47" s="73"/>
      <c r="TQJ47" s="73"/>
      <c r="TQK47" s="73"/>
      <c r="TQL47" s="73"/>
      <c r="TQM47" s="73"/>
      <c r="TQN47" s="73"/>
      <c r="TQO47" s="73"/>
      <c r="TQP47" s="73"/>
      <c r="TQQ47" s="73"/>
      <c r="TQR47" s="73"/>
      <c r="TQS47" s="73"/>
      <c r="TQT47" s="73"/>
      <c r="TQU47" s="73"/>
      <c r="TQV47" s="73"/>
      <c r="TQW47" s="73"/>
      <c r="TQX47" s="73"/>
      <c r="TQY47" s="73"/>
      <c r="TQZ47" s="73"/>
      <c r="TRA47" s="73"/>
      <c r="TRB47" s="73"/>
      <c r="TRC47" s="73"/>
      <c r="TRD47" s="73"/>
      <c r="TRE47" s="73"/>
      <c r="TRF47" s="73"/>
      <c r="TRG47" s="73"/>
      <c r="TRH47" s="73"/>
      <c r="TRI47" s="73"/>
      <c r="TRJ47" s="73"/>
      <c r="TRK47" s="73"/>
      <c r="TRL47" s="73"/>
      <c r="TRM47" s="73"/>
      <c r="TRN47" s="73"/>
      <c r="TRO47" s="73"/>
      <c r="TRP47" s="73"/>
      <c r="TRQ47" s="73"/>
      <c r="TRR47" s="73"/>
      <c r="TRS47" s="73"/>
      <c r="TRT47" s="73"/>
      <c r="TRU47" s="73"/>
      <c r="TRV47" s="73"/>
      <c r="TRW47" s="73"/>
      <c r="TRX47" s="73"/>
      <c r="TRY47" s="73"/>
      <c r="TRZ47" s="73"/>
      <c r="TSA47" s="73"/>
      <c r="TSB47" s="73"/>
      <c r="TSC47" s="73"/>
      <c r="TSD47" s="73"/>
      <c r="TSE47" s="73"/>
      <c r="TSF47" s="73"/>
      <c r="TSG47" s="73"/>
      <c r="TSH47" s="73"/>
      <c r="TSI47" s="73"/>
      <c r="TSJ47" s="73"/>
      <c r="TSK47" s="73"/>
      <c r="TSL47" s="73"/>
      <c r="TSM47" s="73"/>
      <c r="TSN47" s="73"/>
      <c r="TSO47" s="73"/>
      <c r="TSP47" s="73"/>
      <c r="TSQ47" s="73"/>
      <c r="TSR47" s="73"/>
      <c r="TSS47" s="73"/>
      <c r="TST47" s="73"/>
      <c r="TSU47" s="73"/>
      <c r="TSV47" s="73"/>
      <c r="TSW47" s="73"/>
      <c r="TSX47" s="73"/>
      <c r="TSY47" s="73"/>
      <c r="TSZ47" s="73"/>
      <c r="TTA47" s="73"/>
      <c r="TTB47" s="73"/>
      <c r="TTC47" s="73"/>
      <c r="TTD47" s="73"/>
      <c r="TTE47" s="73"/>
      <c r="TTF47" s="73"/>
      <c r="TTG47" s="73"/>
      <c r="TTH47" s="73"/>
      <c r="TTI47" s="73"/>
      <c r="TTJ47" s="73"/>
      <c r="TTK47" s="73"/>
      <c r="TTL47" s="73"/>
      <c r="TTM47" s="73"/>
      <c r="TTN47" s="73"/>
      <c r="TTO47" s="73"/>
      <c r="TTP47" s="73"/>
      <c r="TTQ47" s="73"/>
      <c r="TTR47" s="73"/>
      <c r="TTS47" s="73"/>
      <c r="TTT47" s="73"/>
      <c r="TTU47" s="73"/>
      <c r="TTV47" s="73"/>
      <c r="TTW47" s="73"/>
      <c r="TTX47" s="73"/>
      <c r="TTY47" s="73"/>
      <c r="TTZ47" s="73"/>
      <c r="TUA47" s="73"/>
      <c r="TUB47" s="73"/>
      <c r="TUC47" s="73"/>
      <c r="TUD47" s="73"/>
      <c r="TUE47" s="73"/>
      <c r="TUF47" s="73"/>
      <c r="TUG47" s="73"/>
      <c r="TUH47" s="73"/>
      <c r="TUI47" s="73"/>
      <c r="TUJ47" s="73"/>
      <c r="TUK47" s="73"/>
      <c r="TUL47" s="73"/>
      <c r="TUM47" s="73"/>
      <c r="TUN47" s="73"/>
      <c r="TUO47" s="73"/>
      <c r="TUP47" s="73"/>
      <c r="TUQ47" s="73"/>
      <c r="TUR47" s="73"/>
      <c r="TUS47" s="73"/>
      <c r="TUT47" s="73"/>
      <c r="TUU47" s="73"/>
      <c r="TUV47" s="73"/>
      <c r="TUW47" s="73"/>
      <c r="TUX47" s="73"/>
      <c r="TUY47" s="73"/>
      <c r="TUZ47" s="73"/>
      <c r="TVA47" s="73"/>
      <c r="TVB47" s="73"/>
      <c r="TVC47" s="73"/>
      <c r="TVD47" s="73"/>
      <c r="TVE47" s="73"/>
      <c r="TVF47" s="73"/>
      <c r="TVG47" s="73"/>
      <c r="TVH47" s="73"/>
      <c r="TVI47" s="73"/>
      <c r="TVJ47" s="73"/>
      <c r="TVK47" s="73"/>
      <c r="TVL47" s="73"/>
      <c r="TVM47" s="73"/>
      <c r="TVN47" s="73"/>
      <c r="TVO47" s="73"/>
      <c r="TVP47" s="73"/>
      <c r="TVQ47" s="73"/>
      <c r="TVR47" s="73"/>
      <c r="TVS47" s="73"/>
      <c r="TVT47" s="73"/>
      <c r="TVU47" s="73"/>
      <c r="TVV47" s="73"/>
      <c r="TVW47" s="73"/>
      <c r="TVX47" s="73"/>
      <c r="TVY47" s="73"/>
      <c r="TVZ47" s="73"/>
      <c r="TWA47" s="73"/>
      <c r="TWB47" s="73"/>
      <c r="TWC47" s="73"/>
      <c r="TWD47" s="73"/>
      <c r="TWE47" s="73"/>
      <c r="TWF47" s="73"/>
      <c r="TWG47" s="73"/>
      <c r="TWH47" s="73"/>
      <c r="TWI47" s="73"/>
      <c r="TWJ47" s="73"/>
      <c r="TWK47" s="73"/>
      <c r="TWL47" s="73"/>
      <c r="TWM47" s="73"/>
      <c r="TWN47" s="73"/>
      <c r="TWO47" s="73"/>
      <c r="TWP47" s="73"/>
      <c r="TWQ47" s="73"/>
      <c r="TWR47" s="73"/>
      <c r="TWS47" s="73"/>
      <c r="TWT47" s="73"/>
      <c r="TWU47" s="73"/>
      <c r="TWV47" s="73"/>
      <c r="TWW47" s="73"/>
      <c r="TWX47" s="73"/>
      <c r="TWY47" s="73"/>
      <c r="TWZ47" s="73"/>
      <c r="TXA47" s="73"/>
      <c r="TXB47" s="73"/>
      <c r="TXC47" s="73"/>
      <c r="TXD47" s="73"/>
      <c r="TXE47" s="73"/>
      <c r="TXF47" s="73"/>
      <c r="TXG47" s="73"/>
      <c r="TXH47" s="73"/>
      <c r="TXI47" s="73"/>
      <c r="TXJ47" s="73"/>
      <c r="TXK47" s="73"/>
      <c r="TXL47" s="73"/>
      <c r="TXM47" s="73"/>
      <c r="TXN47" s="73"/>
      <c r="TXO47" s="73"/>
      <c r="TXP47" s="73"/>
      <c r="TXQ47" s="73"/>
      <c r="TXR47" s="73"/>
      <c r="TXS47" s="73"/>
      <c r="TXT47" s="73"/>
      <c r="TXU47" s="73"/>
      <c r="TXV47" s="73"/>
      <c r="TXW47" s="73"/>
      <c r="TXX47" s="73"/>
      <c r="TXY47" s="73"/>
      <c r="TXZ47" s="73"/>
      <c r="TYA47" s="73"/>
      <c r="TYB47" s="73"/>
      <c r="TYC47" s="73"/>
      <c r="TYD47" s="73"/>
      <c r="TYE47" s="73"/>
      <c r="TYF47" s="73"/>
      <c r="TYG47" s="73"/>
      <c r="TYH47" s="73"/>
      <c r="TYI47" s="73"/>
      <c r="TYJ47" s="73"/>
      <c r="TYK47" s="73"/>
      <c r="TYL47" s="73"/>
      <c r="TYM47" s="73"/>
      <c r="TYN47" s="73"/>
      <c r="TYO47" s="73"/>
      <c r="TYP47" s="73"/>
      <c r="TYQ47" s="73"/>
      <c r="TYR47" s="73"/>
      <c r="TYS47" s="73"/>
      <c r="TYT47" s="73"/>
      <c r="TYU47" s="73"/>
      <c r="TYV47" s="73"/>
      <c r="TYW47" s="73"/>
      <c r="TYX47" s="73"/>
      <c r="TYY47" s="73"/>
      <c r="TYZ47" s="73"/>
      <c r="TZA47" s="73"/>
      <c r="TZB47" s="73"/>
      <c r="TZC47" s="73"/>
      <c r="TZD47" s="73"/>
      <c r="TZE47" s="73"/>
      <c r="TZF47" s="73"/>
      <c r="TZG47" s="73"/>
      <c r="TZH47" s="73"/>
      <c r="TZI47" s="73"/>
      <c r="TZJ47" s="73"/>
      <c r="TZK47" s="73"/>
      <c r="TZL47" s="73"/>
      <c r="TZM47" s="73"/>
      <c r="TZN47" s="73"/>
      <c r="TZO47" s="73"/>
      <c r="TZP47" s="73"/>
      <c r="TZQ47" s="73"/>
      <c r="TZR47" s="73"/>
      <c r="TZS47" s="73"/>
      <c r="TZT47" s="73"/>
      <c r="TZU47" s="73"/>
      <c r="TZV47" s="73"/>
      <c r="TZW47" s="73"/>
      <c r="TZX47" s="73"/>
      <c r="TZY47" s="73"/>
      <c r="TZZ47" s="73"/>
      <c r="UAA47" s="73"/>
      <c r="UAB47" s="73"/>
      <c r="UAC47" s="73"/>
      <c r="UAD47" s="73"/>
      <c r="UAE47" s="73"/>
      <c r="UAF47" s="73"/>
      <c r="UAG47" s="73"/>
      <c r="UAH47" s="73"/>
      <c r="UAI47" s="73"/>
      <c r="UAJ47" s="73"/>
      <c r="UAK47" s="73"/>
      <c r="UAL47" s="73"/>
      <c r="UAM47" s="73"/>
      <c r="UAN47" s="73"/>
      <c r="UAO47" s="73"/>
      <c r="UAP47" s="73"/>
      <c r="UAQ47" s="73"/>
      <c r="UAR47" s="73"/>
      <c r="UAS47" s="73"/>
      <c r="UAT47" s="73"/>
      <c r="UAU47" s="73"/>
      <c r="UAV47" s="73"/>
      <c r="UAW47" s="73"/>
      <c r="UAX47" s="73"/>
      <c r="UAY47" s="73"/>
      <c r="UAZ47" s="73"/>
      <c r="UBA47" s="73"/>
      <c r="UBB47" s="73"/>
      <c r="UBC47" s="73"/>
      <c r="UBD47" s="73"/>
      <c r="UBE47" s="73"/>
      <c r="UBF47" s="73"/>
      <c r="UBG47" s="73"/>
      <c r="UBH47" s="73"/>
      <c r="UBI47" s="73"/>
      <c r="UBJ47" s="73"/>
      <c r="UBK47" s="73"/>
      <c r="UBL47" s="73"/>
      <c r="UBM47" s="73"/>
      <c r="UBN47" s="73"/>
      <c r="UBO47" s="73"/>
      <c r="UBP47" s="73"/>
      <c r="UBQ47" s="73"/>
      <c r="UBR47" s="73"/>
      <c r="UBS47" s="73"/>
      <c r="UBT47" s="73"/>
      <c r="UBU47" s="73"/>
      <c r="UBV47" s="73"/>
      <c r="UBW47" s="73"/>
      <c r="UBX47" s="73"/>
      <c r="UBY47" s="73"/>
      <c r="UBZ47" s="73"/>
      <c r="UCA47" s="73"/>
      <c r="UCB47" s="73"/>
      <c r="UCC47" s="73"/>
      <c r="UCD47" s="73"/>
      <c r="UCE47" s="73"/>
      <c r="UCF47" s="73"/>
      <c r="UCG47" s="73"/>
      <c r="UCH47" s="73"/>
      <c r="UCI47" s="73"/>
      <c r="UCJ47" s="73"/>
      <c r="UCK47" s="73"/>
      <c r="UCL47" s="73"/>
      <c r="UCM47" s="73"/>
      <c r="UCN47" s="73"/>
      <c r="UCO47" s="73"/>
      <c r="UCP47" s="73"/>
      <c r="UCQ47" s="73"/>
      <c r="UCR47" s="73"/>
      <c r="UCS47" s="73"/>
      <c r="UCT47" s="73"/>
      <c r="UCU47" s="73"/>
      <c r="UCV47" s="73"/>
      <c r="UCW47" s="73"/>
      <c r="UCX47" s="73"/>
      <c r="UCY47" s="73"/>
      <c r="UCZ47" s="73"/>
      <c r="UDA47" s="73"/>
      <c r="UDB47" s="73"/>
      <c r="UDC47" s="73"/>
      <c r="UDD47" s="73"/>
      <c r="UDE47" s="73"/>
      <c r="UDF47" s="73"/>
      <c r="UDG47" s="73"/>
      <c r="UDH47" s="73"/>
      <c r="UDI47" s="73"/>
      <c r="UDJ47" s="73"/>
      <c r="UDK47" s="73"/>
      <c r="UDL47" s="73"/>
      <c r="UDM47" s="73"/>
      <c r="UDN47" s="73"/>
      <c r="UDO47" s="73"/>
      <c r="UDP47" s="73"/>
      <c r="UDQ47" s="73"/>
      <c r="UDR47" s="73"/>
      <c r="UDS47" s="73"/>
      <c r="UDT47" s="73"/>
      <c r="UDU47" s="73"/>
      <c r="UDV47" s="73"/>
      <c r="UDW47" s="73"/>
      <c r="UDX47" s="73"/>
      <c r="UDY47" s="73"/>
      <c r="UDZ47" s="73"/>
      <c r="UEA47" s="73"/>
      <c r="UEB47" s="73"/>
      <c r="UEC47" s="73"/>
      <c r="UED47" s="73"/>
      <c r="UEE47" s="73"/>
      <c r="UEF47" s="73"/>
      <c r="UEG47" s="73"/>
      <c r="UEH47" s="73"/>
      <c r="UEI47" s="73"/>
      <c r="UEJ47" s="73"/>
      <c r="UEK47" s="73"/>
      <c r="UEL47" s="73"/>
      <c r="UEM47" s="73"/>
      <c r="UEN47" s="73"/>
      <c r="UEO47" s="73"/>
      <c r="UEP47" s="73"/>
      <c r="UEQ47" s="73"/>
      <c r="UER47" s="73"/>
      <c r="UES47" s="73"/>
      <c r="UET47" s="73"/>
      <c r="UEU47" s="73"/>
      <c r="UEV47" s="73"/>
      <c r="UEW47" s="73"/>
      <c r="UEX47" s="73"/>
      <c r="UEY47" s="73"/>
      <c r="UEZ47" s="73"/>
      <c r="UFA47" s="73"/>
      <c r="UFB47" s="73"/>
      <c r="UFC47" s="73"/>
      <c r="UFD47" s="73"/>
      <c r="UFE47" s="73"/>
      <c r="UFF47" s="73"/>
      <c r="UFG47" s="73"/>
      <c r="UFH47" s="73"/>
      <c r="UFI47" s="73"/>
      <c r="UFJ47" s="73"/>
      <c r="UFK47" s="73"/>
      <c r="UFL47" s="73"/>
      <c r="UFM47" s="73"/>
      <c r="UFN47" s="73"/>
      <c r="UFO47" s="73"/>
      <c r="UFP47" s="73"/>
      <c r="UFQ47" s="73"/>
      <c r="UFR47" s="73"/>
      <c r="UFS47" s="73"/>
      <c r="UFT47" s="73"/>
      <c r="UFU47" s="73"/>
      <c r="UFV47" s="73"/>
      <c r="UFW47" s="73"/>
      <c r="UFX47" s="73"/>
      <c r="UFY47" s="73"/>
      <c r="UFZ47" s="73"/>
      <c r="UGA47" s="73"/>
      <c r="UGB47" s="73"/>
      <c r="UGC47" s="73"/>
      <c r="UGD47" s="73"/>
      <c r="UGE47" s="73"/>
      <c r="UGF47" s="73"/>
      <c r="UGG47" s="73"/>
      <c r="UGH47" s="73"/>
      <c r="UGI47" s="73"/>
      <c r="UGJ47" s="73"/>
      <c r="UGK47" s="73"/>
      <c r="UGL47" s="73"/>
      <c r="UGM47" s="73"/>
      <c r="UGN47" s="73"/>
      <c r="UGO47" s="73"/>
      <c r="UGP47" s="73"/>
      <c r="UGQ47" s="73"/>
      <c r="UGR47" s="73"/>
      <c r="UGS47" s="73"/>
      <c r="UGT47" s="73"/>
      <c r="UGU47" s="73"/>
      <c r="UGV47" s="73"/>
      <c r="UGW47" s="73"/>
      <c r="UGX47" s="73"/>
      <c r="UGY47" s="73"/>
      <c r="UGZ47" s="73"/>
      <c r="UHA47" s="73"/>
      <c r="UHB47" s="73"/>
      <c r="UHC47" s="73"/>
      <c r="UHD47" s="73"/>
      <c r="UHE47" s="73"/>
      <c r="UHF47" s="73"/>
      <c r="UHG47" s="73"/>
      <c r="UHH47" s="73"/>
      <c r="UHI47" s="73"/>
      <c r="UHJ47" s="73"/>
      <c r="UHK47" s="73"/>
      <c r="UHL47" s="73"/>
      <c r="UHM47" s="73"/>
      <c r="UHN47" s="73"/>
      <c r="UHO47" s="73"/>
      <c r="UHP47" s="73"/>
      <c r="UHQ47" s="73"/>
      <c r="UHR47" s="73"/>
      <c r="UHS47" s="73"/>
      <c r="UHT47" s="73"/>
      <c r="UHU47" s="73"/>
      <c r="UHV47" s="73"/>
      <c r="UHW47" s="73"/>
      <c r="UHX47" s="73"/>
      <c r="UHY47" s="73"/>
      <c r="UHZ47" s="73"/>
      <c r="UIA47" s="73"/>
      <c r="UIB47" s="73"/>
      <c r="UIC47" s="73"/>
      <c r="UID47" s="73"/>
      <c r="UIE47" s="73"/>
      <c r="UIF47" s="73"/>
      <c r="UIG47" s="73"/>
      <c r="UIH47" s="73"/>
      <c r="UII47" s="73"/>
      <c r="UIJ47" s="73"/>
      <c r="UIK47" s="73"/>
      <c r="UIL47" s="73"/>
      <c r="UIM47" s="73"/>
      <c r="UIN47" s="73"/>
      <c r="UIO47" s="73"/>
      <c r="UIP47" s="73"/>
      <c r="UIQ47" s="73"/>
      <c r="UIR47" s="73"/>
      <c r="UIS47" s="73"/>
      <c r="UIT47" s="73"/>
      <c r="UIU47" s="73"/>
      <c r="UIV47" s="73"/>
      <c r="UIW47" s="73"/>
      <c r="UIX47" s="73"/>
      <c r="UIY47" s="73"/>
      <c r="UIZ47" s="73"/>
      <c r="UJA47" s="73"/>
      <c r="UJB47" s="73"/>
      <c r="UJC47" s="73"/>
      <c r="UJD47" s="73"/>
      <c r="UJE47" s="73"/>
      <c r="UJF47" s="73"/>
      <c r="UJG47" s="73"/>
      <c r="UJH47" s="73"/>
      <c r="UJI47" s="73"/>
      <c r="UJJ47" s="73"/>
      <c r="UJK47" s="73"/>
      <c r="UJL47" s="73"/>
      <c r="UJM47" s="73"/>
      <c r="UJN47" s="73"/>
      <c r="UJO47" s="73"/>
      <c r="UJP47" s="73"/>
      <c r="UJQ47" s="73"/>
      <c r="UJR47" s="73"/>
      <c r="UJS47" s="73"/>
      <c r="UJT47" s="73"/>
      <c r="UJU47" s="73"/>
      <c r="UJV47" s="73"/>
      <c r="UJW47" s="73"/>
      <c r="UJX47" s="73"/>
      <c r="UJY47" s="73"/>
      <c r="UJZ47" s="73"/>
      <c r="UKA47" s="73"/>
      <c r="UKB47" s="73"/>
      <c r="UKC47" s="73"/>
      <c r="UKD47" s="73"/>
      <c r="UKE47" s="73"/>
      <c r="UKF47" s="73"/>
      <c r="UKG47" s="73"/>
      <c r="UKH47" s="73"/>
      <c r="UKI47" s="73"/>
      <c r="UKJ47" s="73"/>
      <c r="UKK47" s="73"/>
      <c r="UKL47" s="73"/>
      <c r="UKM47" s="73"/>
      <c r="UKN47" s="73"/>
      <c r="UKO47" s="73"/>
      <c r="UKP47" s="73"/>
      <c r="UKQ47" s="73"/>
      <c r="UKR47" s="73"/>
      <c r="UKS47" s="73"/>
      <c r="UKT47" s="73"/>
      <c r="UKU47" s="73"/>
      <c r="UKV47" s="73"/>
      <c r="UKW47" s="73"/>
      <c r="UKX47" s="73"/>
      <c r="UKY47" s="73"/>
      <c r="UKZ47" s="73"/>
      <c r="ULA47" s="73"/>
      <c r="ULB47" s="73"/>
      <c r="ULC47" s="73"/>
      <c r="ULD47" s="73"/>
      <c r="ULE47" s="73"/>
      <c r="ULF47" s="73"/>
      <c r="ULG47" s="73"/>
      <c r="ULH47" s="73"/>
      <c r="ULI47" s="73"/>
      <c r="ULJ47" s="73"/>
      <c r="ULK47" s="73"/>
      <c r="ULL47" s="73"/>
      <c r="ULM47" s="73"/>
      <c r="ULN47" s="73"/>
      <c r="ULO47" s="73"/>
      <c r="ULP47" s="73"/>
      <c r="ULQ47" s="73"/>
      <c r="ULR47" s="73"/>
      <c r="ULS47" s="73"/>
      <c r="ULT47" s="73"/>
      <c r="ULU47" s="73"/>
      <c r="ULV47" s="73"/>
      <c r="ULW47" s="73"/>
      <c r="ULX47" s="73"/>
      <c r="ULY47" s="73"/>
      <c r="ULZ47" s="73"/>
      <c r="UMA47" s="73"/>
      <c r="UMB47" s="73"/>
      <c r="UMC47" s="73"/>
      <c r="UMD47" s="73"/>
      <c r="UME47" s="73"/>
      <c r="UMF47" s="73"/>
      <c r="UMG47" s="73"/>
      <c r="UMH47" s="73"/>
      <c r="UMI47" s="73"/>
      <c r="UMJ47" s="73"/>
      <c r="UMK47" s="73"/>
      <c r="UML47" s="73"/>
      <c r="UMM47" s="73"/>
      <c r="UMN47" s="73"/>
      <c r="UMO47" s="73"/>
      <c r="UMP47" s="73"/>
      <c r="UMQ47" s="73"/>
      <c r="UMR47" s="73"/>
      <c r="UMS47" s="73"/>
      <c r="UMT47" s="73"/>
      <c r="UMU47" s="73"/>
      <c r="UMV47" s="73"/>
      <c r="UMW47" s="73"/>
      <c r="UMX47" s="73"/>
      <c r="UMY47" s="73"/>
      <c r="UMZ47" s="73"/>
      <c r="UNA47" s="73"/>
      <c r="UNB47" s="73"/>
      <c r="UNC47" s="73"/>
      <c r="UND47" s="73"/>
      <c r="UNE47" s="73"/>
      <c r="UNF47" s="73"/>
      <c r="UNG47" s="73"/>
      <c r="UNH47" s="73"/>
      <c r="UNI47" s="73"/>
      <c r="UNJ47" s="73"/>
      <c r="UNK47" s="73"/>
      <c r="UNL47" s="73"/>
      <c r="UNM47" s="73"/>
      <c r="UNN47" s="73"/>
      <c r="UNO47" s="73"/>
      <c r="UNP47" s="73"/>
      <c r="UNQ47" s="73"/>
      <c r="UNR47" s="73"/>
      <c r="UNS47" s="73"/>
      <c r="UNT47" s="73"/>
      <c r="UNU47" s="73"/>
      <c r="UNV47" s="73"/>
      <c r="UNW47" s="73"/>
      <c r="UNX47" s="73"/>
      <c r="UNY47" s="73"/>
      <c r="UNZ47" s="73"/>
      <c r="UOA47" s="73"/>
      <c r="UOB47" s="73"/>
      <c r="UOC47" s="73"/>
      <c r="UOD47" s="73"/>
      <c r="UOE47" s="73"/>
      <c r="UOF47" s="73"/>
      <c r="UOG47" s="73"/>
      <c r="UOH47" s="73"/>
      <c r="UOI47" s="73"/>
      <c r="UOJ47" s="73"/>
      <c r="UOK47" s="73"/>
      <c r="UOL47" s="73"/>
      <c r="UOM47" s="73"/>
      <c r="UON47" s="73"/>
      <c r="UOO47" s="73"/>
      <c r="UOP47" s="73"/>
      <c r="UOQ47" s="73"/>
      <c r="UOR47" s="73"/>
      <c r="UOS47" s="73"/>
      <c r="UOT47" s="73"/>
      <c r="UOU47" s="73"/>
      <c r="UOV47" s="73"/>
      <c r="UOW47" s="73"/>
      <c r="UOX47" s="73"/>
      <c r="UOY47" s="73"/>
      <c r="UOZ47" s="73"/>
      <c r="UPA47" s="73"/>
      <c r="UPB47" s="73"/>
      <c r="UPC47" s="73"/>
      <c r="UPD47" s="73"/>
      <c r="UPE47" s="73"/>
      <c r="UPF47" s="73"/>
      <c r="UPG47" s="73"/>
      <c r="UPH47" s="73"/>
      <c r="UPI47" s="73"/>
      <c r="UPJ47" s="73"/>
      <c r="UPK47" s="73"/>
      <c r="UPL47" s="73"/>
      <c r="UPM47" s="73"/>
      <c r="UPN47" s="73"/>
      <c r="UPO47" s="73"/>
      <c r="UPP47" s="73"/>
      <c r="UPQ47" s="73"/>
      <c r="UPR47" s="73"/>
      <c r="UPS47" s="73"/>
      <c r="UPT47" s="73"/>
      <c r="UPU47" s="73"/>
      <c r="UPV47" s="73"/>
      <c r="UPW47" s="73"/>
      <c r="UPX47" s="73"/>
      <c r="UPY47" s="73"/>
      <c r="UPZ47" s="73"/>
      <c r="UQA47" s="73"/>
      <c r="UQB47" s="73"/>
      <c r="UQC47" s="73"/>
      <c r="UQD47" s="73"/>
      <c r="UQE47" s="73"/>
      <c r="UQF47" s="73"/>
      <c r="UQG47" s="73"/>
      <c r="UQH47" s="73"/>
      <c r="UQI47" s="73"/>
      <c r="UQJ47" s="73"/>
      <c r="UQK47" s="73"/>
      <c r="UQL47" s="73"/>
      <c r="UQM47" s="73"/>
      <c r="UQN47" s="73"/>
      <c r="UQO47" s="73"/>
      <c r="UQP47" s="73"/>
      <c r="UQQ47" s="73"/>
      <c r="UQR47" s="73"/>
      <c r="UQS47" s="73"/>
      <c r="UQT47" s="73"/>
      <c r="UQU47" s="73"/>
      <c r="UQV47" s="73"/>
      <c r="UQW47" s="73"/>
      <c r="UQX47" s="73"/>
      <c r="UQY47" s="73"/>
      <c r="UQZ47" s="73"/>
      <c r="URA47" s="73"/>
      <c r="URB47" s="73"/>
      <c r="URC47" s="73"/>
      <c r="URD47" s="73"/>
      <c r="URE47" s="73"/>
      <c r="URF47" s="73"/>
      <c r="URG47" s="73"/>
      <c r="URH47" s="73"/>
      <c r="URI47" s="73"/>
      <c r="URJ47" s="73"/>
      <c r="URK47" s="73"/>
      <c r="URL47" s="73"/>
      <c r="URM47" s="73"/>
      <c r="URN47" s="73"/>
      <c r="URO47" s="73"/>
      <c r="URP47" s="73"/>
      <c r="URQ47" s="73"/>
      <c r="URR47" s="73"/>
      <c r="URS47" s="73"/>
      <c r="URT47" s="73"/>
      <c r="URU47" s="73"/>
      <c r="URV47" s="73"/>
      <c r="URW47" s="73"/>
      <c r="URX47" s="73"/>
      <c r="URY47" s="73"/>
      <c r="URZ47" s="73"/>
      <c r="USA47" s="73"/>
      <c r="USB47" s="73"/>
      <c r="USC47" s="73"/>
      <c r="USD47" s="73"/>
      <c r="USE47" s="73"/>
      <c r="USF47" s="73"/>
      <c r="USG47" s="73"/>
      <c r="USH47" s="73"/>
      <c r="USI47" s="73"/>
      <c r="USJ47" s="73"/>
      <c r="USK47" s="73"/>
      <c r="USL47" s="73"/>
      <c r="USM47" s="73"/>
      <c r="USN47" s="73"/>
      <c r="USO47" s="73"/>
      <c r="USP47" s="73"/>
      <c r="USQ47" s="73"/>
      <c r="USR47" s="73"/>
      <c r="USS47" s="73"/>
      <c r="UST47" s="73"/>
      <c r="USU47" s="73"/>
      <c r="USV47" s="73"/>
      <c r="USW47" s="73"/>
      <c r="USX47" s="73"/>
      <c r="USY47" s="73"/>
      <c r="USZ47" s="73"/>
      <c r="UTA47" s="73"/>
      <c r="UTB47" s="73"/>
      <c r="UTC47" s="73"/>
      <c r="UTD47" s="73"/>
      <c r="UTE47" s="73"/>
      <c r="UTF47" s="73"/>
      <c r="UTG47" s="73"/>
      <c r="UTH47" s="73"/>
      <c r="UTI47" s="73"/>
      <c r="UTJ47" s="73"/>
      <c r="UTK47" s="73"/>
      <c r="UTL47" s="73"/>
      <c r="UTM47" s="73"/>
      <c r="UTN47" s="73"/>
      <c r="UTO47" s="73"/>
      <c r="UTP47" s="73"/>
      <c r="UTQ47" s="73"/>
      <c r="UTR47" s="73"/>
      <c r="UTS47" s="73"/>
      <c r="UTT47" s="73"/>
      <c r="UTU47" s="73"/>
      <c r="UTV47" s="73"/>
      <c r="UTW47" s="73"/>
      <c r="UTX47" s="73"/>
      <c r="UTY47" s="73"/>
      <c r="UTZ47" s="73"/>
      <c r="UUA47" s="73"/>
      <c r="UUB47" s="73"/>
      <c r="UUC47" s="73"/>
      <c r="UUD47" s="73"/>
      <c r="UUE47" s="73"/>
      <c r="UUF47" s="73"/>
      <c r="UUG47" s="73"/>
      <c r="UUH47" s="73"/>
      <c r="UUI47" s="73"/>
      <c r="UUJ47" s="73"/>
      <c r="UUK47" s="73"/>
      <c r="UUL47" s="73"/>
      <c r="UUM47" s="73"/>
      <c r="UUN47" s="73"/>
      <c r="UUO47" s="73"/>
      <c r="UUP47" s="73"/>
      <c r="UUQ47" s="73"/>
      <c r="UUR47" s="73"/>
      <c r="UUS47" s="73"/>
      <c r="UUT47" s="73"/>
      <c r="UUU47" s="73"/>
      <c r="UUV47" s="73"/>
      <c r="UUW47" s="73"/>
      <c r="UUX47" s="73"/>
      <c r="UUY47" s="73"/>
      <c r="UUZ47" s="73"/>
      <c r="UVA47" s="73"/>
      <c r="UVB47" s="73"/>
      <c r="UVC47" s="73"/>
      <c r="UVD47" s="73"/>
      <c r="UVE47" s="73"/>
      <c r="UVF47" s="73"/>
      <c r="UVG47" s="73"/>
      <c r="UVH47" s="73"/>
      <c r="UVI47" s="73"/>
      <c r="UVJ47" s="73"/>
      <c r="UVK47" s="73"/>
      <c r="UVL47" s="73"/>
      <c r="UVM47" s="73"/>
      <c r="UVN47" s="73"/>
      <c r="UVO47" s="73"/>
      <c r="UVP47" s="73"/>
      <c r="UVQ47" s="73"/>
      <c r="UVR47" s="73"/>
      <c r="UVS47" s="73"/>
      <c r="UVT47" s="73"/>
      <c r="UVU47" s="73"/>
      <c r="UVV47" s="73"/>
      <c r="UVW47" s="73"/>
      <c r="UVX47" s="73"/>
      <c r="UVY47" s="73"/>
      <c r="UVZ47" s="73"/>
      <c r="UWA47" s="73"/>
      <c r="UWB47" s="73"/>
      <c r="UWC47" s="73"/>
      <c r="UWD47" s="73"/>
      <c r="UWE47" s="73"/>
      <c r="UWF47" s="73"/>
      <c r="UWG47" s="73"/>
      <c r="UWH47" s="73"/>
      <c r="UWI47" s="73"/>
      <c r="UWJ47" s="73"/>
      <c r="UWK47" s="73"/>
      <c r="UWL47" s="73"/>
      <c r="UWM47" s="73"/>
      <c r="UWN47" s="73"/>
      <c r="UWO47" s="73"/>
      <c r="UWP47" s="73"/>
      <c r="UWQ47" s="73"/>
      <c r="UWR47" s="73"/>
      <c r="UWS47" s="73"/>
      <c r="UWT47" s="73"/>
      <c r="UWU47" s="73"/>
      <c r="UWV47" s="73"/>
      <c r="UWW47" s="73"/>
      <c r="UWX47" s="73"/>
      <c r="UWY47" s="73"/>
      <c r="UWZ47" s="73"/>
      <c r="UXA47" s="73"/>
      <c r="UXB47" s="73"/>
      <c r="UXC47" s="73"/>
      <c r="UXD47" s="73"/>
      <c r="UXE47" s="73"/>
      <c r="UXF47" s="73"/>
      <c r="UXG47" s="73"/>
      <c r="UXH47" s="73"/>
      <c r="UXI47" s="73"/>
      <c r="UXJ47" s="73"/>
      <c r="UXK47" s="73"/>
      <c r="UXL47" s="73"/>
      <c r="UXM47" s="73"/>
      <c r="UXN47" s="73"/>
      <c r="UXO47" s="73"/>
      <c r="UXP47" s="73"/>
      <c r="UXQ47" s="73"/>
      <c r="UXR47" s="73"/>
      <c r="UXS47" s="73"/>
      <c r="UXT47" s="73"/>
      <c r="UXU47" s="73"/>
      <c r="UXV47" s="73"/>
      <c r="UXW47" s="73"/>
      <c r="UXX47" s="73"/>
      <c r="UXY47" s="73"/>
      <c r="UXZ47" s="73"/>
      <c r="UYA47" s="73"/>
      <c r="UYB47" s="73"/>
      <c r="UYC47" s="73"/>
      <c r="UYD47" s="73"/>
      <c r="UYE47" s="73"/>
      <c r="UYF47" s="73"/>
      <c r="UYG47" s="73"/>
      <c r="UYH47" s="73"/>
      <c r="UYI47" s="73"/>
      <c r="UYJ47" s="73"/>
      <c r="UYK47" s="73"/>
      <c r="UYL47" s="73"/>
      <c r="UYM47" s="73"/>
      <c r="UYN47" s="73"/>
      <c r="UYO47" s="73"/>
      <c r="UYP47" s="73"/>
      <c r="UYQ47" s="73"/>
      <c r="UYR47" s="73"/>
      <c r="UYS47" s="73"/>
      <c r="UYT47" s="73"/>
      <c r="UYU47" s="73"/>
      <c r="UYV47" s="73"/>
      <c r="UYW47" s="73"/>
      <c r="UYX47" s="73"/>
      <c r="UYY47" s="73"/>
      <c r="UYZ47" s="73"/>
      <c r="UZA47" s="73"/>
      <c r="UZB47" s="73"/>
      <c r="UZC47" s="73"/>
      <c r="UZD47" s="73"/>
      <c r="UZE47" s="73"/>
      <c r="UZF47" s="73"/>
      <c r="UZG47" s="73"/>
      <c r="UZH47" s="73"/>
      <c r="UZI47" s="73"/>
      <c r="UZJ47" s="73"/>
      <c r="UZK47" s="73"/>
      <c r="UZL47" s="73"/>
      <c r="UZM47" s="73"/>
      <c r="UZN47" s="73"/>
      <c r="UZO47" s="73"/>
      <c r="UZP47" s="73"/>
      <c r="UZQ47" s="73"/>
      <c r="UZR47" s="73"/>
      <c r="UZS47" s="73"/>
      <c r="UZT47" s="73"/>
      <c r="UZU47" s="73"/>
      <c r="UZV47" s="73"/>
      <c r="UZW47" s="73"/>
      <c r="UZX47" s="73"/>
      <c r="UZY47" s="73"/>
      <c r="UZZ47" s="73"/>
      <c r="VAA47" s="73"/>
      <c r="VAB47" s="73"/>
      <c r="VAC47" s="73"/>
      <c r="VAD47" s="73"/>
      <c r="VAE47" s="73"/>
      <c r="VAF47" s="73"/>
      <c r="VAG47" s="73"/>
      <c r="VAH47" s="73"/>
      <c r="VAI47" s="73"/>
      <c r="VAJ47" s="73"/>
      <c r="VAK47" s="73"/>
      <c r="VAL47" s="73"/>
      <c r="VAM47" s="73"/>
      <c r="VAN47" s="73"/>
      <c r="VAO47" s="73"/>
      <c r="VAP47" s="73"/>
      <c r="VAQ47" s="73"/>
      <c r="VAR47" s="73"/>
      <c r="VAS47" s="73"/>
      <c r="VAT47" s="73"/>
      <c r="VAU47" s="73"/>
      <c r="VAV47" s="73"/>
      <c r="VAW47" s="73"/>
      <c r="VAX47" s="73"/>
      <c r="VAY47" s="73"/>
      <c r="VAZ47" s="73"/>
      <c r="VBA47" s="73"/>
      <c r="VBB47" s="73"/>
      <c r="VBC47" s="73"/>
      <c r="VBD47" s="73"/>
      <c r="VBE47" s="73"/>
      <c r="VBF47" s="73"/>
      <c r="VBG47" s="73"/>
      <c r="VBH47" s="73"/>
      <c r="VBI47" s="73"/>
      <c r="VBJ47" s="73"/>
      <c r="VBK47" s="73"/>
      <c r="VBL47" s="73"/>
      <c r="VBM47" s="73"/>
      <c r="VBN47" s="73"/>
      <c r="VBO47" s="73"/>
      <c r="VBP47" s="73"/>
      <c r="VBQ47" s="73"/>
      <c r="VBR47" s="73"/>
      <c r="VBS47" s="73"/>
      <c r="VBT47" s="73"/>
      <c r="VBU47" s="73"/>
      <c r="VBV47" s="73"/>
      <c r="VBW47" s="73"/>
      <c r="VBX47" s="73"/>
      <c r="VBY47" s="73"/>
      <c r="VBZ47" s="73"/>
      <c r="VCA47" s="73"/>
      <c r="VCB47" s="73"/>
      <c r="VCC47" s="73"/>
      <c r="VCD47" s="73"/>
      <c r="VCE47" s="73"/>
      <c r="VCF47" s="73"/>
      <c r="VCG47" s="73"/>
      <c r="VCH47" s="73"/>
      <c r="VCI47" s="73"/>
      <c r="VCJ47" s="73"/>
      <c r="VCK47" s="73"/>
      <c r="VCL47" s="73"/>
      <c r="VCM47" s="73"/>
      <c r="VCN47" s="73"/>
      <c r="VCO47" s="73"/>
      <c r="VCP47" s="73"/>
      <c r="VCQ47" s="73"/>
      <c r="VCR47" s="73"/>
      <c r="VCS47" s="73"/>
      <c r="VCT47" s="73"/>
      <c r="VCU47" s="73"/>
      <c r="VCV47" s="73"/>
      <c r="VCW47" s="73"/>
      <c r="VCX47" s="73"/>
      <c r="VCY47" s="73"/>
      <c r="VCZ47" s="73"/>
      <c r="VDA47" s="73"/>
      <c r="VDB47" s="73"/>
      <c r="VDC47" s="73"/>
      <c r="VDD47" s="73"/>
      <c r="VDE47" s="73"/>
      <c r="VDF47" s="73"/>
      <c r="VDG47" s="73"/>
      <c r="VDH47" s="73"/>
      <c r="VDI47" s="73"/>
      <c r="VDJ47" s="73"/>
      <c r="VDK47" s="73"/>
      <c r="VDL47" s="73"/>
      <c r="VDM47" s="73"/>
      <c r="VDN47" s="73"/>
      <c r="VDO47" s="73"/>
      <c r="VDP47" s="73"/>
      <c r="VDQ47" s="73"/>
      <c r="VDR47" s="73"/>
      <c r="VDS47" s="73"/>
      <c r="VDT47" s="73"/>
      <c r="VDU47" s="73"/>
      <c r="VDV47" s="73"/>
      <c r="VDW47" s="73"/>
      <c r="VDX47" s="73"/>
      <c r="VDY47" s="73"/>
      <c r="VDZ47" s="73"/>
      <c r="VEA47" s="73"/>
      <c r="VEB47" s="73"/>
      <c r="VEC47" s="73"/>
      <c r="VED47" s="73"/>
      <c r="VEE47" s="73"/>
      <c r="VEF47" s="73"/>
      <c r="VEG47" s="73"/>
      <c r="VEH47" s="73"/>
      <c r="VEI47" s="73"/>
      <c r="VEJ47" s="73"/>
      <c r="VEK47" s="73"/>
      <c r="VEL47" s="73"/>
      <c r="VEM47" s="73"/>
      <c r="VEN47" s="73"/>
      <c r="VEO47" s="73"/>
      <c r="VEP47" s="73"/>
      <c r="VEQ47" s="73"/>
      <c r="VER47" s="73"/>
      <c r="VES47" s="73"/>
      <c r="VET47" s="73"/>
      <c r="VEU47" s="73"/>
      <c r="VEV47" s="73"/>
      <c r="VEW47" s="73"/>
      <c r="VEX47" s="73"/>
      <c r="VEY47" s="73"/>
      <c r="VEZ47" s="73"/>
      <c r="VFA47" s="73"/>
      <c r="VFB47" s="73"/>
      <c r="VFC47" s="73"/>
      <c r="VFD47" s="73"/>
      <c r="VFE47" s="73"/>
      <c r="VFF47" s="73"/>
      <c r="VFG47" s="73"/>
      <c r="VFH47" s="73"/>
      <c r="VFI47" s="73"/>
      <c r="VFJ47" s="73"/>
      <c r="VFK47" s="73"/>
      <c r="VFL47" s="73"/>
      <c r="VFM47" s="73"/>
      <c r="VFN47" s="73"/>
      <c r="VFO47" s="73"/>
      <c r="VFP47" s="73"/>
      <c r="VFQ47" s="73"/>
      <c r="VFR47" s="73"/>
      <c r="VFS47" s="73"/>
      <c r="VFT47" s="73"/>
      <c r="VFU47" s="73"/>
      <c r="VFV47" s="73"/>
      <c r="VFW47" s="73"/>
      <c r="VFX47" s="73"/>
      <c r="VFY47" s="73"/>
      <c r="VFZ47" s="73"/>
      <c r="VGA47" s="73"/>
      <c r="VGB47" s="73"/>
      <c r="VGC47" s="73"/>
      <c r="VGD47" s="73"/>
      <c r="VGE47" s="73"/>
      <c r="VGF47" s="73"/>
      <c r="VGG47" s="73"/>
      <c r="VGH47" s="73"/>
      <c r="VGI47" s="73"/>
      <c r="VGJ47" s="73"/>
      <c r="VGK47" s="73"/>
      <c r="VGL47" s="73"/>
      <c r="VGM47" s="73"/>
      <c r="VGN47" s="73"/>
      <c r="VGO47" s="73"/>
      <c r="VGP47" s="73"/>
      <c r="VGQ47" s="73"/>
      <c r="VGR47" s="73"/>
      <c r="VGS47" s="73"/>
      <c r="VGT47" s="73"/>
      <c r="VGU47" s="73"/>
      <c r="VGV47" s="73"/>
      <c r="VGW47" s="73"/>
      <c r="VGX47" s="73"/>
      <c r="VGY47" s="73"/>
      <c r="VGZ47" s="73"/>
      <c r="VHA47" s="73"/>
      <c r="VHB47" s="73"/>
      <c r="VHC47" s="73"/>
      <c r="VHD47" s="73"/>
      <c r="VHE47" s="73"/>
      <c r="VHF47" s="73"/>
      <c r="VHG47" s="73"/>
      <c r="VHH47" s="73"/>
      <c r="VHI47" s="73"/>
      <c r="VHJ47" s="73"/>
      <c r="VHK47" s="73"/>
      <c r="VHL47" s="73"/>
      <c r="VHM47" s="73"/>
      <c r="VHN47" s="73"/>
      <c r="VHO47" s="73"/>
      <c r="VHP47" s="73"/>
      <c r="VHQ47" s="73"/>
      <c r="VHR47" s="73"/>
      <c r="VHS47" s="73"/>
      <c r="VHT47" s="73"/>
      <c r="VHU47" s="73"/>
      <c r="VHV47" s="73"/>
      <c r="VHW47" s="73"/>
      <c r="VHX47" s="73"/>
      <c r="VHY47" s="73"/>
      <c r="VHZ47" s="73"/>
      <c r="VIA47" s="73"/>
      <c r="VIB47" s="73"/>
      <c r="VIC47" s="73"/>
      <c r="VID47" s="73"/>
      <c r="VIE47" s="73"/>
      <c r="VIF47" s="73"/>
      <c r="VIG47" s="73"/>
      <c r="VIH47" s="73"/>
      <c r="VII47" s="73"/>
      <c r="VIJ47" s="73"/>
      <c r="VIK47" s="73"/>
      <c r="VIL47" s="73"/>
      <c r="VIM47" s="73"/>
      <c r="VIN47" s="73"/>
      <c r="VIO47" s="73"/>
      <c r="VIP47" s="73"/>
      <c r="VIQ47" s="73"/>
      <c r="VIR47" s="73"/>
      <c r="VIS47" s="73"/>
      <c r="VIT47" s="73"/>
      <c r="VIU47" s="73"/>
      <c r="VIV47" s="73"/>
      <c r="VIW47" s="73"/>
      <c r="VIX47" s="73"/>
      <c r="VIY47" s="73"/>
      <c r="VIZ47" s="73"/>
      <c r="VJA47" s="73"/>
      <c r="VJB47" s="73"/>
      <c r="VJC47" s="73"/>
      <c r="VJD47" s="73"/>
      <c r="VJE47" s="73"/>
      <c r="VJF47" s="73"/>
      <c r="VJG47" s="73"/>
      <c r="VJH47" s="73"/>
      <c r="VJI47" s="73"/>
      <c r="VJJ47" s="73"/>
      <c r="VJK47" s="73"/>
      <c r="VJL47" s="73"/>
      <c r="VJM47" s="73"/>
      <c r="VJN47" s="73"/>
      <c r="VJO47" s="73"/>
      <c r="VJP47" s="73"/>
      <c r="VJQ47" s="73"/>
      <c r="VJR47" s="73"/>
      <c r="VJS47" s="73"/>
      <c r="VJT47" s="73"/>
      <c r="VJU47" s="73"/>
      <c r="VJV47" s="73"/>
      <c r="VJW47" s="73"/>
      <c r="VJX47" s="73"/>
      <c r="VJY47" s="73"/>
      <c r="VJZ47" s="73"/>
      <c r="VKA47" s="73"/>
      <c r="VKB47" s="73"/>
      <c r="VKC47" s="73"/>
      <c r="VKD47" s="73"/>
      <c r="VKE47" s="73"/>
      <c r="VKF47" s="73"/>
      <c r="VKG47" s="73"/>
      <c r="VKH47" s="73"/>
      <c r="VKI47" s="73"/>
      <c r="VKJ47" s="73"/>
      <c r="VKK47" s="73"/>
      <c r="VKL47" s="73"/>
      <c r="VKM47" s="73"/>
      <c r="VKN47" s="73"/>
      <c r="VKO47" s="73"/>
      <c r="VKP47" s="73"/>
      <c r="VKQ47" s="73"/>
      <c r="VKR47" s="73"/>
      <c r="VKS47" s="73"/>
      <c r="VKT47" s="73"/>
      <c r="VKU47" s="73"/>
      <c r="VKV47" s="73"/>
      <c r="VKW47" s="73"/>
      <c r="VKX47" s="73"/>
      <c r="VKY47" s="73"/>
      <c r="VKZ47" s="73"/>
      <c r="VLA47" s="73"/>
      <c r="VLB47" s="73"/>
      <c r="VLC47" s="73"/>
      <c r="VLD47" s="73"/>
      <c r="VLE47" s="73"/>
      <c r="VLF47" s="73"/>
      <c r="VLG47" s="73"/>
      <c r="VLH47" s="73"/>
      <c r="VLI47" s="73"/>
      <c r="VLJ47" s="73"/>
      <c r="VLK47" s="73"/>
      <c r="VLL47" s="73"/>
      <c r="VLM47" s="73"/>
      <c r="VLN47" s="73"/>
      <c r="VLO47" s="73"/>
      <c r="VLP47" s="73"/>
      <c r="VLQ47" s="73"/>
      <c r="VLR47" s="73"/>
      <c r="VLS47" s="73"/>
      <c r="VLT47" s="73"/>
      <c r="VLU47" s="73"/>
      <c r="VLV47" s="73"/>
      <c r="VLW47" s="73"/>
      <c r="VLX47" s="73"/>
      <c r="VLY47" s="73"/>
      <c r="VLZ47" s="73"/>
      <c r="VMA47" s="73"/>
      <c r="VMB47" s="73"/>
      <c r="VMC47" s="73"/>
      <c r="VMD47" s="73"/>
      <c r="VME47" s="73"/>
      <c r="VMF47" s="73"/>
      <c r="VMG47" s="73"/>
      <c r="VMH47" s="73"/>
      <c r="VMI47" s="73"/>
      <c r="VMJ47" s="73"/>
      <c r="VMK47" s="73"/>
      <c r="VML47" s="73"/>
      <c r="VMM47" s="73"/>
      <c r="VMN47" s="73"/>
      <c r="VMO47" s="73"/>
      <c r="VMP47" s="73"/>
      <c r="VMQ47" s="73"/>
      <c r="VMR47" s="73"/>
      <c r="VMS47" s="73"/>
      <c r="VMT47" s="73"/>
      <c r="VMU47" s="73"/>
      <c r="VMV47" s="73"/>
      <c r="VMW47" s="73"/>
      <c r="VMX47" s="73"/>
      <c r="VMY47" s="73"/>
      <c r="VMZ47" s="73"/>
      <c r="VNA47" s="73"/>
      <c r="VNB47" s="73"/>
      <c r="VNC47" s="73"/>
      <c r="VND47" s="73"/>
      <c r="VNE47" s="73"/>
      <c r="VNF47" s="73"/>
      <c r="VNG47" s="73"/>
      <c r="VNH47" s="73"/>
      <c r="VNI47" s="73"/>
      <c r="VNJ47" s="73"/>
      <c r="VNK47" s="73"/>
      <c r="VNL47" s="73"/>
      <c r="VNM47" s="73"/>
      <c r="VNN47" s="73"/>
      <c r="VNO47" s="73"/>
      <c r="VNP47" s="73"/>
      <c r="VNQ47" s="73"/>
      <c r="VNR47" s="73"/>
      <c r="VNS47" s="73"/>
      <c r="VNT47" s="73"/>
      <c r="VNU47" s="73"/>
      <c r="VNV47" s="73"/>
      <c r="VNW47" s="73"/>
      <c r="VNX47" s="73"/>
      <c r="VNY47" s="73"/>
      <c r="VNZ47" s="73"/>
      <c r="VOA47" s="73"/>
      <c r="VOB47" s="73"/>
      <c r="VOC47" s="73"/>
      <c r="VOD47" s="73"/>
      <c r="VOE47" s="73"/>
      <c r="VOF47" s="73"/>
      <c r="VOG47" s="73"/>
      <c r="VOH47" s="73"/>
      <c r="VOI47" s="73"/>
      <c r="VOJ47" s="73"/>
      <c r="VOK47" s="73"/>
      <c r="VOL47" s="73"/>
      <c r="VOM47" s="73"/>
      <c r="VON47" s="73"/>
      <c r="VOO47" s="73"/>
      <c r="VOP47" s="73"/>
      <c r="VOQ47" s="73"/>
      <c r="VOR47" s="73"/>
      <c r="VOS47" s="73"/>
      <c r="VOT47" s="73"/>
      <c r="VOU47" s="73"/>
      <c r="VOV47" s="73"/>
      <c r="VOW47" s="73"/>
      <c r="VOX47" s="73"/>
      <c r="VOY47" s="73"/>
      <c r="VOZ47" s="73"/>
      <c r="VPA47" s="73"/>
      <c r="VPB47" s="73"/>
      <c r="VPC47" s="73"/>
      <c r="VPD47" s="73"/>
      <c r="VPE47" s="73"/>
      <c r="VPF47" s="73"/>
      <c r="VPG47" s="73"/>
      <c r="VPH47" s="73"/>
      <c r="VPI47" s="73"/>
      <c r="VPJ47" s="73"/>
      <c r="VPK47" s="73"/>
      <c r="VPL47" s="73"/>
      <c r="VPM47" s="73"/>
      <c r="VPN47" s="73"/>
      <c r="VPO47" s="73"/>
      <c r="VPP47" s="73"/>
      <c r="VPQ47" s="73"/>
      <c r="VPR47" s="73"/>
      <c r="VPS47" s="73"/>
      <c r="VPT47" s="73"/>
      <c r="VPU47" s="73"/>
      <c r="VPV47" s="73"/>
      <c r="VPW47" s="73"/>
      <c r="VPX47" s="73"/>
      <c r="VPY47" s="73"/>
      <c r="VPZ47" s="73"/>
      <c r="VQA47" s="73"/>
      <c r="VQB47" s="73"/>
      <c r="VQC47" s="73"/>
      <c r="VQD47" s="73"/>
      <c r="VQE47" s="73"/>
      <c r="VQF47" s="73"/>
      <c r="VQG47" s="73"/>
      <c r="VQH47" s="73"/>
      <c r="VQI47" s="73"/>
      <c r="VQJ47" s="73"/>
      <c r="VQK47" s="73"/>
      <c r="VQL47" s="73"/>
      <c r="VQM47" s="73"/>
      <c r="VQN47" s="73"/>
      <c r="VQO47" s="73"/>
      <c r="VQP47" s="73"/>
      <c r="VQQ47" s="73"/>
      <c r="VQR47" s="73"/>
      <c r="VQS47" s="73"/>
      <c r="VQT47" s="73"/>
      <c r="VQU47" s="73"/>
      <c r="VQV47" s="73"/>
      <c r="VQW47" s="73"/>
      <c r="VQX47" s="73"/>
      <c r="VQY47" s="73"/>
      <c r="VQZ47" s="73"/>
      <c r="VRA47" s="73"/>
      <c r="VRB47" s="73"/>
      <c r="VRC47" s="73"/>
      <c r="VRD47" s="73"/>
      <c r="VRE47" s="73"/>
      <c r="VRF47" s="73"/>
      <c r="VRG47" s="73"/>
      <c r="VRH47" s="73"/>
      <c r="VRI47" s="73"/>
      <c r="VRJ47" s="73"/>
      <c r="VRK47" s="73"/>
      <c r="VRL47" s="73"/>
      <c r="VRM47" s="73"/>
      <c r="VRN47" s="73"/>
      <c r="VRO47" s="73"/>
      <c r="VRP47" s="73"/>
      <c r="VRQ47" s="73"/>
      <c r="VRR47" s="73"/>
      <c r="VRS47" s="73"/>
      <c r="VRT47" s="73"/>
      <c r="VRU47" s="73"/>
      <c r="VRV47" s="73"/>
      <c r="VRW47" s="73"/>
      <c r="VRX47" s="73"/>
      <c r="VRY47" s="73"/>
      <c r="VRZ47" s="73"/>
      <c r="VSA47" s="73"/>
      <c r="VSB47" s="73"/>
      <c r="VSC47" s="73"/>
      <c r="VSD47" s="73"/>
      <c r="VSE47" s="73"/>
      <c r="VSF47" s="73"/>
      <c r="VSG47" s="73"/>
      <c r="VSH47" s="73"/>
      <c r="VSI47" s="73"/>
      <c r="VSJ47" s="73"/>
      <c r="VSK47" s="73"/>
      <c r="VSL47" s="73"/>
      <c r="VSM47" s="73"/>
      <c r="VSN47" s="73"/>
      <c r="VSO47" s="73"/>
      <c r="VSP47" s="73"/>
      <c r="VSQ47" s="73"/>
      <c r="VSR47" s="73"/>
      <c r="VSS47" s="73"/>
      <c r="VST47" s="73"/>
      <c r="VSU47" s="73"/>
      <c r="VSV47" s="73"/>
      <c r="VSW47" s="73"/>
      <c r="VSX47" s="73"/>
      <c r="VSY47" s="73"/>
      <c r="VSZ47" s="73"/>
      <c r="VTA47" s="73"/>
      <c r="VTB47" s="73"/>
      <c r="VTC47" s="73"/>
      <c r="VTD47" s="73"/>
      <c r="VTE47" s="73"/>
      <c r="VTF47" s="73"/>
      <c r="VTG47" s="73"/>
      <c r="VTH47" s="73"/>
      <c r="VTI47" s="73"/>
      <c r="VTJ47" s="73"/>
      <c r="VTK47" s="73"/>
      <c r="VTL47" s="73"/>
      <c r="VTM47" s="73"/>
      <c r="VTN47" s="73"/>
      <c r="VTO47" s="73"/>
      <c r="VTP47" s="73"/>
      <c r="VTQ47" s="73"/>
      <c r="VTR47" s="73"/>
      <c r="VTS47" s="73"/>
      <c r="VTT47" s="73"/>
      <c r="VTU47" s="73"/>
      <c r="VTV47" s="73"/>
      <c r="VTW47" s="73"/>
      <c r="VTX47" s="73"/>
      <c r="VTY47" s="73"/>
      <c r="VTZ47" s="73"/>
      <c r="VUA47" s="73"/>
      <c r="VUB47" s="73"/>
      <c r="VUC47" s="73"/>
      <c r="VUD47" s="73"/>
      <c r="VUE47" s="73"/>
      <c r="VUF47" s="73"/>
      <c r="VUG47" s="73"/>
      <c r="VUH47" s="73"/>
      <c r="VUI47" s="73"/>
      <c r="VUJ47" s="73"/>
      <c r="VUK47" s="73"/>
      <c r="VUL47" s="73"/>
      <c r="VUM47" s="73"/>
      <c r="VUN47" s="73"/>
      <c r="VUO47" s="73"/>
      <c r="VUP47" s="73"/>
      <c r="VUQ47" s="73"/>
      <c r="VUR47" s="73"/>
      <c r="VUS47" s="73"/>
      <c r="VUT47" s="73"/>
      <c r="VUU47" s="73"/>
      <c r="VUV47" s="73"/>
      <c r="VUW47" s="73"/>
      <c r="VUX47" s="73"/>
      <c r="VUY47" s="73"/>
      <c r="VUZ47" s="73"/>
      <c r="VVA47" s="73"/>
      <c r="VVB47" s="73"/>
      <c r="VVC47" s="73"/>
      <c r="VVD47" s="73"/>
      <c r="VVE47" s="73"/>
      <c r="VVF47" s="73"/>
      <c r="VVG47" s="73"/>
      <c r="VVH47" s="73"/>
      <c r="VVI47" s="73"/>
      <c r="VVJ47" s="73"/>
      <c r="VVK47" s="73"/>
      <c r="VVL47" s="73"/>
      <c r="VVM47" s="73"/>
      <c r="VVN47" s="73"/>
      <c r="VVO47" s="73"/>
      <c r="VVP47" s="73"/>
      <c r="VVQ47" s="73"/>
      <c r="VVR47" s="73"/>
      <c r="VVS47" s="73"/>
      <c r="VVT47" s="73"/>
      <c r="VVU47" s="73"/>
      <c r="VVV47" s="73"/>
      <c r="VVW47" s="73"/>
      <c r="VVX47" s="73"/>
      <c r="VVY47" s="73"/>
      <c r="VVZ47" s="73"/>
      <c r="VWA47" s="73"/>
      <c r="VWB47" s="73"/>
      <c r="VWC47" s="73"/>
      <c r="VWD47" s="73"/>
      <c r="VWE47" s="73"/>
      <c r="VWF47" s="73"/>
      <c r="VWG47" s="73"/>
      <c r="VWH47" s="73"/>
      <c r="VWI47" s="73"/>
      <c r="VWJ47" s="73"/>
      <c r="VWK47" s="73"/>
      <c r="VWL47" s="73"/>
      <c r="VWM47" s="73"/>
      <c r="VWN47" s="73"/>
      <c r="VWO47" s="73"/>
      <c r="VWP47" s="73"/>
      <c r="VWQ47" s="73"/>
      <c r="VWR47" s="73"/>
      <c r="VWS47" s="73"/>
      <c r="VWT47" s="73"/>
      <c r="VWU47" s="73"/>
      <c r="VWV47" s="73"/>
      <c r="VWW47" s="73"/>
      <c r="VWX47" s="73"/>
      <c r="VWY47" s="73"/>
      <c r="VWZ47" s="73"/>
      <c r="VXA47" s="73"/>
      <c r="VXB47" s="73"/>
      <c r="VXC47" s="73"/>
      <c r="VXD47" s="73"/>
      <c r="VXE47" s="73"/>
      <c r="VXF47" s="73"/>
      <c r="VXG47" s="73"/>
      <c r="VXH47" s="73"/>
      <c r="VXI47" s="73"/>
      <c r="VXJ47" s="73"/>
      <c r="VXK47" s="73"/>
      <c r="VXL47" s="73"/>
      <c r="VXM47" s="73"/>
      <c r="VXN47" s="73"/>
      <c r="VXO47" s="73"/>
      <c r="VXP47" s="73"/>
      <c r="VXQ47" s="73"/>
      <c r="VXR47" s="73"/>
      <c r="VXS47" s="73"/>
      <c r="VXT47" s="73"/>
      <c r="VXU47" s="73"/>
      <c r="VXV47" s="73"/>
      <c r="VXW47" s="73"/>
      <c r="VXX47" s="73"/>
      <c r="VXY47" s="73"/>
      <c r="VXZ47" s="73"/>
      <c r="VYA47" s="73"/>
      <c r="VYB47" s="73"/>
      <c r="VYC47" s="73"/>
      <c r="VYD47" s="73"/>
      <c r="VYE47" s="73"/>
      <c r="VYF47" s="73"/>
      <c r="VYG47" s="73"/>
      <c r="VYH47" s="73"/>
      <c r="VYI47" s="73"/>
      <c r="VYJ47" s="73"/>
      <c r="VYK47" s="73"/>
      <c r="VYL47" s="73"/>
      <c r="VYM47" s="73"/>
      <c r="VYN47" s="73"/>
      <c r="VYO47" s="73"/>
      <c r="VYP47" s="73"/>
      <c r="VYQ47" s="73"/>
      <c r="VYR47" s="73"/>
      <c r="VYS47" s="73"/>
      <c r="VYT47" s="73"/>
      <c r="VYU47" s="73"/>
      <c r="VYV47" s="73"/>
      <c r="VYW47" s="73"/>
      <c r="VYX47" s="73"/>
      <c r="VYY47" s="73"/>
      <c r="VYZ47" s="73"/>
      <c r="VZA47" s="73"/>
      <c r="VZB47" s="73"/>
      <c r="VZC47" s="73"/>
      <c r="VZD47" s="73"/>
      <c r="VZE47" s="73"/>
      <c r="VZF47" s="73"/>
      <c r="VZG47" s="73"/>
      <c r="VZH47" s="73"/>
      <c r="VZI47" s="73"/>
      <c r="VZJ47" s="73"/>
      <c r="VZK47" s="73"/>
      <c r="VZL47" s="73"/>
      <c r="VZM47" s="73"/>
      <c r="VZN47" s="73"/>
      <c r="VZO47" s="73"/>
      <c r="VZP47" s="73"/>
      <c r="VZQ47" s="73"/>
      <c r="VZR47" s="73"/>
      <c r="VZS47" s="73"/>
      <c r="VZT47" s="73"/>
      <c r="VZU47" s="73"/>
      <c r="VZV47" s="73"/>
      <c r="VZW47" s="73"/>
      <c r="VZX47" s="73"/>
      <c r="VZY47" s="73"/>
      <c r="VZZ47" s="73"/>
      <c r="WAA47" s="73"/>
      <c r="WAB47" s="73"/>
      <c r="WAC47" s="73"/>
      <c r="WAD47" s="73"/>
      <c r="WAE47" s="73"/>
      <c r="WAF47" s="73"/>
      <c r="WAG47" s="73"/>
      <c r="WAH47" s="73"/>
      <c r="WAI47" s="73"/>
      <c r="WAJ47" s="73"/>
      <c r="WAK47" s="73"/>
      <c r="WAL47" s="73"/>
      <c r="WAM47" s="73"/>
      <c r="WAN47" s="73"/>
      <c r="WAO47" s="73"/>
      <c r="WAP47" s="73"/>
      <c r="WAQ47" s="73"/>
      <c r="WAR47" s="73"/>
      <c r="WAS47" s="73"/>
      <c r="WAT47" s="73"/>
      <c r="WAU47" s="73"/>
      <c r="WAV47" s="73"/>
      <c r="WAW47" s="73"/>
      <c r="WAX47" s="73"/>
      <c r="WAY47" s="73"/>
      <c r="WAZ47" s="73"/>
      <c r="WBA47" s="73"/>
      <c r="WBB47" s="73"/>
      <c r="WBC47" s="73"/>
      <c r="WBD47" s="73"/>
      <c r="WBE47" s="73"/>
      <c r="WBF47" s="73"/>
      <c r="WBG47" s="73"/>
      <c r="WBH47" s="73"/>
      <c r="WBI47" s="73"/>
      <c r="WBJ47" s="73"/>
      <c r="WBK47" s="73"/>
      <c r="WBL47" s="73"/>
      <c r="WBM47" s="73"/>
      <c r="WBN47" s="73"/>
      <c r="WBO47" s="73"/>
      <c r="WBP47" s="73"/>
      <c r="WBQ47" s="73"/>
      <c r="WBR47" s="73"/>
      <c r="WBS47" s="73"/>
      <c r="WBT47" s="73"/>
      <c r="WBU47" s="73"/>
      <c r="WBV47" s="73"/>
      <c r="WBW47" s="73"/>
      <c r="WBX47" s="73"/>
      <c r="WBY47" s="73"/>
      <c r="WBZ47" s="73"/>
      <c r="WCA47" s="73"/>
      <c r="WCB47" s="73"/>
      <c r="WCC47" s="73"/>
      <c r="WCD47" s="73"/>
      <c r="WCE47" s="73"/>
      <c r="WCF47" s="73"/>
      <c r="WCG47" s="73"/>
      <c r="WCH47" s="73"/>
      <c r="WCI47" s="73"/>
      <c r="WCJ47" s="73"/>
      <c r="WCK47" s="73"/>
      <c r="WCL47" s="73"/>
      <c r="WCM47" s="73"/>
      <c r="WCN47" s="73"/>
      <c r="WCO47" s="73"/>
      <c r="WCP47" s="73"/>
      <c r="WCQ47" s="73"/>
      <c r="WCR47" s="73"/>
      <c r="WCS47" s="73"/>
      <c r="WCT47" s="73"/>
      <c r="WCU47" s="73"/>
      <c r="WCV47" s="73"/>
      <c r="WCW47" s="73"/>
      <c r="WCX47" s="73"/>
      <c r="WCY47" s="73"/>
      <c r="WCZ47" s="73"/>
      <c r="WDA47" s="73"/>
      <c r="WDB47" s="73"/>
      <c r="WDC47" s="73"/>
      <c r="WDD47" s="73"/>
      <c r="WDE47" s="73"/>
      <c r="WDF47" s="73"/>
      <c r="WDG47" s="73"/>
      <c r="WDH47" s="73"/>
      <c r="WDI47" s="73"/>
      <c r="WDJ47" s="73"/>
      <c r="WDK47" s="73"/>
      <c r="WDL47" s="73"/>
      <c r="WDM47" s="73"/>
      <c r="WDN47" s="73"/>
      <c r="WDO47" s="73"/>
      <c r="WDP47" s="73"/>
      <c r="WDQ47" s="73"/>
      <c r="WDR47" s="73"/>
      <c r="WDS47" s="73"/>
      <c r="WDT47" s="73"/>
      <c r="WDU47" s="73"/>
      <c r="WDV47" s="73"/>
      <c r="WDW47" s="73"/>
      <c r="WDX47" s="73"/>
      <c r="WDY47" s="73"/>
      <c r="WDZ47" s="73"/>
      <c r="WEA47" s="73"/>
      <c r="WEB47" s="73"/>
      <c r="WEC47" s="73"/>
      <c r="WED47" s="73"/>
      <c r="WEE47" s="73"/>
      <c r="WEF47" s="73"/>
      <c r="WEG47" s="73"/>
      <c r="WEH47" s="73"/>
      <c r="WEI47" s="73"/>
      <c r="WEJ47" s="73"/>
      <c r="WEK47" s="73"/>
      <c r="WEL47" s="73"/>
      <c r="WEM47" s="73"/>
      <c r="WEN47" s="73"/>
      <c r="WEO47" s="73"/>
      <c r="WEP47" s="73"/>
      <c r="WEQ47" s="73"/>
      <c r="WER47" s="73"/>
      <c r="WES47" s="73"/>
      <c r="WET47" s="73"/>
      <c r="WEU47" s="73"/>
      <c r="WEV47" s="73"/>
      <c r="WEW47" s="73"/>
      <c r="WEX47" s="73"/>
      <c r="WEY47" s="73"/>
      <c r="WEZ47" s="73"/>
      <c r="WFA47" s="73"/>
      <c r="WFB47" s="73"/>
      <c r="WFC47" s="73"/>
      <c r="WFD47" s="73"/>
      <c r="WFE47" s="73"/>
      <c r="WFF47" s="73"/>
      <c r="WFG47" s="73"/>
      <c r="WFH47" s="73"/>
      <c r="WFI47" s="73"/>
      <c r="WFJ47" s="73"/>
      <c r="WFK47" s="73"/>
      <c r="WFL47" s="73"/>
      <c r="WFM47" s="73"/>
      <c r="WFN47" s="73"/>
      <c r="WFO47" s="73"/>
      <c r="WFP47" s="73"/>
      <c r="WFQ47" s="73"/>
      <c r="WFR47" s="73"/>
      <c r="WFS47" s="73"/>
      <c r="WFT47" s="73"/>
      <c r="WFU47" s="73"/>
      <c r="WFV47" s="73"/>
      <c r="WFW47" s="73"/>
      <c r="WFX47" s="73"/>
      <c r="WFY47" s="73"/>
      <c r="WFZ47" s="73"/>
      <c r="WGA47" s="73"/>
      <c r="WGB47" s="73"/>
      <c r="WGC47" s="73"/>
      <c r="WGD47" s="73"/>
      <c r="WGE47" s="73"/>
      <c r="WGF47" s="73"/>
      <c r="WGG47" s="73"/>
      <c r="WGH47" s="73"/>
      <c r="WGI47" s="73"/>
      <c r="WGJ47" s="73"/>
      <c r="WGK47" s="73"/>
      <c r="WGL47" s="73"/>
      <c r="WGM47" s="73"/>
      <c r="WGN47" s="73"/>
      <c r="WGO47" s="73"/>
      <c r="WGP47" s="73"/>
      <c r="WGQ47" s="73"/>
      <c r="WGR47" s="73"/>
      <c r="WGS47" s="73"/>
      <c r="WGT47" s="73"/>
      <c r="WGU47" s="73"/>
      <c r="WGV47" s="73"/>
      <c r="WGW47" s="73"/>
      <c r="WGX47" s="73"/>
      <c r="WGY47" s="73"/>
      <c r="WGZ47" s="73"/>
      <c r="WHA47" s="73"/>
      <c r="WHB47" s="73"/>
      <c r="WHC47" s="73"/>
      <c r="WHD47" s="73"/>
      <c r="WHE47" s="73"/>
      <c r="WHF47" s="73"/>
      <c r="WHG47" s="73"/>
      <c r="WHH47" s="73"/>
      <c r="WHI47" s="73"/>
      <c r="WHJ47" s="73"/>
      <c r="WHK47" s="73"/>
      <c r="WHL47" s="73"/>
      <c r="WHM47" s="73"/>
      <c r="WHN47" s="73"/>
      <c r="WHO47" s="73"/>
      <c r="WHP47" s="73"/>
      <c r="WHQ47" s="73"/>
      <c r="WHR47" s="73"/>
      <c r="WHS47" s="73"/>
      <c r="WHT47" s="73"/>
      <c r="WHU47" s="73"/>
      <c r="WHV47" s="73"/>
      <c r="WHW47" s="73"/>
      <c r="WHX47" s="73"/>
      <c r="WHY47" s="73"/>
      <c r="WHZ47" s="73"/>
      <c r="WIA47" s="73"/>
      <c r="WIB47" s="73"/>
      <c r="WIC47" s="73"/>
      <c r="WID47" s="73"/>
      <c r="WIE47" s="73"/>
      <c r="WIF47" s="73"/>
      <c r="WIG47" s="73"/>
      <c r="WIH47" s="73"/>
      <c r="WII47" s="73"/>
      <c r="WIJ47" s="73"/>
      <c r="WIK47" s="73"/>
      <c r="WIL47" s="73"/>
      <c r="WIM47" s="73"/>
      <c r="WIN47" s="73"/>
      <c r="WIO47" s="73"/>
      <c r="WIP47" s="73"/>
      <c r="WIQ47" s="73"/>
      <c r="WIR47" s="73"/>
      <c r="WIS47" s="73"/>
      <c r="WIT47" s="73"/>
      <c r="WIU47" s="73"/>
      <c r="WIV47" s="73"/>
      <c r="WIW47" s="73"/>
      <c r="WIX47" s="73"/>
      <c r="WIY47" s="73"/>
      <c r="WIZ47" s="73"/>
      <c r="WJA47" s="73"/>
      <c r="WJB47" s="73"/>
      <c r="WJC47" s="73"/>
      <c r="WJD47" s="73"/>
      <c r="WJE47" s="73"/>
      <c r="WJF47" s="73"/>
      <c r="WJG47" s="73"/>
      <c r="WJH47" s="73"/>
      <c r="WJI47" s="73"/>
      <c r="WJJ47" s="73"/>
      <c r="WJK47" s="73"/>
      <c r="WJL47" s="73"/>
      <c r="WJM47" s="73"/>
      <c r="WJN47" s="73"/>
      <c r="WJO47" s="73"/>
      <c r="WJP47" s="73"/>
      <c r="WJQ47" s="73"/>
      <c r="WJR47" s="73"/>
      <c r="WJS47" s="73"/>
      <c r="WJT47" s="73"/>
      <c r="WJU47" s="73"/>
      <c r="WJV47" s="73"/>
      <c r="WJW47" s="73"/>
      <c r="WJX47" s="73"/>
      <c r="WJY47" s="73"/>
      <c r="WJZ47" s="73"/>
      <c r="WKA47" s="73"/>
      <c r="WKB47" s="73"/>
      <c r="WKC47" s="73"/>
      <c r="WKD47" s="73"/>
      <c r="WKE47" s="73"/>
      <c r="WKF47" s="73"/>
      <c r="WKG47" s="73"/>
      <c r="WKH47" s="73"/>
      <c r="WKI47" s="73"/>
      <c r="WKJ47" s="73"/>
      <c r="WKK47" s="73"/>
      <c r="WKL47" s="73"/>
      <c r="WKM47" s="73"/>
      <c r="WKN47" s="73"/>
      <c r="WKO47" s="73"/>
      <c r="WKP47" s="73"/>
      <c r="WKQ47" s="73"/>
      <c r="WKR47" s="73"/>
      <c r="WKS47" s="73"/>
      <c r="WKT47" s="73"/>
      <c r="WKU47" s="73"/>
      <c r="WKV47" s="73"/>
      <c r="WKW47" s="73"/>
      <c r="WKX47" s="73"/>
      <c r="WKY47" s="73"/>
      <c r="WKZ47" s="73"/>
      <c r="WLA47" s="73"/>
      <c r="WLB47" s="73"/>
      <c r="WLC47" s="73"/>
      <c r="WLD47" s="73"/>
      <c r="WLE47" s="73"/>
      <c r="WLF47" s="73"/>
      <c r="WLG47" s="73"/>
      <c r="WLH47" s="73"/>
      <c r="WLI47" s="73"/>
      <c r="WLJ47" s="73"/>
      <c r="WLK47" s="73"/>
      <c r="WLL47" s="73"/>
      <c r="WLM47" s="73"/>
      <c r="WLN47" s="73"/>
      <c r="WLO47" s="73"/>
      <c r="WLP47" s="73"/>
      <c r="WLQ47" s="73"/>
      <c r="WLR47" s="73"/>
      <c r="WLS47" s="73"/>
      <c r="WLT47" s="73"/>
      <c r="WLU47" s="73"/>
      <c r="WLV47" s="73"/>
      <c r="WLW47" s="73"/>
      <c r="WLX47" s="73"/>
      <c r="WLY47" s="73"/>
      <c r="WLZ47" s="73"/>
      <c r="WMA47" s="73"/>
      <c r="WMB47" s="73"/>
      <c r="WMC47" s="73"/>
      <c r="WMD47" s="73"/>
      <c r="WME47" s="73"/>
      <c r="WMF47" s="73"/>
      <c r="WMG47" s="73"/>
      <c r="WMH47" s="73"/>
      <c r="WMI47" s="73"/>
      <c r="WMJ47" s="73"/>
      <c r="WMK47" s="73"/>
      <c r="WML47" s="73"/>
      <c r="WMM47" s="73"/>
      <c r="WMN47" s="73"/>
      <c r="WMO47" s="73"/>
      <c r="WMP47" s="73"/>
      <c r="WMQ47" s="73"/>
      <c r="WMR47" s="73"/>
      <c r="WMS47" s="73"/>
      <c r="WMT47" s="73"/>
      <c r="WMU47" s="73"/>
      <c r="WMV47" s="73"/>
      <c r="WMW47" s="73"/>
      <c r="WMX47" s="73"/>
      <c r="WMY47" s="73"/>
      <c r="WMZ47" s="73"/>
      <c r="WNA47" s="73"/>
      <c r="WNB47" s="73"/>
      <c r="WNC47" s="73"/>
      <c r="WND47" s="73"/>
      <c r="WNE47" s="73"/>
      <c r="WNF47" s="73"/>
      <c r="WNG47" s="73"/>
      <c r="WNH47" s="73"/>
      <c r="WNI47" s="73"/>
      <c r="WNJ47" s="73"/>
      <c r="WNK47" s="73"/>
      <c r="WNL47" s="73"/>
      <c r="WNM47" s="73"/>
      <c r="WNN47" s="73"/>
      <c r="WNO47" s="73"/>
      <c r="WNP47" s="73"/>
      <c r="WNQ47" s="73"/>
      <c r="WNR47" s="73"/>
      <c r="WNS47" s="73"/>
      <c r="WNT47" s="73"/>
      <c r="WNU47" s="73"/>
      <c r="WNV47" s="73"/>
      <c r="WNW47" s="73"/>
      <c r="WNX47" s="73"/>
      <c r="WNY47" s="73"/>
      <c r="WNZ47" s="73"/>
      <c r="WOA47" s="73"/>
      <c r="WOB47" s="73"/>
      <c r="WOC47" s="73"/>
      <c r="WOD47" s="73"/>
      <c r="WOE47" s="73"/>
      <c r="WOF47" s="73"/>
      <c r="WOG47" s="73"/>
      <c r="WOH47" s="73"/>
      <c r="WOI47" s="73"/>
      <c r="WOJ47" s="73"/>
      <c r="WOK47" s="73"/>
      <c r="WOL47" s="73"/>
      <c r="WOM47" s="73"/>
      <c r="WON47" s="73"/>
      <c r="WOO47" s="73"/>
      <c r="WOP47" s="73"/>
      <c r="WOQ47" s="73"/>
      <c r="WOR47" s="73"/>
      <c r="WOS47" s="73"/>
      <c r="WOT47" s="73"/>
      <c r="WOU47" s="73"/>
      <c r="WOV47" s="73"/>
      <c r="WOW47" s="73"/>
      <c r="WOX47" s="73"/>
      <c r="WOY47" s="73"/>
      <c r="WOZ47" s="73"/>
      <c r="WPA47" s="73"/>
      <c r="WPB47" s="73"/>
      <c r="WPC47" s="73"/>
      <c r="WPD47" s="73"/>
      <c r="WPE47" s="73"/>
      <c r="WPF47" s="73"/>
      <c r="WPG47" s="73"/>
      <c r="WPH47" s="73"/>
      <c r="WPI47" s="73"/>
      <c r="WPJ47" s="73"/>
      <c r="WPK47" s="73"/>
      <c r="WPL47" s="73"/>
      <c r="WPM47" s="73"/>
      <c r="WPN47" s="73"/>
      <c r="WPO47" s="73"/>
      <c r="WPP47" s="73"/>
      <c r="WPQ47" s="73"/>
      <c r="WPR47" s="73"/>
      <c r="WPS47" s="73"/>
      <c r="WPT47" s="73"/>
      <c r="WPU47" s="73"/>
      <c r="WPV47" s="73"/>
      <c r="WPW47" s="73"/>
      <c r="WPX47" s="73"/>
      <c r="WPY47" s="73"/>
      <c r="WPZ47" s="73"/>
      <c r="WQA47" s="73"/>
      <c r="WQB47" s="73"/>
      <c r="WQC47" s="73"/>
      <c r="WQD47" s="73"/>
      <c r="WQE47" s="73"/>
      <c r="WQF47" s="73"/>
      <c r="WQG47" s="73"/>
      <c r="WQH47" s="73"/>
      <c r="WQI47" s="73"/>
      <c r="WQJ47" s="73"/>
      <c r="WQK47" s="73"/>
      <c r="WQL47" s="73"/>
      <c r="WQM47" s="73"/>
      <c r="WQN47" s="73"/>
      <c r="WQO47" s="73"/>
      <c r="WQP47" s="73"/>
      <c r="WQQ47" s="73"/>
      <c r="WQR47" s="73"/>
      <c r="WQS47" s="73"/>
      <c r="WQT47" s="73"/>
      <c r="WQU47" s="73"/>
      <c r="WQV47" s="73"/>
      <c r="WQW47" s="73"/>
      <c r="WQX47" s="73"/>
      <c r="WQY47" s="73"/>
      <c r="WQZ47" s="73"/>
      <c r="WRA47" s="73"/>
      <c r="WRB47" s="73"/>
      <c r="WRC47" s="73"/>
      <c r="WRD47" s="73"/>
      <c r="WRE47" s="73"/>
      <c r="WRF47" s="73"/>
      <c r="WRG47" s="73"/>
      <c r="WRH47" s="73"/>
      <c r="WRI47" s="73"/>
      <c r="WRJ47" s="73"/>
      <c r="WRK47" s="73"/>
      <c r="WRL47" s="73"/>
      <c r="WRM47" s="73"/>
      <c r="WRN47" s="73"/>
      <c r="WRO47" s="73"/>
      <c r="WRP47" s="73"/>
      <c r="WRQ47" s="73"/>
      <c r="WRR47" s="73"/>
      <c r="WRS47" s="73"/>
      <c r="WRT47" s="73"/>
      <c r="WRU47" s="73"/>
      <c r="WRV47" s="73"/>
      <c r="WRW47" s="73"/>
      <c r="WRX47" s="73"/>
      <c r="WRY47" s="73"/>
      <c r="WRZ47" s="73"/>
      <c r="WSA47" s="73"/>
      <c r="WSB47" s="73"/>
      <c r="WSC47" s="73"/>
      <c r="WSD47" s="73"/>
      <c r="WSE47" s="73"/>
      <c r="WSF47" s="73"/>
      <c r="WSG47" s="73"/>
      <c r="WSH47" s="73"/>
      <c r="WSI47" s="73"/>
      <c r="WSJ47" s="73"/>
      <c r="WSK47" s="73"/>
      <c r="WSL47" s="73"/>
      <c r="WSM47" s="73"/>
      <c r="WSN47" s="73"/>
      <c r="WSO47" s="73"/>
      <c r="WSP47" s="73"/>
      <c r="WSQ47" s="73"/>
      <c r="WSR47" s="73"/>
      <c r="WSS47" s="73"/>
      <c r="WST47" s="73"/>
      <c r="WSU47" s="73"/>
      <c r="WSV47" s="73"/>
      <c r="WSW47" s="73"/>
      <c r="WSX47" s="73"/>
      <c r="WSY47" s="73"/>
      <c r="WSZ47" s="73"/>
      <c r="WTA47" s="73"/>
      <c r="WTB47" s="73"/>
      <c r="WTC47" s="73"/>
      <c r="WTD47" s="73"/>
      <c r="WTE47" s="73"/>
      <c r="WTF47" s="73"/>
      <c r="WTG47" s="73"/>
      <c r="WTH47" s="73"/>
      <c r="WTI47" s="73"/>
      <c r="WTJ47" s="73"/>
      <c r="WTK47" s="73"/>
      <c r="WTL47" s="73"/>
      <c r="WTM47" s="73"/>
      <c r="WTN47" s="73"/>
      <c r="WTO47" s="73"/>
      <c r="WTP47" s="73"/>
      <c r="WTQ47" s="73"/>
      <c r="WTR47" s="73"/>
      <c r="WTS47" s="73"/>
      <c r="WTT47" s="73"/>
      <c r="WTU47" s="73"/>
      <c r="WTV47" s="73"/>
      <c r="WTW47" s="73"/>
      <c r="WTX47" s="73"/>
      <c r="WTY47" s="73"/>
      <c r="WTZ47" s="73"/>
      <c r="WUA47" s="73"/>
      <c r="WUB47" s="73"/>
      <c r="WUC47" s="73"/>
      <c r="WUD47" s="73"/>
      <c r="WUE47" s="73"/>
      <c r="WUF47" s="73"/>
      <c r="WUG47" s="73"/>
      <c r="WUH47" s="73"/>
      <c r="WUI47" s="73"/>
      <c r="WUJ47" s="73"/>
      <c r="WUK47" s="73"/>
      <c r="WUL47" s="73"/>
      <c r="WUM47" s="73"/>
      <c r="WUN47" s="73"/>
      <c r="WUO47" s="73"/>
      <c r="WUP47" s="73"/>
      <c r="WUQ47" s="73"/>
      <c r="WUR47" s="73"/>
      <c r="WUS47" s="73"/>
      <c r="WUT47" s="73"/>
      <c r="WUU47" s="73"/>
      <c r="WUV47" s="73"/>
      <c r="WUW47" s="73"/>
      <c r="WUX47" s="73"/>
      <c r="WUY47" s="73"/>
      <c r="WUZ47" s="73"/>
      <c r="WVA47" s="73"/>
      <c r="WVB47" s="73"/>
      <c r="WVC47" s="73"/>
      <c r="WVD47" s="73"/>
      <c r="WVE47" s="73"/>
      <c r="WVF47" s="73"/>
      <c r="WVG47" s="73"/>
      <c r="WVH47" s="73"/>
      <c r="WVI47" s="73"/>
      <c r="WVJ47" s="73"/>
      <c r="WVK47" s="73"/>
      <c r="WVL47" s="73"/>
      <c r="WVM47" s="73"/>
      <c r="WVN47" s="73"/>
      <c r="WVO47" s="73"/>
      <c r="WVP47" s="73"/>
      <c r="WVQ47" s="73"/>
      <c r="WVR47" s="73"/>
      <c r="WVS47" s="73"/>
      <c r="WVT47" s="73"/>
      <c r="WVU47" s="73"/>
      <c r="WVV47" s="73"/>
      <c r="WVW47" s="73"/>
      <c r="WVX47" s="73"/>
      <c r="WVY47" s="73"/>
      <c r="WVZ47" s="73"/>
      <c r="WWA47" s="73"/>
      <c r="WWB47" s="73"/>
      <c r="WWC47" s="73"/>
      <c r="WWD47" s="73"/>
      <c r="WWE47" s="73"/>
      <c r="WWF47" s="73"/>
      <c r="WWG47" s="73"/>
      <c r="WWH47" s="73"/>
      <c r="WWI47" s="73"/>
      <c r="WWJ47" s="73"/>
      <c r="WWK47" s="73"/>
      <c r="WWL47" s="73"/>
      <c r="WWM47" s="73"/>
      <c r="WWN47" s="73"/>
      <c r="WWO47" s="73"/>
      <c r="WWP47" s="73"/>
      <c r="WWQ47" s="73"/>
      <c r="WWR47" s="73"/>
      <c r="WWS47" s="73"/>
      <c r="WWT47" s="73"/>
      <c r="WWU47" s="73"/>
      <c r="WWV47" s="73"/>
      <c r="WWW47" s="73"/>
      <c r="WWX47" s="73"/>
      <c r="WWY47" s="73"/>
      <c r="WWZ47" s="73"/>
      <c r="WXA47" s="73"/>
      <c r="WXB47" s="73"/>
      <c r="WXC47" s="73"/>
      <c r="WXD47" s="73"/>
      <c r="WXE47" s="73"/>
      <c r="WXF47" s="73"/>
      <c r="WXG47" s="73"/>
      <c r="WXH47" s="73"/>
      <c r="WXI47" s="73"/>
      <c r="WXJ47" s="73"/>
      <c r="WXK47" s="73"/>
      <c r="WXL47" s="73"/>
      <c r="WXM47" s="73"/>
      <c r="WXN47" s="73"/>
      <c r="WXO47" s="73"/>
      <c r="WXP47" s="73"/>
      <c r="WXQ47" s="73"/>
      <c r="WXR47" s="73"/>
      <c r="WXS47" s="73"/>
      <c r="WXT47" s="73"/>
      <c r="WXU47" s="73"/>
      <c r="WXV47" s="73"/>
      <c r="WXW47" s="73"/>
      <c r="WXX47" s="73"/>
      <c r="WXY47" s="73"/>
      <c r="WXZ47" s="73"/>
      <c r="WYA47" s="73"/>
      <c r="WYB47" s="73"/>
      <c r="WYC47" s="73"/>
      <c r="WYD47" s="73"/>
      <c r="WYE47" s="73"/>
      <c r="WYF47" s="73"/>
      <c r="WYG47" s="73"/>
      <c r="WYH47" s="73"/>
      <c r="WYI47" s="73"/>
      <c r="WYJ47" s="73"/>
      <c r="WYK47" s="73"/>
      <c r="WYL47" s="73"/>
      <c r="WYM47" s="73"/>
      <c r="WYN47" s="73"/>
      <c r="WYO47" s="73"/>
      <c r="WYP47" s="73"/>
      <c r="WYQ47" s="73"/>
      <c r="WYR47" s="73"/>
      <c r="WYS47" s="73"/>
      <c r="WYT47" s="73"/>
      <c r="WYU47" s="73"/>
      <c r="WYV47" s="73"/>
      <c r="WYW47" s="73"/>
      <c r="WYX47" s="73"/>
      <c r="WYY47" s="73"/>
      <c r="WYZ47" s="73"/>
      <c r="WZA47" s="73"/>
      <c r="WZB47" s="73"/>
      <c r="WZC47" s="73"/>
      <c r="WZD47" s="73"/>
      <c r="WZE47" s="73"/>
      <c r="WZF47" s="73"/>
      <c r="WZG47" s="73"/>
      <c r="WZH47" s="73"/>
      <c r="WZI47" s="73"/>
      <c r="WZJ47" s="73"/>
      <c r="WZK47" s="73"/>
      <c r="WZL47" s="73"/>
      <c r="WZM47" s="73"/>
      <c r="WZN47" s="73"/>
      <c r="WZO47" s="73"/>
      <c r="WZP47" s="73"/>
      <c r="WZQ47" s="73"/>
      <c r="WZR47" s="73"/>
      <c r="WZS47" s="73"/>
      <c r="WZT47" s="73"/>
      <c r="WZU47" s="73"/>
      <c r="WZV47" s="73"/>
      <c r="WZW47" s="73"/>
      <c r="WZX47" s="73"/>
      <c r="WZY47" s="73"/>
      <c r="WZZ47" s="73"/>
      <c r="XAA47" s="73"/>
      <c r="XAB47" s="73"/>
      <c r="XAC47" s="73"/>
      <c r="XAD47" s="73"/>
      <c r="XAE47" s="73"/>
      <c r="XAF47" s="73"/>
      <c r="XAG47" s="73"/>
      <c r="XAH47" s="73"/>
      <c r="XAI47" s="73"/>
      <c r="XAJ47" s="73"/>
      <c r="XAK47" s="73"/>
      <c r="XAL47" s="73"/>
      <c r="XAM47" s="73"/>
      <c r="XAN47" s="73"/>
      <c r="XAO47" s="73"/>
      <c r="XAP47" s="73"/>
      <c r="XAQ47" s="73"/>
      <c r="XAR47" s="73"/>
      <c r="XAS47" s="73"/>
      <c r="XAT47" s="73"/>
      <c r="XAU47" s="73"/>
      <c r="XAV47" s="73"/>
      <c r="XAW47" s="73"/>
      <c r="XAX47" s="73"/>
      <c r="XAY47" s="73"/>
      <c r="XAZ47" s="73"/>
      <c r="XBA47" s="73"/>
      <c r="XBB47" s="73"/>
      <c r="XBC47" s="73"/>
      <c r="XBD47" s="73"/>
      <c r="XBE47" s="73"/>
      <c r="XBF47" s="73"/>
      <c r="XBG47" s="73"/>
      <c r="XBH47" s="73"/>
      <c r="XBI47" s="73"/>
      <c r="XBJ47" s="73"/>
      <c r="XBK47" s="73"/>
      <c r="XBL47" s="73"/>
      <c r="XBM47" s="73"/>
      <c r="XBN47" s="73"/>
      <c r="XBO47" s="73"/>
      <c r="XBP47" s="73"/>
      <c r="XBQ47" s="73"/>
      <c r="XBR47" s="73"/>
      <c r="XBS47" s="73"/>
      <c r="XBT47" s="73"/>
      <c r="XBU47" s="73"/>
      <c r="XBV47" s="73"/>
      <c r="XBW47" s="73"/>
      <c r="XBX47" s="73"/>
      <c r="XBY47" s="73"/>
      <c r="XBZ47" s="73"/>
      <c r="XCA47" s="73"/>
      <c r="XCB47" s="73"/>
      <c r="XCC47" s="73"/>
      <c r="XCD47" s="73"/>
      <c r="XCE47" s="73"/>
      <c r="XCF47" s="73"/>
      <c r="XCG47" s="73"/>
      <c r="XCH47" s="73"/>
      <c r="XCI47" s="73"/>
      <c r="XCJ47" s="73"/>
      <c r="XCK47" s="73"/>
      <c r="XCL47" s="73"/>
      <c r="XCM47" s="73"/>
      <c r="XCN47" s="73"/>
      <c r="XCO47" s="73"/>
      <c r="XCP47" s="73"/>
      <c r="XCQ47" s="73"/>
      <c r="XCR47" s="73"/>
      <c r="XCS47" s="73"/>
      <c r="XCT47" s="73"/>
      <c r="XCU47" s="73"/>
      <c r="XCV47" s="73"/>
      <c r="XCW47" s="73"/>
      <c r="XCX47" s="73"/>
      <c r="XCY47" s="73"/>
      <c r="XCZ47" s="73"/>
      <c r="XDA47" s="73"/>
      <c r="XDB47" s="73"/>
      <c r="XDC47" s="73"/>
      <c r="XDD47" s="73"/>
      <c r="XDE47" s="73"/>
      <c r="XDF47" s="73"/>
      <c r="XDG47" s="73"/>
      <c r="XDH47" s="73"/>
      <c r="XDI47" s="73"/>
      <c r="XDJ47" s="73"/>
      <c r="XDK47" s="73"/>
      <c r="XDL47" s="73"/>
      <c r="XDM47" s="73"/>
      <c r="XDN47" s="73"/>
      <c r="XDO47" s="73"/>
      <c r="XDP47" s="73"/>
      <c r="XDQ47" s="73"/>
      <c r="XDR47" s="73"/>
      <c r="XDS47" s="73"/>
      <c r="XDT47" s="73"/>
      <c r="XDU47" s="73"/>
      <c r="XDV47" s="73"/>
      <c r="XDW47" s="73"/>
      <c r="XDX47" s="73"/>
      <c r="XDY47" s="73"/>
      <c r="XDZ47" s="73"/>
      <c r="XEA47" s="73"/>
      <c r="XEB47" s="73"/>
      <c r="XEC47" s="73"/>
      <c r="XED47" s="73"/>
      <c r="XEE47" s="73"/>
      <c r="XEF47" s="73"/>
      <c r="XEG47" s="73"/>
      <c r="XEH47" s="73"/>
      <c r="XEI47" s="73"/>
      <c r="XEJ47" s="73"/>
      <c r="XEK47" s="73"/>
      <c r="XEL47" s="73"/>
      <c r="XEM47" s="73"/>
      <c r="XEN47" s="73"/>
      <c r="XEO47" s="73"/>
      <c r="XEP47" s="73"/>
      <c r="XEQ47" s="73"/>
      <c r="XER47" s="73"/>
      <c r="XES47" s="73"/>
      <c r="XET47" s="73"/>
      <c r="XEU47" s="73"/>
      <c r="XEV47" s="73"/>
      <c r="XEW47" s="73"/>
      <c r="XEX47" s="73"/>
      <c r="XEY47" s="73"/>
      <c r="XEZ47" s="73"/>
      <c r="XFA47" s="73"/>
      <c r="XFB47" s="73"/>
      <c r="XFC47" s="73"/>
      <c r="XFD47" s="73"/>
    </row>
    <row r="48" spans="1:16384" ht="16">
      <c r="A48" s="59">
        <f>130-5*6</f>
        <v>100</v>
      </c>
      <c r="B48" s="59"/>
      <c r="C48" s="59"/>
      <c r="D48" s="59"/>
      <c r="E48" s="59"/>
      <c r="F48" s="59"/>
      <c r="G48" s="59"/>
      <c r="H48" s="59"/>
      <c r="I48" s="59"/>
      <c r="J48" s="59"/>
      <c r="K48" s="59"/>
      <c r="L48" s="59"/>
      <c r="M48" s="59"/>
      <c r="N48" s="59"/>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73"/>
      <c r="BT48" s="73"/>
      <c r="BU48" s="73"/>
      <c r="BV48" s="73"/>
      <c r="BW48" s="73"/>
      <c r="BX48" s="73"/>
      <c r="BY48" s="73"/>
      <c r="BZ48" s="73"/>
      <c r="CA48" s="73"/>
      <c r="CB48" s="73"/>
      <c r="CC48" s="73"/>
      <c r="CD48" s="73"/>
      <c r="CE48" s="73"/>
      <c r="CF48" s="73"/>
      <c r="CG48" s="73"/>
      <c r="CH48" s="73"/>
      <c r="CI48" s="73"/>
      <c r="CJ48" s="73"/>
      <c r="CK48" s="73"/>
      <c r="CL48" s="73"/>
      <c r="CM48" s="73"/>
      <c r="CN48" s="73"/>
      <c r="CO48" s="73"/>
      <c r="CP48" s="73"/>
      <c r="CQ48" s="73"/>
      <c r="CR48" s="73"/>
      <c r="CS48" s="73"/>
      <c r="CT48" s="73"/>
      <c r="CU48" s="73"/>
      <c r="CV48" s="73"/>
      <c r="CW48" s="73"/>
      <c r="CX48" s="73"/>
      <c r="CY48" s="73"/>
      <c r="CZ48" s="73"/>
      <c r="DA48" s="73"/>
      <c r="DB48" s="73"/>
      <c r="DC48" s="73"/>
      <c r="DD48" s="73"/>
      <c r="DE48" s="73"/>
      <c r="DF48" s="73"/>
      <c r="DG48" s="73"/>
      <c r="DH48" s="73"/>
      <c r="DI48" s="73"/>
      <c r="DJ48" s="73"/>
      <c r="DK48" s="73"/>
      <c r="DL48" s="73"/>
      <c r="DM48" s="73"/>
      <c r="DN48" s="73"/>
      <c r="DO48" s="73"/>
      <c r="DP48" s="73"/>
      <c r="DQ48" s="73"/>
      <c r="DR48" s="73"/>
      <c r="DS48" s="73"/>
      <c r="DT48" s="73"/>
      <c r="DU48" s="73"/>
      <c r="DV48" s="73"/>
      <c r="DW48" s="73"/>
      <c r="DX48" s="73"/>
      <c r="DY48" s="73"/>
      <c r="DZ48" s="73"/>
      <c r="EA48" s="73"/>
      <c r="EB48" s="73"/>
      <c r="EC48" s="73"/>
      <c r="ED48" s="73"/>
      <c r="EE48" s="73"/>
      <c r="EF48" s="73"/>
      <c r="EG48" s="73"/>
      <c r="EH48" s="73"/>
      <c r="EI48" s="73"/>
      <c r="EJ48" s="73"/>
      <c r="EK48" s="73"/>
      <c r="EL48" s="73"/>
      <c r="EM48" s="73"/>
      <c r="EN48" s="73"/>
      <c r="EO48" s="73"/>
      <c r="EP48" s="73"/>
      <c r="EQ48" s="73"/>
      <c r="ER48" s="73"/>
      <c r="ES48" s="73"/>
      <c r="ET48" s="73"/>
      <c r="EU48" s="73"/>
      <c r="EV48" s="73"/>
      <c r="EW48" s="73"/>
      <c r="EX48" s="73"/>
      <c r="EY48" s="73"/>
      <c r="EZ48" s="73"/>
      <c r="FA48" s="73"/>
      <c r="FB48" s="73"/>
      <c r="FC48" s="73"/>
      <c r="FD48" s="73"/>
      <c r="FE48" s="73"/>
      <c r="FF48" s="73"/>
      <c r="FG48" s="73"/>
      <c r="FH48" s="73"/>
      <c r="FI48" s="73"/>
      <c r="FJ48" s="73"/>
      <c r="FK48" s="73"/>
      <c r="FL48" s="73"/>
      <c r="FM48" s="73"/>
      <c r="FN48" s="73"/>
      <c r="FO48" s="73"/>
      <c r="FP48" s="73"/>
      <c r="FQ48" s="73"/>
      <c r="FR48" s="73"/>
      <c r="FS48" s="73"/>
      <c r="FT48" s="73"/>
      <c r="FU48" s="73"/>
      <c r="FV48" s="73"/>
      <c r="FW48" s="73"/>
      <c r="FX48" s="73"/>
      <c r="FY48" s="73"/>
      <c r="FZ48" s="73"/>
      <c r="GA48" s="73"/>
      <c r="GB48" s="73"/>
      <c r="GC48" s="73"/>
      <c r="GD48" s="73"/>
      <c r="GE48" s="73"/>
      <c r="GF48" s="73"/>
      <c r="GG48" s="73"/>
      <c r="GH48" s="73"/>
      <c r="GI48" s="73"/>
      <c r="GJ48" s="73"/>
      <c r="GK48" s="73"/>
      <c r="GL48" s="73"/>
      <c r="GM48" s="73"/>
      <c r="GN48" s="73"/>
      <c r="GO48" s="73"/>
      <c r="GP48" s="73"/>
      <c r="GQ48" s="73"/>
      <c r="GR48" s="73"/>
      <c r="GS48" s="73"/>
      <c r="GT48" s="73"/>
      <c r="GU48" s="73"/>
      <c r="GV48" s="73"/>
      <c r="GW48" s="73"/>
      <c r="GX48" s="73"/>
      <c r="GY48" s="73"/>
      <c r="GZ48" s="73"/>
      <c r="HA48" s="73"/>
      <c r="HB48" s="73"/>
      <c r="HC48" s="73"/>
      <c r="HD48" s="73"/>
      <c r="HE48" s="73"/>
      <c r="HF48" s="73"/>
      <c r="HG48" s="73"/>
      <c r="HH48" s="73"/>
      <c r="HI48" s="73"/>
      <c r="HJ48" s="73"/>
      <c r="HK48" s="73"/>
      <c r="HL48" s="73"/>
      <c r="HM48" s="73"/>
      <c r="HN48" s="73"/>
      <c r="HO48" s="73"/>
      <c r="HP48" s="73"/>
      <c r="HQ48" s="73"/>
      <c r="HR48" s="73"/>
      <c r="HS48" s="73"/>
      <c r="HT48" s="73"/>
      <c r="HU48" s="73"/>
      <c r="HV48" s="73"/>
      <c r="HW48" s="73"/>
      <c r="HX48" s="73"/>
      <c r="HY48" s="73"/>
      <c r="HZ48" s="73"/>
      <c r="IA48" s="73"/>
      <c r="IB48" s="73"/>
      <c r="IC48" s="73"/>
      <c r="ID48" s="73"/>
      <c r="IE48" s="73"/>
      <c r="IF48" s="73"/>
      <c r="IG48" s="73"/>
      <c r="IH48" s="73"/>
      <c r="II48" s="73"/>
      <c r="IJ48" s="73"/>
      <c r="IK48" s="73"/>
      <c r="IL48" s="73"/>
      <c r="IM48" s="73"/>
      <c r="IN48" s="73"/>
      <c r="IO48" s="73"/>
      <c r="IP48" s="73"/>
      <c r="IQ48" s="73"/>
      <c r="IR48" s="73"/>
      <c r="IS48" s="73"/>
      <c r="IT48" s="73"/>
      <c r="IU48" s="73"/>
      <c r="IV48" s="73"/>
      <c r="IW48" s="73"/>
      <c r="IX48" s="73"/>
      <c r="IY48" s="73"/>
      <c r="IZ48" s="73"/>
      <c r="JA48" s="73"/>
      <c r="JB48" s="73"/>
      <c r="JC48" s="73"/>
      <c r="JD48" s="73"/>
      <c r="JE48" s="73"/>
      <c r="JF48" s="73"/>
      <c r="JG48" s="73"/>
      <c r="JH48" s="73"/>
      <c r="JI48" s="73"/>
      <c r="JJ48" s="73"/>
      <c r="JK48" s="73"/>
      <c r="JL48" s="73"/>
      <c r="JM48" s="73"/>
      <c r="JN48" s="73"/>
      <c r="JO48" s="73"/>
      <c r="JP48" s="73"/>
      <c r="JQ48" s="73"/>
      <c r="JR48" s="73"/>
      <c r="JS48" s="73"/>
      <c r="JT48" s="73"/>
      <c r="JU48" s="73"/>
      <c r="JV48" s="73"/>
      <c r="JW48" s="73"/>
      <c r="JX48" s="73"/>
      <c r="JY48" s="73"/>
      <c r="JZ48" s="73"/>
      <c r="KA48" s="73"/>
      <c r="KB48" s="73"/>
      <c r="KC48" s="73"/>
      <c r="KD48" s="73"/>
      <c r="KE48" s="73"/>
      <c r="KF48" s="73"/>
      <c r="KG48" s="73"/>
      <c r="KH48" s="73"/>
      <c r="KI48" s="73"/>
      <c r="KJ48" s="73"/>
      <c r="KK48" s="73"/>
      <c r="KL48" s="73"/>
      <c r="KM48" s="73"/>
      <c r="KN48" s="73"/>
      <c r="KO48" s="73"/>
      <c r="KP48" s="73"/>
      <c r="KQ48" s="73"/>
      <c r="KR48" s="73"/>
      <c r="KS48" s="73"/>
      <c r="KT48" s="73"/>
      <c r="KU48" s="73"/>
      <c r="KV48" s="73"/>
      <c r="KW48" s="73"/>
      <c r="KX48" s="73"/>
      <c r="KY48" s="73"/>
      <c r="KZ48" s="73"/>
      <c r="LA48" s="73"/>
      <c r="LB48" s="73"/>
      <c r="LC48" s="73"/>
      <c r="LD48" s="73"/>
      <c r="LE48" s="73"/>
      <c r="LF48" s="73"/>
      <c r="LG48" s="73"/>
      <c r="LH48" s="73"/>
      <c r="LI48" s="73"/>
      <c r="LJ48" s="73"/>
      <c r="LK48" s="73"/>
      <c r="LL48" s="73"/>
      <c r="LM48" s="73"/>
      <c r="LN48" s="73"/>
      <c r="LO48" s="73"/>
      <c r="LP48" s="73"/>
      <c r="LQ48" s="73"/>
      <c r="LR48" s="73"/>
      <c r="LS48" s="73"/>
      <c r="LT48" s="73"/>
      <c r="LU48" s="73"/>
      <c r="LV48" s="73"/>
      <c r="LW48" s="73"/>
      <c r="LX48" s="73"/>
      <c r="LY48" s="73"/>
      <c r="LZ48" s="73"/>
      <c r="MA48" s="73"/>
      <c r="MB48" s="73"/>
      <c r="MC48" s="73"/>
      <c r="MD48" s="73"/>
      <c r="ME48" s="73"/>
      <c r="MF48" s="73"/>
      <c r="MG48" s="73"/>
      <c r="MH48" s="73"/>
      <c r="MI48" s="73"/>
      <c r="MJ48" s="73"/>
      <c r="MK48" s="73"/>
      <c r="ML48" s="73"/>
      <c r="MM48" s="73"/>
      <c r="MN48" s="73"/>
      <c r="MO48" s="73"/>
      <c r="MP48" s="73"/>
      <c r="MQ48" s="73"/>
      <c r="MR48" s="73"/>
      <c r="MS48" s="73"/>
      <c r="MT48" s="73"/>
      <c r="MU48" s="73"/>
      <c r="MV48" s="73"/>
      <c r="MW48" s="73"/>
      <c r="MX48" s="73"/>
      <c r="MY48" s="73"/>
      <c r="MZ48" s="73"/>
      <c r="NA48" s="73"/>
      <c r="NB48" s="73"/>
      <c r="NC48" s="73"/>
      <c r="ND48" s="73"/>
      <c r="NE48" s="73"/>
      <c r="NF48" s="73"/>
      <c r="NG48" s="73"/>
      <c r="NH48" s="73"/>
      <c r="NI48" s="73"/>
      <c r="NJ48" s="73"/>
      <c r="NK48" s="73"/>
      <c r="NL48" s="73"/>
      <c r="NM48" s="73"/>
      <c r="NN48" s="73"/>
      <c r="NO48" s="73"/>
      <c r="NP48" s="73"/>
      <c r="NQ48" s="73"/>
      <c r="NR48" s="73"/>
      <c r="NS48" s="73"/>
      <c r="NT48" s="73"/>
      <c r="NU48" s="73"/>
      <c r="NV48" s="73"/>
      <c r="NW48" s="73"/>
      <c r="NX48" s="73"/>
      <c r="NY48" s="73"/>
      <c r="NZ48" s="73"/>
      <c r="OA48" s="73"/>
      <c r="OB48" s="73"/>
      <c r="OC48" s="73"/>
      <c r="OD48" s="73"/>
      <c r="OE48" s="73"/>
      <c r="OF48" s="73"/>
      <c r="OG48" s="73"/>
      <c r="OH48" s="73"/>
      <c r="OI48" s="73"/>
      <c r="OJ48" s="73"/>
      <c r="OK48" s="73"/>
      <c r="OL48" s="73"/>
      <c r="OM48" s="73"/>
      <c r="ON48" s="73"/>
      <c r="OO48" s="73"/>
      <c r="OP48" s="73"/>
      <c r="OQ48" s="73"/>
      <c r="OR48" s="73"/>
      <c r="OS48" s="73"/>
      <c r="OT48" s="73"/>
      <c r="OU48" s="73"/>
      <c r="OV48" s="73"/>
      <c r="OW48" s="73"/>
      <c r="OX48" s="73"/>
      <c r="OY48" s="73"/>
      <c r="OZ48" s="73"/>
      <c r="PA48" s="73"/>
      <c r="PB48" s="73"/>
      <c r="PC48" s="73"/>
      <c r="PD48" s="73"/>
      <c r="PE48" s="73"/>
      <c r="PF48" s="73"/>
      <c r="PG48" s="73"/>
      <c r="PH48" s="73"/>
      <c r="PI48" s="73"/>
      <c r="PJ48" s="73"/>
      <c r="PK48" s="73"/>
      <c r="PL48" s="73"/>
      <c r="PM48" s="73"/>
      <c r="PN48" s="73"/>
      <c r="PO48" s="73"/>
      <c r="PP48" s="73"/>
      <c r="PQ48" s="73"/>
      <c r="PR48" s="73"/>
      <c r="PS48" s="73"/>
      <c r="PT48" s="73"/>
      <c r="PU48" s="73"/>
      <c r="PV48" s="73"/>
      <c r="PW48" s="73"/>
      <c r="PX48" s="73"/>
      <c r="PY48" s="73"/>
      <c r="PZ48" s="73"/>
      <c r="QA48" s="73"/>
      <c r="QB48" s="73"/>
      <c r="QC48" s="73"/>
      <c r="QD48" s="73"/>
      <c r="QE48" s="73"/>
      <c r="QF48" s="73"/>
      <c r="QG48" s="73"/>
      <c r="QH48" s="73"/>
      <c r="QI48" s="73"/>
      <c r="QJ48" s="73"/>
      <c r="QK48" s="73"/>
      <c r="QL48" s="73"/>
      <c r="QM48" s="73"/>
      <c r="QN48" s="73"/>
      <c r="QO48" s="73"/>
      <c r="QP48" s="73"/>
      <c r="QQ48" s="73"/>
      <c r="QR48" s="73"/>
      <c r="QS48" s="73"/>
      <c r="QT48" s="73"/>
      <c r="QU48" s="73"/>
      <c r="QV48" s="73"/>
      <c r="QW48" s="73"/>
      <c r="QX48" s="73"/>
      <c r="QY48" s="73"/>
      <c r="QZ48" s="73"/>
      <c r="RA48" s="73"/>
      <c r="RB48" s="73"/>
      <c r="RC48" s="73"/>
      <c r="RD48" s="73"/>
      <c r="RE48" s="73"/>
      <c r="RF48" s="73"/>
      <c r="RG48" s="73"/>
      <c r="RH48" s="73"/>
      <c r="RI48" s="73"/>
      <c r="RJ48" s="73"/>
      <c r="RK48" s="73"/>
      <c r="RL48" s="73"/>
      <c r="RM48" s="73"/>
      <c r="RN48" s="73"/>
      <c r="RO48" s="73"/>
      <c r="RP48" s="73"/>
      <c r="RQ48" s="73"/>
      <c r="RR48" s="73"/>
      <c r="RS48" s="73"/>
      <c r="RT48" s="73"/>
      <c r="RU48" s="73"/>
      <c r="RV48" s="73"/>
      <c r="RW48" s="73"/>
      <c r="RX48" s="73"/>
      <c r="RY48" s="73"/>
      <c r="RZ48" s="73"/>
      <c r="SA48" s="73"/>
      <c r="SB48" s="73"/>
      <c r="SC48" s="73"/>
      <c r="SD48" s="73"/>
      <c r="SE48" s="73"/>
      <c r="SF48" s="73"/>
      <c r="SG48" s="73"/>
      <c r="SH48" s="73"/>
      <c r="SI48" s="73"/>
      <c r="SJ48" s="73"/>
      <c r="SK48" s="73"/>
      <c r="SL48" s="73"/>
      <c r="SM48" s="73"/>
      <c r="SN48" s="73"/>
      <c r="SO48" s="73"/>
      <c r="SP48" s="73"/>
      <c r="SQ48" s="73"/>
      <c r="SR48" s="73"/>
      <c r="SS48" s="73"/>
      <c r="ST48" s="73"/>
      <c r="SU48" s="73"/>
      <c r="SV48" s="73"/>
      <c r="SW48" s="73"/>
      <c r="SX48" s="73"/>
      <c r="SY48" s="73"/>
      <c r="SZ48" s="73"/>
      <c r="TA48" s="73"/>
      <c r="TB48" s="73"/>
      <c r="TC48" s="73"/>
      <c r="TD48" s="73"/>
      <c r="TE48" s="73"/>
      <c r="TF48" s="73"/>
      <c r="TG48" s="73"/>
      <c r="TH48" s="73"/>
      <c r="TI48" s="73"/>
      <c r="TJ48" s="73"/>
      <c r="TK48" s="73"/>
      <c r="TL48" s="73"/>
      <c r="TM48" s="73"/>
      <c r="TN48" s="73"/>
      <c r="TO48" s="73"/>
      <c r="TP48" s="73"/>
      <c r="TQ48" s="73"/>
      <c r="TR48" s="73"/>
      <c r="TS48" s="73"/>
      <c r="TT48" s="73"/>
      <c r="TU48" s="73"/>
      <c r="TV48" s="73"/>
      <c r="TW48" s="73"/>
      <c r="TX48" s="73"/>
      <c r="TY48" s="73"/>
      <c r="TZ48" s="73"/>
      <c r="UA48" s="73"/>
      <c r="UB48" s="73"/>
      <c r="UC48" s="73"/>
      <c r="UD48" s="73"/>
      <c r="UE48" s="73"/>
      <c r="UF48" s="73"/>
      <c r="UG48" s="73"/>
      <c r="UH48" s="73"/>
      <c r="UI48" s="73"/>
      <c r="UJ48" s="73"/>
      <c r="UK48" s="73"/>
      <c r="UL48" s="73"/>
      <c r="UM48" s="73"/>
      <c r="UN48" s="73"/>
      <c r="UO48" s="73"/>
      <c r="UP48" s="73"/>
      <c r="UQ48" s="73"/>
      <c r="UR48" s="73"/>
      <c r="US48" s="73"/>
      <c r="UT48" s="73"/>
      <c r="UU48" s="73"/>
      <c r="UV48" s="73"/>
      <c r="UW48" s="73"/>
      <c r="UX48" s="73"/>
      <c r="UY48" s="73"/>
      <c r="UZ48" s="73"/>
      <c r="VA48" s="73"/>
      <c r="VB48" s="73"/>
      <c r="VC48" s="73"/>
      <c r="VD48" s="73"/>
      <c r="VE48" s="73"/>
      <c r="VF48" s="73"/>
      <c r="VG48" s="73"/>
      <c r="VH48" s="73"/>
      <c r="VI48" s="73"/>
      <c r="VJ48" s="73"/>
      <c r="VK48" s="73"/>
      <c r="VL48" s="73"/>
      <c r="VM48" s="73"/>
      <c r="VN48" s="73"/>
      <c r="VO48" s="73"/>
      <c r="VP48" s="73"/>
      <c r="VQ48" s="73"/>
      <c r="VR48" s="73"/>
      <c r="VS48" s="73"/>
      <c r="VT48" s="73"/>
      <c r="VU48" s="73"/>
      <c r="VV48" s="73"/>
      <c r="VW48" s="73"/>
      <c r="VX48" s="73"/>
      <c r="VY48" s="73"/>
      <c r="VZ48" s="73"/>
      <c r="WA48" s="73"/>
      <c r="WB48" s="73"/>
      <c r="WC48" s="73"/>
      <c r="WD48" s="73"/>
      <c r="WE48" s="73"/>
      <c r="WF48" s="73"/>
      <c r="WG48" s="73"/>
      <c r="WH48" s="73"/>
      <c r="WI48" s="73"/>
      <c r="WJ48" s="73"/>
      <c r="WK48" s="73"/>
      <c r="WL48" s="73"/>
      <c r="WM48" s="73"/>
      <c r="WN48" s="73"/>
      <c r="WO48" s="73"/>
      <c r="WP48" s="73"/>
      <c r="WQ48" s="73"/>
      <c r="WR48" s="73"/>
      <c r="WS48" s="73"/>
      <c r="WT48" s="73"/>
      <c r="WU48" s="73"/>
      <c r="WV48" s="73"/>
      <c r="WW48" s="73"/>
      <c r="WX48" s="73"/>
      <c r="WY48" s="73"/>
      <c r="WZ48" s="73"/>
      <c r="XA48" s="73"/>
      <c r="XB48" s="73"/>
      <c r="XC48" s="73"/>
      <c r="XD48" s="73"/>
      <c r="XE48" s="73"/>
      <c r="XF48" s="73"/>
      <c r="XG48" s="73"/>
      <c r="XH48" s="73"/>
      <c r="XI48" s="73"/>
      <c r="XJ48" s="73"/>
      <c r="XK48" s="73"/>
      <c r="XL48" s="73"/>
      <c r="XM48" s="73"/>
      <c r="XN48" s="73"/>
      <c r="XO48" s="73"/>
      <c r="XP48" s="73"/>
      <c r="XQ48" s="73"/>
      <c r="XR48" s="73"/>
      <c r="XS48" s="73"/>
      <c r="XT48" s="73"/>
      <c r="XU48" s="73"/>
      <c r="XV48" s="73"/>
      <c r="XW48" s="73"/>
      <c r="XX48" s="73"/>
      <c r="XY48" s="73"/>
      <c r="XZ48" s="73"/>
      <c r="YA48" s="73"/>
      <c r="YB48" s="73"/>
      <c r="YC48" s="73"/>
      <c r="YD48" s="73"/>
      <c r="YE48" s="73"/>
      <c r="YF48" s="73"/>
      <c r="YG48" s="73"/>
      <c r="YH48" s="73"/>
      <c r="YI48" s="73"/>
      <c r="YJ48" s="73"/>
      <c r="YK48" s="73"/>
      <c r="YL48" s="73"/>
      <c r="YM48" s="73"/>
      <c r="YN48" s="73"/>
      <c r="YO48" s="73"/>
      <c r="YP48" s="73"/>
      <c r="YQ48" s="73"/>
      <c r="YR48" s="73"/>
      <c r="YS48" s="73"/>
      <c r="YT48" s="73"/>
      <c r="YU48" s="73"/>
      <c r="YV48" s="73"/>
      <c r="YW48" s="73"/>
      <c r="YX48" s="73"/>
      <c r="YY48" s="73"/>
      <c r="YZ48" s="73"/>
      <c r="ZA48" s="73"/>
      <c r="ZB48" s="73"/>
      <c r="ZC48" s="73"/>
      <c r="ZD48" s="73"/>
      <c r="ZE48" s="73"/>
      <c r="ZF48" s="73"/>
      <c r="ZG48" s="73"/>
      <c r="ZH48" s="73"/>
      <c r="ZI48" s="73"/>
      <c r="ZJ48" s="73"/>
      <c r="ZK48" s="73"/>
      <c r="ZL48" s="73"/>
      <c r="ZM48" s="73"/>
      <c r="ZN48" s="73"/>
      <c r="ZO48" s="73"/>
      <c r="ZP48" s="73"/>
      <c r="ZQ48" s="73"/>
      <c r="ZR48" s="73"/>
      <c r="ZS48" s="73"/>
      <c r="ZT48" s="73"/>
      <c r="ZU48" s="73"/>
      <c r="ZV48" s="73"/>
      <c r="ZW48" s="73"/>
      <c r="ZX48" s="73"/>
      <c r="ZY48" s="73"/>
      <c r="ZZ48" s="73"/>
      <c r="AAA48" s="73"/>
      <c r="AAB48" s="73"/>
      <c r="AAC48" s="73"/>
      <c r="AAD48" s="73"/>
      <c r="AAE48" s="73"/>
      <c r="AAF48" s="73"/>
      <c r="AAG48" s="73"/>
      <c r="AAH48" s="73"/>
      <c r="AAI48" s="73"/>
      <c r="AAJ48" s="73"/>
      <c r="AAK48" s="73"/>
      <c r="AAL48" s="73"/>
      <c r="AAM48" s="73"/>
      <c r="AAN48" s="73"/>
      <c r="AAO48" s="73"/>
      <c r="AAP48" s="73"/>
      <c r="AAQ48" s="73"/>
      <c r="AAR48" s="73"/>
      <c r="AAS48" s="73"/>
      <c r="AAT48" s="73"/>
      <c r="AAU48" s="73"/>
      <c r="AAV48" s="73"/>
      <c r="AAW48" s="73"/>
      <c r="AAX48" s="73"/>
      <c r="AAY48" s="73"/>
      <c r="AAZ48" s="73"/>
      <c r="ABA48" s="73"/>
      <c r="ABB48" s="73"/>
      <c r="ABC48" s="73"/>
      <c r="ABD48" s="73"/>
      <c r="ABE48" s="73"/>
      <c r="ABF48" s="73"/>
      <c r="ABG48" s="73"/>
      <c r="ABH48" s="73"/>
      <c r="ABI48" s="73"/>
      <c r="ABJ48" s="73"/>
      <c r="ABK48" s="73"/>
      <c r="ABL48" s="73"/>
      <c r="ABM48" s="73"/>
      <c r="ABN48" s="73"/>
      <c r="ABO48" s="73"/>
      <c r="ABP48" s="73"/>
      <c r="ABQ48" s="73"/>
      <c r="ABR48" s="73"/>
      <c r="ABS48" s="73"/>
      <c r="ABT48" s="73"/>
      <c r="ABU48" s="73"/>
      <c r="ABV48" s="73"/>
      <c r="ABW48" s="73"/>
      <c r="ABX48" s="73"/>
      <c r="ABY48" s="73"/>
      <c r="ABZ48" s="73"/>
      <c r="ACA48" s="73"/>
      <c r="ACB48" s="73"/>
      <c r="ACC48" s="73"/>
      <c r="ACD48" s="73"/>
      <c r="ACE48" s="73"/>
      <c r="ACF48" s="73"/>
      <c r="ACG48" s="73"/>
      <c r="ACH48" s="73"/>
      <c r="ACI48" s="73"/>
      <c r="ACJ48" s="73"/>
      <c r="ACK48" s="73"/>
      <c r="ACL48" s="73"/>
      <c r="ACM48" s="73"/>
      <c r="ACN48" s="73"/>
      <c r="ACO48" s="73"/>
      <c r="ACP48" s="73"/>
      <c r="ACQ48" s="73"/>
      <c r="ACR48" s="73"/>
      <c r="ACS48" s="73"/>
      <c r="ACT48" s="73"/>
      <c r="ACU48" s="73"/>
      <c r="ACV48" s="73"/>
      <c r="ACW48" s="73"/>
      <c r="ACX48" s="73"/>
      <c r="ACY48" s="73"/>
      <c r="ACZ48" s="73"/>
      <c r="ADA48" s="73"/>
      <c r="ADB48" s="73"/>
      <c r="ADC48" s="73"/>
      <c r="ADD48" s="73"/>
      <c r="ADE48" s="73"/>
      <c r="ADF48" s="73"/>
      <c r="ADG48" s="73"/>
      <c r="ADH48" s="73"/>
      <c r="ADI48" s="73"/>
      <c r="ADJ48" s="73"/>
      <c r="ADK48" s="73"/>
      <c r="ADL48" s="73"/>
      <c r="ADM48" s="73"/>
      <c r="ADN48" s="73"/>
      <c r="ADO48" s="73"/>
      <c r="ADP48" s="73"/>
      <c r="ADQ48" s="73"/>
      <c r="ADR48" s="73"/>
      <c r="ADS48" s="73"/>
      <c r="ADT48" s="73"/>
      <c r="ADU48" s="73"/>
      <c r="ADV48" s="73"/>
      <c r="ADW48" s="73"/>
      <c r="ADX48" s="73"/>
      <c r="ADY48" s="73"/>
      <c r="ADZ48" s="73"/>
      <c r="AEA48" s="73"/>
      <c r="AEB48" s="73"/>
      <c r="AEC48" s="73"/>
      <c r="AED48" s="73"/>
      <c r="AEE48" s="73"/>
      <c r="AEF48" s="73"/>
      <c r="AEG48" s="73"/>
      <c r="AEH48" s="73"/>
      <c r="AEI48" s="73"/>
      <c r="AEJ48" s="73"/>
      <c r="AEK48" s="73"/>
      <c r="AEL48" s="73"/>
      <c r="AEM48" s="73"/>
      <c r="AEN48" s="73"/>
      <c r="AEO48" s="73"/>
      <c r="AEP48" s="73"/>
      <c r="AEQ48" s="73"/>
      <c r="AER48" s="73"/>
      <c r="AES48" s="73"/>
      <c r="AET48" s="73"/>
      <c r="AEU48" s="73"/>
      <c r="AEV48" s="73"/>
      <c r="AEW48" s="73"/>
      <c r="AEX48" s="73"/>
      <c r="AEY48" s="73"/>
      <c r="AEZ48" s="73"/>
      <c r="AFA48" s="73"/>
      <c r="AFB48" s="73"/>
      <c r="AFC48" s="73"/>
      <c r="AFD48" s="73"/>
      <c r="AFE48" s="73"/>
      <c r="AFF48" s="73"/>
      <c r="AFG48" s="73"/>
      <c r="AFH48" s="73"/>
      <c r="AFI48" s="73"/>
      <c r="AFJ48" s="73"/>
      <c r="AFK48" s="73"/>
      <c r="AFL48" s="73"/>
      <c r="AFM48" s="73"/>
      <c r="AFN48" s="73"/>
      <c r="AFO48" s="73"/>
      <c r="AFP48" s="73"/>
      <c r="AFQ48" s="73"/>
      <c r="AFR48" s="73"/>
      <c r="AFS48" s="73"/>
      <c r="AFT48" s="73"/>
      <c r="AFU48" s="73"/>
      <c r="AFV48" s="73"/>
      <c r="AFW48" s="73"/>
      <c r="AFX48" s="73"/>
      <c r="AFY48" s="73"/>
      <c r="AFZ48" s="73"/>
      <c r="AGA48" s="73"/>
      <c r="AGB48" s="73"/>
      <c r="AGC48" s="73"/>
      <c r="AGD48" s="73"/>
      <c r="AGE48" s="73"/>
      <c r="AGF48" s="73"/>
      <c r="AGG48" s="73"/>
      <c r="AGH48" s="73"/>
      <c r="AGI48" s="73"/>
      <c r="AGJ48" s="73"/>
      <c r="AGK48" s="73"/>
      <c r="AGL48" s="73"/>
      <c r="AGM48" s="73"/>
      <c r="AGN48" s="73"/>
      <c r="AGO48" s="73"/>
      <c r="AGP48" s="73"/>
      <c r="AGQ48" s="73"/>
      <c r="AGR48" s="73"/>
      <c r="AGS48" s="73"/>
      <c r="AGT48" s="73"/>
      <c r="AGU48" s="73"/>
      <c r="AGV48" s="73"/>
      <c r="AGW48" s="73"/>
      <c r="AGX48" s="73"/>
      <c r="AGY48" s="73"/>
      <c r="AGZ48" s="73"/>
      <c r="AHA48" s="73"/>
      <c r="AHB48" s="73"/>
      <c r="AHC48" s="73"/>
      <c r="AHD48" s="73"/>
      <c r="AHE48" s="73"/>
      <c r="AHF48" s="73"/>
      <c r="AHG48" s="73"/>
      <c r="AHH48" s="73"/>
      <c r="AHI48" s="73"/>
      <c r="AHJ48" s="73"/>
      <c r="AHK48" s="73"/>
      <c r="AHL48" s="73"/>
      <c r="AHM48" s="73"/>
      <c r="AHN48" s="73"/>
      <c r="AHO48" s="73"/>
      <c r="AHP48" s="73"/>
      <c r="AHQ48" s="73"/>
      <c r="AHR48" s="73"/>
      <c r="AHS48" s="73"/>
      <c r="AHT48" s="73"/>
      <c r="AHU48" s="73"/>
      <c r="AHV48" s="73"/>
      <c r="AHW48" s="73"/>
      <c r="AHX48" s="73"/>
      <c r="AHY48" s="73"/>
      <c r="AHZ48" s="73"/>
      <c r="AIA48" s="73"/>
      <c r="AIB48" s="73"/>
      <c r="AIC48" s="73"/>
      <c r="AID48" s="73"/>
      <c r="AIE48" s="73"/>
      <c r="AIF48" s="73"/>
      <c r="AIG48" s="73"/>
      <c r="AIH48" s="73"/>
      <c r="AII48" s="73"/>
      <c r="AIJ48" s="73"/>
      <c r="AIK48" s="73"/>
      <c r="AIL48" s="73"/>
      <c r="AIM48" s="73"/>
      <c r="AIN48" s="73"/>
      <c r="AIO48" s="73"/>
      <c r="AIP48" s="73"/>
      <c r="AIQ48" s="73"/>
      <c r="AIR48" s="73"/>
      <c r="AIS48" s="73"/>
      <c r="AIT48" s="73"/>
      <c r="AIU48" s="73"/>
      <c r="AIV48" s="73"/>
      <c r="AIW48" s="73"/>
      <c r="AIX48" s="73"/>
      <c r="AIY48" s="73"/>
      <c r="AIZ48" s="73"/>
      <c r="AJA48" s="73"/>
      <c r="AJB48" s="73"/>
      <c r="AJC48" s="73"/>
      <c r="AJD48" s="73"/>
      <c r="AJE48" s="73"/>
      <c r="AJF48" s="73"/>
      <c r="AJG48" s="73"/>
      <c r="AJH48" s="73"/>
      <c r="AJI48" s="73"/>
      <c r="AJJ48" s="73"/>
      <c r="AJK48" s="73"/>
      <c r="AJL48" s="73"/>
      <c r="AJM48" s="73"/>
      <c r="AJN48" s="73"/>
      <c r="AJO48" s="73"/>
      <c r="AJP48" s="73"/>
      <c r="AJQ48" s="73"/>
      <c r="AJR48" s="73"/>
      <c r="AJS48" s="73"/>
      <c r="AJT48" s="73"/>
      <c r="AJU48" s="73"/>
      <c r="AJV48" s="73"/>
      <c r="AJW48" s="73"/>
      <c r="AJX48" s="73"/>
      <c r="AJY48" s="73"/>
      <c r="AJZ48" s="73"/>
      <c r="AKA48" s="73"/>
      <c r="AKB48" s="73"/>
      <c r="AKC48" s="73"/>
      <c r="AKD48" s="73"/>
      <c r="AKE48" s="73"/>
      <c r="AKF48" s="73"/>
      <c r="AKG48" s="73"/>
      <c r="AKH48" s="73"/>
      <c r="AKI48" s="73"/>
      <c r="AKJ48" s="73"/>
      <c r="AKK48" s="73"/>
      <c r="AKL48" s="73"/>
      <c r="AKM48" s="73"/>
      <c r="AKN48" s="73"/>
      <c r="AKO48" s="73"/>
      <c r="AKP48" s="73"/>
      <c r="AKQ48" s="73"/>
      <c r="AKR48" s="73"/>
      <c r="AKS48" s="73"/>
      <c r="AKT48" s="73"/>
      <c r="AKU48" s="73"/>
      <c r="AKV48" s="73"/>
      <c r="AKW48" s="73"/>
      <c r="AKX48" s="73"/>
      <c r="AKY48" s="73"/>
      <c r="AKZ48" s="73"/>
      <c r="ALA48" s="73"/>
      <c r="ALB48" s="73"/>
      <c r="ALC48" s="73"/>
      <c r="ALD48" s="73"/>
      <c r="ALE48" s="73"/>
      <c r="ALF48" s="73"/>
      <c r="ALG48" s="73"/>
      <c r="ALH48" s="73"/>
      <c r="ALI48" s="73"/>
      <c r="ALJ48" s="73"/>
      <c r="ALK48" s="73"/>
      <c r="ALL48" s="73"/>
      <c r="ALM48" s="73"/>
      <c r="ALN48" s="73"/>
      <c r="ALO48" s="73"/>
      <c r="ALP48" s="73"/>
      <c r="ALQ48" s="73"/>
      <c r="ALR48" s="73"/>
      <c r="ALS48" s="73"/>
      <c r="ALT48" s="73"/>
      <c r="ALU48" s="73"/>
      <c r="ALV48" s="73"/>
      <c r="ALW48" s="73"/>
      <c r="ALX48" s="73"/>
      <c r="ALY48" s="73"/>
      <c r="ALZ48" s="73"/>
      <c r="AMA48" s="73"/>
      <c r="AMB48" s="73"/>
      <c r="AMC48" s="73"/>
      <c r="AMD48" s="73"/>
      <c r="AME48" s="73"/>
      <c r="AMF48" s="73"/>
      <c r="AMG48" s="73"/>
      <c r="AMH48" s="73"/>
      <c r="AMI48" s="73"/>
      <c r="AMJ48" s="73"/>
      <c r="AMK48" s="73"/>
      <c r="AML48" s="73"/>
      <c r="AMM48" s="73"/>
      <c r="AMN48" s="73"/>
      <c r="AMO48" s="73"/>
      <c r="AMP48" s="73"/>
      <c r="AMQ48" s="73"/>
      <c r="AMR48" s="73"/>
      <c r="AMS48" s="73"/>
      <c r="AMT48" s="73"/>
      <c r="AMU48" s="73"/>
      <c r="AMV48" s="73"/>
      <c r="AMW48" s="73"/>
      <c r="AMX48" s="73"/>
      <c r="AMY48" s="73"/>
      <c r="AMZ48" s="73"/>
      <c r="ANA48" s="73"/>
      <c r="ANB48" s="73"/>
      <c r="ANC48" s="73"/>
      <c r="AND48" s="73"/>
      <c r="ANE48" s="73"/>
      <c r="ANF48" s="73"/>
      <c r="ANG48" s="73"/>
      <c r="ANH48" s="73"/>
      <c r="ANI48" s="73"/>
      <c r="ANJ48" s="73"/>
      <c r="ANK48" s="73"/>
      <c r="ANL48" s="73"/>
      <c r="ANM48" s="73"/>
      <c r="ANN48" s="73"/>
      <c r="ANO48" s="73"/>
      <c r="ANP48" s="73"/>
      <c r="ANQ48" s="73"/>
      <c r="ANR48" s="73"/>
      <c r="ANS48" s="73"/>
      <c r="ANT48" s="73"/>
      <c r="ANU48" s="73"/>
      <c r="ANV48" s="73"/>
      <c r="ANW48" s="73"/>
      <c r="ANX48" s="73"/>
      <c r="ANY48" s="73"/>
      <c r="ANZ48" s="73"/>
      <c r="AOA48" s="73"/>
      <c r="AOB48" s="73"/>
      <c r="AOC48" s="73"/>
      <c r="AOD48" s="73"/>
      <c r="AOE48" s="73"/>
      <c r="AOF48" s="73"/>
      <c r="AOG48" s="73"/>
      <c r="AOH48" s="73"/>
      <c r="AOI48" s="73"/>
      <c r="AOJ48" s="73"/>
      <c r="AOK48" s="73"/>
      <c r="AOL48" s="73"/>
      <c r="AOM48" s="73"/>
      <c r="AON48" s="73"/>
      <c r="AOO48" s="73"/>
      <c r="AOP48" s="73"/>
      <c r="AOQ48" s="73"/>
      <c r="AOR48" s="73"/>
      <c r="AOS48" s="73"/>
      <c r="AOT48" s="73"/>
      <c r="AOU48" s="73"/>
      <c r="AOV48" s="73"/>
      <c r="AOW48" s="73"/>
      <c r="AOX48" s="73"/>
      <c r="AOY48" s="73"/>
      <c r="AOZ48" s="73"/>
      <c r="APA48" s="73"/>
      <c r="APB48" s="73"/>
      <c r="APC48" s="73"/>
      <c r="APD48" s="73"/>
      <c r="APE48" s="73"/>
      <c r="APF48" s="73"/>
      <c r="APG48" s="73"/>
      <c r="APH48" s="73"/>
      <c r="API48" s="73"/>
      <c r="APJ48" s="73"/>
      <c r="APK48" s="73"/>
      <c r="APL48" s="73"/>
      <c r="APM48" s="73"/>
      <c r="APN48" s="73"/>
      <c r="APO48" s="73"/>
      <c r="APP48" s="73"/>
      <c r="APQ48" s="73"/>
      <c r="APR48" s="73"/>
      <c r="APS48" s="73"/>
      <c r="APT48" s="73"/>
      <c r="APU48" s="73"/>
      <c r="APV48" s="73"/>
      <c r="APW48" s="73"/>
      <c r="APX48" s="73"/>
      <c r="APY48" s="73"/>
      <c r="APZ48" s="73"/>
      <c r="AQA48" s="73"/>
      <c r="AQB48" s="73"/>
      <c r="AQC48" s="73"/>
      <c r="AQD48" s="73"/>
      <c r="AQE48" s="73"/>
      <c r="AQF48" s="73"/>
      <c r="AQG48" s="73"/>
      <c r="AQH48" s="73"/>
      <c r="AQI48" s="73"/>
      <c r="AQJ48" s="73"/>
      <c r="AQK48" s="73"/>
      <c r="AQL48" s="73"/>
      <c r="AQM48" s="73"/>
      <c r="AQN48" s="73"/>
      <c r="AQO48" s="73"/>
      <c r="AQP48" s="73"/>
      <c r="AQQ48" s="73"/>
      <c r="AQR48" s="73"/>
      <c r="AQS48" s="73"/>
      <c r="AQT48" s="73"/>
      <c r="AQU48" s="73"/>
      <c r="AQV48" s="73"/>
      <c r="AQW48" s="73"/>
      <c r="AQX48" s="73"/>
      <c r="AQY48" s="73"/>
      <c r="AQZ48" s="73"/>
      <c r="ARA48" s="73"/>
      <c r="ARB48" s="73"/>
      <c r="ARC48" s="73"/>
      <c r="ARD48" s="73"/>
      <c r="ARE48" s="73"/>
      <c r="ARF48" s="73"/>
      <c r="ARG48" s="73"/>
      <c r="ARH48" s="73"/>
      <c r="ARI48" s="73"/>
      <c r="ARJ48" s="73"/>
      <c r="ARK48" s="73"/>
      <c r="ARL48" s="73"/>
      <c r="ARM48" s="73"/>
      <c r="ARN48" s="73"/>
      <c r="ARO48" s="73"/>
      <c r="ARP48" s="73"/>
      <c r="ARQ48" s="73"/>
      <c r="ARR48" s="73"/>
      <c r="ARS48" s="73"/>
      <c r="ART48" s="73"/>
      <c r="ARU48" s="73"/>
      <c r="ARV48" s="73"/>
      <c r="ARW48" s="73"/>
      <c r="ARX48" s="73"/>
      <c r="ARY48" s="73"/>
      <c r="ARZ48" s="73"/>
      <c r="ASA48" s="73"/>
      <c r="ASB48" s="73"/>
      <c r="ASC48" s="73"/>
      <c r="ASD48" s="73"/>
      <c r="ASE48" s="73"/>
      <c r="ASF48" s="73"/>
      <c r="ASG48" s="73"/>
      <c r="ASH48" s="73"/>
      <c r="ASI48" s="73"/>
      <c r="ASJ48" s="73"/>
      <c r="ASK48" s="73"/>
      <c r="ASL48" s="73"/>
      <c r="ASM48" s="73"/>
      <c r="ASN48" s="73"/>
      <c r="ASO48" s="73"/>
      <c r="ASP48" s="73"/>
      <c r="ASQ48" s="73"/>
      <c r="ASR48" s="73"/>
      <c r="ASS48" s="73"/>
      <c r="AST48" s="73"/>
      <c r="ASU48" s="73"/>
      <c r="ASV48" s="73"/>
      <c r="ASW48" s="73"/>
      <c r="ASX48" s="73"/>
      <c r="ASY48" s="73"/>
      <c r="ASZ48" s="73"/>
      <c r="ATA48" s="73"/>
      <c r="ATB48" s="73"/>
      <c r="ATC48" s="73"/>
      <c r="ATD48" s="73"/>
      <c r="ATE48" s="73"/>
      <c r="ATF48" s="73"/>
      <c r="ATG48" s="73"/>
      <c r="ATH48" s="73"/>
      <c r="ATI48" s="73"/>
      <c r="ATJ48" s="73"/>
      <c r="ATK48" s="73"/>
      <c r="ATL48" s="73"/>
      <c r="ATM48" s="73"/>
      <c r="ATN48" s="73"/>
      <c r="ATO48" s="73"/>
      <c r="ATP48" s="73"/>
      <c r="ATQ48" s="73"/>
      <c r="ATR48" s="73"/>
      <c r="ATS48" s="73"/>
      <c r="ATT48" s="73"/>
      <c r="ATU48" s="73"/>
      <c r="ATV48" s="73"/>
      <c r="ATW48" s="73"/>
      <c r="ATX48" s="73"/>
      <c r="ATY48" s="73"/>
      <c r="ATZ48" s="73"/>
      <c r="AUA48" s="73"/>
      <c r="AUB48" s="73"/>
      <c r="AUC48" s="73"/>
      <c r="AUD48" s="73"/>
      <c r="AUE48" s="73"/>
      <c r="AUF48" s="73"/>
      <c r="AUG48" s="73"/>
      <c r="AUH48" s="73"/>
      <c r="AUI48" s="73"/>
      <c r="AUJ48" s="73"/>
      <c r="AUK48" s="73"/>
      <c r="AUL48" s="73"/>
      <c r="AUM48" s="73"/>
      <c r="AUN48" s="73"/>
      <c r="AUO48" s="73"/>
      <c r="AUP48" s="73"/>
      <c r="AUQ48" s="73"/>
      <c r="AUR48" s="73"/>
      <c r="AUS48" s="73"/>
      <c r="AUT48" s="73"/>
      <c r="AUU48" s="73"/>
      <c r="AUV48" s="73"/>
      <c r="AUW48" s="73"/>
      <c r="AUX48" s="73"/>
      <c r="AUY48" s="73"/>
      <c r="AUZ48" s="73"/>
      <c r="AVA48" s="73"/>
      <c r="AVB48" s="73"/>
      <c r="AVC48" s="73"/>
      <c r="AVD48" s="73"/>
      <c r="AVE48" s="73"/>
      <c r="AVF48" s="73"/>
      <c r="AVG48" s="73"/>
      <c r="AVH48" s="73"/>
      <c r="AVI48" s="73"/>
      <c r="AVJ48" s="73"/>
      <c r="AVK48" s="73"/>
      <c r="AVL48" s="73"/>
      <c r="AVM48" s="73"/>
      <c r="AVN48" s="73"/>
      <c r="AVO48" s="73"/>
      <c r="AVP48" s="73"/>
      <c r="AVQ48" s="73"/>
      <c r="AVR48" s="73"/>
      <c r="AVS48" s="73"/>
      <c r="AVT48" s="73"/>
      <c r="AVU48" s="73"/>
      <c r="AVV48" s="73"/>
      <c r="AVW48" s="73"/>
      <c r="AVX48" s="73"/>
      <c r="AVY48" s="73"/>
      <c r="AVZ48" s="73"/>
      <c r="AWA48" s="73"/>
      <c r="AWB48" s="73"/>
      <c r="AWC48" s="73"/>
      <c r="AWD48" s="73"/>
      <c r="AWE48" s="73"/>
      <c r="AWF48" s="73"/>
      <c r="AWG48" s="73"/>
      <c r="AWH48" s="73"/>
      <c r="AWI48" s="73"/>
      <c r="AWJ48" s="73"/>
      <c r="AWK48" s="73"/>
      <c r="AWL48" s="73"/>
      <c r="AWM48" s="73"/>
      <c r="AWN48" s="73"/>
      <c r="AWO48" s="73"/>
      <c r="AWP48" s="73"/>
      <c r="AWQ48" s="73"/>
      <c r="AWR48" s="73"/>
      <c r="AWS48" s="73"/>
      <c r="AWT48" s="73"/>
      <c r="AWU48" s="73"/>
      <c r="AWV48" s="73"/>
      <c r="AWW48" s="73"/>
      <c r="AWX48" s="73"/>
      <c r="AWY48" s="73"/>
      <c r="AWZ48" s="73"/>
      <c r="AXA48" s="73"/>
      <c r="AXB48" s="73"/>
      <c r="AXC48" s="73"/>
      <c r="AXD48" s="73"/>
      <c r="AXE48" s="73"/>
      <c r="AXF48" s="73"/>
      <c r="AXG48" s="73"/>
      <c r="AXH48" s="73"/>
      <c r="AXI48" s="73"/>
      <c r="AXJ48" s="73"/>
      <c r="AXK48" s="73"/>
      <c r="AXL48" s="73"/>
      <c r="AXM48" s="73"/>
      <c r="AXN48" s="73"/>
      <c r="AXO48" s="73"/>
      <c r="AXP48" s="73"/>
      <c r="AXQ48" s="73"/>
      <c r="AXR48" s="73"/>
      <c r="AXS48" s="73"/>
      <c r="AXT48" s="73"/>
      <c r="AXU48" s="73"/>
      <c r="AXV48" s="73"/>
      <c r="AXW48" s="73"/>
      <c r="AXX48" s="73"/>
      <c r="AXY48" s="73"/>
      <c r="AXZ48" s="73"/>
      <c r="AYA48" s="73"/>
      <c r="AYB48" s="73"/>
      <c r="AYC48" s="73"/>
      <c r="AYD48" s="73"/>
      <c r="AYE48" s="73"/>
      <c r="AYF48" s="73"/>
      <c r="AYG48" s="73"/>
      <c r="AYH48" s="73"/>
      <c r="AYI48" s="73"/>
      <c r="AYJ48" s="73"/>
      <c r="AYK48" s="73"/>
      <c r="AYL48" s="73"/>
      <c r="AYM48" s="73"/>
      <c r="AYN48" s="73"/>
      <c r="AYO48" s="73"/>
      <c r="AYP48" s="73"/>
      <c r="AYQ48" s="73"/>
      <c r="AYR48" s="73"/>
      <c r="AYS48" s="73"/>
      <c r="AYT48" s="73"/>
      <c r="AYU48" s="73"/>
      <c r="AYV48" s="73"/>
      <c r="AYW48" s="73"/>
      <c r="AYX48" s="73"/>
      <c r="AYY48" s="73"/>
      <c r="AYZ48" s="73"/>
      <c r="AZA48" s="73"/>
      <c r="AZB48" s="73"/>
      <c r="AZC48" s="73"/>
      <c r="AZD48" s="73"/>
      <c r="AZE48" s="73"/>
      <c r="AZF48" s="73"/>
      <c r="AZG48" s="73"/>
      <c r="AZH48" s="73"/>
      <c r="AZI48" s="73"/>
      <c r="AZJ48" s="73"/>
      <c r="AZK48" s="73"/>
      <c r="AZL48" s="73"/>
      <c r="AZM48" s="73"/>
      <c r="AZN48" s="73"/>
      <c r="AZO48" s="73"/>
      <c r="AZP48" s="73"/>
      <c r="AZQ48" s="73"/>
      <c r="AZR48" s="73"/>
      <c r="AZS48" s="73"/>
      <c r="AZT48" s="73"/>
      <c r="AZU48" s="73"/>
      <c r="AZV48" s="73"/>
      <c r="AZW48" s="73"/>
      <c r="AZX48" s="73"/>
      <c r="AZY48" s="73"/>
      <c r="AZZ48" s="73"/>
      <c r="BAA48" s="73"/>
      <c r="BAB48" s="73"/>
      <c r="BAC48" s="73"/>
      <c r="BAD48" s="73"/>
      <c r="BAE48" s="73"/>
      <c r="BAF48" s="73"/>
      <c r="BAG48" s="73"/>
      <c r="BAH48" s="73"/>
      <c r="BAI48" s="73"/>
      <c r="BAJ48" s="73"/>
      <c r="BAK48" s="73"/>
      <c r="BAL48" s="73"/>
      <c r="BAM48" s="73"/>
      <c r="BAN48" s="73"/>
      <c r="BAO48" s="73"/>
      <c r="BAP48" s="73"/>
      <c r="BAQ48" s="73"/>
      <c r="BAR48" s="73"/>
      <c r="BAS48" s="73"/>
      <c r="BAT48" s="73"/>
      <c r="BAU48" s="73"/>
      <c r="BAV48" s="73"/>
      <c r="BAW48" s="73"/>
      <c r="BAX48" s="73"/>
      <c r="BAY48" s="73"/>
      <c r="BAZ48" s="73"/>
      <c r="BBA48" s="73"/>
      <c r="BBB48" s="73"/>
      <c r="BBC48" s="73"/>
      <c r="BBD48" s="73"/>
      <c r="BBE48" s="73"/>
      <c r="BBF48" s="73"/>
      <c r="BBG48" s="73"/>
      <c r="BBH48" s="73"/>
      <c r="BBI48" s="73"/>
      <c r="BBJ48" s="73"/>
      <c r="BBK48" s="73"/>
      <c r="BBL48" s="73"/>
      <c r="BBM48" s="73"/>
      <c r="BBN48" s="73"/>
      <c r="BBO48" s="73"/>
      <c r="BBP48" s="73"/>
      <c r="BBQ48" s="73"/>
      <c r="BBR48" s="73"/>
      <c r="BBS48" s="73"/>
      <c r="BBT48" s="73"/>
      <c r="BBU48" s="73"/>
      <c r="BBV48" s="73"/>
      <c r="BBW48" s="73"/>
      <c r="BBX48" s="73"/>
      <c r="BBY48" s="73"/>
      <c r="BBZ48" s="73"/>
      <c r="BCA48" s="73"/>
      <c r="BCB48" s="73"/>
      <c r="BCC48" s="73"/>
      <c r="BCD48" s="73"/>
      <c r="BCE48" s="73"/>
      <c r="BCF48" s="73"/>
      <c r="BCG48" s="73"/>
      <c r="BCH48" s="73"/>
      <c r="BCI48" s="73"/>
      <c r="BCJ48" s="73"/>
      <c r="BCK48" s="73"/>
      <c r="BCL48" s="73"/>
      <c r="BCM48" s="73"/>
      <c r="BCN48" s="73"/>
      <c r="BCO48" s="73"/>
      <c r="BCP48" s="73"/>
      <c r="BCQ48" s="73"/>
      <c r="BCR48" s="73"/>
      <c r="BCS48" s="73"/>
      <c r="BCT48" s="73"/>
      <c r="BCU48" s="73"/>
      <c r="BCV48" s="73"/>
      <c r="BCW48" s="73"/>
      <c r="BCX48" s="73"/>
      <c r="BCY48" s="73"/>
      <c r="BCZ48" s="73"/>
      <c r="BDA48" s="73"/>
      <c r="BDB48" s="73"/>
      <c r="BDC48" s="73"/>
      <c r="BDD48" s="73"/>
      <c r="BDE48" s="73"/>
      <c r="BDF48" s="73"/>
      <c r="BDG48" s="73"/>
      <c r="BDH48" s="73"/>
      <c r="BDI48" s="73"/>
      <c r="BDJ48" s="73"/>
      <c r="BDK48" s="73"/>
      <c r="BDL48" s="73"/>
      <c r="BDM48" s="73"/>
      <c r="BDN48" s="73"/>
      <c r="BDO48" s="73"/>
      <c r="BDP48" s="73"/>
      <c r="BDQ48" s="73"/>
      <c r="BDR48" s="73"/>
      <c r="BDS48" s="73"/>
      <c r="BDT48" s="73"/>
      <c r="BDU48" s="73"/>
      <c r="BDV48" s="73"/>
      <c r="BDW48" s="73"/>
      <c r="BDX48" s="73"/>
      <c r="BDY48" s="73"/>
      <c r="BDZ48" s="73"/>
      <c r="BEA48" s="73"/>
      <c r="BEB48" s="73"/>
      <c r="BEC48" s="73"/>
      <c r="BED48" s="73"/>
      <c r="BEE48" s="73"/>
      <c r="BEF48" s="73"/>
      <c r="BEG48" s="73"/>
      <c r="BEH48" s="73"/>
      <c r="BEI48" s="73"/>
      <c r="BEJ48" s="73"/>
      <c r="BEK48" s="73"/>
      <c r="BEL48" s="73"/>
      <c r="BEM48" s="73"/>
      <c r="BEN48" s="73"/>
      <c r="BEO48" s="73"/>
      <c r="BEP48" s="73"/>
      <c r="BEQ48" s="73"/>
      <c r="BER48" s="73"/>
      <c r="BES48" s="73"/>
      <c r="BET48" s="73"/>
      <c r="BEU48" s="73"/>
      <c r="BEV48" s="73"/>
      <c r="BEW48" s="73"/>
      <c r="BEX48" s="73"/>
      <c r="BEY48" s="73"/>
      <c r="BEZ48" s="73"/>
      <c r="BFA48" s="73"/>
      <c r="BFB48" s="73"/>
      <c r="BFC48" s="73"/>
      <c r="BFD48" s="73"/>
      <c r="BFE48" s="73"/>
      <c r="BFF48" s="73"/>
      <c r="BFG48" s="73"/>
      <c r="BFH48" s="73"/>
      <c r="BFI48" s="73"/>
      <c r="BFJ48" s="73"/>
      <c r="BFK48" s="73"/>
      <c r="BFL48" s="73"/>
      <c r="BFM48" s="73"/>
      <c r="BFN48" s="73"/>
      <c r="BFO48" s="73"/>
      <c r="BFP48" s="73"/>
      <c r="BFQ48" s="73"/>
      <c r="BFR48" s="73"/>
      <c r="BFS48" s="73"/>
      <c r="BFT48" s="73"/>
      <c r="BFU48" s="73"/>
      <c r="BFV48" s="73"/>
      <c r="BFW48" s="73"/>
      <c r="BFX48" s="73"/>
      <c r="BFY48" s="73"/>
      <c r="BFZ48" s="73"/>
      <c r="BGA48" s="73"/>
      <c r="BGB48" s="73"/>
      <c r="BGC48" s="73"/>
      <c r="BGD48" s="73"/>
      <c r="BGE48" s="73"/>
      <c r="BGF48" s="73"/>
      <c r="BGG48" s="73"/>
      <c r="BGH48" s="73"/>
      <c r="BGI48" s="73"/>
      <c r="BGJ48" s="73"/>
      <c r="BGK48" s="73"/>
      <c r="BGL48" s="73"/>
      <c r="BGM48" s="73"/>
      <c r="BGN48" s="73"/>
      <c r="BGO48" s="73"/>
      <c r="BGP48" s="73"/>
      <c r="BGQ48" s="73"/>
      <c r="BGR48" s="73"/>
      <c r="BGS48" s="73"/>
      <c r="BGT48" s="73"/>
      <c r="BGU48" s="73"/>
      <c r="BGV48" s="73"/>
      <c r="BGW48" s="73"/>
      <c r="BGX48" s="73"/>
      <c r="BGY48" s="73"/>
      <c r="BGZ48" s="73"/>
      <c r="BHA48" s="73"/>
      <c r="BHB48" s="73"/>
      <c r="BHC48" s="73"/>
      <c r="BHD48" s="73"/>
      <c r="BHE48" s="73"/>
      <c r="BHF48" s="73"/>
      <c r="BHG48" s="73"/>
      <c r="BHH48" s="73"/>
      <c r="BHI48" s="73"/>
      <c r="BHJ48" s="73"/>
      <c r="BHK48" s="73"/>
      <c r="BHL48" s="73"/>
      <c r="BHM48" s="73"/>
      <c r="BHN48" s="73"/>
      <c r="BHO48" s="73"/>
      <c r="BHP48" s="73"/>
      <c r="BHQ48" s="73"/>
      <c r="BHR48" s="73"/>
      <c r="BHS48" s="73"/>
      <c r="BHT48" s="73"/>
      <c r="BHU48" s="73"/>
      <c r="BHV48" s="73"/>
      <c r="BHW48" s="73"/>
      <c r="BHX48" s="73"/>
      <c r="BHY48" s="73"/>
      <c r="BHZ48" s="73"/>
      <c r="BIA48" s="73"/>
      <c r="BIB48" s="73"/>
      <c r="BIC48" s="73"/>
      <c r="BID48" s="73"/>
      <c r="BIE48" s="73"/>
      <c r="BIF48" s="73"/>
      <c r="BIG48" s="73"/>
      <c r="BIH48" s="73"/>
      <c r="BII48" s="73"/>
      <c r="BIJ48" s="73"/>
      <c r="BIK48" s="73"/>
      <c r="BIL48" s="73"/>
      <c r="BIM48" s="73"/>
      <c r="BIN48" s="73"/>
      <c r="BIO48" s="73"/>
      <c r="BIP48" s="73"/>
      <c r="BIQ48" s="73"/>
      <c r="BIR48" s="73"/>
      <c r="BIS48" s="73"/>
      <c r="BIT48" s="73"/>
      <c r="BIU48" s="73"/>
      <c r="BIV48" s="73"/>
      <c r="BIW48" s="73"/>
      <c r="BIX48" s="73"/>
      <c r="BIY48" s="73"/>
      <c r="BIZ48" s="73"/>
      <c r="BJA48" s="73"/>
      <c r="BJB48" s="73"/>
      <c r="BJC48" s="73"/>
      <c r="BJD48" s="73"/>
      <c r="BJE48" s="73"/>
      <c r="BJF48" s="73"/>
      <c r="BJG48" s="73"/>
      <c r="BJH48" s="73"/>
      <c r="BJI48" s="73"/>
      <c r="BJJ48" s="73"/>
      <c r="BJK48" s="73"/>
      <c r="BJL48" s="73"/>
      <c r="BJM48" s="73"/>
      <c r="BJN48" s="73"/>
      <c r="BJO48" s="73"/>
      <c r="BJP48" s="73"/>
      <c r="BJQ48" s="73"/>
      <c r="BJR48" s="73"/>
      <c r="BJS48" s="73"/>
      <c r="BJT48" s="73"/>
      <c r="BJU48" s="73"/>
      <c r="BJV48" s="73"/>
      <c r="BJW48" s="73"/>
      <c r="BJX48" s="73"/>
      <c r="BJY48" s="73"/>
      <c r="BJZ48" s="73"/>
      <c r="BKA48" s="73"/>
      <c r="BKB48" s="73"/>
      <c r="BKC48" s="73"/>
      <c r="BKD48" s="73"/>
      <c r="BKE48" s="73"/>
      <c r="BKF48" s="73"/>
      <c r="BKG48" s="73"/>
      <c r="BKH48" s="73"/>
      <c r="BKI48" s="73"/>
      <c r="BKJ48" s="73"/>
      <c r="BKK48" s="73"/>
      <c r="BKL48" s="73"/>
      <c r="BKM48" s="73"/>
      <c r="BKN48" s="73"/>
      <c r="BKO48" s="73"/>
      <c r="BKP48" s="73"/>
      <c r="BKQ48" s="73"/>
      <c r="BKR48" s="73"/>
      <c r="BKS48" s="73"/>
      <c r="BKT48" s="73"/>
      <c r="BKU48" s="73"/>
      <c r="BKV48" s="73"/>
      <c r="BKW48" s="73"/>
      <c r="BKX48" s="73"/>
      <c r="BKY48" s="73"/>
      <c r="BKZ48" s="73"/>
      <c r="BLA48" s="73"/>
      <c r="BLB48" s="73"/>
      <c r="BLC48" s="73"/>
      <c r="BLD48" s="73"/>
      <c r="BLE48" s="73"/>
      <c r="BLF48" s="73"/>
      <c r="BLG48" s="73"/>
      <c r="BLH48" s="73"/>
      <c r="BLI48" s="73"/>
      <c r="BLJ48" s="73"/>
      <c r="BLK48" s="73"/>
      <c r="BLL48" s="73"/>
      <c r="BLM48" s="73"/>
      <c r="BLN48" s="73"/>
      <c r="BLO48" s="73"/>
      <c r="BLP48" s="73"/>
      <c r="BLQ48" s="73"/>
      <c r="BLR48" s="73"/>
      <c r="BLS48" s="73"/>
      <c r="BLT48" s="73"/>
      <c r="BLU48" s="73"/>
      <c r="BLV48" s="73"/>
      <c r="BLW48" s="73"/>
      <c r="BLX48" s="73"/>
      <c r="BLY48" s="73"/>
      <c r="BLZ48" s="73"/>
      <c r="BMA48" s="73"/>
      <c r="BMB48" s="73"/>
      <c r="BMC48" s="73"/>
      <c r="BMD48" s="73"/>
      <c r="BME48" s="73"/>
      <c r="BMF48" s="73"/>
      <c r="BMG48" s="73"/>
      <c r="BMH48" s="73"/>
      <c r="BMI48" s="73"/>
      <c r="BMJ48" s="73"/>
      <c r="BMK48" s="73"/>
      <c r="BML48" s="73"/>
      <c r="BMM48" s="73"/>
      <c r="BMN48" s="73"/>
      <c r="BMO48" s="73"/>
      <c r="BMP48" s="73"/>
      <c r="BMQ48" s="73"/>
      <c r="BMR48" s="73"/>
      <c r="BMS48" s="73"/>
      <c r="BMT48" s="73"/>
      <c r="BMU48" s="73"/>
      <c r="BMV48" s="73"/>
      <c r="BMW48" s="73"/>
      <c r="BMX48" s="73"/>
      <c r="BMY48" s="73"/>
      <c r="BMZ48" s="73"/>
      <c r="BNA48" s="73"/>
      <c r="BNB48" s="73"/>
      <c r="BNC48" s="73"/>
      <c r="BND48" s="73"/>
      <c r="BNE48" s="73"/>
      <c r="BNF48" s="73"/>
      <c r="BNG48" s="73"/>
      <c r="BNH48" s="73"/>
      <c r="BNI48" s="73"/>
      <c r="BNJ48" s="73"/>
      <c r="BNK48" s="73"/>
      <c r="BNL48" s="73"/>
      <c r="BNM48" s="73"/>
      <c r="BNN48" s="73"/>
      <c r="BNO48" s="73"/>
      <c r="BNP48" s="73"/>
      <c r="BNQ48" s="73"/>
      <c r="BNR48" s="73"/>
      <c r="BNS48" s="73"/>
      <c r="BNT48" s="73"/>
      <c r="BNU48" s="73"/>
      <c r="BNV48" s="73"/>
      <c r="BNW48" s="73"/>
      <c r="BNX48" s="73"/>
      <c r="BNY48" s="73"/>
      <c r="BNZ48" s="73"/>
      <c r="BOA48" s="73"/>
      <c r="BOB48" s="73"/>
      <c r="BOC48" s="73"/>
      <c r="BOD48" s="73"/>
      <c r="BOE48" s="73"/>
      <c r="BOF48" s="73"/>
      <c r="BOG48" s="73"/>
      <c r="BOH48" s="73"/>
      <c r="BOI48" s="73"/>
      <c r="BOJ48" s="73"/>
      <c r="BOK48" s="73"/>
      <c r="BOL48" s="73"/>
      <c r="BOM48" s="73"/>
      <c r="BON48" s="73"/>
      <c r="BOO48" s="73"/>
      <c r="BOP48" s="73"/>
      <c r="BOQ48" s="73"/>
      <c r="BOR48" s="73"/>
      <c r="BOS48" s="73"/>
      <c r="BOT48" s="73"/>
      <c r="BOU48" s="73"/>
      <c r="BOV48" s="73"/>
      <c r="BOW48" s="73"/>
      <c r="BOX48" s="73"/>
      <c r="BOY48" s="73"/>
      <c r="BOZ48" s="73"/>
      <c r="BPA48" s="73"/>
      <c r="BPB48" s="73"/>
      <c r="BPC48" s="73"/>
      <c r="BPD48" s="73"/>
      <c r="BPE48" s="73"/>
      <c r="BPF48" s="73"/>
      <c r="BPG48" s="73"/>
      <c r="BPH48" s="73"/>
      <c r="BPI48" s="73"/>
      <c r="BPJ48" s="73"/>
      <c r="BPK48" s="73"/>
      <c r="BPL48" s="73"/>
      <c r="BPM48" s="73"/>
      <c r="BPN48" s="73"/>
      <c r="BPO48" s="73"/>
      <c r="BPP48" s="73"/>
      <c r="BPQ48" s="73"/>
      <c r="BPR48" s="73"/>
      <c r="BPS48" s="73"/>
      <c r="BPT48" s="73"/>
      <c r="BPU48" s="73"/>
      <c r="BPV48" s="73"/>
      <c r="BPW48" s="73"/>
      <c r="BPX48" s="73"/>
      <c r="BPY48" s="73"/>
      <c r="BPZ48" s="73"/>
      <c r="BQA48" s="73"/>
      <c r="BQB48" s="73"/>
      <c r="BQC48" s="73"/>
      <c r="BQD48" s="73"/>
      <c r="BQE48" s="73"/>
      <c r="BQF48" s="73"/>
      <c r="BQG48" s="73"/>
      <c r="BQH48" s="73"/>
      <c r="BQI48" s="73"/>
      <c r="BQJ48" s="73"/>
      <c r="BQK48" s="73"/>
      <c r="BQL48" s="73"/>
      <c r="BQM48" s="73"/>
      <c r="BQN48" s="73"/>
      <c r="BQO48" s="73"/>
      <c r="BQP48" s="73"/>
      <c r="BQQ48" s="73"/>
      <c r="BQR48" s="73"/>
      <c r="BQS48" s="73"/>
      <c r="BQT48" s="73"/>
      <c r="BQU48" s="73"/>
      <c r="BQV48" s="73"/>
      <c r="BQW48" s="73"/>
      <c r="BQX48" s="73"/>
      <c r="BQY48" s="73"/>
      <c r="BQZ48" s="73"/>
      <c r="BRA48" s="73"/>
      <c r="BRB48" s="73"/>
      <c r="BRC48" s="73"/>
      <c r="BRD48" s="73"/>
      <c r="BRE48" s="73"/>
      <c r="BRF48" s="73"/>
      <c r="BRG48" s="73"/>
      <c r="BRH48" s="73"/>
      <c r="BRI48" s="73"/>
      <c r="BRJ48" s="73"/>
      <c r="BRK48" s="73"/>
      <c r="BRL48" s="73"/>
      <c r="BRM48" s="73"/>
      <c r="BRN48" s="73"/>
      <c r="BRO48" s="73"/>
      <c r="BRP48" s="73"/>
      <c r="BRQ48" s="73"/>
      <c r="BRR48" s="73"/>
      <c r="BRS48" s="73"/>
      <c r="BRT48" s="73"/>
      <c r="BRU48" s="73"/>
      <c r="BRV48" s="73"/>
      <c r="BRW48" s="73"/>
      <c r="BRX48" s="73"/>
      <c r="BRY48" s="73"/>
      <c r="BRZ48" s="73"/>
      <c r="BSA48" s="73"/>
      <c r="BSB48" s="73"/>
      <c r="BSC48" s="73"/>
      <c r="BSD48" s="73"/>
      <c r="BSE48" s="73"/>
      <c r="BSF48" s="73"/>
      <c r="BSG48" s="73"/>
      <c r="BSH48" s="73"/>
      <c r="BSI48" s="73"/>
      <c r="BSJ48" s="73"/>
      <c r="BSK48" s="73"/>
      <c r="BSL48" s="73"/>
      <c r="BSM48" s="73"/>
      <c r="BSN48" s="73"/>
      <c r="BSO48" s="73"/>
      <c r="BSP48" s="73"/>
      <c r="BSQ48" s="73"/>
      <c r="BSR48" s="73"/>
      <c r="BSS48" s="73"/>
      <c r="BST48" s="73"/>
      <c r="BSU48" s="73"/>
      <c r="BSV48" s="73"/>
      <c r="BSW48" s="73"/>
      <c r="BSX48" s="73"/>
      <c r="BSY48" s="73"/>
      <c r="BSZ48" s="73"/>
      <c r="BTA48" s="73"/>
      <c r="BTB48" s="73"/>
      <c r="BTC48" s="73"/>
      <c r="BTD48" s="73"/>
      <c r="BTE48" s="73"/>
      <c r="BTF48" s="73"/>
      <c r="BTG48" s="73"/>
      <c r="BTH48" s="73"/>
      <c r="BTI48" s="73"/>
      <c r="BTJ48" s="73"/>
      <c r="BTK48" s="73"/>
      <c r="BTL48" s="73"/>
      <c r="BTM48" s="73"/>
      <c r="BTN48" s="73"/>
      <c r="BTO48" s="73"/>
      <c r="BTP48" s="73"/>
      <c r="BTQ48" s="73"/>
      <c r="BTR48" s="73"/>
      <c r="BTS48" s="73"/>
      <c r="BTT48" s="73"/>
      <c r="BTU48" s="73"/>
      <c r="BTV48" s="73"/>
      <c r="BTW48" s="73"/>
      <c r="BTX48" s="73"/>
      <c r="BTY48" s="73"/>
      <c r="BTZ48" s="73"/>
      <c r="BUA48" s="73"/>
      <c r="BUB48" s="73"/>
      <c r="BUC48" s="73"/>
      <c r="BUD48" s="73"/>
      <c r="BUE48" s="73"/>
      <c r="BUF48" s="73"/>
      <c r="BUG48" s="73"/>
      <c r="BUH48" s="73"/>
      <c r="BUI48" s="73"/>
      <c r="BUJ48" s="73"/>
      <c r="BUK48" s="73"/>
      <c r="BUL48" s="73"/>
      <c r="BUM48" s="73"/>
      <c r="BUN48" s="73"/>
      <c r="BUO48" s="73"/>
      <c r="BUP48" s="73"/>
      <c r="BUQ48" s="73"/>
      <c r="BUR48" s="73"/>
      <c r="BUS48" s="73"/>
      <c r="BUT48" s="73"/>
      <c r="BUU48" s="73"/>
      <c r="BUV48" s="73"/>
      <c r="BUW48" s="73"/>
      <c r="BUX48" s="73"/>
      <c r="BUY48" s="73"/>
      <c r="BUZ48" s="73"/>
      <c r="BVA48" s="73"/>
      <c r="BVB48" s="73"/>
      <c r="BVC48" s="73"/>
      <c r="BVD48" s="73"/>
      <c r="BVE48" s="73"/>
      <c r="BVF48" s="73"/>
      <c r="BVG48" s="73"/>
      <c r="BVH48" s="73"/>
      <c r="BVI48" s="73"/>
      <c r="BVJ48" s="73"/>
      <c r="BVK48" s="73"/>
      <c r="BVL48" s="73"/>
      <c r="BVM48" s="73"/>
      <c r="BVN48" s="73"/>
      <c r="BVO48" s="73"/>
      <c r="BVP48" s="73"/>
      <c r="BVQ48" s="73"/>
      <c r="BVR48" s="73"/>
      <c r="BVS48" s="73"/>
      <c r="BVT48" s="73"/>
      <c r="BVU48" s="73"/>
      <c r="BVV48" s="73"/>
      <c r="BVW48" s="73"/>
      <c r="BVX48" s="73"/>
      <c r="BVY48" s="73"/>
      <c r="BVZ48" s="73"/>
      <c r="BWA48" s="73"/>
      <c r="BWB48" s="73"/>
      <c r="BWC48" s="73"/>
      <c r="BWD48" s="73"/>
      <c r="BWE48" s="73"/>
      <c r="BWF48" s="73"/>
      <c r="BWG48" s="73"/>
      <c r="BWH48" s="73"/>
      <c r="BWI48" s="73"/>
      <c r="BWJ48" s="73"/>
      <c r="BWK48" s="73"/>
      <c r="BWL48" s="73"/>
      <c r="BWM48" s="73"/>
      <c r="BWN48" s="73"/>
      <c r="BWO48" s="73"/>
      <c r="BWP48" s="73"/>
      <c r="BWQ48" s="73"/>
      <c r="BWR48" s="73"/>
      <c r="BWS48" s="73"/>
      <c r="BWT48" s="73"/>
      <c r="BWU48" s="73"/>
      <c r="BWV48" s="73"/>
      <c r="BWW48" s="73"/>
      <c r="BWX48" s="73"/>
      <c r="BWY48" s="73"/>
      <c r="BWZ48" s="73"/>
      <c r="BXA48" s="73"/>
      <c r="BXB48" s="73"/>
      <c r="BXC48" s="73"/>
      <c r="BXD48" s="73"/>
      <c r="BXE48" s="73"/>
      <c r="BXF48" s="73"/>
      <c r="BXG48" s="73"/>
      <c r="BXH48" s="73"/>
      <c r="BXI48" s="73"/>
      <c r="BXJ48" s="73"/>
      <c r="BXK48" s="73"/>
      <c r="BXL48" s="73"/>
      <c r="BXM48" s="73"/>
      <c r="BXN48" s="73"/>
      <c r="BXO48" s="73"/>
      <c r="BXP48" s="73"/>
      <c r="BXQ48" s="73"/>
      <c r="BXR48" s="73"/>
      <c r="BXS48" s="73"/>
      <c r="BXT48" s="73"/>
      <c r="BXU48" s="73"/>
      <c r="BXV48" s="73"/>
      <c r="BXW48" s="73"/>
      <c r="BXX48" s="73"/>
      <c r="BXY48" s="73"/>
      <c r="BXZ48" s="73"/>
      <c r="BYA48" s="73"/>
      <c r="BYB48" s="73"/>
      <c r="BYC48" s="73"/>
      <c r="BYD48" s="73"/>
      <c r="BYE48" s="73"/>
      <c r="BYF48" s="73"/>
      <c r="BYG48" s="73"/>
      <c r="BYH48" s="73"/>
      <c r="BYI48" s="73"/>
      <c r="BYJ48" s="73"/>
      <c r="BYK48" s="73"/>
      <c r="BYL48" s="73"/>
      <c r="BYM48" s="73"/>
      <c r="BYN48" s="73"/>
      <c r="BYO48" s="73"/>
      <c r="BYP48" s="73"/>
      <c r="BYQ48" s="73"/>
      <c r="BYR48" s="73"/>
      <c r="BYS48" s="73"/>
      <c r="BYT48" s="73"/>
      <c r="BYU48" s="73"/>
      <c r="BYV48" s="73"/>
      <c r="BYW48" s="73"/>
      <c r="BYX48" s="73"/>
      <c r="BYY48" s="73"/>
      <c r="BYZ48" s="73"/>
      <c r="BZA48" s="73"/>
      <c r="BZB48" s="73"/>
      <c r="BZC48" s="73"/>
      <c r="BZD48" s="73"/>
      <c r="BZE48" s="73"/>
      <c r="BZF48" s="73"/>
      <c r="BZG48" s="73"/>
      <c r="BZH48" s="73"/>
      <c r="BZI48" s="73"/>
      <c r="BZJ48" s="73"/>
      <c r="BZK48" s="73"/>
      <c r="BZL48" s="73"/>
      <c r="BZM48" s="73"/>
      <c r="BZN48" s="73"/>
      <c r="BZO48" s="73"/>
      <c r="BZP48" s="73"/>
      <c r="BZQ48" s="73"/>
      <c r="BZR48" s="73"/>
      <c r="BZS48" s="73"/>
      <c r="BZT48" s="73"/>
      <c r="BZU48" s="73"/>
      <c r="BZV48" s="73"/>
      <c r="BZW48" s="73"/>
      <c r="BZX48" s="73"/>
      <c r="BZY48" s="73"/>
      <c r="BZZ48" s="73"/>
      <c r="CAA48" s="73"/>
      <c r="CAB48" s="73"/>
      <c r="CAC48" s="73"/>
      <c r="CAD48" s="73"/>
      <c r="CAE48" s="73"/>
      <c r="CAF48" s="73"/>
      <c r="CAG48" s="73"/>
      <c r="CAH48" s="73"/>
      <c r="CAI48" s="73"/>
      <c r="CAJ48" s="73"/>
      <c r="CAK48" s="73"/>
      <c r="CAL48" s="73"/>
      <c r="CAM48" s="73"/>
      <c r="CAN48" s="73"/>
      <c r="CAO48" s="73"/>
      <c r="CAP48" s="73"/>
      <c r="CAQ48" s="73"/>
      <c r="CAR48" s="73"/>
      <c r="CAS48" s="73"/>
      <c r="CAT48" s="73"/>
      <c r="CAU48" s="73"/>
      <c r="CAV48" s="73"/>
      <c r="CAW48" s="73"/>
      <c r="CAX48" s="73"/>
      <c r="CAY48" s="73"/>
      <c r="CAZ48" s="73"/>
      <c r="CBA48" s="73"/>
      <c r="CBB48" s="73"/>
      <c r="CBC48" s="73"/>
      <c r="CBD48" s="73"/>
      <c r="CBE48" s="73"/>
      <c r="CBF48" s="73"/>
      <c r="CBG48" s="73"/>
      <c r="CBH48" s="73"/>
      <c r="CBI48" s="73"/>
      <c r="CBJ48" s="73"/>
      <c r="CBK48" s="73"/>
      <c r="CBL48" s="73"/>
      <c r="CBM48" s="73"/>
      <c r="CBN48" s="73"/>
      <c r="CBO48" s="73"/>
      <c r="CBP48" s="73"/>
      <c r="CBQ48" s="73"/>
      <c r="CBR48" s="73"/>
      <c r="CBS48" s="73"/>
      <c r="CBT48" s="73"/>
      <c r="CBU48" s="73"/>
      <c r="CBV48" s="73"/>
      <c r="CBW48" s="73"/>
      <c r="CBX48" s="73"/>
      <c r="CBY48" s="73"/>
      <c r="CBZ48" s="73"/>
      <c r="CCA48" s="73"/>
      <c r="CCB48" s="73"/>
      <c r="CCC48" s="73"/>
      <c r="CCD48" s="73"/>
      <c r="CCE48" s="73"/>
      <c r="CCF48" s="73"/>
      <c r="CCG48" s="73"/>
      <c r="CCH48" s="73"/>
      <c r="CCI48" s="73"/>
      <c r="CCJ48" s="73"/>
      <c r="CCK48" s="73"/>
      <c r="CCL48" s="73"/>
      <c r="CCM48" s="73"/>
      <c r="CCN48" s="73"/>
      <c r="CCO48" s="73"/>
      <c r="CCP48" s="73"/>
      <c r="CCQ48" s="73"/>
      <c r="CCR48" s="73"/>
      <c r="CCS48" s="73"/>
      <c r="CCT48" s="73"/>
      <c r="CCU48" s="73"/>
      <c r="CCV48" s="73"/>
      <c r="CCW48" s="73"/>
      <c r="CCX48" s="73"/>
      <c r="CCY48" s="73"/>
      <c r="CCZ48" s="73"/>
      <c r="CDA48" s="73"/>
      <c r="CDB48" s="73"/>
      <c r="CDC48" s="73"/>
      <c r="CDD48" s="73"/>
      <c r="CDE48" s="73"/>
      <c r="CDF48" s="73"/>
      <c r="CDG48" s="73"/>
      <c r="CDH48" s="73"/>
      <c r="CDI48" s="73"/>
      <c r="CDJ48" s="73"/>
      <c r="CDK48" s="73"/>
      <c r="CDL48" s="73"/>
      <c r="CDM48" s="73"/>
      <c r="CDN48" s="73"/>
      <c r="CDO48" s="73"/>
      <c r="CDP48" s="73"/>
      <c r="CDQ48" s="73"/>
      <c r="CDR48" s="73"/>
      <c r="CDS48" s="73"/>
      <c r="CDT48" s="73"/>
      <c r="CDU48" s="73"/>
      <c r="CDV48" s="73"/>
      <c r="CDW48" s="73"/>
      <c r="CDX48" s="73"/>
      <c r="CDY48" s="73"/>
      <c r="CDZ48" s="73"/>
      <c r="CEA48" s="73"/>
      <c r="CEB48" s="73"/>
      <c r="CEC48" s="73"/>
      <c r="CED48" s="73"/>
      <c r="CEE48" s="73"/>
      <c r="CEF48" s="73"/>
      <c r="CEG48" s="73"/>
      <c r="CEH48" s="73"/>
      <c r="CEI48" s="73"/>
      <c r="CEJ48" s="73"/>
      <c r="CEK48" s="73"/>
      <c r="CEL48" s="73"/>
      <c r="CEM48" s="73"/>
      <c r="CEN48" s="73"/>
      <c r="CEO48" s="73"/>
      <c r="CEP48" s="73"/>
      <c r="CEQ48" s="73"/>
      <c r="CER48" s="73"/>
      <c r="CES48" s="73"/>
      <c r="CET48" s="73"/>
      <c r="CEU48" s="73"/>
      <c r="CEV48" s="73"/>
      <c r="CEW48" s="73"/>
      <c r="CEX48" s="73"/>
      <c r="CEY48" s="73"/>
      <c r="CEZ48" s="73"/>
      <c r="CFA48" s="73"/>
      <c r="CFB48" s="73"/>
      <c r="CFC48" s="73"/>
      <c r="CFD48" s="73"/>
      <c r="CFE48" s="73"/>
      <c r="CFF48" s="73"/>
      <c r="CFG48" s="73"/>
      <c r="CFH48" s="73"/>
      <c r="CFI48" s="73"/>
      <c r="CFJ48" s="73"/>
      <c r="CFK48" s="73"/>
      <c r="CFL48" s="73"/>
      <c r="CFM48" s="73"/>
      <c r="CFN48" s="73"/>
      <c r="CFO48" s="73"/>
      <c r="CFP48" s="73"/>
      <c r="CFQ48" s="73"/>
      <c r="CFR48" s="73"/>
      <c r="CFS48" s="73"/>
      <c r="CFT48" s="73"/>
      <c r="CFU48" s="73"/>
      <c r="CFV48" s="73"/>
      <c r="CFW48" s="73"/>
      <c r="CFX48" s="73"/>
      <c r="CFY48" s="73"/>
      <c r="CFZ48" s="73"/>
      <c r="CGA48" s="73"/>
      <c r="CGB48" s="73"/>
      <c r="CGC48" s="73"/>
      <c r="CGD48" s="73"/>
      <c r="CGE48" s="73"/>
      <c r="CGF48" s="73"/>
      <c r="CGG48" s="73"/>
      <c r="CGH48" s="73"/>
      <c r="CGI48" s="73"/>
      <c r="CGJ48" s="73"/>
      <c r="CGK48" s="73"/>
      <c r="CGL48" s="73"/>
      <c r="CGM48" s="73"/>
      <c r="CGN48" s="73"/>
      <c r="CGO48" s="73"/>
      <c r="CGP48" s="73"/>
      <c r="CGQ48" s="73"/>
      <c r="CGR48" s="73"/>
      <c r="CGS48" s="73"/>
      <c r="CGT48" s="73"/>
      <c r="CGU48" s="73"/>
      <c r="CGV48" s="73"/>
      <c r="CGW48" s="73"/>
      <c r="CGX48" s="73"/>
      <c r="CGY48" s="73"/>
      <c r="CGZ48" s="73"/>
      <c r="CHA48" s="73"/>
      <c r="CHB48" s="73"/>
      <c r="CHC48" s="73"/>
      <c r="CHD48" s="73"/>
      <c r="CHE48" s="73"/>
      <c r="CHF48" s="73"/>
      <c r="CHG48" s="73"/>
      <c r="CHH48" s="73"/>
      <c r="CHI48" s="73"/>
      <c r="CHJ48" s="73"/>
      <c r="CHK48" s="73"/>
      <c r="CHL48" s="73"/>
      <c r="CHM48" s="73"/>
      <c r="CHN48" s="73"/>
      <c r="CHO48" s="73"/>
      <c r="CHP48" s="73"/>
      <c r="CHQ48" s="73"/>
      <c r="CHR48" s="73"/>
      <c r="CHS48" s="73"/>
      <c r="CHT48" s="73"/>
      <c r="CHU48" s="73"/>
      <c r="CHV48" s="73"/>
      <c r="CHW48" s="73"/>
      <c r="CHX48" s="73"/>
      <c r="CHY48" s="73"/>
      <c r="CHZ48" s="73"/>
      <c r="CIA48" s="73"/>
      <c r="CIB48" s="73"/>
      <c r="CIC48" s="73"/>
      <c r="CID48" s="73"/>
      <c r="CIE48" s="73"/>
      <c r="CIF48" s="73"/>
      <c r="CIG48" s="73"/>
      <c r="CIH48" s="73"/>
      <c r="CII48" s="73"/>
      <c r="CIJ48" s="73"/>
      <c r="CIK48" s="73"/>
      <c r="CIL48" s="73"/>
      <c r="CIM48" s="73"/>
      <c r="CIN48" s="73"/>
      <c r="CIO48" s="73"/>
      <c r="CIP48" s="73"/>
      <c r="CIQ48" s="73"/>
      <c r="CIR48" s="73"/>
      <c r="CIS48" s="73"/>
      <c r="CIT48" s="73"/>
      <c r="CIU48" s="73"/>
      <c r="CIV48" s="73"/>
      <c r="CIW48" s="73"/>
      <c r="CIX48" s="73"/>
      <c r="CIY48" s="73"/>
      <c r="CIZ48" s="73"/>
      <c r="CJA48" s="73"/>
      <c r="CJB48" s="73"/>
      <c r="CJC48" s="73"/>
      <c r="CJD48" s="73"/>
      <c r="CJE48" s="73"/>
      <c r="CJF48" s="73"/>
      <c r="CJG48" s="73"/>
      <c r="CJH48" s="73"/>
      <c r="CJI48" s="73"/>
      <c r="CJJ48" s="73"/>
      <c r="CJK48" s="73"/>
      <c r="CJL48" s="73"/>
      <c r="CJM48" s="73"/>
      <c r="CJN48" s="73"/>
      <c r="CJO48" s="73"/>
      <c r="CJP48" s="73"/>
      <c r="CJQ48" s="73"/>
      <c r="CJR48" s="73"/>
      <c r="CJS48" s="73"/>
      <c r="CJT48" s="73"/>
      <c r="CJU48" s="73"/>
      <c r="CJV48" s="73"/>
      <c r="CJW48" s="73"/>
      <c r="CJX48" s="73"/>
      <c r="CJY48" s="73"/>
      <c r="CJZ48" s="73"/>
      <c r="CKA48" s="73"/>
      <c r="CKB48" s="73"/>
      <c r="CKC48" s="73"/>
      <c r="CKD48" s="73"/>
      <c r="CKE48" s="73"/>
      <c r="CKF48" s="73"/>
      <c r="CKG48" s="73"/>
      <c r="CKH48" s="73"/>
      <c r="CKI48" s="73"/>
      <c r="CKJ48" s="73"/>
      <c r="CKK48" s="73"/>
      <c r="CKL48" s="73"/>
      <c r="CKM48" s="73"/>
      <c r="CKN48" s="73"/>
      <c r="CKO48" s="73"/>
      <c r="CKP48" s="73"/>
      <c r="CKQ48" s="73"/>
      <c r="CKR48" s="73"/>
      <c r="CKS48" s="73"/>
      <c r="CKT48" s="73"/>
      <c r="CKU48" s="73"/>
      <c r="CKV48" s="73"/>
      <c r="CKW48" s="73"/>
      <c r="CKX48" s="73"/>
      <c r="CKY48" s="73"/>
      <c r="CKZ48" s="73"/>
      <c r="CLA48" s="73"/>
      <c r="CLB48" s="73"/>
      <c r="CLC48" s="73"/>
      <c r="CLD48" s="73"/>
      <c r="CLE48" s="73"/>
      <c r="CLF48" s="73"/>
      <c r="CLG48" s="73"/>
      <c r="CLH48" s="73"/>
      <c r="CLI48" s="73"/>
      <c r="CLJ48" s="73"/>
      <c r="CLK48" s="73"/>
      <c r="CLL48" s="73"/>
      <c r="CLM48" s="73"/>
      <c r="CLN48" s="73"/>
      <c r="CLO48" s="73"/>
      <c r="CLP48" s="73"/>
      <c r="CLQ48" s="73"/>
      <c r="CLR48" s="73"/>
      <c r="CLS48" s="73"/>
      <c r="CLT48" s="73"/>
      <c r="CLU48" s="73"/>
      <c r="CLV48" s="73"/>
      <c r="CLW48" s="73"/>
      <c r="CLX48" s="73"/>
      <c r="CLY48" s="73"/>
      <c r="CLZ48" s="73"/>
      <c r="CMA48" s="73"/>
      <c r="CMB48" s="73"/>
      <c r="CMC48" s="73"/>
      <c r="CMD48" s="73"/>
      <c r="CME48" s="73"/>
      <c r="CMF48" s="73"/>
      <c r="CMG48" s="73"/>
      <c r="CMH48" s="73"/>
      <c r="CMI48" s="73"/>
      <c r="CMJ48" s="73"/>
      <c r="CMK48" s="73"/>
      <c r="CML48" s="73"/>
      <c r="CMM48" s="73"/>
      <c r="CMN48" s="73"/>
      <c r="CMO48" s="73"/>
      <c r="CMP48" s="73"/>
      <c r="CMQ48" s="73"/>
      <c r="CMR48" s="73"/>
      <c r="CMS48" s="73"/>
      <c r="CMT48" s="73"/>
      <c r="CMU48" s="73"/>
      <c r="CMV48" s="73"/>
      <c r="CMW48" s="73"/>
      <c r="CMX48" s="73"/>
      <c r="CMY48" s="73"/>
      <c r="CMZ48" s="73"/>
      <c r="CNA48" s="73"/>
      <c r="CNB48" s="73"/>
      <c r="CNC48" s="73"/>
      <c r="CND48" s="73"/>
      <c r="CNE48" s="73"/>
      <c r="CNF48" s="73"/>
      <c r="CNG48" s="73"/>
      <c r="CNH48" s="73"/>
      <c r="CNI48" s="73"/>
      <c r="CNJ48" s="73"/>
      <c r="CNK48" s="73"/>
      <c r="CNL48" s="73"/>
      <c r="CNM48" s="73"/>
      <c r="CNN48" s="73"/>
      <c r="CNO48" s="73"/>
      <c r="CNP48" s="73"/>
      <c r="CNQ48" s="73"/>
      <c r="CNR48" s="73"/>
      <c r="CNS48" s="73"/>
      <c r="CNT48" s="73"/>
      <c r="CNU48" s="73"/>
      <c r="CNV48" s="73"/>
      <c r="CNW48" s="73"/>
      <c r="CNX48" s="73"/>
      <c r="CNY48" s="73"/>
      <c r="CNZ48" s="73"/>
      <c r="COA48" s="73"/>
      <c r="COB48" s="73"/>
      <c r="COC48" s="73"/>
      <c r="COD48" s="73"/>
      <c r="COE48" s="73"/>
      <c r="COF48" s="73"/>
      <c r="COG48" s="73"/>
      <c r="COH48" s="73"/>
      <c r="COI48" s="73"/>
      <c r="COJ48" s="73"/>
      <c r="COK48" s="73"/>
      <c r="COL48" s="73"/>
      <c r="COM48" s="73"/>
      <c r="CON48" s="73"/>
      <c r="COO48" s="73"/>
      <c r="COP48" s="73"/>
      <c r="COQ48" s="73"/>
      <c r="COR48" s="73"/>
      <c r="COS48" s="73"/>
      <c r="COT48" s="73"/>
      <c r="COU48" s="73"/>
      <c r="COV48" s="73"/>
      <c r="COW48" s="73"/>
      <c r="COX48" s="73"/>
      <c r="COY48" s="73"/>
      <c r="COZ48" s="73"/>
      <c r="CPA48" s="73"/>
      <c r="CPB48" s="73"/>
      <c r="CPC48" s="73"/>
      <c r="CPD48" s="73"/>
      <c r="CPE48" s="73"/>
      <c r="CPF48" s="73"/>
      <c r="CPG48" s="73"/>
      <c r="CPH48" s="73"/>
      <c r="CPI48" s="73"/>
      <c r="CPJ48" s="73"/>
      <c r="CPK48" s="73"/>
      <c r="CPL48" s="73"/>
      <c r="CPM48" s="73"/>
      <c r="CPN48" s="73"/>
      <c r="CPO48" s="73"/>
      <c r="CPP48" s="73"/>
      <c r="CPQ48" s="73"/>
      <c r="CPR48" s="73"/>
      <c r="CPS48" s="73"/>
      <c r="CPT48" s="73"/>
      <c r="CPU48" s="73"/>
      <c r="CPV48" s="73"/>
      <c r="CPW48" s="73"/>
      <c r="CPX48" s="73"/>
      <c r="CPY48" s="73"/>
      <c r="CPZ48" s="73"/>
      <c r="CQA48" s="73"/>
      <c r="CQB48" s="73"/>
      <c r="CQC48" s="73"/>
      <c r="CQD48" s="73"/>
      <c r="CQE48" s="73"/>
      <c r="CQF48" s="73"/>
      <c r="CQG48" s="73"/>
      <c r="CQH48" s="73"/>
      <c r="CQI48" s="73"/>
      <c r="CQJ48" s="73"/>
      <c r="CQK48" s="73"/>
      <c r="CQL48" s="73"/>
      <c r="CQM48" s="73"/>
      <c r="CQN48" s="73"/>
      <c r="CQO48" s="73"/>
      <c r="CQP48" s="73"/>
      <c r="CQQ48" s="73"/>
      <c r="CQR48" s="73"/>
      <c r="CQS48" s="73"/>
      <c r="CQT48" s="73"/>
      <c r="CQU48" s="73"/>
      <c r="CQV48" s="73"/>
      <c r="CQW48" s="73"/>
      <c r="CQX48" s="73"/>
      <c r="CQY48" s="73"/>
      <c r="CQZ48" s="73"/>
      <c r="CRA48" s="73"/>
      <c r="CRB48" s="73"/>
      <c r="CRC48" s="73"/>
      <c r="CRD48" s="73"/>
      <c r="CRE48" s="73"/>
      <c r="CRF48" s="73"/>
      <c r="CRG48" s="73"/>
      <c r="CRH48" s="73"/>
      <c r="CRI48" s="73"/>
      <c r="CRJ48" s="73"/>
      <c r="CRK48" s="73"/>
      <c r="CRL48" s="73"/>
      <c r="CRM48" s="73"/>
      <c r="CRN48" s="73"/>
      <c r="CRO48" s="73"/>
      <c r="CRP48" s="73"/>
      <c r="CRQ48" s="73"/>
      <c r="CRR48" s="73"/>
      <c r="CRS48" s="73"/>
      <c r="CRT48" s="73"/>
      <c r="CRU48" s="73"/>
      <c r="CRV48" s="73"/>
      <c r="CRW48" s="73"/>
      <c r="CRX48" s="73"/>
      <c r="CRY48" s="73"/>
      <c r="CRZ48" s="73"/>
      <c r="CSA48" s="73"/>
      <c r="CSB48" s="73"/>
      <c r="CSC48" s="73"/>
      <c r="CSD48" s="73"/>
      <c r="CSE48" s="73"/>
      <c r="CSF48" s="73"/>
      <c r="CSG48" s="73"/>
      <c r="CSH48" s="73"/>
      <c r="CSI48" s="73"/>
      <c r="CSJ48" s="73"/>
      <c r="CSK48" s="73"/>
      <c r="CSL48" s="73"/>
      <c r="CSM48" s="73"/>
      <c r="CSN48" s="73"/>
      <c r="CSO48" s="73"/>
      <c r="CSP48" s="73"/>
      <c r="CSQ48" s="73"/>
      <c r="CSR48" s="73"/>
      <c r="CSS48" s="73"/>
      <c r="CST48" s="73"/>
      <c r="CSU48" s="73"/>
      <c r="CSV48" s="73"/>
      <c r="CSW48" s="73"/>
      <c r="CSX48" s="73"/>
      <c r="CSY48" s="73"/>
      <c r="CSZ48" s="73"/>
      <c r="CTA48" s="73"/>
      <c r="CTB48" s="73"/>
      <c r="CTC48" s="73"/>
      <c r="CTD48" s="73"/>
      <c r="CTE48" s="73"/>
      <c r="CTF48" s="73"/>
      <c r="CTG48" s="73"/>
      <c r="CTH48" s="73"/>
      <c r="CTI48" s="73"/>
      <c r="CTJ48" s="73"/>
      <c r="CTK48" s="73"/>
      <c r="CTL48" s="73"/>
      <c r="CTM48" s="73"/>
      <c r="CTN48" s="73"/>
      <c r="CTO48" s="73"/>
      <c r="CTP48" s="73"/>
      <c r="CTQ48" s="73"/>
      <c r="CTR48" s="73"/>
      <c r="CTS48" s="73"/>
      <c r="CTT48" s="73"/>
      <c r="CTU48" s="73"/>
      <c r="CTV48" s="73"/>
      <c r="CTW48" s="73"/>
      <c r="CTX48" s="73"/>
      <c r="CTY48" s="73"/>
      <c r="CTZ48" s="73"/>
      <c r="CUA48" s="73"/>
      <c r="CUB48" s="73"/>
      <c r="CUC48" s="73"/>
      <c r="CUD48" s="73"/>
      <c r="CUE48" s="73"/>
      <c r="CUF48" s="73"/>
      <c r="CUG48" s="73"/>
      <c r="CUH48" s="73"/>
      <c r="CUI48" s="73"/>
      <c r="CUJ48" s="73"/>
      <c r="CUK48" s="73"/>
      <c r="CUL48" s="73"/>
      <c r="CUM48" s="73"/>
      <c r="CUN48" s="73"/>
      <c r="CUO48" s="73"/>
      <c r="CUP48" s="73"/>
      <c r="CUQ48" s="73"/>
      <c r="CUR48" s="73"/>
      <c r="CUS48" s="73"/>
      <c r="CUT48" s="73"/>
      <c r="CUU48" s="73"/>
      <c r="CUV48" s="73"/>
      <c r="CUW48" s="73"/>
      <c r="CUX48" s="73"/>
      <c r="CUY48" s="73"/>
      <c r="CUZ48" s="73"/>
      <c r="CVA48" s="73"/>
      <c r="CVB48" s="73"/>
      <c r="CVC48" s="73"/>
      <c r="CVD48" s="73"/>
      <c r="CVE48" s="73"/>
      <c r="CVF48" s="73"/>
      <c r="CVG48" s="73"/>
      <c r="CVH48" s="73"/>
      <c r="CVI48" s="73"/>
      <c r="CVJ48" s="73"/>
      <c r="CVK48" s="73"/>
      <c r="CVL48" s="73"/>
      <c r="CVM48" s="73"/>
      <c r="CVN48" s="73"/>
      <c r="CVO48" s="73"/>
      <c r="CVP48" s="73"/>
      <c r="CVQ48" s="73"/>
      <c r="CVR48" s="73"/>
      <c r="CVS48" s="73"/>
      <c r="CVT48" s="73"/>
      <c r="CVU48" s="73"/>
      <c r="CVV48" s="73"/>
      <c r="CVW48" s="73"/>
      <c r="CVX48" s="73"/>
      <c r="CVY48" s="73"/>
      <c r="CVZ48" s="73"/>
      <c r="CWA48" s="73"/>
      <c r="CWB48" s="73"/>
      <c r="CWC48" s="73"/>
      <c r="CWD48" s="73"/>
      <c r="CWE48" s="73"/>
      <c r="CWF48" s="73"/>
      <c r="CWG48" s="73"/>
      <c r="CWH48" s="73"/>
      <c r="CWI48" s="73"/>
      <c r="CWJ48" s="73"/>
      <c r="CWK48" s="73"/>
      <c r="CWL48" s="73"/>
      <c r="CWM48" s="73"/>
      <c r="CWN48" s="73"/>
      <c r="CWO48" s="73"/>
      <c r="CWP48" s="73"/>
      <c r="CWQ48" s="73"/>
      <c r="CWR48" s="73"/>
      <c r="CWS48" s="73"/>
      <c r="CWT48" s="73"/>
      <c r="CWU48" s="73"/>
      <c r="CWV48" s="73"/>
      <c r="CWW48" s="73"/>
      <c r="CWX48" s="73"/>
      <c r="CWY48" s="73"/>
      <c r="CWZ48" s="73"/>
      <c r="CXA48" s="73"/>
      <c r="CXB48" s="73"/>
      <c r="CXC48" s="73"/>
      <c r="CXD48" s="73"/>
      <c r="CXE48" s="73"/>
      <c r="CXF48" s="73"/>
      <c r="CXG48" s="73"/>
      <c r="CXH48" s="73"/>
      <c r="CXI48" s="73"/>
      <c r="CXJ48" s="73"/>
      <c r="CXK48" s="73"/>
      <c r="CXL48" s="73"/>
      <c r="CXM48" s="73"/>
      <c r="CXN48" s="73"/>
      <c r="CXO48" s="73"/>
      <c r="CXP48" s="73"/>
      <c r="CXQ48" s="73"/>
      <c r="CXR48" s="73"/>
      <c r="CXS48" s="73"/>
      <c r="CXT48" s="73"/>
      <c r="CXU48" s="73"/>
      <c r="CXV48" s="73"/>
      <c r="CXW48" s="73"/>
      <c r="CXX48" s="73"/>
      <c r="CXY48" s="73"/>
      <c r="CXZ48" s="73"/>
      <c r="CYA48" s="73"/>
      <c r="CYB48" s="73"/>
      <c r="CYC48" s="73"/>
      <c r="CYD48" s="73"/>
      <c r="CYE48" s="73"/>
      <c r="CYF48" s="73"/>
      <c r="CYG48" s="73"/>
      <c r="CYH48" s="73"/>
      <c r="CYI48" s="73"/>
      <c r="CYJ48" s="73"/>
      <c r="CYK48" s="73"/>
      <c r="CYL48" s="73"/>
      <c r="CYM48" s="73"/>
      <c r="CYN48" s="73"/>
      <c r="CYO48" s="73"/>
      <c r="CYP48" s="73"/>
      <c r="CYQ48" s="73"/>
      <c r="CYR48" s="73"/>
      <c r="CYS48" s="73"/>
      <c r="CYT48" s="73"/>
      <c r="CYU48" s="73"/>
      <c r="CYV48" s="73"/>
      <c r="CYW48" s="73"/>
      <c r="CYX48" s="73"/>
      <c r="CYY48" s="73"/>
      <c r="CYZ48" s="73"/>
      <c r="CZA48" s="73"/>
      <c r="CZB48" s="73"/>
      <c r="CZC48" s="73"/>
      <c r="CZD48" s="73"/>
      <c r="CZE48" s="73"/>
      <c r="CZF48" s="73"/>
      <c r="CZG48" s="73"/>
      <c r="CZH48" s="73"/>
      <c r="CZI48" s="73"/>
      <c r="CZJ48" s="73"/>
      <c r="CZK48" s="73"/>
      <c r="CZL48" s="73"/>
      <c r="CZM48" s="73"/>
      <c r="CZN48" s="73"/>
      <c r="CZO48" s="73"/>
      <c r="CZP48" s="73"/>
      <c r="CZQ48" s="73"/>
      <c r="CZR48" s="73"/>
      <c r="CZS48" s="73"/>
      <c r="CZT48" s="73"/>
      <c r="CZU48" s="73"/>
      <c r="CZV48" s="73"/>
      <c r="CZW48" s="73"/>
      <c r="CZX48" s="73"/>
      <c r="CZY48" s="73"/>
      <c r="CZZ48" s="73"/>
      <c r="DAA48" s="73"/>
      <c r="DAB48" s="73"/>
      <c r="DAC48" s="73"/>
      <c r="DAD48" s="73"/>
      <c r="DAE48" s="73"/>
      <c r="DAF48" s="73"/>
      <c r="DAG48" s="73"/>
      <c r="DAH48" s="73"/>
      <c r="DAI48" s="73"/>
      <c r="DAJ48" s="73"/>
      <c r="DAK48" s="73"/>
      <c r="DAL48" s="73"/>
      <c r="DAM48" s="73"/>
      <c r="DAN48" s="73"/>
      <c r="DAO48" s="73"/>
      <c r="DAP48" s="73"/>
      <c r="DAQ48" s="73"/>
      <c r="DAR48" s="73"/>
      <c r="DAS48" s="73"/>
      <c r="DAT48" s="73"/>
      <c r="DAU48" s="73"/>
      <c r="DAV48" s="73"/>
      <c r="DAW48" s="73"/>
      <c r="DAX48" s="73"/>
      <c r="DAY48" s="73"/>
      <c r="DAZ48" s="73"/>
      <c r="DBA48" s="73"/>
      <c r="DBB48" s="73"/>
      <c r="DBC48" s="73"/>
      <c r="DBD48" s="73"/>
      <c r="DBE48" s="73"/>
      <c r="DBF48" s="73"/>
      <c r="DBG48" s="73"/>
      <c r="DBH48" s="73"/>
      <c r="DBI48" s="73"/>
      <c r="DBJ48" s="73"/>
      <c r="DBK48" s="73"/>
      <c r="DBL48" s="73"/>
      <c r="DBM48" s="73"/>
      <c r="DBN48" s="73"/>
      <c r="DBO48" s="73"/>
      <c r="DBP48" s="73"/>
      <c r="DBQ48" s="73"/>
      <c r="DBR48" s="73"/>
      <c r="DBS48" s="73"/>
      <c r="DBT48" s="73"/>
      <c r="DBU48" s="73"/>
      <c r="DBV48" s="73"/>
      <c r="DBW48" s="73"/>
      <c r="DBX48" s="73"/>
      <c r="DBY48" s="73"/>
      <c r="DBZ48" s="73"/>
      <c r="DCA48" s="73"/>
      <c r="DCB48" s="73"/>
      <c r="DCC48" s="73"/>
      <c r="DCD48" s="73"/>
      <c r="DCE48" s="73"/>
      <c r="DCF48" s="73"/>
      <c r="DCG48" s="73"/>
      <c r="DCH48" s="73"/>
      <c r="DCI48" s="73"/>
      <c r="DCJ48" s="73"/>
      <c r="DCK48" s="73"/>
      <c r="DCL48" s="73"/>
      <c r="DCM48" s="73"/>
      <c r="DCN48" s="73"/>
      <c r="DCO48" s="73"/>
      <c r="DCP48" s="73"/>
      <c r="DCQ48" s="73"/>
      <c r="DCR48" s="73"/>
      <c r="DCS48" s="73"/>
      <c r="DCT48" s="73"/>
      <c r="DCU48" s="73"/>
      <c r="DCV48" s="73"/>
      <c r="DCW48" s="73"/>
      <c r="DCX48" s="73"/>
      <c r="DCY48" s="73"/>
      <c r="DCZ48" s="73"/>
      <c r="DDA48" s="73"/>
      <c r="DDB48" s="73"/>
      <c r="DDC48" s="73"/>
      <c r="DDD48" s="73"/>
      <c r="DDE48" s="73"/>
      <c r="DDF48" s="73"/>
      <c r="DDG48" s="73"/>
      <c r="DDH48" s="73"/>
      <c r="DDI48" s="73"/>
      <c r="DDJ48" s="73"/>
      <c r="DDK48" s="73"/>
      <c r="DDL48" s="73"/>
      <c r="DDM48" s="73"/>
      <c r="DDN48" s="73"/>
      <c r="DDO48" s="73"/>
      <c r="DDP48" s="73"/>
      <c r="DDQ48" s="73"/>
      <c r="DDR48" s="73"/>
      <c r="DDS48" s="73"/>
      <c r="DDT48" s="73"/>
      <c r="DDU48" s="73"/>
      <c r="DDV48" s="73"/>
      <c r="DDW48" s="73"/>
      <c r="DDX48" s="73"/>
      <c r="DDY48" s="73"/>
      <c r="DDZ48" s="73"/>
      <c r="DEA48" s="73"/>
      <c r="DEB48" s="73"/>
      <c r="DEC48" s="73"/>
      <c r="DED48" s="73"/>
      <c r="DEE48" s="73"/>
      <c r="DEF48" s="73"/>
      <c r="DEG48" s="73"/>
      <c r="DEH48" s="73"/>
      <c r="DEI48" s="73"/>
      <c r="DEJ48" s="73"/>
      <c r="DEK48" s="73"/>
      <c r="DEL48" s="73"/>
      <c r="DEM48" s="73"/>
      <c r="DEN48" s="73"/>
      <c r="DEO48" s="73"/>
      <c r="DEP48" s="73"/>
      <c r="DEQ48" s="73"/>
      <c r="DER48" s="73"/>
      <c r="DES48" s="73"/>
      <c r="DET48" s="73"/>
      <c r="DEU48" s="73"/>
      <c r="DEV48" s="73"/>
      <c r="DEW48" s="73"/>
      <c r="DEX48" s="73"/>
      <c r="DEY48" s="73"/>
      <c r="DEZ48" s="73"/>
      <c r="DFA48" s="73"/>
      <c r="DFB48" s="73"/>
      <c r="DFC48" s="73"/>
      <c r="DFD48" s="73"/>
      <c r="DFE48" s="73"/>
      <c r="DFF48" s="73"/>
      <c r="DFG48" s="73"/>
      <c r="DFH48" s="73"/>
      <c r="DFI48" s="73"/>
      <c r="DFJ48" s="73"/>
      <c r="DFK48" s="73"/>
      <c r="DFL48" s="73"/>
      <c r="DFM48" s="73"/>
      <c r="DFN48" s="73"/>
      <c r="DFO48" s="73"/>
      <c r="DFP48" s="73"/>
      <c r="DFQ48" s="73"/>
      <c r="DFR48" s="73"/>
      <c r="DFS48" s="73"/>
      <c r="DFT48" s="73"/>
      <c r="DFU48" s="73"/>
      <c r="DFV48" s="73"/>
      <c r="DFW48" s="73"/>
      <c r="DFX48" s="73"/>
      <c r="DFY48" s="73"/>
      <c r="DFZ48" s="73"/>
      <c r="DGA48" s="73"/>
      <c r="DGB48" s="73"/>
      <c r="DGC48" s="73"/>
      <c r="DGD48" s="73"/>
      <c r="DGE48" s="73"/>
      <c r="DGF48" s="73"/>
      <c r="DGG48" s="73"/>
      <c r="DGH48" s="73"/>
      <c r="DGI48" s="73"/>
      <c r="DGJ48" s="73"/>
      <c r="DGK48" s="73"/>
      <c r="DGL48" s="73"/>
      <c r="DGM48" s="73"/>
      <c r="DGN48" s="73"/>
      <c r="DGO48" s="73"/>
      <c r="DGP48" s="73"/>
      <c r="DGQ48" s="73"/>
      <c r="DGR48" s="73"/>
      <c r="DGS48" s="73"/>
      <c r="DGT48" s="73"/>
      <c r="DGU48" s="73"/>
      <c r="DGV48" s="73"/>
      <c r="DGW48" s="73"/>
      <c r="DGX48" s="73"/>
      <c r="DGY48" s="73"/>
      <c r="DGZ48" s="73"/>
      <c r="DHA48" s="73"/>
      <c r="DHB48" s="73"/>
      <c r="DHC48" s="73"/>
      <c r="DHD48" s="73"/>
      <c r="DHE48" s="73"/>
      <c r="DHF48" s="73"/>
      <c r="DHG48" s="73"/>
      <c r="DHH48" s="73"/>
      <c r="DHI48" s="73"/>
      <c r="DHJ48" s="73"/>
      <c r="DHK48" s="73"/>
      <c r="DHL48" s="73"/>
      <c r="DHM48" s="73"/>
      <c r="DHN48" s="73"/>
      <c r="DHO48" s="73"/>
      <c r="DHP48" s="73"/>
      <c r="DHQ48" s="73"/>
      <c r="DHR48" s="73"/>
      <c r="DHS48" s="73"/>
      <c r="DHT48" s="73"/>
      <c r="DHU48" s="73"/>
      <c r="DHV48" s="73"/>
      <c r="DHW48" s="73"/>
      <c r="DHX48" s="73"/>
      <c r="DHY48" s="73"/>
      <c r="DHZ48" s="73"/>
      <c r="DIA48" s="73"/>
      <c r="DIB48" s="73"/>
      <c r="DIC48" s="73"/>
      <c r="DID48" s="73"/>
      <c r="DIE48" s="73"/>
      <c r="DIF48" s="73"/>
      <c r="DIG48" s="73"/>
      <c r="DIH48" s="73"/>
      <c r="DII48" s="73"/>
      <c r="DIJ48" s="73"/>
      <c r="DIK48" s="73"/>
      <c r="DIL48" s="73"/>
      <c r="DIM48" s="73"/>
      <c r="DIN48" s="73"/>
      <c r="DIO48" s="73"/>
      <c r="DIP48" s="73"/>
      <c r="DIQ48" s="73"/>
      <c r="DIR48" s="73"/>
      <c r="DIS48" s="73"/>
      <c r="DIT48" s="73"/>
      <c r="DIU48" s="73"/>
      <c r="DIV48" s="73"/>
      <c r="DIW48" s="73"/>
      <c r="DIX48" s="73"/>
      <c r="DIY48" s="73"/>
      <c r="DIZ48" s="73"/>
      <c r="DJA48" s="73"/>
      <c r="DJB48" s="73"/>
      <c r="DJC48" s="73"/>
      <c r="DJD48" s="73"/>
      <c r="DJE48" s="73"/>
      <c r="DJF48" s="73"/>
      <c r="DJG48" s="73"/>
      <c r="DJH48" s="73"/>
      <c r="DJI48" s="73"/>
      <c r="DJJ48" s="73"/>
      <c r="DJK48" s="73"/>
      <c r="DJL48" s="73"/>
      <c r="DJM48" s="73"/>
      <c r="DJN48" s="73"/>
      <c r="DJO48" s="73"/>
      <c r="DJP48" s="73"/>
      <c r="DJQ48" s="73"/>
      <c r="DJR48" s="73"/>
      <c r="DJS48" s="73"/>
      <c r="DJT48" s="73"/>
      <c r="DJU48" s="73"/>
      <c r="DJV48" s="73"/>
      <c r="DJW48" s="73"/>
      <c r="DJX48" s="73"/>
      <c r="DJY48" s="73"/>
      <c r="DJZ48" s="73"/>
      <c r="DKA48" s="73"/>
      <c r="DKB48" s="73"/>
      <c r="DKC48" s="73"/>
      <c r="DKD48" s="73"/>
      <c r="DKE48" s="73"/>
      <c r="DKF48" s="73"/>
      <c r="DKG48" s="73"/>
      <c r="DKH48" s="73"/>
      <c r="DKI48" s="73"/>
      <c r="DKJ48" s="73"/>
      <c r="DKK48" s="73"/>
      <c r="DKL48" s="73"/>
      <c r="DKM48" s="73"/>
      <c r="DKN48" s="73"/>
      <c r="DKO48" s="73"/>
      <c r="DKP48" s="73"/>
      <c r="DKQ48" s="73"/>
      <c r="DKR48" s="73"/>
      <c r="DKS48" s="73"/>
      <c r="DKT48" s="73"/>
      <c r="DKU48" s="73"/>
      <c r="DKV48" s="73"/>
      <c r="DKW48" s="73"/>
      <c r="DKX48" s="73"/>
      <c r="DKY48" s="73"/>
      <c r="DKZ48" s="73"/>
      <c r="DLA48" s="73"/>
      <c r="DLB48" s="73"/>
      <c r="DLC48" s="73"/>
      <c r="DLD48" s="73"/>
      <c r="DLE48" s="73"/>
      <c r="DLF48" s="73"/>
      <c r="DLG48" s="73"/>
      <c r="DLH48" s="73"/>
      <c r="DLI48" s="73"/>
      <c r="DLJ48" s="73"/>
      <c r="DLK48" s="73"/>
      <c r="DLL48" s="73"/>
      <c r="DLM48" s="73"/>
      <c r="DLN48" s="73"/>
      <c r="DLO48" s="73"/>
      <c r="DLP48" s="73"/>
      <c r="DLQ48" s="73"/>
      <c r="DLR48" s="73"/>
      <c r="DLS48" s="73"/>
      <c r="DLT48" s="73"/>
      <c r="DLU48" s="73"/>
      <c r="DLV48" s="73"/>
      <c r="DLW48" s="73"/>
      <c r="DLX48" s="73"/>
      <c r="DLY48" s="73"/>
      <c r="DLZ48" s="73"/>
      <c r="DMA48" s="73"/>
      <c r="DMB48" s="73"/>
      <c r="DMC48" s="73"/>
      <c r="DMD48" s="73"/>
      <c r="DME48" s="73"/>
      <c r="DMF48" s="73"/>
      <c r="DMG48" s="73"/>
      <c r="DMH48" s="73"/>
      <c r="DMI48" s="73"/>
      <c r="DMJ48" s="73"/>
      <c r="DMK48" s="73"/>
      <c r="DML48" s="73"/>
      <c r="DMM48" s="73"/>
      <c r="DMN48" s="73"/>
      <c r="DMO48" s="73"/>
      <c r="DMP48" s="73"/>
      <c r="DMQ48" s="73"/>
      <c r="DMR48" s="73"/>
      <c r="DMS48" s="73"/>
      <c r="DMT48" s="73"/>
      <c r="DMU48" s="73"/>
      <c r="DMV48" s="73"/>
      <c r="DMW48" s="73"/>
      <c r="DMX48" s="73"/>
      <c r="DMY48" s="73"/>
      <c r="DMZ48" s="73"/>
      <c r="DNA48" s="73"/>
      <c r="DNB48" s="73"/>
      <c r="DNC48" s="73"/>
      <c r="DND48" s="73"/>
      <c r="DNE48" s="73"/>
      <c r="DNF48" s="73"/>
      <c r="DNG48" s="73"/>
      <c r="DNH48" s="73"/>
      <c r="DNI48" s="73"/>
      <c r="DNJ48" s="73"/>
      <c r="DNK48" s="73"/>
      <c r="DNL48" s="73"/>
      <c r="DNM48" s="73"/>
      <c r="DNN48" s="73"/>
      <c r="DNO48" s="73"/>
      <c r="DNP48" s="73"/>
      <c r="DNQ48" s="73"/>
      <c r="DNR48" s="73"/>
      <c r="DNS48" s="73"/>
      <c r="DNT48" s="73"/>
      <c r="DNU48" s="73"/>
      <c r="DNV48" s="73"/>
      <c r="DNW48" s="73"/>
      <c r="DNX48" s="73"/>
      <c r="DNY48" s="73"/>
      <c r="DNZ48" s="73"/>
      <c r="DOA48" s="73"/>
      <c r="DOB48" s="73"/>
      <c r="DOC48" s="73"/>
      <c r="DOD48" s="73"/>
      <c r="DOE48" s="73"/>
      <c r="DOF48" s="73"/>
      <c r="DOG48" s="73"/>
      <c r="DOH48" s="73"/>
      <c r="DOI48" s="73"/>
      <c r="DOJ48" s="73"/>
      <c r="DOK48" s="73"/>
      <c r="DOL48" s="73"/>
      <c r="DOM48" s="73"/>
      <c r="DON48" s="73"/>
      <c r="DOO48" s="73"/>
      <c r="DOP48" s="73"/>
      <c r="DOQ48" s="73"/>
      <c r="DOR48" s="73"/>
      <c r="DOS48" s="73"/>
      <c r="DOT48" s="73"/>
      <c r="DOU48" s="73"/>
      <c r="DOV48" s="73"/>
      <c r="DOW48" s="73"/>
      <c r="DOX48" s="73"/>
      <c r="DOY48" s="73"/>
      <c r="DOZ48" s="73"/>
      <c r="DPA48" s="73"/>
      <c r="DPB48" s="73"/>
      <c r="DPC48" s="73"/>
      <c r="DPD48" s="73"/>
      <c r="DPE48" s="73"/>
      <c r="DPF48" s="73"/>
      <c r="DPG48" s="73"/>
      <c r="DPH48" s="73"/>
      <c r="DPI48" s="73"/>
      <c r="DPJ48" s="73"/>
      <c r="DPK48" s="73"/>
      <c r="DPL48" s="73"/>
      <c r="DPM48" s="73"/>
      <c r="DPN48" s="73"/>
      <c r="DPO48" s="73"/>
      <c r="DPP48" s="73"/>
      <c r="DPQ48" s="73"/>
      <c r="DPR48" s="73"/>
      <c r="DPS48" s="73"/>
      <c r="DPT48" s="73"/>
      <c r="DPU48" s="73"/>
      <c r="DPV48" s="73"/>
      <c r="DPW48" s="73"/>
      <c r="DPX48" s="73"/>
      <c r="DPY48" s="73"/>
      <c r="DPZ48" s="73"/>
      <c r="DQA48" s="73"/>
      <c r="DQB48" s="73"/>
      <c r="DQC48" s="73"/>
      <c r="DQD48" s="73"/>
      <c r="DQE48" s="73"/>
      <c r="DQF48" s="73"/>
      <c r="DQG48" s="73"/>
      <c r="DQH48" s="73"/>
      <c r="DQI48" s="73"/>
      <c r="DQJ48" s="73"/>
      <c r="DQK48" s="73"/>
      <c r="DQL48" s="73"/>
      <c r="DQM48" s="73"/>
      <c r="DQN48" s="73"/>
      <c r="DQO48" s="73"/>
      <c r="DQP48" s="73"/>
      <c r="DQQ48" s="73"/>
      <c r="DQR48" s="73"/>
      <c r="DQS48" s="73"/>
      <c r="DQT48" s="73"/>
      <c r="DQU48" s="73"/>
      <c r="DQV48" s="73"/>
      <c r="DQW48" s="73"/>
      <c r="DQX48" s="73"/>
      <c r="DQY48" s="73"/>
      <c r="DQZ48" s="73"/>
      <c r="DRA48" s="73"/>
      <c r="DRB48" s="73"/>
      <c r="DRC48" s="73"/>
      <c r="DRD48" s="73"/>
      <c r="DRE48" s="73"/>
      <c r="DRF48" s="73"/>
      <c r="DRG48" s="73"/>
      <c r="DRH48" s="73"/>
      <c r="DRI48" s="73"/>
      <c r="DRJ48" s="73"/>
      <c r="DRK48" s="73"/>
      <c r="DRL48" s="73"/>
      <c r="DRM48" s="73"/>
      <c r="DRN48" s="73"/>
      <c r="DRO48" s="73"/>
      <c r="DRP48" s="73"/>
      <c r="DRQ48" s="73"/>
      <c r="DRR48" s="73"/>
      <c r="DRS48" s="73"/>
      <c r="DRT48" s="73"/>
      <c r="DRU48" s="73"/>
      <c r="DRV48" s="73"/>
      <c r="DRW48" s="73"/>
      <c r="DRX48" s="73"/>
      <c r="DRY48" s="73"/>
      <c r="DRZ48" s="73"/>
      <c r="DSA48" s="73"/>
      <c r="DSB48" s="73"/>
      <c r="DSC48" s="73"/>
      <c r="DSD48" s="73"/>
      <c r="DSE48" s="73"/>
      <c r="DSF48" s="73"/>
      <c r="DSG48" s="73"/>
      <c r="DSH48" s="73"/>
      <c r="DSI48" s="73"/>
      <c r="DSJ48" s="73"/>
      <c r="DSK48" s="73"/>
      <c r="DSL48" s="73"/>
      <c r="DSM48" s="73"/>
      <c r="DSN48" s="73"/>
      <c r="DSO48" s="73"/>
      <c r="DSP48" s="73"/>
      <c r="DSQ48" s="73"/>
      <c r="DSR48" s="73"/>
      <c r="DSS48" s="73"/>
      <c r="DST48" s="73"/>
      <c r="DSU48" s="73"/>
      <c r="DSV48" s="73"/>
      <c r="DSW48" s="73"/>
      <c r="DSX48" s="73"/>
      <c r="DSY48" s="73"/>
      <c r="DSZ48" s="73"/>
      <c r="DTA48" s="73"/>
      <c r="DTB48" s="73"/>
      <c r="DTC48" s="73"/>
      <c r="DTD48" s="73"/>
      <c r="DTE48" s="73"/>
      <c r="DTF48" s="73"/>
      <c r="DTG48" s="73"/>
      <c r="DTH48" s="73"/>
      <c r="DTI48" s="73"/>
      <c r="DTJ48" s="73"/>
      <c r="DTK48" s="73"/>
      <c r="DTL48" s="73"/>
      <c r="DTM48" s="73"/>
      <c r="DTN48" s="73"/>
      <c r="DTO48" s="73"/>
      <c r="DTP48" s="73"/>
      <c r="DTQ48" s="73"/>
      <c r="DTR48" s="73"/>
      <c r="DTS48" s="73"/>
      <c r="DTT48" s="73"/>
      <c r="DTU48" s="73"/>
      <c r="DTV48" s="73"/>
      <c r="DTW48" s="73"/>
      <c r="DTX48" s="73"/>
      <c r="DTY48" s="73"/>
      <c r="DTZ48" s="73"/>
      <c r="DUA48" s="73"/>
      <c r="DUB48" s="73"/>
      <c r="DUC48" s="73"/>
      <c r="DUD48" s="73"/>
      <c r="DUE48" s="73"/>
      <c r="DUF48" s="73"/>
      <c r="DUG48" s="73"/>
      <c r="DUH48" s="73"/>
      <c r="DUI48" s="73"/>
      <c r="DUJ48" s="73"/>
      <c r="DUK48" s="73"/>
      <c r="DUL48" s="73"/>
      <c r="DUM48" s="73"/>
      <c r="DUN48" s="73"/>
      <c r="DUO48" s="73"/>
      <c r="DUP48" s="73"/>
      <c r="DUQ48" s="73"/>
      <c r="DUR48" s="73"/>
      <c r="DUS48" s="73"/>
      <c r="DUT48" s="73"/>
      <c r="DUU48" s="73"/>
      <c r="DUV48" s="73"/>
      <c r="DUW48" s="73"/>
      <c r="DUX48" s="73"/>
      <c r="DUY48" s="73"/>
      <c r="DUZ48" s="73"/>
      <c r="DVA48" s="73"/>
      <c r="DVB48" s="73"/>
      <c r="DVC48" s="73"/>
      <c r="DVD48" s="73"/>
      <c r="DVE48" s="73"/>
      <c r="DVF48" s="73"/>
      <c r="DVG48" s="73"/>
      <c r="DVH48" s="73"/>
      <c r="DVI48" s="73"/>
      <c r="DVJ48" s="73"/>
      <c r="DVK48" s="73"/>
      <c r="DVL48" s="73"/>
      <c r="DVM48" s="73"/>
      <c r="DVN48" s="73"/>
      <c r="DVO48" s="73"/>
      <c r="DVP48" s="73"/>
      <c r="DVQ48" s="73"/>
      <c r="DVR48" s="73"/>
      <c r="DVS48" s="73"/>
      <c r="DVT48" s="73"/>
      <c r="DVU48" s="73"/>
      <c r="DVV48" s="73"/>
      <c r="DVW48" s="73"/>
      <c r="DVX48" s="73"/>
      <c r="DVY48" s="73"/>
      <c r="DVZ48" s="73"/>
      <c r="DWA48" s="73"/>
      <c r="DWB48" s="73"/>
      <c r="DWC48" s="73"/>
      <c r="DWD48" s="73"/>
      <c r="DWE48" s="73"/>
      <c r="DWF48" s="73"/>
      <c r="DWG48" s="73"/>
      <c r="DWH48" s="73"/>
      <c r="DWI48" s="73"/>
      <c r="DWJ48" s="73"/>
      <c r="DWK48" s="73"/>
      <c r="DWL48" s="73"/>
      <c r="DWM48" s="73"/>
      <c r="DWN48" s="73"/>
      <c r="DWO48" s="73"/>
      <c r="DWP48" s="73"/>
      <c r="DWQ48" s="73"/>
      <c r="DWR48" s="73"/>
      <c r="DWS48" s="73"/>
      <c r="DWT48" s="73"/>
      <c r="DWU48" s="73"/>
      <c r="DWV48" s="73"/>
      <c r="DWW48" s="73"/>
      <c r="DWX48" s="73"/>
      <c r="DWY48" s="73"/>
      <c r="DWZ48" s="73"/>
      <c r="DXA48" s="73"/>
      <c r="DXB48" s="73"/>
      <c r="DXC48" s="73"/>
      <c r="DXD48" s="73"/>
      <c r="DXE48" s="73"/>
      <c r="DXF48" s="73"/>
      <c r="DXG48" s="73"/>
      <c r="DXH48" s="73"/>
      <c r="DXI48" s="73"/>
      <c r="DXJ48" s="73"/>
      <c r="DXK48" s="73"/>
      <c r="DXL48" s="73"/>
      <c r="DXM48" s="73"/>
      <c r="DXN48" s="73"/>
      <c r="DXO48" s="73"/>
      <c r="DXP48" s="73"/>
      <c r="DXQ48" s="73"/>
      <c r="DXR48" s="73"/>
      <c r="DXS48" s="73"/>
      <c r="DXT48" s="73"/>
      <c r="DXU48" s="73"/>
      <c r="DXV48" s="73"/>
      <c r="DXW48" s="73"/>
      <c r="DXX48" s="73"/>
      <c r="DXY48" s="73"/>
      <c r="DXZ48" s="73"/>
      <c r="DYA48" s="73"/>
      <c r="DYB48" s="73"/>
      <c r="DYC48" s="73"/>
      <c r="DYD48" s="73"/>
      <c r="DYE48" s="73"/>
      <c r="DYF48" s="73"/>
      <c r="DYG48" s="73"/>
      <c r="DYH48" s="73"/>
      <c r="DYI48" s="73"/>
      <c r="DYJ48" s="73"/>
      <c r="DYK48" s="73"/>
      <c r="DYL48" s="73"/>
      <c r="DYM48" s="73"/>
      <c r="DYN48" s="73"/>
      <c r="DYO48" s="73"/>
      <c r="DYP48" s="73"/>
      <c r="DYQ48" s="73"/>
      <c r="DYR48" s="73"/>
      <c r="DYS48" s="73"/>
      <c r="DYT48" s="73"/>
      <c r="DYU48" s="73"/>
      <c r="DYV48" s="73"/>
      <c r="DYW48" s="73"/>
      <c r="DYX48" s="73"/>
      <c r="DYY48" s="73"/>
      <c r="DYZ48" s="73"/>
      <c r="DZA48" s="73"/>
      <c r="DZB48" s="73"/>
      <c r="DZC48" s="73"/>
      <c r="DZD48" s="73"/>
      <c r="DZE48" s="73"/>
      <c r="DZF48" s="73"/>
      <c r="DZG48" s="73"/>
      <c r="DZH48" s="73"/>
      <c r="DZI48" s="73"/>
      <c r="DZJ48" s="73"/>
      <c r="DZK48" s="73"/>
      <c r="DZL48" s="73"/>
      <c r="DZM48" s="73"/>
      <c r="DZN48" s="73"/>
      <c r="DZO48" s="73"/>
      <c r="DZP48" s="73"/>
      <c r="DZQ48" s="73"/>
      <c r="DZR48" s="73"/>
      <c r="DZS48" s="73"/>
      <c r="DZT48" s="73"/>
      <c r="DZU48" s="73"/>
      <c r="DZV48" s="73"/>
      <c r="DZW48" s="73"/>
      <c r="DZX48" s="73"/>
      <c r="DZY48" s="73"/>
      <c r="DZZ48" s="73"/>
      <c r="EAA48" s="73"/>
      <c r="EAB48" s="73"/>
      <c r="EAC48" s="73"/>
      <c r="EAD48" s="73"/>
      <c r="EAE48" s="73"/>
      <c r="EAF48" s="73"/>
      <c r="EAG48" s="73"/>
      <c r="EAH48" s="73"/>
      <c r="EAI48" s="73"/>
      <c r="EAJ48" s="73"/>
      <c r="EAK48" s="73"/>
      <c r="EAL48" s="73"/>
      <c r="EAM48" s="73"/>
      <c r="EAN48" s="73"/>
      <c r="EAO48" s="73"/>
      <c r="EAP48" s="73"/>
      <c r="EAQ48" s="73"/>
      <c r="EAR48" s="73"/>
      <c r="EAS48" s="73"/>
      <c r="EAT48" s="73"/>
      <c r="EAU48" s="73"/>
      <c r="EAV48" s="73"/>
      <c r="EAW48" s="73"/>
      <c r="EAX48" s="73"/>
      <c r="EAY48" s="73"/>
      <c r="EAZ48" s="73"/>
      <c r="EBA48" s="73"/>
      <c r="EBB48" s="73"/>
      <c r="EBC48" s="73"/>
      <c r="EBD48" s="73"/>
      <c r="EBE48" s="73"/>
      <c r="EBF48" s="73"/>
      <c r="EBG48" s="73"/>
      <c r="EBH48" s="73"/>
      <c r="EBI48" s="73"/>
      <c r="EBJ48" s="73"/>
      <c r="EBK48" s="73"/>
      <c r="EBL48" s="73"/>
      <c r="EBM48" s="73"/>
      <c r="EBN48" s="73"/>
      <c r="EBO48" s="73"/>
      <c r="EBP48" s="73"/>
      <c r="EBQ48" s="73"/>
      <c r="EBR48" s="73"/>
      <c r="EBS48" s="73"/>
      <c r="EBT48" s="73"/>
      <c r="EBU48" s="73"/>
      <c r="EBV48" s="73"/>
      <c r="EBW48" s="73"/>
      <c r="EBX48" s="73"/>
      <c r="EBY48" s="73"/>
      <c r="EBZ48" s="73"/>
      <c r="ECA48" s="73"/>
      <c r="ECB48" s="73"/>
      <c r="ECC48" s="73"/>
      <c r="ECD48" s="73"/>
      <c r="ECE48" s="73"/>
      <c r="ECF48" s="73"/>
      <c r="ECG48" s="73"/>
      <c r="ECH48" s="73"/>
      <c r="ECI48" s="73"/>
      <c r="ECJ48" s="73"/>
      <c r="ECK48" s="73"/>
      <c r="ECL48" s="73"/>
      <c r="ECM48" s="73"/>
      <c r="ECN48" s="73"/>
      <c r="ECO48" s="73"/>
      <c r="ECP48" s="73"/>
      <c r="ECQ48" s="73"/>
      <c r="ECR48" s="73"/>
      <c r="ECS48" s="73"/>
      <c r="ECT48" s="73"/>
      <c r="ECU48" s="73"/>
      <c r="ECV48" s="73"/>
      <c r="ECW48" s="73"/>
      <c r="ECX48" s="73"/>
      <c r="ECY48" s="73"/>
      <c r="ECZ48" s="73"/>
      <c r="EDA48" s="73"/>
      <c r="EDB48" s="73"/>
      <c r="EDC48" s="73"/>
      <c r="EDD48" s="73"/>
      <c r="EDE48" s="73"/>
      <c r="EDF48" s="73"/>
      <c r="EDG48" s="73"/>
      <c r="EDH48" s="73"/>
      <c r="EDI48" s="73"/>
      <c r="EDJ48" s="73"/>
      <c r="EDK48" s="73"/>
      <c r="EDL48" s="73"/>
      <c r="EDM48" s="73"/>
      <c r="EDN48" s="73"/>
      <c r="EDO48" s="73"/>
      <c r="EDP48" s="73"/>
      <c r="EDQ48" s="73"/>
      <c r="EDR48" s="73"/>
      <c r="EDS48" s="73"/>
      <c r="EDT48" s="73"/>
      <c r="EDU48" s="73"/>
      <c r="EDV48" s="73"/>
      <c r="EDW48" s="73"/>
      <c r="EDX48" s="73"/>
      <c r="EDY48" s="73"/>
      <c r="EDZ48" s="73"/>
      <c r="EEA48" s="73"/>
      <c r="EEB48" s="73"/>
      <c r="EEC48" s="73"/>
      <c r="EED48" s="73"/>
      <c r="EEE48" s="73"/>
      <c r="EEF48" s="73"/>
      <c r="EEG48" s="73"/>
      <c r="EEH48" s="73"/>
      <c r="EEI48" s="73"/>
      <c r="EEJ48" s="73"/>
      <c r="EEK48" s="73"/>
      <c r="EEL48" s="73"/>
      <c r="EEM48" s="73"/>
      <c r="EEN48" s="73"/>
      <c r="EEO48" s="73"/>
      <c r="EEP48" s="73"/>
      <c r="EEQ48" s="73"/>
      <c r="EER48" s="73"/>
      <c r="EES48" s="73"/>
      <c r="EET48" s="73"/>
      <c r="EEU48" s="73"/>
      <c r="EEV48" s="73"/>
      <c r="EEW48" s="73"/>
      <c r="EEX48" s="73"/>
      <c r="EEY48" s="73"/>
      <c r="EEZ48" s="73"/>
      <c r="EFA48" s="73"/>
      <c r="EFB48" s="73"/>
      <c r="EFC48" s="73"/>
      <c r="EFD48" s="73"/>
      <c r="EFE48" s="73"/>
      <c r="EFF48" s="73"/>
      <c r="EFG48" s="73"/>
      <c r="EFH48" s="73"/>
      <c r="EFI48" s="73"/>
      <c r="EFJ48" s="73"/>
      <c r="EFK48" s="73"/>
      <c r="EFL48" s="73"/>
      <c r="EFM48" s="73"/>
      <c r="EFN48" s="73"/>
      <c r="EFO48" s="73"/>
      <c r="EFP48" s="73"/>
      <c r="EFQ48" s="73"/>
      <c r="EFR48" s="73"/>
      <c r="EFS48" s="73"/>
      <c r="EFT48" s="73"/>
      <c r="EFU48" s="73"/>
      <c r="EFV48" s="73"/>
      <c r="EFW48" s="73"/>
      <c r="EFX48" s="73"/>
      <c r="EFY48" s="73"/>
      <c r="EFZ48" s="73"/>
      <c r="EGA48" s="73"/>
      <c r="EGB48" s="73"/>
      <c r="EGC48" s="73"/>
      <c r="EGD48" s="73"/>
      <c r="EGE48" s="73"/>
      <c r="EGF48" s="73"/>
      <c r="EGG48" s="73"/>
      <c r="EGH48" s="73"/>
      <c r="EGI48" s="73"/>
      <c r="EGJ48" s="73"/>
      <c r="EGK48" s="73"/>
      <c r="EGL48" s="73"/>
      <c r="EGM48" s="73"/>
      <c r="EGN48" s="73"/>
      <c r="EGO48" s="73"/>
      <c r="EGP48" s="73"/>
      <c r="EGQ48" s="73"/>
      <c r="EGR48" s="73"/>
      <c r="EGS48" s="73"/>
      <c r="EGT48" s="73"/>
      <c r="EGU48" s="73"/>
      <c r="EGV48" s="73"/>
      <c r="EGW48" s="73"/>
      <c r="EGX48" s="73"/>
      <c r="EGY48" s="73"/>
      <c r="EGZ48" s="73"/>
      <c r="EHA48" s="73"/>
      <c r="EHB48" s="73"/>
      <c r="EHC48" s="73"/>
      <c r="EHD48" s="73"/>
      <c r="EHE48" s="73"/>
      <c r="EHF48" s="73"/>
      <c r="EHG48" s="73"/>
      <c r="EHH48" s="73"/>
      <c r="EHI48" s="73"/>
      <c r="EHJ48" s="73"/>
      <c r="EHK48" s="73"/>
      <c r="EHL48" s="73"/>
      <c r="EHM48" s="73"/>
      <c r="EHN48" s="73"/>
      <c r="EHO48" s="73"/>
      <c r="EHP48" s="73"/>
      <c r="EHQ48" s="73"/>
      <c r="EHR48" s="73"/>
      <c r="EHS48" s="73"/>
      <c r="EHT48" s="73"/>
      <c r="EHU48" s="73"/>
      <c r="EHV48" s="73"/>
      <c r="EHW48" s="73"/>
      <c r="EHX48" s="73"/>
      <c r="EHY48" s="73"/>
      <c r="EHZ48" s="73"/>
      <c r="EIA48" s="73"/>
      <c r="EIB48" s="73"/>
      <c r="EIC48" s="73"/>
      <c r="EID48" s="73"/>
      <c r="EIE48" s="73"/>
      <c r="EIF48" s="73"/>
      <c r="EIG48" s="73"/>
      <c r="EIH48" s="73"/>
      <c r="EII48" s="73"/>
      <c r="EIJ48" s="73"/>
      <c r="EIK48" s="73"/>
      <c r="EIL48" s="73"/>
      <c r="EIM48" s="73"/>
      <c r="EIN48" s="73"/>
      <c r="EIO48" s="73"/>
      <c r="EIP48" s="73"/>
      <c r="EIQ48" s="73"/>
      <c r="EIR48" s="73"/>
      <c r="EIS48" s="73"/>
      <c r="EIT48" s="73"/>
      <c r="EIU48" s="73"/>
      <c r="EIV48" s="73"/>
      <c r="EIW48" s="73"/>
      <c r="EIX48" s="73"/>
      <c r="EIY48" s="73"/>
      <c r="EIZ48" s="73"/>
      <c r="EJA48" s="73"/>
      <c r="EJB48" s="73"/>
      <c r="EJC48" s="73"/>
      <c r="EJD48" s="73"/>
      <c r="EJE48" s="73"/>
      <c r="EJF48" s="73"/>
      <c r="EJG48" s="73"/>
      <c r="EJH48" s="73"/>
      <c r="EJI48" s="73"/>
      <c r="EJJ48" s="73"/>
      <c r="EJK48" s="73"/>
      <c r="EJL48" s="73"/>
      <c r="EJM48" s="73"/>
      <c r="EJN48" s="73"/>
      <c r="EJO48" s="73"/>
      <c r="EJP48" s="73"/>
      <c r="EJQ48" s="73"/>
      <c r="EJR48" s="73"/>
      <c r="EJS48" s="73"/>
      <c r="EJT48" s="73"/>
      <c r="EJU48" s="73"/>
      <c r="EJV48" s="73"/>
      <c r="EJW48" s="73"/>
      <c r="EJX48" s="73"/>
      <c r="EJY48" s="73"/>
      <c r="EJZ48" s="73"/>
      <c r="EKA48" s="73"/>
      <c r="EKB48" s="73"/>
      <c r="EKC48" s="73"/>
      <c r="EKD48" s="73"/>
      <c r="EKE48" s="73"/>
      <c r="EKF48" s="73"/>
      <c r="EKG48" s="73"/>
      <c r="EKH48" s="73"/>
      <c r="EKI48" s="73"/>
      <c r="EKJ48" s="73"/>
      <c r="EKK48" s="73"/>
      <c r="EKL48" s="73"/>
      <c r="EKM48" s="73"/>
      <c r="EKN48" s="73"/>
      <c r="EKO48" s="73"/>
      <c r="EKP48" s="73"/>
      <c r="EKQ48" s="73"/>
      <c r="EKR48" s="73"/>
      <c r="EKS48" s="73"/>
      <c r="EKT48" s="73"/>
      <c r="EKU48" s="73"/>
      <c r="EKV48" s="73"/>
      <c r="EKW48" s="73"/>
      <c r="EKX48" s="73"/>
      <c r="EKY48" s="73"/>
      <c r="EKZ48" s="73"/>
      <c r="ELA48" s="73"/>
      <c r="ELB48" s="73"/>
      <c r="ELC48" s="73"/>
      <c r="ELD48" s="73"/>
      <c r="ELE48" s="73"/>
      <c r="ELF48" s="73"/>
      <c r="ELG48" s="73"/>
      <c r="ELH48" s="73"/>
      <c r="ELI48" s="73"/>
      <c r="ELJ48" s="73"/>
      <c r="ELK48" s="73"/>
      <c r="ELL48" s="73"/>
      <c r="ELM48" s="73"/>
      <c r="ELN48" s="73"/>
      <c r="ELO48" s="73"/>
      <c r="ELP48" s="73"/>
      <c r="ELQ48" s="73"/>
      <c r="ELR48" s="73"/>
      <c r="ELS48" s="73"/>
      <c r="ELT48" s="73"/>
      <c r="ELU48" s="73"/>
      <c r="ELV48" s="73"/>
      <c r="ELW48" s="73"/>
      <c r="ELX48" s="73"/>
      <c r="ELY48" s="73"/>
      <c r="ELZ48" s="73"/>
      <c r="EMA48" s="73"/>
      <c r="EMB48" s="73"/>
      <c r="EMC48" s="73"/>
      <c r="EMD48" s="73"/>
      <c r="EME48" s="73"/>
      <c r="EMF48" s="73"/>
      <c r="EMG48" s="73"/>
      <c r="EMH48" s="73"/>
      <c r="EMI48" s="73"/>
      <c r="EMJ48" s="73"/>
      <c r="EMK48" s="73"/>
      <c r="EML48" s="73"/>
      <c r="EMM48" s="73"/>
      <c r="EMN48" s="73"/>
      <c r="EMO48" s="73"/>
      <c r="EMP48" s="73"/>
      <c r="EMQ48" s="73"/>
      <c r="EMR48" s="73"/>
      <c r="EMS48" s="73"/>
      <c r="EMT48" s="73"/>
      <c r="EMU48" s="73"/>
      <c r="EMV48" s="73"/>
      <c r="EMW48" s="73"/>
      <c r="EMX48" s="73"/>
      <c r="EMY48" s="73"/>
      <c r="EMZ48" s="73"/>
      <c r="ENA48" s="73"/>
      <c r="ENB48" s="73"/>
      <c r="ENC48" s="73"/>
      <c r="END48" s="73"/>
      <c r="ENE48" s="73"/>
      <c r="ENF48" s="73"/>
      <c r="ENG48" s="73"/>
      <c r="ENH48" s="73"/>
      <c r="ENI48" s="73"/>
      <c r="ENJ48" s="73"/>
      <c r="ENK48" s="73"/>
      <c r="ENL48" s="73"/>
      <c r="ENM48" s="73"/>
      <c r="ENN48" s="73"/>
      <c r="ENO48" s="73"/>
      <c r="ENP48" s="73"/>
      <c r="ENQ48" s="73"/>
      <c r="ENR48" s="73"/>
      <c r="ENS48" s="73"/>
      <c r="ENT48" s="73"/>
      <c r="ENU48" s="73"/>
      <c r="ENV48" s="73"/>
      <c r="ENW48" s="73"/>
      <c r="ENX48" s="73"/>
      <c r="ENY48" s="73"/>
      <c r="ENZ48" s="73"/>
      <c r="EOA48" s="73"/>
      <c r="EOB48" s="73"/>
      <c r="EOC48" s="73"/>
      <c r="EOD48" s="73"/>
      <c r="EOE48" s="73"/>
      <c r="EOF48" s="73"/>
      <c r="EOG48" s="73"/>
      <c r="EOH48" s="73"/>
      <c r="EOI48" s="73"/>
      <c r="EOJ48" s="73"/>
      <c r="EOK48" s="73"/>
      <c r="EOL48" s="73"/>
      <c r="EOM48" s="73"/>
      <c r="EON48" s="73"/>
      <c r="EOO48" s="73"/>
      <c r="EOP48" s="73"/>
      <c r="EOQ48" s="73"/>
      <c r="EOR48" s="73"/>
      <c r="EOS48" s="73"/>
      <c r="EOT48" s="73"/>
      <c r="EOU48" s="73"/>
      <c r="EOV48" s="73"/>
      <c r="EOW48" s="73"/>
      <c r="EOX48" s="73"/>
      <c r="EOY48" s="73"/>
      <c r="EOZ48" s="73"/>
      <c r="EPA48" s="73"/>
      <c r="EPB48" s="73"/>
      <c r="EPC48" s="73"/>
      <c r="EPD48" s="73"/>
      <c r="EPE48" s="73"/>
      <c r="EPF48" s="73"/>
      <c r="EPG48" s="73"/>
      <c r="EPH48" s="73"/>
      <c r="EPI48" s="73"/>
      <c r="EPJ48" s="73"/>
      <c r="EPK48" s="73"/>
      <c r="EPL48" s="73"/>
      <c r="EPM48" s="73"/>
      <c r="EPN48" s="73"/>
      <c r="EPO48" s="73"/>
      <c r="EPP48" s="73"/>
      <c r="EPQ48" s="73"/>
      <c r="EPR48" s="73"/>
      <c r="EPS48" s="73"/>
      <c r="EPT48" s="73"/>
      <c r="EPU48" s="73"/>
      <c r="EPV48" s="73"/>
      <c r="EPW48" s="73"/>
      <c r="EPX48" s="73"/>
      <c r="EPY48" s="73"/>
      <c r="EPZ48" s="73"/>
      <c r="EQA48" s="73"/>
      <c r="EQB48" s="73"/>
      <c r="EQC48" s="73"/>
      <c r="EQD48" s="73"/>
      <c r="EQE48" s="73"/>
      <c r="EQF48" s="73"/>
      <c r="EQG48" s="73"/>
      <c r="EQH48" s="73"/>
      <c r="EQI48" s="73"/>
      <c r="EQJ48" s="73"/>
      <c r="EQK48" s="73"/>
      <c r="EQL48" s="73"/>
      <c r="EQM48" s="73"/>
      <c r="EQN48" s="73"/>
      <c r="EQO48" s="73"/>
      <c r="EQP48" s="73"/>
      <c r="EQQ48" s="73"/>
      <c r="EQR48" s="73"/>
      <c r="EQS48" s="73"/>
      <c r="EQT48" s="73"/>
      <c r="EQU48" s="73"/>
      <c r="EQV48" s="73"/>
      <c r="EQW48" s="73"/>
      <c r="EQX48" s="73"/>
      <c r="EQY48" s="73"/>
      <c r="EQZ48" s="73"/>
      <c r="ERA48" s="73"/>
      <c r="ERB48" s="73"/>
      <c r="ERC48" s="73"/>
      <c r="ERD48" s="73"/>
      <c r="ERE48" s="73"/>
      <c r="ERF48" s="73"/>
      <c r="ERG48" s="73"/>
      <c r="ERH48" s="73"/>
      <c r="ERI48" s="73"/>
      <c r="ERJ48" s="73"/>
      <c r="ERK48" s="73"/>
      <c r="ERL48" s="73"/>
      <c r="ERM48" s="73"/>
      <c r="ERN48" s="73"/>
      <c r="ERO48" s="73"/>
      <c r="ERP48" s="73"/>
      <c r="ERQ48" s="73"/>
      <c r="ERR48" s="73"/>
      <c r="ERS48" s="73"/>
      <c r="ERT48" s="73"/>
      <c r="ERU48" s="73"/>
      <c r="ERV48" s="73"/>
      <c r="ERW48" s="73"/>
      <c r="ERX48" s="73"/>
      <c r="ERY48" s="73"/>
      <c r="ERZ48" s="73"/>
      <c r="ESA48" s="73"/>
      <c r="ESB48" s="73"/>
      <c r="ESC48" s="73"/>
      <c r="ESD48" s="73"/>
      <c r="ESE48" s="73"/>
      <c r="ESF48" s="73"/>
      <c r="ESG48" s="73"/>
      <c r="ESH48" s="73"/>
      <c r="ESI48" s="73"/>
      <c r="ESJ48" s="73"/>
      <c r="ESK48" s="73"/>
      <c r="ESL48" s="73"/>
      <c r="ESM48" s="73"/>
      <c r="ESN48" s="73"/>
      <c r="ESO48" s="73"/>
      <c r="ESP48" s="73"/>
      <c r="ESQ48" s="73"/>
      <c r="ESR48" s="73"/>
      <c r="ESS48" s="73"/>
      <c r="EST48" s="73"/>
      <c r="ESU48" s="73"/>
      <c r="ESV48" s="73"/>
      <c r="ESW48" s="73"/>
      <c r="ESX48" s="73"/>
      <c r="ESY48" s="73"/>
      <c r="ESZ48" s="73"/>
      <c r="ETA48" s="73"/>
      <c r="ETB48" s="73"/>
      <c r="ETC48" s="73"/>
      <c r="ETD48" s="73"/>
      <c r="ETE48" s="73"/>
      <c r="ETF48" s="73"/>
      <c r="ETG48" s="73"/>
      <c r="ETH48" s="73"/>
      <c r="ETI48" s="73"/>
      <c r="ETJ48" s="73"/>
      <c r="ETK48" s="73"/>
      <c r="ETL48" s="73"/>
      <c r="ETM48" s="73"/>
      <c r="ETN48" s="73"/>
      <c r="ETO48" s="73"/>
      <c r="ETP48" s="73"/>
      <c r="ETQ48" s="73"/>
      <c r="ETR48" s="73"/>
      <c r="ETS48" s="73"/>
      <c r="ETT48" s="73"/>
      <c r="ETU48" s="73"/>
      <c r="ETV48" s="73"/>
      <c r="ETW48" s="73"/>
      <c r="ETX48" s="73"/>
      <c r="ETY48" s="73"/>
      <c r="ETZ48" s="73"/>
      <c r="EUA48" s="73"/>
      <c r="EUB48" s="73"/>
      <c r="EUC48" s="73"/>
      <c r="EUD48" s="73"/>
      <c r="EUE48" s="73"/>
      <c r="EUF48" s="73"/>
      <c r="EUG48" s="73"/>
      <c r="EUH48" s="73"/>
      <c r="EUI48" s="73"/>
      <c r="EUJ48" s="73"/>
      <c r="EUK48" s="73"/>
      <c r="EUL48" s="73"/>
      <c r="EUM48" s="73"/>
      <c r="EUN48" s="73"/>
      <c r="EUO48" s="73"/>
      <c r="EUP48" s="73"/>
      <c r="EUQ48" s="73"/>
      <c r="EUR48" s="73"/>
      <c r="EUS48" s="73"/>
      <c r="EUT48" s="73"/>
      <c r="EUU48" s="73"/>
      <c r="EUV48" s="73"/>
      <c r="EUW48" s="73"/>
      <c r="EUX48" s="73"/>
      <c r="EUY48" s="73"/>
      <c r="EUZ48" s="73"/>
      <c r="EVA48" s="73"/>
      <c r="EVB48" s="73"/>
      <c r="EVC48" s="73"/>
      <c r="EVD48" s="73"/>
      <c r="EVE48" s="73"/>
      <c r="EVF48" s="73"/>
      <c r="EVG48" s="73"/>
      <c r="EVH48" s="73"/>
      <c r="EVI48" s="73"/>
      <c r="EVJ48" s="73"/>
      <c r="EVK48" s="73"/>
      <c r="EVL48" s="73"/>
      <c r="EVM48" s="73"/>
      <c r="EVN48" s="73"/>
      <c r="EVO48" s="73"/>
      <c r="EVP48" s="73"/>
      <c r="EVQ48" s="73"/>
      <c r="EVR48" s="73"/>
      <c r="EVS48" s="73"/>
      <c r="EVT48" s="73"/>
      <c r="EVU48" s="73"/>
      <c r="EVV48" s="73"/>
      <c r="EVW48" s="73"/>
      <c r="EVX48" s="73"/>
      <c r="EVY48" s="73"/>
      <c r="EVZ48" s="73"/>
      <c r="EWA48" s="73"/>
      <c r="EWB48" s="73"/>
      <c r="EWC48" s="73"/>
      <c r="EWD48" s="73"/>
      <c r="EWE48" s="73"/>
      <c r="EWF48" s="73"/>
      <c r="EWG48" s="73"/>
      <c r="EWH48" s="73"/>
      <c r="EWI48" s="73"/>
      <c r="EWJ48" s="73"/>
      <c r="EWK48" s="73"/>
      <c r="EWL48" s="73"/>
      <c r="EWM48" s="73"/>
      <c r="EWN48" s="73"/>
      <c r="EWO48" s="73"/>
      <c r="EWP48" s="73"/>
      <c r="EWQ48" s="73"/>
      <c r="EWR48" s="73"/>
      <c r="EWS48" s="73"/>
      <c r="EWT48" s="73"/>
      <c r="EWU48" s="73"/>
      <c r="EWV48" s="73"/>
      <c r="EWW48" s="73"/>
      <c r="EWX48" s="73"/>
      <c r="EWY48" s="73"/>
      <c r="EWZ48" s="73"/>
      <c r="EXA48" s="73"/>
      <c r="EXB48" s="73"/>
      <c r="EXC48" s="73"/>
      <c r="EXD48" s="73"/>
      <c r="EXE48" s="73"/>
      <c r="EXF48" s="73"/>
      <c r="EXG48" s="73"/>
      <c r="EXH48" s="73"/>
      <c r="EXI48" s="73"/>
      <c r="EXJ48" s="73"/>
      <c r="EXK48" s="73"/>
      <c r="EXL48" s="73"/>
      <c r="EXM48" s="73"/>
      <c r="EXN48" s="73"/>
      <c r="EXO48" s="73"/>
      <c r="EXP48" s="73"/>
      <c r="EXQ48" s="73"/>
      <c r="EXR48" s="73"/>
      <c r="EXS48" s="73"/>
      <c r="EXT48" s="73"/>
      <c r="EXU48" s="73"/>
      <c r="EXV48" s="73"/>
      <c r="EXW48" s="73"/>
      <c r="EXX48" s="73"/>
      <c r="EXY48" s="73"/>
      <c r="EXZ48" s="73"/>
      <c r="EYA48" s="73"/>
      <c r="EYB48" s="73"/>
      <c r="EYC48" s="73"/>
      <c r="EYD48" s="73"/>
      <c r="EYE48" s="73"/>
      <c r="EYF48" s="73"/>
      <c r="EYG48" s="73"/>
      <c r="EYH48" s="73"/>
      <c r="EYI48" s="73"/>
      <c r="EYJ48" s="73"/>
      <c r="EYK48" s="73"/>
      <c r="EYL48" s="73"/>
      <c r="EYM48" s="73"/>
      <c r="EYN48" s="73"/>
      <c r="EYO48" s="73"/>
      <c r="EYP48" s="73"/>
      <c r="EYQ48" s="73"/>
      <c r="EYR48" s="73"/>
      <c r="EYS48" s="73"/>
      <c r="EYT48" s="73"/>
      <c r="EYU48" s="73"/>
      <c r="EYV48" s="73"/>
      <c r="EYW48" s="73"/>
      <c r="EYX48" s="73"/>
      <c r="EYY48" s="73"/>
      <c r="EYZ48" s="73"/>
      <c r="EZA48" s="73"/>
      <c r="EZB48" s="73"/>
      <c r="EZC48" s="73"/>
      <c r="EZD48" s="73"/>
      <c r="EZE48" s="73"/>
      <c r="EZF48" s="73"/>
      <c r="EZG48" s="73"/>
      <c r="EZH48" s="73"/>
      <c r="EZI48" s="73"/>
      <c r="EZJ48" s="73"/>
      <c r="EZK48" s="73"/>
      <c r="EZL48" s="73"/>
      <c r="EZM48" s="73"/>
      <c r="EZN48" s="73"/>
      <c r="EZO48" s="73"/>
      <c r="EZP48" s="73"/>
      <c r="EZQ48" s="73"/>
      <c r="EZR48" s="73"/>
      <c r="EZS48" s="73"/>
      <c r="EZT48" s="73"/>
      <c r="EZU48" s="73"/>
      <c r="EZV48" s="73"/>
      <c r="EZW48" s="73"/>
      <c r="EZX48" s="73"/>
      <c r="EZY48" s="73"/>
      <c r="EZZ48" s="73"/>
      <c r="FAA48" s="73"/>
      <c r="FAB48" s="73"/>
      <c r="FAC48" s="73"/>
      <c r="FAD48" s="73"/>
      <c r="FAE48" s="73"/>
      <c r="FAF48" s="73"/>
      <c r="FAG48" s="73"/>
      <c r="FAH48" s="73"/>
      <c r="FAI48" s="73"/>
      <c r="FAJ48" s="73"/>
      <c r="FAK48" s="73"/>
      <c r="FAL48" s="73"/>
      <c r="FAM48" s="73"/>
      <c r="FAN48" s="73"/>
      <c r="FAO48" s="73"/>
      <c r="FAP48" s="73"/>
      <c r="FAQ48" s="73"/>
      <c r="FAR48" s="73"/>
      <c r="FAS48" s="73"/>
      <c r="FAT48" s="73"/>
      <c r="FAU48" s="73"/>
      <c r="FAV48" s="73"/>
      <c r="FAW48" s="73"/>
      <c r="FAX48" s="73"/>
      <c r="FAY48" s="73"/>
      <c r="FAZ48" s="73"/>
      <c r="FBA48" s="73"/>
      <c r="FBB48" s="73"/>
      <c r="FBC48" s="73"/>
      <c r="FBD48" s="73"/>
      <c r="FBE48" s="73"/>
      <c r="FBF48" s="73"/>
      <c r="FBG48" s="73"/>
      <c r="FBH48" s="73"/>
      <c r="FBI48" s="73"/>
      <c r="FBJ48" s="73"/>
      <c r="FBK48" s="73"/>
      <c r="FBL48" s="73"/>
      <c r="FBM48" s="73"/>
      <c r="FBN48" s="73"/>
      <c r="FBO48" s="73"/>
      <c r="FBP48" s="73"/>
      <c r="FBQ48" s="73"/>
      <c r="FBR48" s="73"/>
      <c r="FBS48" s="73"/>
      <c r="FBT48" s="73"/>
      <c r="FBU48" s="73"/>
      <c r="FBV48" s="73"/>
      <c r="FBW48" s="73"/>
      <c r="FBX48" s="73"/>
      <c r="FBY48" s="73"/>
      <c r="FBZ48" s="73"/>
      <c r="FCA48" s="73"/>
      <c r="FCB48" s="73"/>
      <c r="FCC48" s="73"/>
      <c r="FCD48" s="73"/>
      <c r="FCE48" s="73"/>
      <c r="FCF48" s="73"/>
      <c r="FCG48" s="73"/>
      <c r="FCH48" s="73"/>
      <c r="FCI48" s="73"/>
      <c r="FCJ48" s="73"/>
      <c r="FCK48" s="73"/>
      <c r="FCL48" s="73"/>
      <c r="FCM48" s="73"/>
      <c r="FCN48" s="73"/>
      <c r="FCO48" s="73"/>
      <c r="FCP48" s="73"/>
      <c r="FCQ48" s="73"/>
      <c r="FCR48" s="73"/>
      <c r="FCS48" s="73"/>
      <c r="FCT48" s="73"/>
      <c r="FCU48" s="73"/>
      <c r="FCV48" s="73"/>
      <c r="FCW48" s="73"/>
      <c r="FCX48" s="73"/>
      <c r="FCY48" s="73"/>
      <c r="FCZ48" s="73"/>
      <c r="FDA48" s="73"/>
      <c r="FDB48" s="73"/>
      <c r="FDC48" s="73"/>
      <c r="FDD48" s="73"/>
      <c r="FDE48" s="73"/>
      <c r="FDF48" s="73"/>
      <c r="FDG48" s="73"/>
      <c r="FDH48" s="73"/>
      <c r="FDI48" s="73"/>
      <c r="FDJ48" s="73"/>
      <c r="FDK48" s="73"/>
      <c r="FDL48" s="73"/>
      <c r="FDM48" s="73"/>
      <c r="FDN48" s="73"/>
      <c r="FDO48" s="73"/>
      <c r="FDP48" s="73"/>
      <c r="FDQ48" s="73"/>
      <c r="FDR48" s="73"/>
      <c r="FDS48" s="73"/>
      <c r="FDT48" s="73"/>
      <c r="FDU48" s="73"/>
      <c r="FDV48" s="73"/>
      <c r="FDW48" s="73"/>
      <c r="FDX48" s="73"/>
      <c r="FDY48" s="73"/>
      <c r="FDZ48" s="73"/>
      <c r="FEA48" s="73"/>
      <c r="FEB48" s="73"/>
      <c r="FEC48" s="73"/>
      <c r="FED48" s="73"/>
      <c r="FEE48" s="73"/>
      <c r="FEF48" s="73"/>
      <c r="FEG48" s="73"/>
      <c r="FEH48" s="73"/>
      <c r="FEI48" s="73"/>
      <c r="FEJ48" s="73"/>
      <c r="FEK48" s="73"/>
      <c r="FEL48" s="73"/>
      <c r="FEM48" s="73"/>
      <c r="FEN48" s="73"/>
      <c r="FEO48" s="73"/>
      <c r="FEP48" s="73"/>
      <c r="FEQ48" s="73"/>
      <c r="FER48" s="73"/>
      <c r="FES48" s="73"/>
      <c r="FET48" s="73"/>
      <c r="FEU48" s="73"/>
      <c r="FEV48" s="73"/>
      <c r="FEW48" s="73"/>
      <c r="FEX48" s="73"/>
      <c r="FEY48" s="73"/>
      <c r="FEZ48" s="73"/>
      <c r="FFA48" s="73"/>
      <c r="FFB48" s="73"/>
      <c r="FFC48" s="73"/>
      <c r="FFD48" s="73"/>
      <c r="FFE48" s="73"/>
      <c r="FFF48" s="73"/>
      <c r="FFG48" s="73"/>
      <c r="FFH48" s="73"/>
      <c r="FFI48" s="73"/>
      <c r="FFJ48" s="73"/>
      <c r="FFK48" s="73"/>
      <c r="FFL48" s="73"/>
      <c r="FFM48" s="73"/>
      <c r="FFN48" s="73"/>
      <c r="FFO48" s="73"/>
      <c r="FFP48" s="73"/>
      <c r="FFQ48" s="73"/>
      <c r="FFR48" s="73"/>
      <c r="FFS48" s="73"/>
      <c r="FFT48" s="73"/>
      <c r="FFU48" s="73"/>
      <c r="FFV48" s="73"/>
      <c r="FFW48" s="73"/>
      <c r="FFX48" s="73"/>
      <c r="FFY48" s="73"/>
      <c r="FFZ48" s="73"/>
      <c r="FGA48" s="73"/>
      <c r="FGB48" s="73"/>
      <c r="FGC48" s="73"/>
      <c r="FGD48" s="73"/>
      <c r="FGE48" s="73"/>
      <c r="FGF48" s="73"/>
      <c r="FGG48" s="73"/>
      <c r="FGH48" s="73"/>
      <c r="FGI48" s="73"/>
      <c r="FGJ48" s="73"/>
      <c r="FGK48" s="73"/>
      <c r="FGL48" s="73"/>
      <c r="FGM48" s="73"/>
      <c r="FGN48" s="73"/>
      <c r="FGO48" s="73"/>
      <c r="FGP48" s="73"/>
      <c r="FGQ48" s="73"/>
      <c r="FGR48" s="73"/>
      <c r="FGS48" s="73"/>
      <c r="FGT48" s="73"/>
      <c r="FGU48" s="73"/>
      <c r="FGV48" s="73"/>
      <c r="FGW48" s="73"/>
      <c r="FGX48" s="73"/>
      <c r="FGY48" s="73"/>
      <c r="FGZ48" s="73"/>
      <c r="FHA48" s="73"/>
      <c r="FHB48" s="73"/>
      <c r="FHC48" s="73"/>
      <c r="FHD48" s="73"/>
      <c r="FHE48" s="73"/>
      <c r="FHF48" s="73"/>
      <c r="FHG48" s="73"/>
      <c r="FHH48" s="73"/>
      <c r="FHI48" s="73"/>
      <c r="FHJ48" s="73"/>
      <c r="FHK48" s="73"/>
      <c r="FHL48" s="73"/>
      <c r="FHM48" s="73"/>
      <c r="FHN48" s="73"/>
      <c r="FHO48" s="73"/>
      <c r="FHP48" s="73"/>
      <c r="FHQ48" s="73"/>
      <c r="FHR48" s="73"/>
      <c r="FHS48" s="73"/>
      <c r="FHT48" s="73"/>
      <c r="FHU48" s="73"/>
      <c r="FHV48" s="73"/>
      <c r="FHW48" s="73"/>
      <c r="FHX48" s="73"/>
      <c r="FHY48" s="73"/>
      <c r="FHZ48" s="73"/>
      <c r="FIA48" s="73"/>
      <c r="FIB48" s="73"/>
      <c r="FIC48" s="73"/>
      <c r="FID48" s="73"/>
      <c r="FIE48" s="73"/>
      <c r="FIF48" s="73"/>
      <c r="FIG48" s="73"/>
      <c r="FIH48" s="73"/>
      <c r="FII48" s="73"/>
      <c r="FIJ48" s="73"/>
      <c r="FIK48" s="73"/>
      <c r="FIL48" s="73"/>
      <c r="FIM48" s="73"/>
      <c r="FIN48" s="73"/>
      <c r="FIO48" s="73"/>
      <c r="FIP48" s="73"/>
      <c r="FIQ48" s="73"/>
      <c r="FIR48" s="73"/>
      <c r="FIS48" s="73"/>
      <c r="FIT48" s="73"/>
      <c r="FIU48" s="73"/>
      <c r="FIV48" s="73"/>
      <c r="FIW48" s="73"/>
      <c r="FIX48" s="73"/>
      <c r="FIY48" s="73"/>
      <c r="FIZ48" s="73"/>
      <c r="FJA48" s="73"/>
      <c r="FJB48" s="73"/>
      <c r="FJC48" s="73"/>
      <c r="FJD48" s="73"/>
      <c r="FJE48" s="73"/>
      <c r="FJF48" s="73"/>
      <c r="FJG48" s="73"/>
      <c r="FJH48" s="73"/>
      <c r="FJI48" s="73"/>
      <c r="FJJ48" s="73"/>
      <c r="FJK48" s="73"/>
      <c r="FJL48" s="73"/>
      <c r="FJM48" s="73"/>
      <c r="FJN48" s="73"/>
      <c r="FJO48" s="73"/>
      <c r="FJP48" s="73"/>
      <c r="FJQ48" s="73"/>
      <c r="FJR48" s="73"/>
      <c r="FJS48" s="73"/>
      <c r="FJT48" s="73"/>
      <c r="FJU48" s="73"/>
      <c r="FJV48" s="73"/>
      <c r="FJW48" s="73"/>
      <c r="FJX48" s="73"/>
      <c r="FJY48" s="73"/>
      <c r="FJZ48" s="73"/>
      <c r="FKA48" s="73"/>
      <c r="FKB48" s="73"/>
      <c r="FKC48" s="73"/>
      <c r="FKD48" s="73"/>
      <c r="FKE48" s="73"/>
      <c r="FKF48" s="73"/>
      <c r="FKG48" s="73"/>
      <c r="FKH48" s="73"/>
      <c r="FKI48" s="73"/>
      <c r="FKJ48" s="73"/>
      <c r="FKK48" s="73"/>
      <c r="FKL48" s="73"/>
      <c r="FKM48" s="73"/>
      <c r="FKN48" s="73"/>
      <c r="FKO48" s="73"/>
      <c r="FKP48" s="73"/>
      <c r="FKQ48" s="73"/>
      <c r="FKR48" s="73"/>
      <c r="FKS48" s="73"/>
      <c r="FKT48" s="73"/>
      <c r="FKU48" s="73"/>
      <c r="FKV48" s="73"/>
      <c r="FKW48" s="73"/>
      <c r="FKX48" s="73"/>
      <c r="FKY48" s="73"/>
      <c r="FKZ48" s="73"/>
      <c r="FLA48" s="73"/>
      <c r="FLB48" s="73"/>
      <c r="FLC48" s="73"/>
      <c r="FLD48" s="73"/>
      <c r="FLE48" s="73"/>
      <c r="FLF48" s="73"/>
      <c r="FLG48" s="73"/>
      <c r="FLH48" s="73"/>
      <c r="FLI48" s="73"/>
      <c r="FLJ48" s="73"/>
      <c r="FLK48" s="73"/>
      <c r="FLL48" s="73"/>
      <c r="FLM48" s="73"/>
      <c r="FLN48" s="73"/>
      <c r="FLO48" s="73"/>
      <c r="FLP48" s="73"/>
      <c r="FLQ48" s="73"/>
      <c r="FLR48" s="73"/>
      <c r="FLS48" s="73"/>
      <c r="FLT48" s="73"/>
      <c r="FLU48" s="73"/>
      <c r="FLV48" s="73"/>
      <c r="FLW48" s="73"/>
      <c r="FLX48" s="73"/>
      <c r="FLY48" s="73"/>
      <c r="FLZ48" s="73"/>
      <c r="FMA48" s="73"/>
      <c r="FMB48" s="73"/>
      <c r="FMC48" s="73"/>
      <c r="FMD48" s="73"/>
      <c r="FME48" s="73"/>
      <c r="FMF48" s="73"/>
      <c r="FMG48" s="73"/>
      <c r="FMH48" s="73"/>
      <c r="FMI48" s="73"/>
      <c r="FMJ48" s="73"/>
      <c r="FMK48" s="73"/>
      <c r="FML48" s="73"/>
      <c r="FMM48" s="73"/>
      <c r="FMN48" s="73"/>
      <c r="FMO48" s="73"/>
      <c r="FMP48" s="73"/>
      <c r="FMQ48" s="73"/>
      <c r="FMR48" s="73"/>
      <c r="FMS48" s="73"/>
      <c r="FMT48" s="73"/>
      <c r="FMU48" s="73"/>
      <c r="FMV48" s="73"/>
      <c r="FMW48" s="73"/>
      <c r="FMX48" s="73"/>
      <c r="FMY48" s="73"/>
      <c r="FMZ48" s="73"/>
      <c r="FNA48" s="73"/>
      <c r="FNB48" s="73"/>
      <c r="FNC48" s="73"/>
      <c r="FND48" s="73"/>
      <c r="FNE48" s="73"/>
      <c r="FNF48" s="73"/>
      <c r="FNG48" s="73"/>
      <c r="FNH48" s="73"/>
      <c r="FNI48" s="73"/>
      <c r="FNJ48" s="73"/>
      <c r="FNK48" s="73"/>
      <c r="FNL48" s="73"/>
      <c r="FNM48" s="73"/>
      <c r="FNN48" s="73"/>
      <c r="FNO48" s="73"/>
      <c r="FNP48" s="73"/>
      <c r="FNQ48" s="73"/>
      <c r="FNR48" s="73"/>
      <c r="FNS48" s="73"/>
      <c r="FNT48" s="73"/>
      <c r="FNU48" s="73"/>
      <c r="FNV48" s="73"/>
      <c r="FNW48" s="73"/>
      <c r="FNX48" s="73"/>
      <c r="FNY48" s="73"/>
      <c r="FNZ48" s="73"/>
      <c r="FOA48" s="73"/>
      <c r="FOB48" s="73"/>
      <c r="FOC48" s="73"/>
      <c r="FOD48" s="73"/>
      <c r="FOE48" s="73"/>
      <c r="FOF48" s="73"/>
      <c r="FOG48" s="73"/>
      <c r="FOH48" s="73"/>
      <c r="FOI48" s="73"/>
      <c r="FOJ48" s="73"/>
      <c r="FOK48" s="73"/>
      <c r="FOL48" s="73"/>
      <c r="FOM48" s="73"/>
      <c r="FON48" s="73"/>
      <c r="FOO48" s="73"/>
      <c r="FOP48" s="73"/>
      <c r="FOQ48" s="73"/>
      <c r="FOR48" s="73"/>
      <c r="FOS48" s="73"/>
      <c r="FOT48" s="73"/>
      <c r="FOU48" s="73"/>
      <c r="FOV48" s="73"/>
      <c r="FOW48" s="73"/>
      <c r="FOX48" s="73"/>
      <c r="FOY48" s="73"/>
      <c r="FOZ48" s="73"/>
      <c r="FPA48" s="73"/>
      <c r="FPB48" s="73"/>
      <c r="FPC48" s="73"/>
      <c r="FPD48" s="73"/>
      <c r="FPE48" s="73"/>
      <c r="FPF48" s="73"/>
      <c r="FPG48" s="73"/>
      <c r="FPH48" s="73"/>
      <c r="FPI48" s="73"/>
      <c r="FPJ48" s="73"/>
      <c r="FPK48" s="73"/>
      <c r="FPL48" s="73"/>
      <c r="FPM48" s="73"/>
      <c r="FPN48" s="73"/>
      <c r="FPO48" s="73"/>
      <c r="FPP48" s="73"/>
      <c r="FPQ48" s="73"/>
      <c r="FPR48" s="73"/>
      <c r="FPS48" s="73"/>
      <c r="FPT48" s="73"/>
      <c r="FPU48" s="73"/>
      <c r="FPV48" s="73"/>
      <c r="FPW48" s="73"/>
      <c r="FPX48" s="73"/>
      <c r="FPY48" s="73"/>
      <c r="FPZ48" s="73"/>
      <c r="FQA48" s="73"/>
      <c r="FQB48" s="73"/>
      <c r="FQC48" s="73"/>
      <c r="FQD48" s="73"/>
      <c r="FQE48" s="73"/>
      <c r="FQF48" s="73"/>
      <c r="FQG48" s="73"/>
      <c r="FQH48" s="73"/>
      <c r="FQI48" s="73"/>
      <c r="FQJ48" s="73"/>
      <c r="FQK48" s="73"/>
      <c r="FQL48" s="73"/>
      <c r="FQM48" s="73"/>
      <c r="FQN48" s="73"/>
      <c r="FQO48" s="73"/>
      <c r="FQP48" s="73"/>
      <c r="FQQ48" s="73"/>
      <c r="FQR48" s="73"/>
      <c r="FQS48" s="73"/>
      <c r="FQT48" s="73"/>
      <c r="FQU48" s="73"/>
      <c r="FQV48" s="73"/>
      <c r="FQW48" s="73"/>
      <c r="FQX48" s="73"/>
      <c r="FQY48" s="73"/>
      <c r="FQZ48" s="73"/>
      <c r="FRA48" s="73"/>
      <c r="FRB48" s="73"/>
      <c r="FRC48" s="73"/>
      <c r="FRD48" s="73"/>
      <c r="FRE48" s="73"/>
      <c r="FRF48" s="73"/>
      <c r="FRG48" s="73"/>
      <c r="FRH48" s="73"/>
      <c r="FRI48" s="73"/>
      <c r="FRJ48" s="73"/>
      <c r="FRK48" s="73"/>
      <c r="FRL48" s="73"/>
      <c r="FRM48" s="73"/>
      <c r="FRN48" s="73"/>
      <c r="FRO48" s="73"/>
      <c r="FRP48" s="73"/>
      <c r="FRQ48" s="73"/>
      <c r="FRR48" s="73"/>
      <c r="FRS48" s="73"/>
      <c r="FRT48" s="73"/>
      <c r="FRU48" s="73"/>
      <c r="FRV48" s="73"/>
      <c r="FRW48" s="73"/>
      <c r="FRX48" s="73"/>
      <c r="FRY48" s="73"/>
      <c r="FRZ48" s="73"/>
      <c r="FSA48" s="73"/>
      <c r="FSB48" s="73"/>
      <c r="FSC48" s="73"/>
      <c r="FSD48" s="73"/>
      <c r="FSE48" s="73"/>
      <c r="FSF48" s="73"/>
      <c r="FSG48" s="73"/>
      <c r="FSH48" s="73"/>
      <c r="FSI48" s="73"/>
      <c r="FSJ48" s="73"/>
      <c r="FSK48" s="73"/>
      <c r="FSL48" s="73"/>
      <c r="FSM48" s="73"/>
      <c r="FSN48" s="73"/>
      <c r="FSO48" s="73"/>
      <c r="FSP48" s="73"/>
      <c r="FSQ48" s="73"/>
      <c r="FSR48" s="73"/>
      <c r="FSS48" s="73"/>
      <c r="FST48" s="73"/>
      <c r="FSU48" s="73"/>
      <c r="FSV48" s="73"/>
      <c r="FSW48" s="73"/>
      <c r="FSX48" s="73"/>
      <c r="FSY48" s="73"/>
      <c r="FSZ48" s="73"/>
      <c r="FTA48" s="73"/>
      <c r="FTB48" s="73"/>
      <c r="FTC48" s="73"/>
      <c r="FTD48" s="73"/>
      <c r="FTE48" s="73"/>
      <c r="FTF48" s="73"/>
      <c r="FTG48" s="73"/>
      <c r="FTH48" s="73"/>
      <c r="FTI48" s="73"/>
      <c r="FTJ48" s="73"/>
      <c r="FTK48" s="73"/>
      <c r="FTL48" s="73"/>
      <c r="FTM48" s="73"/>
      <c r="FTN48" s="73"/>
      <c r="FTO48" s="73"/>
      <c r="FTP48" s="73"/>
      <c r="FTQ48" s="73"/>
      <c r="FTR48" s="73"/>
      <c r="FTS48" s="73"/>
      <c r="FTT48" s="73"/>
      <c r="FTU48" s="73"/>
      <c r="FTV48" s="73"/>
      <c r="FTW48" s="73"/>
      <c r="FTX48" s="73"/>
      <c r="FTY48" s="73"/>
      <c r="FTZ48" s="73"/>
      <c r="FUA48" s="73"/>
      <c r="FUB48" s="73"/>
      <c r="FUC48" s="73"/>
      <c r="FUD48" s="73"/>
      <c r="FUE48" s="73"/>
      <c r="FUF48" s="73"/>
      <c r="FUG48" s="73"/>
      <c r="FUH48" s="73"/>
      <c r="FUI48" s="73"/>
      <c r="FUJ48" s="73"/>
      <c r="FUK48" s="73"/>
      <c r="FUL48" s="73"/>
      <c r="FUM48" s="73"/>
      <c r="FUN48" s="73"/>
      <c r="FUO48" s="73"/>
      <c r="FUP48" s="73"/>
      <c r="FUQ48" s="73"/>
      <c r="FUR48" s="73"/>
      <c r="FUS48" s="73"/>
      <c r="FUT48" s="73"/>
      <c r="FUU48" s="73"/>
      <c r="FUV48" s="73"/>
      <c r="FUW48" s="73"/>
      <c r="FUX48" s="73"/>
      <c r="FUY48" s="73"/>
      <c r="FUZ48" s="73"/>
      <c r="FVA48" s="73"/>
      <c r="FVB48" s="73"/>
      <c r="FVC48" s="73"/>
      <c r="FVD48" s="73"/>
      <c r="FVE48" s="73"/>
      <c r="FVF48" s="73"/>
      <c r="FVG48" s="73"/>
      <c r="FVH48" s="73"/>
      <c r="FVI48" s="73"/>
      <c r="FVJ48" s="73"/>
      <c r="FVK48" s="73"/>
      <c r="FVL48" s="73"/>
      <c r="FVM48" s="73"/>
      <c r="FVN48" s="73"/>
      <c r="FVO48" s="73"/>
      <c r="FVP48" s="73"/>
      <c r="FVQ48" s="73"/>
      <c r="FVR48" s="73"/>
      <c r="FVS48" s="73"/>
      <c r="FVT48" s="73"/>
      <c r="FVU48" s="73"/>
      <c r="FVV48" s="73"/>
      <c r="FVW48" s="73"/>
      <c r="FVX48" s="73"/>
      <c r="FVY48" s="73"/>
      <c r="FVZ48" s="73"/>
      <c r="FWA48" s="73"/>
      <c r="FWB48" s="73"/>
      <c r="FWC48" s="73"/>
      <c r="FWD48" s="73"/>
      <c r="FWE48" s="73"/>
      <c r="FWF48" s="73"/>
      <c r="FWG48" s="73"/>
      <c r="FWH48" s="73"/>
      <c r="FWI48" s="73"/>
      <c r="FWJ48" s="73"/>
      <c r="FWK48" s="73"/>
      <c r="FWL48" s="73"/>
      <c r="FWM48" s="73"/>
      <c r="FWN48" s="73"/>
      <c r="FWO48" s="73"/>
      <c r="FWP48" s="73"/>
      <c r="FWQ48" s="73"/>
      <c r="FWR48" s="73"/>
      <c r="FWS48" s="73"/>
      <c r="FWT48" s="73"/>
      <c r="FWU48" s="73"/>
      <c r="FWV48" s="73"/>
      <c r="FWW48" s="73"/>
      <c r="FWX48" s="73"/>
      <c r="FWY48" s="73"/>
      <c r="FWZ48" s="73"/>
      <c r="FXA48" s="73"/>
      <c r="FXB48" s="73"/>
      <c r="FXC48" s="73"/>
      <c r="FXD48" s="73"/>
      <c r="FXE48" s="73"/>
      <c r="FXF48" s="73"/>
      <c r="FXG48" s="73"/>
      <c r="FXH48" s="73"/>
      <c r="FXI48" s="73"/>
      <c r="FXJ48" s="73"/>
      <c r="FXK48" s="73"/>
      <c r="FXL48" s="73"/>
      <c r="FXM48" s="73"/>
      <c r="FXN48" s="73"/>
      <c r="FXO48" s="73"/>
      <c r="FXP48" s="73"/>
      <c r="FXQ48" s="73"/>
      <c r="FXR48" s="73"/>
      <c r="FXS48" s="73"/>
      <c r="FXT48" s="73"/>
      <c r="FXU48" s="73"/>
      <c r="FXV48" s="73"/>
      <c r="FXW48" s="73"/>
      <c r="FXX48" s="73"/>
      <c r="FXY48" s="73"/>
      <c r="FXZ48" s="73"/>
      <c r="FYA48" s="73"/>
      <c r="FYB48" s="73"/>
      <c r="FYC48" s="73"/>
      <c r="FYD48" s="73"/>
      <c r="FYE48" s="73"/>
      <c r="FYF48" s="73"/>
      <c r="FYG48" s="73"/>
      <c r="FYH48" s="73"/>
      <c r="FYI48" s="73"/>
      <c r="FYJ48" s="73"/>
      <c r="FYK48" s="73"/>
      <c r="FYL48" s="73"/>
      <c r="FYM48" s="73"/>
      <c r="FYN48" s="73"/>
      <c r="FYO48" s="73"/>
      <c r="FYP48" s="73"/>
      <c r="FYQ48" s="73"/>
      <c r="FYR48" s="73"/>
      <c r="FYS48" s="73"/>
      <c r="FYT48" s="73"/>
      <c r="FYU48" s="73"/>
      <c r="FYV48" s="73"/>
      <c r="FYW48" s="73"/>
      <c r="FYX48" s="73"/>
      <c r="FYY48" s="73"/>
      <c r="FYZ48" s="73"/>
      <c r="FZA48" s="73"/>
      <c r="FZB48" s="73"/>
      <c r="FZC48" s="73"/>
      <c r="FZD48" s="73"/>
      <c r="FZE48" s="73"/>
      <c r="FZF48" s="73"/>
      <c r="FZG48" s="73"/>
      <c r="FZH48" s="73"/>
      <c r="FZI48" s="73"/>
      <c r="FZJ48" s="73"/>
      <c r="FZK48" s="73"/>
      <c r="FZL48" s="73"/>
      <c r="FZM48" s="73"/>
      <c r="FZN48" s="73"/>
      <c r="FZO48" s="73"/>
      <c r="FZP48" s="73"/>
      <c r="FZQ48" s="73"/>
      <c r="FZR48" s="73"/>
      <c r="FZS48" s="73"/>
      <c r="FZT48" s="73"/>
      <c r="FZU48" s="73"/>
      <c r="FZV48" s="73"/>
      <c r="FZW48" s="73"/>
      <c r="FZX48" s="73"/>
      <c r="FZY48" s="73"/>
      <c r="FZZ48" s="73"/>
      <c r="GAA48" s="73"/>
      <c r="GAB48" s="73"/>
      <c r="GAC48" s="73"/>
      <c r="GAD48" s="73"/>
      <c r="GAE48" s="73"/>
      <c r="GAF48" s="73"/>
      <c r="GAG48" s="73"/>
      <c r="GAH48" s="73"/>
      <c r="GAI48" s="73"/>
      <c r="GAJ48" s="73"/>
      <c r="GAK48" s="73"/>
      <c r="GAL48" s="73"/>
      <c r="GAM48" s="73"/>
      <c r="GAN48" s="73"/>
      <c r="GAO48" s="73"/>
      <c r="GAP48" s="73"/>
      <c r="GAQ48" s="73"/>
      <c r="GAR48" s="73"/>
      <c r="GAS48" s="73"/>
      <c r="GAT48" s="73"/>
      <c r="GAU48" s="73"/>
      <c r="GAV48" s="73"/>
      <c r="GAW48" s="73"/>
      <c r="GAX48" s="73"/>
      <c r="GAY48" s="73"/>
      <c r="GAZ48" s="73"/>
      <c r="GBA48" s="73"/>
      <c r="GBB48" s="73"/>
      <c r="GBC48" s="73"/>
      <c r="GBD48" s="73"/>
      <c r="GBE48" s="73"/>
      <c r="GBF48" s="73"/>
      <c r="GBG48" s="73"/>
      <c r="GBH48" s="73"/>
      <c r="GBI48" s="73"/>
      <c r="GBJ48" s="73"/>
      <c r="GBK48" s="73"/>
      <c r="GBL48" s="73"/>
      <c r="GBM48" s="73"/>
      <c r="GBN48" s="73"/>
      <c r="GBO48" s="73"/>
      <c r="GBP48" s="73"/>
      <c r="GBQ48" s="73"/>
      <c r="GBR48" s="73"/>
      <c r="GBS48" s="73"/>
      <c r="GBT48" s="73"/>
      <c r="GBU48" s="73"/>
      <c r="GBV48" s="73"/>
      <c r="GBW48" s="73"/>
      <c r="GBX48" s="73"/>
      <c r="GBY48" s="73"/>
      <c r="GBZ48" s="73"/>
      <c r="GCA48" s="73"/>
      <c r="GCB48" s="73"/>
      <c r="GCC48" s="73"/>
      <c r="GCD48" s="73"/>
      <c r="GCE48" s="73"/>
      <c r="GCF48" s="73"/>
      <c r="GCG48" s="73"/>
      <c r="GCH48" s="73"/>
      <c r="GCI48" s="73"/>
      <c r="GCJ48" s="73"/>
      <c r="GCK48" s="73"/>
      <c r="GCL48" s="73"/>
      <c r="GCM48" s="73"/>
      <c r="GCN48" s="73"/>
      <c r="GCO48" s="73"/>
      <c r="GCP48" s="73"/>
      <c r="GCQ48" s="73"/>
      <c r="GCR48" s="73"/>
      <c r="GCS48" s="73"/>
      <c r="GCT48" s="73"/>
      <c r="GCU48" s="73"/>
      <c r="GCV48" s="73"/>
      <c r="GCW48" s="73"/>
      <c r="GCX48" s="73"/>
      <c r="GCY48" s="73"/>
      <c r="GCZ48" s="73"/>
      <c r="GDA48" s="73"/>
      <c r="GDB48" s="73"/>
      <c r="GDC48" s="73"/>
      <c r="GDD48" s="73"/>
      <c r="GDE48" s="73"/>
      <c r="GDF48" s="73"/>
      <c r="GDG48" s="73"/>
      <c r="GDH48" s="73"/>
      <c r="GDI48" s="73"/>
      <c r="GDJ48" s="73"/>
      <c r="GDK48" s="73"/>
      <c r="GDL48" s="73"/>
      <c r="GDM48" s="73"/>
      <c r="GDN48" s="73"/>
      <c r="GDO48" s="73"/>
      <c r="GDP48" s="73"/>
      <c r="GDQ48" s="73"/>
      <c r="GDR48" s="73"/>
      <c r="GDS48" s="73"/>
      <c r="GDT48" s="73"/>
      <c r="GDU48" s="73"/>
      <c r="GDV48" s="73"/>
      <c r="GDW48" s="73"/>
      <c r="GDX48" s="73"/>
      <c r="GDY48" s="73"/>
      <c r="GDZ48" s="73"/>
      <c r="GEA48" s="73"/>
      <c r="GEB48" s="73"/>
      <c r="GEC48" s="73"/>
      <c r="GED48" s="73"/>
      <c r="GEE48" s="73"/>
      <c r="GEF48" s="73"/>
      <c r="GEG48" s="73"/>
      <c r="GEH48" s="73"/>
      <c r="GEI48" s="73"/>
      <c r="GEJ48" s="73"/>
      <c r="GEK48" s="73"/>
      <c r="GEL48" s="73"/>
      <c r="GEM48" s="73"/>
      <c r="GEN48" s="73"/>
      <c r="GEO48" s="73"/>
      <c r="GEP48" s="73"/>
      <c r="GEQ48" s="73"/>
      <c r="GER48" s="73"/>
      <c r="GES48" s="73"/>
      <c r="GET48" s="73"/>
      <c r="GEU48" s="73"/>
      <c r="GEV48" s="73"/>
      <c r="GEW48" s="73"/>
      <c r="GEX48" s="73"/>
      <c r="GEY48" s="73"/>
      <c r="GEZ48" s="73"/>
      <c r="GFA48" s="73"/>
      <c r="GFB48" s="73"/>
      <c r="GFC48" s="73"/>
      <c r="GFD48" s="73"/>
      <c r="GFE48" s="73"/>
      <c r="GFF48" s="73"/>
      <c r="GFG48" s="73"/>
      <c r="GFH48" s="73"/>
      <c r="GFI48" s="73"/>
      <c r="GFJ48" s="73"/>
      <c r="GFK48" s="73"/>
      <c r="GFL48" s="73"/>
      <c r="GFM48" s="73"/>
      <c r="GFN48" s="73"/>
      <c r="GFO48" s="73"/>
      <c r="GFP48" s="73"/>
      <c r="GFQ48" s="73"/>
      <c r="GFR48" s="73"/>
      <c r="GFS48" s="73"/>
      <c r="GFT48" s="73"/>
      <c r="GFU48" s="73"/>
      <c r="GFV48" s="73"/>
      <c r="GFW48" s="73"/>
      <c r="GFX48" s="73"/>
      <c r="GFY48" s="73"/>
      <c r="GFZ48" s="73"/>
      <c r="GGA48" s="73"/>
      <c r="GGB48" s="73"/>
      <c r="GGC48" s="73"/>
      <c r="GGD48" s="73"/>
      <c r="GGE48" s="73"/>
      <c r="GGF48" s="73"/>
      <c r="GGG48" s="73"/>
      <c r="GGH48" s="73"/>
      <c r="GGI48" s="73"/>
      <c r="GGJ48" s="73"/>
      <c r="GGK48" s="73"/>
      <c r="GGL48" s="73"/>
      <c r="GGM48" s="73"/>
      <c r="GGN48" s="73"/>
      <c r="GGO48" s="73"/>
      <c r="GGP48" s="73"/>
      <c r="GGQ48" s="73"/>
      <c r="GGR48" s="73"/>
      <c r="GGS48" s="73"/>
      <c r="GGT48" s="73"/>
      <c r="GGU48" s="73"/>
      <c r="GGV48" s="73"/>
      <c r="GGW48" s="73"/>
      <c r="GGX48" s="73"/>
      <c r="GGY48" s="73"/>
      <c r="GGZ48" s="73"/>
      <c r="GHA48" s="73"/>
      <c r="GHB48" s="73"/>
      <c r="GHC48" s="73"/>
      <c r="GHD48" s="73"/>
      <c r="GHE48" s="73"/>
      <c r="GHF48" s="73"/>
      <c r="GHG48" s="73"/>
      <c r="GHH48" s="73"/>
      <c r="GHI48" s="73"/>
      <c r="GHJ48" s="73"/>
      <c r="GHK48" s="73"/>
      <c r="GHL48" s="73"/>
      <c r="GHM48" s="73"/>
      <c r="GHN48" s="73"/>
      <c r="GHO48" s="73"/>
      <c r="GHP48" s="73"/>
      <c r="GHQ48" s="73"/>
      <c r="GHR48" s="73"/>
      <c r="GHS48" s="73"/>
      <c r="GHT48" s="73"/>
      <c r="GHU48" s="73"/>
      <c r="GHV48" s="73"/>
      <c r="GHW48" s="73"/>
      <c r="GHX48" s="73"/>
      <c r="GHY48" s="73"/>
      <c r="GHZ48" s="73"/>
      <c r="GIA48" s="73"/>
      <c r="GIB48" s="73"/>
      <c r="GIC48" s="73"/>
      <c r="GID48" s="73"/>
      <c r="GIE48" s="73"/>
      <c r="GIF48" s="73"/>
      <c r="GIG48" s="73"/>
      <c r="GIH48" s="73"/>
      <c r="GII48" s="73"/>
      <c r="GIJ48" s="73"/>
      <c r="GIK48" s="73"/>
      <c r="GIL48" s="73"/>
      <c r="GIM48" s="73"/>
      <c r="GIN48" s="73"/>
      <c r="GIO48" s="73"/>
      <c r="GIP48" s="73"/>
      <c r="GIQ48" s="73"/>
      <c r="GIR48" s="73"/>
      <c r="GIS48" s="73"/>
      <c r="GIT48" s="73"/>
      <c r="GIU48" s="73"/>
      <c r="GIV48" s="73"/>
      <c r="GIW48" s="73"/>
      <c r="GIX48" s="73"/>
      <c r="GIY48" s="73"/>
      <c r="GIZ48" s="73"/>
      <c r="GJA48" s="73"/>
      <c r="GJB48" s="73"/>
      <c r="GJC48" s="73"/>
      <c r="GJD48" s="73"/>
      <c r="GJE48" s="73"/>
      <c r="GJF48" s="73"/>
      <c r="GJG48" s="73"/>
      <c r="GJH48" s="73"/>
      <c r="GJI48" s="73"/>
      <c r="GJJ48" s="73"/>
      <c r="GJK48" s="73"/>
      <c r="GJL48" s="73"/>
      <c r="GJM48" s="73"/>
      <c r="GJN48" s="73"/>
      <c r="GJO48" s="73"/>
      <c r="GJP48" s="73"/>
      <c r="GJQ48" s="73"/>
      <c r="GJR48" s="73"/>
      <c r="GJS48" s="73"/>
      <c r="GJT48" s="73"/>
      <c r="GJU48" s="73"/>
      <c r="GJV48" s="73"/>
      <c r="GJW48" s="73"/>
      <c r="GJX48" s="73"/>
      <c r="GJY48" s="73"/>
      <c r="GJZ48" s="73"/>
      <c r="GKA48" s="73"/>
      <c r="GKB48" s="73"/>
      <c r="GKC48" s="73"/>
      <c r="GKD48" s="73"/>
      <c r="GKE48" s="73"/>
      <c r="GKF48" s="73"/>
      <c r="GKG48" s="73"/>
      <c r="GKH48" s="73"/>
      <c r="GKI48" s="73"/>
      <c r="GKJ48" s="73"/>
      <c r="GKK48" s="73"/>
      <c r="GKL48" s="73"/>
      <c r="GKM48" s="73"/>
      <c r="GKN48" s="73"/>
      <c r="GKO48" s="73"/>
      <c r="GKP48" s="73"/>
      <c r="GKQ48" s="73"/>
      <c r="GKR48" s="73"/>
      <c r="GKS48" s="73"/>
      <c r="GKT48" s="73"/>
      <c r="GKU48" s="73"/>
      <c r="GKV48" s="73"/>
      <c r="GKW48" s="73"/>
      <c r="GKX48" s="73"/>
      <c r="GKY48" s="73"/>
      <c r="GKZ48" s="73"/>
      <c r="GLA48" s="73"/>
      <c r="GLB48" s="73"/>
      <c r="GLC48" s="73"/>
      <c r="GLD48" s="73"/>
      <c r="GLE48" s="73"/>
      <c r="GLF48" s="73"/>
      <c r="GLG48" s="73"/>
      <c r="GLH48" s="73"/>
      <c r="GLI48" s="73"/>
      <c r="GLJ48" s="73"/>
      <c r="GLK48" s="73"/>
      <c r="GLL48" s="73"/>
      <c r="GLM48" s="73"/>
      <c r="GLN48" s="73"/>
      <c r="GLO48" s="73"/>
      <c r="GLP48" s="73"/>
      <c r="GLQ48" s="73"/>
      <c r="GLR48" s="73"/>
      <c r="GLS48" s="73"/>
      <c r="GLT48" s="73"/>
      <c r="GLU48" s="73"/>
      <c r="GLV48" s="73"/>
      <c r="GLW48" s="73"/>
      <c r="GLX48" s="73"/>
      <c r="GLY48" s="73"/>
      <c r="GLZ48" s="73"/>
      <c r="GMA48" s="73"/>
      <c r="GMB48" s="73"/>
      <c r="GMC48" s="73"/>
      <c r="GMD48" s="73"/>
      <c r="GME48" s="73"/>
      <c r="GMF48" s="73"/>
      <c r="GMG48" s="73"/>
      <c r="GMH48" s="73"/>
      <c r="GMI48" s="73"/>
      <c r="GMJ48" s="73"/>
      <c r="GMK48" s="73"/>
      <c r="GML48" s="73"/>
      <c r="GMM48" s="73"/>
      <c r="GMN48" s="73"/>
      <c r="GMO48" s="73"/>
      <c r="GMP48" s="73"/>
      <c r="GMQ48" s="73"/>
      <c r="GMR48" s="73"/>
      <c r="GMS48" s="73"/>
      <c r="GMT48" s="73"/>
      <c r="GMU48" s="73"/>
      <c r="GMV48" s="73"/>
      <c r="GMW48" s="73"/>
      <c r="GMX48" s="73"/>
      <c r="GMY48" s="73"/>
      <c r="GMZ48" s="73"/>
      <c r="GNA48" s="73"/>
      <c r="GNB48" s="73"/>
      <c r="GNC48" s="73"/>
      <c r="GND48" s="73"/>
      <c r="GNE48" s="73"/>
      <c r="GNF48" s="73"/>
      <c r="GNG48" s="73"/>
      <c r="GNH48" s="73"/>
      <c r="GNI48" s="73"/>
      <c r="GNJ48" s="73"/>
      <c r="GNK48" s="73"/>
      <c r="GNL48" s="73"/>
      <c r="GNM48" s="73"/>
      <c r="GNN48" s="73"/>
      <c r="GNO48" s="73"/>
      <c r="GNP48" s="73"/>
      <c r="GNQ48" s="73"/>
      <c r="GNR48" s="73"/>
      <c r="GNS48" s="73"/>
      <c r="GNT48" s="73"/>
      <c r="GNU48" s="73"/>
      <c r="GNV48" s="73"/>
      <c r="GNW48" s="73"/>
      <c r="GNX48" s="73"/>
      <c r="GNY48" s="73"/>
      <c r="GNZ48" s="73"/>
      <c r="GOA48" s="73"/>
      <c r="GOB48" s="73"/>
      <c r="GOC48" s="73"/>
      <c r="GOD48" s="73"/>
      <c r="GOE48" s="73"/>
      <c r="GOF48" s="73"/>
      <c r="GOG48" s="73"/>
      <c r="GOH48" s="73"/>
      <c r="GOI48" s="73"/>
      <c r="GOJ48" s="73"/>
      <c r="GOK48" s="73"/>
      <c r="GOL48" s="73"/>
      <c r="GOM48" s="73"/>
      <c r="GON48" s="73"/>
      <c r="GOO48" s="73"/>
      <c r="GOP48" s="73"/>
      <c r="GOQ48" s="73"/>
      <c r="GOR48" s="73"/>
      <c r="GOS48" s="73"/>
      <c r="GOT48" s="73"/>
      <c r="GOU48" s="73"/>
      <c r="GOV48" s="73"/>
      <c r="GOW48" s="73"/>
      <c r="GOX48" s="73"/>
      <c r="GOY48" s="73"/>
      <c r="GOZ48" s="73"/>
      <c r="GPA48" s="73"/>
      <c r="GPB48" s="73"/>
      <c r="GPC48" s="73"/>
      <c r="GPD48" s="73"/>
      <c r="GPE48" s="73"/>
      <c r="GPF48" s="73"/>
      <c r="GPG48" s="73"/>
      <c r="GPH48" s="73"/>
      <c r="GPI48" s="73"/>
      <c r="GPJ48" s="73"/>
      <c r="GPK48" s="73"/>
      <c r="GPL48" s="73"/>
      <c r="GPM48" s="73"/>
      <c r="GPN48" s="73"/>
      <c r="GPO48" s="73"/>
      <c r="GPP48" s="73"/>
      <c r="GPQ48" s="73"/>
      <c r="GPR48" s="73"/>
      <c r="GPS48" s="73"/>
      <c r="GPT48" s="73"/>
      <c r="GPU48" s="73"/>
      <c r="GPV48" s="73"/>
      <c r="GPW48" s="73"/>
      <c r="GPX48" s="73"/>
      <c r="GPY48" s="73"/>
      <c r="GPZ48" s="73"/>
      <c r="GQA48" s="73"/>
      <c r="GQB48" s="73"/>
      <c r="GQC48" s="73"/>
      <c r="GQD48" s="73"/>
      <c r="GQE48" s="73"/>
      <c r="GQF48" s="73"/>
      <c r="GQG48" s="73"/>
      <c r="GQH48" s="73"/>
      <c r="GQI48" s="73"/>
      <c r="GQJ48" s="73"/>
      <c r="GQK48" s="73"/>
      <c r="GQL48" s="73"/>
      <c r="GQM48" s="73"/>
      <c r="GQN48" s="73"/>
      <c r="GQO48" s="73"/>
      <c r="GQP48" s="73"/>
      <c r="GQQ48" s="73"/>
      <c r="GQR48" s="73"/>
      <c r="GQS48" s="73"/>
      <c r="GQT48" s="73"/>
      <c r="GQU48" s="73"/>
      <c r="GQV48" s="73"/>
      <c r="GQW48" s="73"/>
      <c r="GQX48" s="73"/>
      <c r="GQY48" s="73"/>
      <c r="GQZ48" s="73"/>
      <c r="GRA48" s="73"/>
      <c r="GRB48" s="73"/>
      <c r="GRC48" s="73"/>
      <c r="GRD48" s="73"/>
      <c r="GRE48" s="73"/>
      <c r="GRF48" s="73"/>
      <c r="GRG48" s="73"/>
      <c r="GRH48" s="73"/>
      <c r="GRI48" s="73"/>
      <c r="GRJ48" s="73"/>
      <c r="GRK48" s="73"/>
      <c r="GRL48" s="73"/>
      <c r="GRM48" s="73"/>
      <c r="GRN48" s="73"/>
      <c r="GRO48" s="73"/>
      <c r="GRP48" s="73"/>
      <c r="GRQ48" s="73"/>
      <c r="GRR48" s="73"/>
      <c r="GRS48" s="73"/>
      <c r="GRT48" s="73"/>
      <c r="GRU48" s="73"/>
      <c r="GRV48" s="73"/>
      <c r="GRW48" s="73"/>
      <c r="GRX48" s="73"/>
      <c r="GRY48" s="73"/>
      <c r="GRZ48" s="73"/>
      <c r="GSA48" s="73"/>
      <c r="GSB48" s="73"/>
      <c r="GSC48" s="73"/>
      <c r="GSD48" s="73"/>
      <c r="GSE48" s="73"/>
      <c r="GSF48" s="73"/>
      <c r="GSG48" s="73"/>
      <c r="GSH48" s="73"/>
      <c r="GSI48" s="73"/>
      <c r="GSJ48" s="73"/>
      <c r="GSK48" s="73"/>
      <c r="GSL48" s="73"/>
      <c r="GSM48" s="73"/>
      <c r="GSN48" s="73"/>
      <c r="GSO48" s="73"/>
      <c r="GSP48" s="73"/>
      <c r="GSQ48" s="73"/>
      <c r="GSR48" s="73"/>
      <c r="GSS48" s="73"/>
      <c r="GST48" s="73"/>
      <c r="GSU48" s="73"/>
      <c r="GSV48" s="73"/>
      <c r="GSW48" s="73"/>
      <c r="GSX48" s="73"/>
      <c r="GSY48" s="73"/>
      <c r="GSZ48" s="73"/>
      <c r="GTA48" s="73"/>
      <c r="GTB48" s="73"/>
      <c r="GTC48" s="73"/>
      <c r="GTD48" s="73"/>
      <c r="GTE48" s="73"/>
      <c r="GTF48" s="73"/>
      <c r="GTG48" s="73"/>
      <c r="GTH48" s="73"/>
      <c r="GTI48" s="73"/>
      <c r="GTJ48" s="73"/>
      <c r="GTK48" s="73"/>
      <c r="GTL48" s="73"/>
      <c r="GTM48" s="73"/>
      <c r="GTN48" s="73"/>
      <c r="GTO48" s="73"/>
      <c r="GTP48" s="73"/>
      <c r="GTQ48" s="73"/>
      <c r="GTR48" s="73"/>
      <c r="GTS48" s="73"/>
      <c r="GTT48" s="73"/>
      <c r="GTU48" s="73"/>
      <c r="GTV48" s="73"/>
      <c r="GTW48" s="73"/>
      <c r="GTX48" s="73"/>
      <c r="GTY48" s="73"/>
      <c r="GTZ48" s="73"/>
      <c r="GUA48" s="73"/>
      <c r="GUB48" s="73"/>
      <c r="GUC48" s="73"/>
      <c r="GUD48" s="73"/>
      <c r="GUE48" s="73"/>
      <c r="GUF48" s="73"/>
      <c r="GUG48" s="73"/>
      <c r="GUH48" s="73"/>
      <c r="GUI48" s="73"/>
      <c r="GUJ48" s="73"/>
      <c r="GUK48" s="73"/>
      <c r="GUL48" s="73"/>
      <c r="GUM48" s="73"/>
      <c r="GUN48" s="73"/>
      <c r="GUO48" s="73"/>
      <c r="GUP48" s="73"/>
      <c r="GUQ48" s="73"/>
      <c r="GUR48" s="73"/>
      <c r="GUS48" s="73"/>
      <c r="GUT48" s="73"/>
      <c r="GUU48" s="73"/>
      <c r="GUV48" s="73"/>
      <c r="GUW48" s="73"/>
      <c r="GUX48" s="73"/>
      <c r="GUY48" s="73"/>
      <c r="GUZ48" s="73"/>
      <c r="GVA48" s="73"/>
      <c r="GVB48" s="73"/>
      <c r="GVC48" s="73"/>
      <c r="GVD48" s="73"/>
      <c r="GVE48" s="73"/>
      <c r="GVF48" s="73"/>
      <c r="GVG48" s="73"/>
      <c r="GVH48" s="73"/>
      <c r="GVI48" s="73"/>
      <c r="GVJ48" s="73"/>
      <c r="GVK48" s="73"/>
      <c r="GVL48" s="73"/>
      <c r="GVM48" s="73"/>
      <c r="GVN48" s="73"/>
      <c r="GVO48" s="73"/>
      <c r="GVP48" s="73"/>
      <c r="GVQ48" s="73"/>
      <c r="GVR48" s="73"/>
      <c r="GVS48" s="73"/>
      <c r="GVT48" s="73"/>
      <c r="GVU48" s="73"/>
      <c r="GVV48" s="73"/>
      <c r="GVW48" s="73"/>
      <c r="GVX48" s="73"/>
      <c r="GVY48" s="73"/>
      <c r="GVZ48" s="73"/>
      <c r="GWA48" s="73"/>
      <c r="GWB48" s="73"/>
      <c r="GWC48" s="73"/>
      <c r="GWD48" s="73"/>
      <c r="GWE48" s="73"/>
      <c r="GWF48" s="73"/>
      <c r="GWG48" s="73"/>
      <c r="GWH48" s="73"/>
      <c r="GWI48" s="73"/>
      <c r="GWJ48" s="73"/>
      <c r="GWK48" s="73"/>
      <c r="GWL48" s="73"/>
      <c r="GWM48" s="73"/>
      <c r="GWN48" s="73"/>
      <c r="GWO48" s="73"/>
      <c r="GWP48" s="73"/>
      <c r="GWQ48" s="73"/>
      <c r="GWR48" s="73"/>
      <c r="GWS48" s="73"/>
      <c r="GWT48" s="73"/>
      <c r="GWU48" s="73"/>
      <c r="GWV48" s="73"/>
      <c r="GWW48" s="73"/>
      <c r="GWX48" s="73"/>
      <c r="GWY48" s="73"/>
      <c r="GWZ48" s="73"/>
      <c r="GXA48" s="73"/>
      <c r="GXB48" s="73"/>
      <c r="GXC48" s="73"/>
      <c r="GXD48" s="73"/>
      <c r="GXE48" s="73"/>
      <c r="GXF48" s="73"/>
      <c r="GXG48" s="73"/>
      <c r="GXH48" s="73"/>
      <c r="GXI48" s="73"/>
      <c r="GXJ48" s="73"/>
      <c r="GXK48" s="73"/>
      <c r="GXL48" s="73"/>
      <c r="GXM48" s="73"/>
      <c r="GXN48" s="73"/>
      <c r="GXO48" s="73"/>
      <c r="GXP48" s="73"/>
      <c r="GXQ48" s="73"/>
      <c r="GXR48" s="73"/>
      <c r="GXS48" s="73"/>
      <c r="GXT48" s="73"/>
      <c r="GXU48" s="73"/>
      <c r="GXV48" s="73"/>
      <c r="GXW48" s="73"/>
      <c r="GXX48" s="73"/>
      <c r="GXY48" s="73"/>
      <c r="GXZ48" s="73"/>
      <c r="GYA48" s="73"/>
      <c r="GYB48" s="73"/>
      <c r="GYC48" s="73"/>
      <c r="GYD48" s="73"/>
      <c r="GYE48" s="73"/>
      <c r="GYF48" s="73"/>
      <c r="GYG48" s="73"/>
      <c r="GYH48" s="73"/>
      <c r="GYI48" s="73"/>
      <c r="GYJ48" s="73"/>
      <c r="GYK48" s="73"/>
      <c r="GYL48" s="73"/>
      <c r="GYM48" s="73"/>
      <c r="GYN48" s="73"/>
      <c r="GYO48" s="73"/>
      <c r="GYP48" s="73"/>
      <c r="GYQ48" s="73"/>
      <c r="GYR48" s="73"/>
      <c r="GYS48" s="73"/>
      <c r="GYT48" s="73"/>
      <c r="GYU48" s="73"/>
      <c r="GYV48" s="73"/>
      <c r="GYW48" s="73"/>
      <c r="GYX48" s="73"/>
      <c r="GYY48" s="73"/>
      <c r="GYZ48" s="73"/>
      <c r="GZA48" s="73"/>
      <c r="GZB48" s="73"/>
      <c r="GZC48" s="73"/>
      <c r="GZD48" s="73"/>
      <c r="GZE48" s="73"/>
      <c r="GZF48" s="73"/>
      <c r="GZG48" s="73"/>
      <c r="GZH48" s="73"/>
      <c r="GZI48" s="73"/>
      <c r="GZJ48" s="73"/>
      <c r="GZK48" s="73"/>
      <c r="GZL48" s="73"/>
      <c r="GZM48" s="73"/>
      <c r="GZN48" s="73"/>
      <c r="GZO48" s="73"/>
      <c r="GZP48" s="73"/>
      <c r="GZQ48" s="73"/>
      <c r="GZR48" s="73"/>
      <c r="GZS48" s="73"/>
      <c r="GZT48" s="73"/>
      <c r="GZU48" s="73"/>
      <c r="GZV48" s="73"/>
      <c r="GZW48" s="73"/>
      <c r="GZX48" s="73"/>
      <c r="GZY48" s="73"/>
      <c r="GZZ48" s="73"/>
      <c r="HAA48" s="73"/>
      <c r="HAB48" s="73"/>
      <c r="HAC48" s="73"/>
      <c r="HAD48" s="73"/>
      <c r="HAE48" s="73"/>
      <c r="HAF48" s="73"/>
      <c r="HAG48" s="73"/>
      <c r="HAH48" s="73"/>
      <c r="HAI48" s="73"/>
      <c r="HAJ48" s="73"/>
      <c r="HAK48" s="73"/>
      <c r="HAL48" s="73"/>
      <c r="HAM48" s="73"/>
      <c r="HAN48" s="73"/>
      <c r="HAO48" s="73"/>
      <c r="HAP48" s="73"/>
      <c r="HAQ48" s="73"/>
      <c r="HAR48" s="73"/>
      <c r="HAS48" s="73"/>
      <c r="HAT48" s="73"/>
      <c r="HAU48" s="73"/>
      <c r="HAV48" s="73"/>
      <c r="HAW48" s="73"/>
      <c r="HAX48" s="73"/>
      <c r="HAY48" s="73"/>
      <c r="HAZ48" s="73"/>
      <c r="HBA48" s="73"/>
      <c r="HBB48" s="73"/>
      <c r="HBC48" s="73"/>
      <c r="HBD48" s="73"/>
      <c r="HBE48" s="73"/>
      <c r="HBF48" s="73"/>
      <c r="HBG48" s="73"/>
      <c r="HBH48" s="73"/>
      <c r="HBI48" s="73"/>
      <c r="HBJ48" s="73"/>
      <c r="HBK48" s="73"/>
      <c r="HBL48" s="73"/>
      <c r="HBM48" s="73"/>
      <c r="HBN48" s="73"/>
      <c r="HBO48" s="73"/>
      <c r="HBP48" s="73"/>
      <c r="HBQ48" s="73"/>
      <c r="HBR48" s="73"/>
      <c r="HBS48" s="73"/>
      <c r="HBT48" s="73"/>
      <c r="HBU48" s="73"/>
      <c r="HBV48" s="73"/>
      <c r="HBW48" s="73"/>
      <c r="HBX48" s="73"/>
      <c r="HBY48" s="73"/>
      <c r="HBZ48" s="73"/>
      <c r="HCA48" s="73"/>
      <c r="HCB48" s="73"/>
      <c r="HCC48" s="73"/>
      <c r="HCD48" s="73"/>
      <c r="HCE48" s="73"/>
      <c r="HCF48" s="73"/>
      <c r="HCG48" s="73"/>
      <c r="HCH48" s="73"/>
      <c r="HCI48" s="73"/>
      <c r="HCJ48" s="73"/>
      <c r="HCK48" s="73"/>
      <c r="HCL48" s="73"/>
      <c r="HCM48" s="73"/>
      <c r="HCN48" s="73"/>
      <c r="HCO48" s="73"/>
      <c r="HCP48" s="73"/>
      <c r="HCQ48" s="73"/>
      <c r="HCR48" s="73"/>
      <c r="HCS48" s="73"/>
      <c r="HCT48" s="73"/>
      <c r="HCU48" s="73"/>
      <c r="HCV48" s="73"/>
      <c r="HCW48" s="73"/>
      <c r="HCX48" s="73"/>
      <c r="HCY48" s="73"/>
      <c r="HCZ48" s="73"/>
      <c r="HDA48" s="73"/>
      <c r="HDB48" s="73"/>
      <c r="HDC48" s="73"/>
      <c r="HDD48" s="73"/>
      <c r="HDE48" s="73"/>
      <c r="HDF48" s="73"/>
      <c r="HDG48" s="73"/>
      <c r="HDH48" s="73"/>
      <c r="HDI48" s="73"/>
      <c r="HDJ48" s="73"/>
      <c r="HDK48" s="73"/>
      <c r="HDL48" s="73"/>
      <c r="HDM48" s="73"/>
      <c r="HDN48" s="73"/>
      <c r="HDO48" s="73"/>
      <c r="HDP48" s="73"/>
      <c r="HDQ48" s="73"/>
      <c r="HDR48" s="73"/>
      <c r="HDS48" s="73"/>
      <c r="HDT48" s="73"/>
      <c r="HDU48" s="73"/>
      <c r="HDV48" s="73"/>
      <c r="HDW48" s="73"/>
      <c r="HDX48" s="73"/>
      <c r="HDY48" s="73"/>
      <c r="HDZ48" s="73"/>
      <c r="HEA48" s="73"/>
      <c r="HEB48" s="73"/>
      <c r="HEC48" s="73"/>
      <c r="HED48" s="73"/>
      <c r="HEE48" s="73"/>
      <c r="HEF48" s="73"/>
      <c r="HEG48" s="73"/>
      <c r="HEH48" s="73"/>
      <c r="HEI48" s="73"/>
      <c r="HEJ48" s="73"/>
      <c r="HEK48" s="73"/>
      <c r="HEL48" s="73"/>
      <c r="HEM48" s="73"/>
      <c r="HEN48" s="73"/>
      <c r="HEO48" s="73"/>
      <c r="HEP48" s="73"/>
      <c r="HEQ48" s="73"/>
      <c r="HER48" s="73"/>
      <c r="HES48" s="73"/>
      <c r="HET48" s="73"/>
      <c r="HEU48" s="73"/>
      <c r="HEV48" s="73"/>
      <c r="HEW48" s="73"/>
      <c r="HEX48" s="73"/>
      <c r="HEY48" s="73"/>
      <c r="HEZ48" s="73"/>
      <c r="HFA48" s="73"/>
      <c r="HFB48" s="73"/>
      <c r="HFC48" s="73"/>
      <c r="HFD48" s="73"/>
      <c r="HFE48" s="73"/>
      <c r="HFF48" s="73"/>
      <c r="HFG48" s="73"/>
      <c r="HFH48" s="73"/>
      <c r="HFI48" s="73"/>
      <c r="HFJ48" s="73"/>
      <c r="HFK48" s="73"/>
      <c r="HFL48" s="73"/>
      <c r="HFM48" s="73"/>
      <c r="HFN48" s="73"/>
      <c r="HFO48" s="73"/>
      <c r="HFP48" s="73"/>
      <c r="HFQ48" s="73"/>
      <c r="HFR48" s="73"/>
      <c r="HFS48" s="73"/>
      <c r="HFT48" s="73"/>
      <c r="HFU48" s="73"/>
      <c r="HFV48" s="73"/>
      <c r="HFW48" s="73"/>
      <c r="HFX48" s="73"/>
      <c r="HFY48" s="73"/>
      <c r="HFZ48" s="73"/>
      <c r="HGA48" s="73"/>
      <c r="HGB48" s="73"/>
      <c r="HGC48" s="73"/>
      <c r="HGD48" s="73"/>
      <c r="HGE48" s="73"/>
      <c r="HGF48" s="73"/>
      <c r="HGG48" s="73"/>
      <c r="HGH48" s="73"/>
      <c r="HGI48" s="73"/>
      <c r="HGJ48" s="73"/>
      <c r="HGK48" s="73"/>
      <c r="HGL48" s="73"/>
      <c r="HGM48" s="73"/>
      <c r="HGN48" s="73"/>
      <c r="HGO48" s="73"/>
      <c r="HGP48" s="73"/>
      <c r="HGQ48" s="73"/>
      <c r="HGR48" s="73"/>
      <c r="HGS48" s="73"/>
      <c r="HGT48" s="73"/>
      <c r="HGU48" s="73"/>
      <c r="HGV48" s="73"/>
      <c r="HGW48" s="73"/>
      <c r="HGX48" s="73"/>
      <c r="HGY48" s="73"/>
      <c r="HGZ48" s="73"/>
      <c r="HHA48" s="73"/>
      <c r="HHB48" s="73"/>
      <c r="HHC48" s="73"/>
      <c r="HHD48" s="73"/>
      <c r="HHE48" s="73"/>
      <c r="HHF48" s="73"/>
      <c r="HHG48" s="73"/>
      <c r="HHH48" s="73"/>
      <c r="HHI48" s="73"/>
      <c r="HHJ48" s="73"/>
      <c r="HHK48" s="73"/>
      <c r="HHL48" s="73"/>
      <c r="HHM48" s="73"/>
      <c r="HHN48" s="73"/>
      <c r="HHO48" s="73"/>
      <c r="HHP48" s="73"/>
      <c r="HHQ48" s="73"/>
      <c r="HHR48" s="73"/>
      <c r="HHS48" s="73"/>
      <c r="HHT48" s="73"/>
      <c r="HHU48" s="73"/>
      <c r="HHV48" s="73"/>
      <c r="HHW48" s="73"/>
      <c r="HHX48" s="73"/>
      <c r="HHY48" s="73"/>
      <c r="HHZ48" s="73"/>
      <c r="HIA48" s="73"/>
      <c r="HIB48" s="73"/>
      <c r="HIC48" s="73"/>
      <c r="HID48" s="73"/>
      <c r="HIE48" s="73"/>
      <c r="HIF48" s="73"/>
      <c r="HIG48" s="73"/>
      <c r="HIH48" s="73"/>
      <c r="HII48" s="73"/>
      <c r="HIJ48" s="73"/>
      <c r="HIK48" s="73"/>
      <c r="HIL48" s="73"/>
      <c r="HIM48" s="73"/>
      <c r="HIN48" s="73"/>
      <c r="HIO48" s="73"/>
      <c r="HIP48" s="73"/>
      <c r="HIQ48" s="73"/>
      <c r="HIR48" s="73"/>
      <c r="HIS48" s="73"/>
      <c r="HIT48" s="73"/>
      <c r="HIU48" s="73"/>
      <c r="HIV48" s="73"/>
      <c r="HIW48" s="73"/>
      <c r="HIX48" s="73"/>
      <c r="HIY48" s="73"/>
      <c r="HIZ48" s="73"/>
      <c r="HJA48" s="73"/>
      <c r="HJB48" s="73"/>
      <c r="HJC48" s="73"/>
      <c r="HJD48" s="73"/>
      <c r="HJE48" s="73"/>
      <c r="HJF48" s="73"/>
      <c r="HJG48" s="73"/>
      <c r="HJH48" s="73"/>
      <c r="HJI48" s="73"/>
      <c r="HJJ48" s="73"/>
      <c r="HJK48" s="73"/>
      <c r="HJL48" s="73"/>
      <c r="HJM48" s="73"/>
      <c r="HJN48" s="73"/>
      <c r="HJO48" s="73"/>
      <c r="HJP48" s="73"/>
      <c r="HJQ48" s="73"/>
      <c r="HJR48" s="73"/>
      <c r="HJS48" s="73"/>
      <c r="HJT48" s="73"/>
      <c r="HJU48" s="73"/>
      <c r="HJV48" s="73"/>
      <c r="HJW48" s="73"/>
      <c r="HJX48" s="73"/>
      <c r="HJY48" s="73"/>
      <c r="HJZ48" s="73"/>
      <c r="HKA48" s="73"/>
      <c r="HKB48" s="73"/>
      <c r="HKC48" s="73"/>
      <c r="HKD48" s="73"/>
      <c r="HKE48" s="73"/>
      <c r="HKF48" s="73"/>
      <c r="HKG48" s="73"/>
      <c r="HKH48" s="73"/>
      <c r="HKI48" s="73"/>
      <c r="HKJ48" s="73"/>
      <c r="HKK48" s="73"/>
      <c r="HKL48" s="73"/>
      <c r="HKM48" s="73"/>
      <c r="HKN48" s="73"/>
      <c r="HKO48" s="73"/>
      <c r="HKP48" s="73"/>
      <c r="HKQ48" s="73"/>
      <c r="HKR48" s="73"/>
      <c r="HKS48" s="73"/>
      <c r="HKT48" s="73"/>
      <c r="HKU48" s="73"/>
      <c r="HKV48" s="73"/>
      <c r="HKW48" s="73"/>
      <c r="HKX48" s="73"/>
      <c r="HKY48" s="73"/>
      <c r="HKZ48" s="73"/>
      <c r="HLA48" s="73"/>
      <c r="HLB48" s="73"/>
      <c r="HLC48" s="73"/>
      <c r="HLD48" s="73"/>
      <c r="HLE48" s="73"/>
      <c r="HLF48" s="73"/>
      <c r="HLG48" s="73"/>
      <c r="HLH48" s="73"/>
      <c r="HLI48" s="73"/>
      <c r="HLJ48" s="73"/>
      <c r="HLK48" s="73"/>
      <c r="HLL48" s="73"/>
      <c r="HLM48" s="73"/>
      <c r="HLN48" s="73"/>
      <c r="HLO48" s="73"/>
      <c r="HLP48" s="73"/>
      <c r="HLQ48" s="73"/>
      <c r="HLR48" s="73"/>
      <c r="HLS48" s="73"/>
      <c r="HLT48" s="73"/>
      <c r="HLU48" s="73"/>
      <c r="HLV48" s="73"/>
      <c r="HLW48" s="73"/>
      <c r="HLX48" s="73"/>
      <c r="HLY48" s="73"/>
      <c r="HLZ48" s="73"/>
      <c r="HMA48" s="73"/>
      <c r="HMB48" s="73"/>
      <c r="HMC48" s="73"/>
      <c r="HMD48" s="73"/>
      <c r="HME48" s="73"/>
      <c r="HMF48" s="73"/>
      <c r="HMG48" s="73"/>
      <c r="HMH48" s="73"/>
      <c r="HMI48" s="73"/>
      <c r="HMJ48" s="73"/>
      <c r="HMK48" s="73"/>
      <c r="HML48" s="73"/>
      <c r="HMM48" s="73"/>
      <c r="HMN48" s="73"/>
      <c r="HMO48" s="73"/>
      <c r="HMP48" s="73"/>
      <c r="HMQ48" s="73"/>
      <c r="HMR48" s="73"/>
      <c r="HMS48" s="73"/>
      <c r="HMT48" s="73"/>
      <c r="HMU48" s="73"/>
      <c r="HMV48" s="73"/>
      <c r="HMW48" s="73"/>
      <c r="HMX48" s="73"/>
      <c r="HMY48" s="73"/>
      <c r="HMZ48" s="73"/>
      <c r="HNA48" s="73"/>
      <c r="HNB48" s="73"/>
      <c r="HNC48" s="73"/>
      <c r="HND48" s="73"/>
      <c r="HNE48" s="73"/>
      <c r="HNF48" s="73"/>
      <c r="HNG48" s="73"/>
      <c r="HNH48" s="73"/>
      <c r="HNI48" s="73"/>
      <c r="HNJ48" s="73"/>
      <c r="HNK48" s="73"/>
      <c r="HNL48" s="73"/>
      <c r="HNM48" s="73"/>
      <c r="HNN48" s="73"/>
      <c r="HNO48" s="73"/>
      <c r="HNP48" s="73"/>
      <c r="HNQ48" s="73"/>
      <c r="HNR48" s="73"/>
      <c r="HNS48" s="73"/>
      <c r="HNT48" s="73"/>
      <c r="HNU48" s="73"/>
      <c r="HNV48" s="73"/>
      <c r="HNW48" s="73"/>
      <c r="HNX48" s="73"/>
      <c r="HNY48" s="73"/>
      <c r="HNZ48" s="73"/>
      <c r="HOA48" s="73"/>
      <c r="HOB48" s="73"/>
      <c r="HOC48" s="73"/>
      <c r="HOD48" s="73"/>
      <c r="HOE48" s="73"/>
      <c r="HOF48" s="73"/>
      <c r="HOG48" s="73"/>
      <c r="HOH48" s="73"/>
      <c r="HOI48" s="73"/>
      <c r="HOJ48" s="73"/>
      <c r="HOK48" s="73"/>
      <c r="HOL48" s="73"/>
      <c r="HOM48" s="73"/>
      <c r="HON48" s="73"/>
      <c r="HOO48" s="73"/>
      <c r="HOP48" s="73"/>
      <c r="HOQ48" s="73"/>
      <c r="HOR48" s="73"/>
      <c r="HOS48" s="73"/>
      <c r="HOT48" s="73"/>
      <c r="HOU48" s="73"/>
      <c r="HOV48" s="73"/>
      <c r="HOW48" s="73"/>
      <c r="HOX48" s="73"/>
      <c r="HOY48" s="73"/>
      <c r="HOZ48" s="73"/>
      <c r="HPA48" s="73"/>
      <c r="HPB48" s="73"/>
      <c r="HPC48" s="73"/>
      <c r="HPD48" s="73"/>
      <c r="HPE48" s="73"/>
      <c r="HPF48" s="73"/>
      <c r="HPG48" s="73"/>
      <c r="HPH48" s="73"/>
      <c r="HPI48" s="73"/>
      <c r="HPJ48" s="73"/>
      <c r="HPK48" s="73"/>
      <c r="HPL48" s="73"/>
      <c r="HPM48" s="73"/>
      <c r="HPN48" s="73"/>
      <c r="HPO48" s="73"/>
      <c r="HPP48" s="73"/>
      <c r="HPQ48" s="73"/>
      <c r="HPR48" s="73"/>
      <c r="HPS48" s="73"/>
      <c r="HPT48" s="73"/>
      <c r="HPU48" s="73"/>
      <c r="HPV48" s="73"/>
      <c r="HPW48" s="73"/>
      <c r="HPX48" s="73"/>
      <c r="HPY48" s="73"/>
      <c r="HPZ48" s="73"/>
      <c r="HQA48" s="73"/>
      <c r="HQB48" s="73"/>
      <c r="HQC48" s="73"/>
      <c r="HQD48" s="73"/>
      <c r="HQE48" s="73"/>
      <c r="HQF48" s="73"/>
      <c r="HQG48" s="73"/>
      <c r="HQH48" s="73"/>
      <c r="HQI48" s="73"/>
      <c r="HQJ48" s="73"/>
      <c r="HQK48" s="73"/>
      <c r="HQL48" s="73"/>
      <c r="HQM48" s="73"/>
      <c r="HQN48" s="73"/>
      <c r="HQO48" s="73"/>
      <c r="HQP48" s="73"/>
      <c r="HQQ48" s="73"/>
      <c r="HQR48" s="73"/>
      <c r="HQS48" s="73"/>
      <c r="HQT48" s="73"/>
      <c r="HQU48" s="73"/>
      <c r="HQV48" s="73"/>
      <c r="HQW48" s="73"/>
      <c r="HQX48" s="73"/>
      <c r="HQY48" s="73"/>
      <c r="HQZ48" s="73"/>
      <c r="HRA48" s="73"/>
      <c r="HRB48" s="73"/>
      <c r="HRC48" s="73"/>
      <c r="HRD48" s="73"/>
      <c r="HRE48" s="73"/>
      <c r="HRF48" s="73"/>
      <c r="HRG48" s="73"/>
      <c r="HRH48" s="73"/>
      <c r="HRI48" s="73"/>
      <c r="HRJ48" s="73"/>
      <c r="HRK48" s="73"/>
      <c r="HRL48" s="73"/>
      <c r="HRM48" s="73"/>
      <c r="HRN48" s="73"/>
      <c r="HRO48" s="73"/>
      <c r="HRP48" s="73"/>
      <c r="HRQ48" s="73"/>
      <c r="HRR48" s="73"/>
      <c r="HRS48" s="73"/>
      <c r="HRT48" s="73"/>
      <c r="HRU48" s="73"/>
      <c r="HRV48" s="73"/>
      <c r="HRW48" s="73"/>
      <c r="HRX48" s="73"/>
      <c r="HRY48" s="73"/>
      <c r="HRZ48" s="73"/>
      <c r="HSA48" s="73"/>
      <c r="HSB48" s="73"/>
      <c r="HSC48" s="73"/>
      <c r="HSD48" s="73"/>
      <c r="HSE48" s="73"/>
      <c r="HSF48" s="73"/>
      <c r="HSG48" s="73"/>
      <c r="HSH48" s="73"/>
      <c r="HSI48" s="73"/>
      <c r="HSJ48" s="73"/>
      <c r="HSK48" s="73"/>
      <c r="HSL48" s="73"/>
      <c r="HSM48" s="73"/>
      <c r="HSN48" s="73"/>
      <c r="HSO48" s="73"/>
      <c r="HSP48" s="73"/>
      <c r="HSQ48" s="73"/>
      <c r="HSR48" s="73"/>
      <c r="HSS48" s="73"/>
      <c r="HST48" s="73"/>
      <c r="HSU48" s="73"/>
      <c r="HSV48" s="73"/>
      <c r="HSW48" s="73"/>
      <c r="HSX48" s="73"/>
      <c r="HSY48" s="73"/>
      <c r="HSZ48" s="73"/>
      <c r="HTA48" s="73"/>
      <c r="HTB48" s="73"/>
      <c r="HTC48" s="73"/>
      <c r="HTD48" s="73"/>
      <c r="HTE48" s="73"/>
      <c r="HTF48" s="73"/>
      <c r="HTG48" s="73"/>
      <c r="HTH48" s="73"/>
      <c r="HTI48" s="73"/>
      <c r="HTJ48" s="73"/>
      <c r="HTK48" s="73"/>
      <c r="HTL48" s="73"/>
      <c r="HTM48" s="73"/>
      <c r="HTN48" s="73"/>
      <c r="HTO48" s="73"/>
      <c r="HTP48" s="73"/>
      <c r="HTQ48" s="73"/>
      <c r="HTR48" s="73"/>
      <c r="HTS48" s="73"/>
      <c r="HTT48" s="73"/>
      <c r="HTU48" s="73"/>
      <c r="HTV48" s="73"/>
      <c r="HTW48" s="73"/>
      <c r="HTX48" s="73"/>
      <c r="HTY48" s="73"/>
      <c r="HTZ48" s="73"/>
      <c r="HUA48" s="73"/>
      <c r="HUB48" s="73"/>
      <c r="HUC48" s="73"/>
      <c r="HUD48" s="73"/>
      <c r="HUE48" s="73"/>
      <c r="HUF48" s="73"/>
      <c r="HUG48" s="73"/>
      <c r="HUH48" s="73"/>
      <c r="HUI48" s="73"/>
      <c r="HUJ48" s="73"/>
      <c r="HUK48" s="73"/>
      <c r="HUL48" s="73"/>
      <c r="HUM48" s="73"/>
      <c r="HUN48" s="73"/>
      <c r="HUO48" s="73"/>
      <c r="HUP48" s="73"/>
      <c r="HUQ48" s="73"/>
      <c r="HUR48" s="73"/>
      <c r="HUS48" s="73"/>
      <c r="HUT48" s="73"/>
      <c r="HUU48" s="73"/>
      <c r="HUV48" s="73"/>
      <c r="HUW48" s="73"/>
      <c r="HUX48" s="73"/>
      <c r="HUY48" s="73"/>
      <c r="HUZ48" s="73"/>
      <c r="HVA48" s="73"/>
      <c r="HVB48" s="73"/>
      <c r="HVC48" s="73"/>
      <c r="HVD48" s="73"/>
      <c r="HVE48" s="73"/>
      <c r="HVF48" s="73"/>
      <c r="HVG48" s="73"/>
      <c r="HVH48" s="73"/>
      <c r="HVI48" s="73"/>
      <c r="HVJ48" s="73"/>
      <c r="HVK48" s="73"/>
      <c r="HVL48" s="73"/>
      <c r="HVM48" s="73"/>
      <c r="HVN48" s="73"/>
      <c r="HVO48" s="73"/>
      <c r="HVP48" s="73"/>
      <c r="HVQ48" s="73"/>
      <c r="HVR48" s="73"/>
      <c r="HVS48" s="73"/>
      <c r="HVT48" s="73"/>
      <c r="HVU48" s="73"/>
      <c r="HVV48" s="73"/>
      <c r="HVW48" s="73"/>
      <c r="HVX48" s="73"/>
      <c r="HVY48" s="73"/>
      <c r="HVZ48" s="73"/>
      <c r="HWA48" s="73"/>
      <c r="HWB48" s="73"/>
      <c r="HWC48" s="73"/>
      <c r="HWD48" s="73"/>
      <c r="HWE48" s="73"/>
      <c r="HWF48" s="73"/>
      <c r="HWG48" s="73"/>
      <c r="HWH48" s="73"/>
      <c r="HWI48" s="73"/>
      <c r="HWJ48" s="73"/>
      <c r="HWK48" s="73"/>
      <c r="HWL48" s="73"/>
      <c r="HWM48" s="73"/>
      <c r="HWN48" s="73"/>
      <c r="HWO48" s="73"/>
      <c r="HWP48" s="73"/>
      <c r="HWQ48" s="73"/>
      <c r="HWR48" s="73"/>
      <c r="HWS48" s="73"/>
      <c r="HWT48" s="73"/>
      <c r="HWU48" s="73"/>
      <c r="HWV48" s="73"/>
      <c r="HWW48" s="73"/>
      <c r="HWX48" s="73"/>
      <c r="HWY48" s="73"/>
      <c r="HWZ48" s="73"/>
      <c r="HXA48" s="73"/>
      <c r="HXB48" s="73"/>
      <c r="HXC48" s="73"/>
      <c r="HXD48" s="73"/>
      <c r="HXE48" s="73"/>
      <c r="HXF48" s="73"/>
      <c r="HXG48" s="73"/>
      <c r="HXH48" s="73"/>
      <c r="HXI48" s="73"/>
      <c r="HXJ48" s="73"/>
      <c r="HXK48" s="73"/>
      <c r="HXL48" s="73"/>
      <c r="HXM48" s="73"/>
      <c r="HXN48" s="73"/>
      <c r="HXO48" s="73"/>
      <c r="HXP48" s="73"/>
      <c r="HXQ48" s="73"/>
      <c r="HXR48" s="73"/>
      <c r="HXS48" s="73"/>
      <c r="HXT48" s="73"/>
      <c r="HXU48" s="73"/>
      <c r="HXV48" s="73"/>
      <c r="HXW48" s="73"/>
      <c r="HXX48" s="73"/>
      <c r="HXY48" s="73"/>
      <c r="HXZ48" s="73"/>
      <c r="HYA48" s="73"/>
      <c r="HYB48" s="73"/>
      <c r="HYC48" s="73"/>
      <c r="HYD48" s="73"/>
      <c r="HYE48" s="73"/>
      <c r="HYF48" s="73"/>
      <c r="HYG48" s="73"/>
      <c r="HYH48" s="73"/>
      <c r="HYI48" s="73"/>
      <c r="HYJ48" s="73"/>
      <c r="HYK48" s="73"/>
      <c r="HYL48" s="73"/>
      <c r="HYM48" s="73"/>
      <c r="HYN48" s="73"/>
      <c r="HYO48" s="73"/>
      <c r="HYP48" s="73"/>
      <c r="HYQ48" s="73"/>
      <c r="HYR48" s="73"/>
      <c r="HYS48" s="73"/>
      <c r="HYT48" s="73"/>
      <c r="HYU48" s="73"/>
      <c r="HYV48" s="73"/>
      <c r="HYW48" s="73"/>
      <c r="HYX48" s="73"/>
      <c r="HYY48" s="73"/>
      <c r="HYZ48" s="73"/>
      <c r="HZA48" s="73"/>
      <c r="HZB48" s="73"/>
      <c r="HZC48" s="73"/>
      <c r="HZD48" s="73"/>
      <c r="HZE48" s="73"/>
      <c r="HZF48" s="73"/>
      <c r="HZG48" s="73"/>
      <c r="HZH48" s="73"/>
      <c r="HZI48" s="73"/>
      <c r="HZJ48" s="73"/>
      <c r="HZK48" s="73"/>
      <c r="HZL48" s="73"/>
      <c r="HZM48" s="73"/>
      <c r="HZN48" s="73"/>
      <c r="HZO48" s="73"/>
      <c r="HZP48" s="73"/>
      <c r="HZQ48" s="73"/>
      <c r="HZR48" s="73"/>
      <c r="HZS48" s="73"/>
      <c r="HZT48" s="73"/>
      <c r="HZU48" s="73"/>
      <c r="HZV48" s="73"/>
      <c r="HZW48" s="73"/>
      <c r="HZX48" s="73"/>
      <c r="HZY48" s="73"/>
      <c r="HZZ48" s="73"/>
      <c r="IAA48" s="73"/>
      <c r="IAB48" s="73"/>
      <c r="IAC48" s="73"/>
      <c r="IAD48" s="73"/>
      <c r="IAE48" s="73"/>
      <c r="IAF48" s="73"/>
      <c r="IAG48" s="73"/>
      <c r="IAH48" s="73"/>
      <c r="IAI48" s="73"/>
      <c r="IAJ48" s="73"/>
      <c r="IAK48" s="73"/>
      <c r="IAL48" s="73"/>
      <c r="IAM48" s="73"/>
      <c r="IAN48" s="73"/>
      <c r="IAO48" s="73"/>
      <c r="IAP48" s="73"/>
      <c r="IAQ48" s="73"/>
      <c r="IAR48" s="73"/>
      <c r="IAS48" s="73"/>
      <c r="IAT48" s="73"/>
      <c r="IAU48" s="73"/>
      <c r="IAV48" s="73"/>
      <c r="IAW48" s="73"/>
      <c r="IAX48" s="73"/>
      <c r="IAY48" s="73"/>
      <c r="IAZ48" s="73"/>
      <c r="IBA48" s="73"/>
      <c r="IBB48" s="73"/>
      <c r="IBC48" s="73"/>
      <c r="IBD48" s="73"/>
      <c r="IBE48" s="73"/>
      <c r="IBF48" s="73"/>
      <c r="IBG48" s="73"/>
      <c r="IBH48" s="73"/>
      <c r="IBI48" s="73"/>
      <c r="IBJ48" s="73"/>
      <c r="IBK48" s="73"/>
      <c r="IBL48" s="73"/>
      <c r="IBM48" s="73"/>
      <c r="IBN48" s="73"/>
      <c r="IBO48" s="73"/>
      <c r="IBP48" s="73"/>
      <c r="IBQ48" s="73"/>
      <c r="IBR48" s="73"/>
      <c r="IBS48" s="73"/>
      <c r="IBT48" s="73"/>
      <c r="IBU48" s="73"/>
      <c r="IBV48" s="73"/>
      <c r="IBW48" s="73"/>
      <c r="IBX48" s="73"/>
      <c r="IBY48" s="73"/>
      <c r="IBZ48" s="73"/>
      <c r="ICA48" s="73"/>
      <c r="ICB48" s="73"/>
      <c r="ICC48" s="73"/>
      <c r="ICD48" s="73"/>
      <c r="ICE48" s="73"/>
      <c r="ICF48" s="73"/>
      <c r="ICG48" s="73"/>
      <c r="ICH48" s="73"/>
      <c r="ICI48" s="73"/>
      <c r="ICJ48" s="73"/>
      <c r="ICK48" s="73"/>
      <c r="ICL48" s="73"/>
      <c r="ICM48" s="73"/>
      <c r="ICN48" s="73"/>
      <c r="ICO48" s="73"/>
      <c r="ICP48" s="73"/>
      <c r="ICQ48" s="73"/>
      <c r="ICR48" s="73"/>
      <c r="ICS48" s="73"/>
      <c r="ICT48" s="73"/>
      <c r="ICU48" s="73"/>
      <c r="ICV48" s="73"/>
      <c r="ICW48" s="73"/>
      <c r="ICX48" s="73"/>
      <c r="ICY48" s="73"/>
      <c r="ICZ48" s="73"/>
      <c r="IDA48" s="73"/>
      <c r="IDB48" s="73"/>
      <c r="IDC48" s="73"/>
      <c r="IDD48" s="73"/>
      <c r="IDE48" s="73"/>
      <c r="IDF48" s="73"/>
      <c r="IDG48" s="73"/>
      <c r="IDH48" s="73"/>
      <c r="IDI48" s="73"/>
      <c r="IDJ48" s="73"/>
      <c r="IDK48" s="73"/>
      <c r="IDL48" s="73"/>
      <c r="IDM48" s="73"/>
      <c r="IDN48" s="73"/>
      <c r="IDO48" s="73"/>
      <c r="IDP48" s="73"/>
      <c r="IDQ48" s="73"/>
      <c r="IDR48" s="73"/>
      <c r="IDS48" s="73"/>
      <c r="IDT48" s="73"/>
      <c r="IDU48" s="73"/>
      <c r="IDV48" s="73"/>
      <c r="IDW48" s="73"/>
      <c r="IDX48" s="73"/>
      <c r="IDY48" s="73"/>
      <c r="IDZ48" s="73"/>
      <c r="IEA48" s="73"/>
      <c r="IEB48" s="73"/>
      <c r="IEC48" s="73"/>
      <c r="IED48" s="73"/>
      <c r="IEE48" s="73"/>
      <c r="IEF48" s="73"/>
      <c r="IEG48" s="73"/>
      <c r="IEH48" s="73"/>
      <c r="IEI48" s="73"/>
      <c r="IEJ48" s="73"/>
      <c r="IEK48" s="73"/>
      <c r="IEL48" s="73"/>
      <c r="IEM48" s="73"/>
      <c r="IEN48" s="73"/>
      <c r="IEO48" s="73"/>
      <c r="IEP48" s="73"/>
      <c r="IEQ48" s="73"/>
      <c r="IER48" s="73"/>
      <c r="IES48" s="73"/>
      <c r="IET48" s="73"/>
      <c r="IEU48" s="73"/>
      <c r="IEV48" s="73"/>
      <c r="IEW48" s="73"/>
      <c r="IEX48" s="73"/>
      <c r="IEY48" s="73"/>
      <c r="IEZ48" s="73"/>
      <c r="IFA48" s="73"/>
      <c r="IFB48" s="73"/>
      <c r="IFC48" s="73"/>
      <c r="IFD48" s="73"/>
      <c r="IFE48" s="73"/>
      <c r="IFF48" s="73"/>
      <c r="IFG48" s="73"/>
      <c r="IFH48" s="73"/>
      <c r="IFI48" s="73"/>
      <c r="IFJ48" s="73"/>
      <c r="IFK48" s="73"/>
      <c r="IFL48" s="73"/>
      <c r="IFM48" s="73"/>
      <c r="IFN48" s="73"/>
      <c r="IFO48" s="73"/>
      <c r="IFP48" s="73"/>
      <c r="IFQ48" s="73"/>
      <c r="IFR48" s="73"/>
      <c r="IFS48" s="73"/>
      <c r="IFT48" s="73"/>
      <c r="IFU48" s="73"/>
      <c r="IFV48" s="73"/>
      <c r="IFW48" s="73"/>
      <c r="IFX48" s="73"/>
      <c r="IFY48" s="73"/>
      <c r="IFZ48" s="73"/>
      <c r="IGA48" s="73"/>
      <c r="IGB48" s="73"/>
      <c r="IGC48" s="73"/>
      <c r="IGD48" s="73"/>
      <c r="IGE48" s="73"/>
      <c r="IGF48" s="73"/>
      <c r="IGG48" s="73"/>
      <c r="IGH48" s="73"/>
      <c r="IGI48" s="73"/>
      <c r="IGJ48" s="73"/>
      <c r="IGK48" s="73"/>
      <c r="IGL48" s="73"/>
      <c r="IGM48" s="73"/>
      <c r="IGN48" s="73"/>
      <c r="IGO48" s="73"/>
      <c r="IGP48" s="73"/>
      <c r="IGQ48" s="73"/>
      <c r="IGR48" s="73"/>
      <c r="IGS48" s="73"/>
      <c r="IGT48" s="73"/>
      <c r="IGU48" s="73"/>
      <c r="IGV48" s="73"/>
      <c r="IGW48" s="73"/>
      <c r="IGX48" s="73"/>
      <c r="IGY48" s="73"/>
      <c r="IGZ48" s="73"/>
      <c r="IHA48" s="73"/>
      <c r="IHB48" s="73"/>
      <c r="IHC48" s="73"/>
      <c r="IHD48" s="73"/>
      <c r="IHE48" s="73"/>
      <c r="IHF48" s="73"/>
      <c r="IHG48" s="73"/>
      <c r="IHH48" s="73"/>
      <c r="IHI48" s="73"/>
      <c r="IHJ48" s="73"/>
      <c r="IHK48" s="73"/>
      <c r="IHL48" s="73"/>
      <c r="IHM48" s="73"/>
      <c r="IHN48" s="73"/>
      <c r="IHO48" s="73"/>
      <c r="IHP48" s="73"/>
      <c r="IHQ48" s="73"/>
      <c r="IHR48" s="73"/>
      <c r="IHS48" s="73"/>
      <c r="IHT48" s="73"/>
      <c r="IHU48" s="73"/>
      <c r="IHV48" s="73"/>
      <c r="IHW48" s="73"/>
      <c r="IHX48" s="73"/>
      <c r="IHY48" s="73"/>
      <c r="IHZ48" s="73"/>
      <c r="IIA48" s="73"/>
      <c r="IIB48" s="73"/>
      <c r="IIC48" s="73"/>
      <c r="IID48" s="73"/>
      <c r="IIE48" s="73"/>
      <c r="IIF48" s="73"/>
      <c r="IIG48" s="73"/>
      <c r="IIH48" s="73"/>
      <c r="III48" s="73"/>
      <c r="IIJ48" s="73"/>
      <c r="IIK48" s="73"/>
      <c r="IIL48" s="73"/>
      <c r="IIM48" s="73"/>
      <c r="IIN48" s="73"/>
      <c r="IIO48" s="73"/>
      <c r="IIP48" s="73"/>
      <c r="IIQ48" s="73"/>
      <c r="IIR48" s="73"/>
      <c r="IIS48" s="73"/>
      <c r="IIT48" s="73"/>
      <c r="IIU48" s="73"/>
      <c r="IIV48" s="73"/>
      <c r="IIW48" s="73"/>
      <c r="IIX48" s="73"/>
      <c r="IIY48" s="73"/>
      <c r="IIZ48" s="73"/>
      <c r="IJA48" s="73"/>
      <c r="IJB48" s="73"/>
      <c r="IJC48" s="73"/>
      <c r="IJD48" s="73"/>
      <c r="IJE48" s="73"/>
      <c r="IJF48" s="73"/>
      <c r="IJG48" s="73"/>
      <c r="IJH48" s="73"/>
      <c r="IJI48" s="73"/>
      <c r="IJJ48" s="73"/>
      <c r="IJK48" s="73"/>
      <c r="IJL48" s="73"/>
      <c r="IJM48" s="73"/>
      <c r="IJN48" s="73"/>
      <c r="IJO48" s="73"/>
      <c r="IJP48" s="73"/>
      <c r="IJQ48" s="73"/>
      <c r="IJR48" s="73"/>
      <c r="IJS48" s="73"/>
      <c r="IJT48" s="73"/>
      <c r="IJU48" s="73"/>
      <c r="IJV48" s="73"/>
      <c r="IJW48" s="73"/>
      <c r="IJX48" s="73"/>
      <c r="IJY48" s="73"/>
      <c r="IJZ48" s="73"/>
      <c r="IKA48" s="73"/>
      <c r="IKB48" s="73"/>
      <c r="IKC48" s="73"/>
      <c r="IKD48" s="73"/>
      <c r="IKE48" s="73"/>
      <c r="IKF48" s="73"/>
      <c r="IKG48" s="73"/>
      <c r="IKH48" s="73"/>
      <c r="IKI48" s="73"/>
      <c r="IKJ48" s="73"/>
      <c r="IKK48" s="73"/>
      <c r="IKL48" s="73"/>
      <c r="IKM48" s="73"/>
      <c r="IKN48" s="73"/>
      <c r="IKO48" s="73"/>
      <c r="IKP48" s="73"/>
      <c r="IKQ48" s="73"/>
      <c r="IKR48" s="73"/>
      <c r="IKS48" s="73"/>
      <c r="IKT48" s="73"/>
      <c r="IKU48" s="73"/>
      <c r="IKV48" s="73"/>
      <c r="IKW48" s="73"/>
      <c r="IKX48" s="73"/>
      <c r="IKY48" s="73"/>
      <c r="IKZ48" s="73"/>
      <c r="ILA48" s="73"/>
      <c r="ILB48" s="73"/>
      <c r="ILC48" s="73"/>
      <c r="ILD48" s="73"/>
      <c r="ILE48" s="73"/>
      <c r="ILF48" s="73"/>
      <c r="ILG48" s="73"/>
      <c r="ILH48" s="73"/>
      <c r="ILI48" s="73"/>
      <c r="ILJ48" s="73"/>
      <c r="ILK48" s="73"/>
      <c r="ILL48" s="73"/>
      <c r="ILM48" s="73"/>
      <c r="ILN48" s="73"/>
      <c r="ILO48" s="73"/>
      <c r="ILP48" s="73"/>
      <c r="ILQ48" s="73"/>
      <c r="ILR48" s="73"/>
      <c r="ILS48" s="73"/>
      <c r="ILT48" s="73"/>
      <c r="ILU48" s="73"/>
      <c r="ILV48" s="73"/>
      <c r="ILW48" s="73"/>
      <c r="ILX48" s="73"/>
      <c r="ILY48" s="73"/>
      <c r="ILZ48" s="73"/>
      <c r="IMA48" s="73"/>
      <c r="IMB48" s="73"/>
      <c r="IMC48" s="73"/>
      <c r="IMD48" s="73"/>
      <c r="IME48" s="73"/>
      <c r="IMF48" s="73"/>
      <c r="IMG48" s="73"/>
      <c r="IMH48" s="73"/>
      <c r="IMI48" s="73"/>
      <c r="IMJ48" s="73"/>
      <c r="IMK48" s="73"/>
      <c r="IML48" s="73"/>
      <c r="IMM48" s="73"/>
      <c r="IMN48" s="73"/>
      <c r="IMO48" s="73"/>
      <c r="IMP48" s="73"/>
      <c r="IMQ48" s="73"/>
      <c r="IMR48" s="73"/>
      <c r="IMS48" s="73"/>
      <c r="IMT48" s="73"/>
      <c r="IMU48" s="73"/>
      <c r="IMV48" s="73"/>
      <c r="IMW48" s="73"/>
      <c r="IMX48" s="73"/>
      <c r="IMY48" s="73"/>
      <c r="IMZ48" s="73"/>
      <c r="INA48" s="73"/>
      <c r="INB48" s="73"/>
      <c r="INC48" s="73"/>
      <c r="IND48" s="73"/>
      <c r="INE48" s="73"/>
      <c r="INF48" s="73"/>
      <c r="ING48" s="73"/>
      <c r="INH48" s="73"/>
      <c r="INI48" s="73"/>
      <c r="INJ48" s="73"/>
      <c r="INK48" s="73"/>
      <c r="INL48" s="73"/>
      <c r="INM48" s="73"/>
      <c r="INN48" s="73"/>
      <c r="INO48" s="73"/>
      <c r="INP48" s="73"/>
      <c r="INQ48" s="73"/>
      <c r="INR48" s="73"/>
      <c r="INS48" s="73"/>
      <c r="INT48" s="73"/>
      <c r="INU48" s="73"/>
      <c r="INV48" s="73"/>
      <c r="INW48" s="73"/>
      <c r="INX48" s="73"/>
      <c r="INY48" s="73"/>
      <c r="INZ48" s="73"/>
      <c r="IOA48" s="73"/>
      <c r="IOB48" s="73"/>
      <c r="IOC48" s="73"/>
      <c r="IOD48" s="73"/>
      <c r="IOE48" s="73"/>
      <c r="IOF48" s="73"/>
      <c r="IOG48" s="73"/>
      <c r="IOH48" s="73"/>
      <c r="IOI48" s="73"/>
      <c r="IOJ48" s="73"/>
      <c r="IOK48" s="73"/>
      <c r="IOL48" s="73"/>
      <c r="IOM48" s="73"/>
      <c r="ION48" s="73"/>
      <c r="IOO48" s="73"/>
      <c r="IOP48" s="73"/>
      <c r="IOQ48" s="73"/>
      <c r="IOR48" s="73"/>
      <c r="IOS48" s="73"/>
      <c r="IOT48" s="73"/>
      <c r="IOU48" s="73"/>
      <c r="IOV48" s="73"/>
      <c r="IOW48" s="73"/>
      <c r="IOX48" s="73"/>
      <c r="IOY48" s="73"/>
      <c r="IOZ48" s="73"/>
      <c r="IPA48" s="73"/>
      <c r="IPB48" s="73"/>
      <c r="IPC48" s="73"/>
      <c r="IPD48" s="73"/>
      <c r="IPE48" s="73"/>
      <c r="IPF48" s="73"/>
      <c r="IPG48" s="73"/>
      <c r="IPH48" s="73"/>
      <c r="IPI48" s="73"/>
      <c r="IPJ48" s="73"/>
      <c r="IPK48" s="73"/>
      <c r="IPL48" s="73"/>
      <c r="IPM48" s="73"/>
      <c r="IPN48" s="73"/>
      <c r="IPO48" s="73"/>
      <c r="IPP48" s="73"/>
      <c r="IPQ48" s="73"/>
      <c r="IPR48" s="73"/>
      <c r="IPS48" s="73"/>
      <c r="IPT48" s="73"/>
      <c r="IPU48" s="73"/>
      <c r="IPV48" s="73"/>
      <c r="IPW48" s="73"/>
      <c r="IPX48" s="73"/>
      <c r="IPY48" s="73"/>
      <c r="IPZ48" s="73"/>
      <c r="IQA48" s="73"/>
      <c r="IQB48" s="73"/>
      <c r="IQC48" s="73"/>
      <c r="IQD48" s="73"/>
      <c r="IQE48" s="73"/>
      <c r="IQF48" s="73"/>
      <c r="IQG48" s="73"/>
      <c r="IQH48" s="73"/>
      <c r="IQI48" s="73"/>
      <c r="IQJ48" s="73"/>
      <c r="IQK48" s="73"/>
      <c r="IQL48" s="73"/>
      <c r="IQM48" s="73"/>
      <c r="IQN48" s="73"/>
      <c r="IQO48" s="73"/>
      <c r="IQP48" s="73"/>
      <c r="IQQ48" s="73"/>
      <c r="IQR48" s="73"/>
      <c r="IQS48" s="73"/>
      <c r="IQT48" s="73"/>
      <c r="IQU48" s="73"/>
      <c r="IQV48" s="73"/>
      <c r="IQW48" s="73"/>
      <c r="IQX48" s="73"/>
      <c r="IQY48" s="73"/>
      <c r="IQZ48" s="73"/>
      <c r="IRA48" s="73"/>
      <c r="IRB48" s="73"/>
      <c r="IRC48" s="73"/>
      <c r="IRD48" s="73"/>
      <c r="IRE48" s="73"/>
      <c r="IRF48" s="73"/>
      <c r="IRG48" s="73"/>
      <c r="IRH48" s="73"/>
      <c r="IRI48" s="73"/>
      <c r="IRJ48" s="73"/>
      <c r="IRK48" s="73"/>
      <c r="IRL48" s="73"/>
      <c r="IRM48" s="73"/>
      <c r="IRN48" s="73"/>
      <c r="IRO48" s="73"/>
      <c r="IRP48" s="73"/>
      <c r="IRQ48" s="73"/>
      <c r="IRR48" s="73"/>
      <c r="IRS48" s="73"/>
      <c r="IRT48" s="73"/>
      <c r="IRU48" s="73"/>
      <c r="IRV48" s="73"/>
      <c r="IRW48" s="73"/>
      <c r="IRX48" s="73"/>
      <c r="IRY48" s="73"/>
      <c r="IRZ48" s="73"/>
      <c r="ISA48" s="73"/>
      <c r="ISB48" s="73"/>
      <c r="ISC48" s="73"/>
      <c r="ISD48" s="73"/>
      <c r="ISE48" s="73"/>
      <c r="ISF48" s="73"/>
      <c r="ISG48" s="73"/>
      <c r="ISH48" s="73"/>
      <c r="ISI48" s="73"/>
      <c r="ISJ48" s="73"/>
      <c r="ISK48" s="73"/>
      <c r="ISL48" s="73"/>
      <c r="ISM48" s="73"/>
      <c r="ISN48" s="73"/>
      <c r="ISO48" s="73"/>
      <c r="ISP48" s="73"/>
      <c r="ISQ48" s="73"/>
      <c r="ISR48" s="73"/>
      <c r="ISS48" s="73"/>
      <c r="IST48" s="73"/>
      <c r="ISU48" s="73"/>
      <c r="ISV48" s="73"/>
      <c r="ISW48" s="73"/>
      <c r="ISX48" s="73"/>
      <c r="ISY48" s="73"/>
      <c r="ISZ48" s="73"/>
      <c r="ITA48" s="73"/>
      <c r="ITB48" s="73"/>
      <c r="ITC48" s="73"/>
      <c r="ITD48" s="73"/>
      <c r="ITE48" s="73"/>
      <c r="ITF48" s="73"/>
      <c r="ITG48" s="73"/>
      <c r="ITH48" s="73"/>
      <c r="ITI48" s="73"/>
      <c r="ITJ48" s="73"/>
      <c r="ITK48" s="73"/>
      <c r="ITL48" s="73"/>
      <c r="ITM48" s="73"/>
      <c r="ITN48" s="73"/>
      <c r="ITO48" s="73"/>
      <c r="ITP48" s="73"/>
      <c r="ITQ48" s="73"/>
      <c r="ITR48" s="73"/>
      <c r="ITS48" s="73"/>
      <c r="ITT48" s="73"/>
      <c r="ITU48" s="73"/>
      <c r="ITV48" s="73"/>
      <c r="ITW48" s="73"/>
      <c r="ITX48" s="73"/>
      <c r="ITY48" s="73"/>
      <c r="ITZ48" s="73"/>
      <c r="IUA48" s="73"/>
      <c r="IUB48" s="73"/>
      <c r="IUC48" s="73"/>
      <c r="IUD48" s="73"/>
      <c r="IUE48" s="73"/>
      <c r="IUF48" s="73"/>
      <c r="IUG48" s="73"/>
      <c r="IUH48" s="73"/>
      <c r="IUI48" s="73"/>
      <c r="IUJ48" s="73"/>
      <c r="IUK48" s="73"/>
      <c r="IUL48" s="73"/>
      <c r="IUM48" s="73"/>
      <c r="IUN48" s="73"/>
      <c r="IUO48" s="73"/>
      <c r="IUP48" s="73"/>
      <c r="IUQ48" s="73"/>
      <c r="IUR48" s="73"/>
      <c r="IUS48" s="73"/>
      <c r="IUT48" s="73"/>
      <c r="IUU48" s="73"/>
      <c r="IUV48" s="73"/>
      <c r="IUW48" s="73"/>
      <c r="IUX48" s="73"/>
      <c r="IUY48" s="73"/>
      <c r="IUZ48" s="73"/>
      <c r="IVA48" s="73"/>
      <c r="IVB48" s="73"/>
      <c r="IVC48" s="73"/>
      <c r="IVD48" s="73"/>
      <c r="IVE48" s="73"/>
      <c r="IVF48" s="73"/>
      <c r="IVG48" s="73"/>
      <c r="IVH48" s="73"/>
      <c r="IVI48" s="73"/>
      <c r="IVJ48" s="73"/>
      <c r="IVK48" s="73"/>
      <c r="IVL48" s="73"/>
      <c r="IVM48" s="73"/>
      <c r="IVN48" s="73"/>
      <c r="IVO48" s="73"/>
      <c r="IVP48" s="73"/>
      <c r="IVQ48" s="73"/>
      <c r="IVR48" s="73"/>
      <c r="IVS48" s="73"/>
      <c r="IVT48" s="73"/>
      <c r="IVU48" s="73"/>
      <c r="IVV48" s="73"/>
      <c r="IVW48" s="73"/>
      <c r="IVX48" s="73"/>
      <c r="IVY48" s="73"/>
      <c r="IVZ48" s="73"/>
      <c r="IWA48" s="73"/>
      <c r="IWB48" s="73"/>
      <c r="IWC48" s="73"/>
      <c r="IWD48" s="73"/>
      <c r="IWE48" s="73"/>
      <c r="IWF48" s="73"/>
      <c r="IWG48" s="73"/>
      <c r="IWH48" s="73"/>
      <c r="IWI48" s="73"/>
      <c r="IWJ48" s="73"/>
      <c r="IWK48" s="73"/>
      <c r="IWL48" s="73"/>
      <c r="IWM48" s="73"/>
      <c r="IWN48" s="73"/>
      <c r="IWO48" s="73"/>
      <c r="IWP48" s="73"/>
      <c r="IWQ48" s="73"/>
      <c r="IWR48" s="73"/>
      <c r="IWS48" s="73"/>
      <c r="IWT48" s="73"/>
      <c r="IWU48" s="73"/>
      <c r="IWV48" s="73"/>
      <c r="IWW48" s="73"/>
      <c r="IWX48" s="73"/>
      <c r="IWY48" s="73"/>
      <c r="IWZ48" s="73"/>
      <c r="IXA48" s="73"/>
      <c r="IXB48" s="73"/>
      <c r="IXC48" s="73"/>
      <c r="IXD48" s="73"/>
      <c r="IXE48" s="73"/>
      <c r="IXF48" s="73"/>
      <c r="IXG48" s="73"/>
      <c r="IXH48" s="73"/>
      <c r="IXI48" s="73"/>
      <c r="IXJ48" s="73"/>
      <c r="IXK48" s="73"/>
      <c r="IXL48" s="73"/>
      <c r="IXM48" s="73"/>
      <c r="IXN48" s="73"/>
      <c r="IXO48" s="73"/>
      <c r="IXP48" s="73"/>
      <c r="IXQ48" s="73"/>
      <c r="IXR48" s="73"/>
      <c r="IXS48" s="73"/>
      <c r="IXT48" s="73"/>
      <c r="IXU48" s="73"/>
      <c r="IXV48" s="73"/>
      <c r="IXW48" s="73"/>
      <c r="IXX48" s="73"/>
      <c r="IXY48" s="73"/>
      <c r="IXZ48" s="73"/>
      <c r="IYA48" s="73"/>
      <c r="IYB48" s="73"/>
      <c r="IYC48" s="73"/>
      <c r="IYD48" s="73"/>
      <c r="IYE48" s="73"/>
      <c r="IYF48" s="73"/>
      <c r="IYG48" s="73"/>
      <c r="IYH48" s="73"/>
      <c r="IYI48" s="73"/>
      <c r="IYJ48" s="73"/>
      <c r="IYK48" s="73"/>
      <c r="IYL48" s="73"/>
      <c r="IYM48" s="73"/>
      <c r="IYN48" s="73"/>
      <c r="IYO48" s="73"/>
      <c r="IYP48" s="73"/>
      <c r="IYQ48" s="73"/>
      <c r="IYR48" s="73"/>
      <c r="IYS48" s="73"/>
      <c r="IYT48" s="73"/>
      <c r="IYU48" s="73"/>
      <c r="IYV48" s="73"/>
      <c r="IYW48" s="73"/>
      <c r="IYX48" s="73"/>
      <c r="IYY48" s="73"/>
      <c r="IYZ48" s="73"/>
      <c r="IZA48" s="73"/>
      <c r="IZB48" s="73"/>
      <c r="IZC48" s="73"/>
      <c r="IZD48" s="73"/>
      <c r="IZE48" s="73"/>
      <c r="IZF48" s="73"/>
      <c r="IZG48" s="73"/>
      <c r="IZH48" s="73"/>
      <c r="IZI48" s="73"/>
      <c r="IZJ48" s="73"/>
      <c r="IZK48" s="73"/>
      <c r="IZL48" s="73"/>
      <c r="IZM48" s="73"/>
      <c r="IZN48" s="73"/>
      <c r="IZO48" s="73"/>
      <c r="IZP48" s="73"/>
      <c r="IZQ48" s="73"/>
      <c r="IZR48" s="73"/>
      <c r="IZS48" s="73"/>
      <c r="IZT48" s="73"/>
      <c r="IZU48" s="73"/>
      <c r="IZV48" s="73"/>
      <c r="IZW48" s="73"/>
      <c r="IZX48" s="73"/>
      <c r="IZY48" s="73"/>
      <c r="IZZ48" s="73"/>
      <c r="JAA48" s="73"/>
      <c r="JAB48" s="73"/>
      <c r="JAC48" s="73"/>
      <c r="JAD48" s="73"/>
      <c r="JAE48" s="73"/>
      <c r="JAF48" s="73"/>
      <c r="JAG48" s="73"/>
      <c r="JAH48" s="73"/>
      <c r="JAI48" s="73"/>
      <c r="JAJ48" s="73"/>
      <c r="JAK48" s="73"/>
      <c r="JAL48" s="73"/>
      <c r="JAM48" s="73"/>
      <c r="JAN48" s="73"/>
      <c r="JAO48" s="73"/>
      <c r="JAP48" s="73"/>
      <c r="JAQ48" s="73"/>
      <c r="JAR48" s="73"/>
      <c r="JAS48" s="73"/>
      <c r="JAT48" s="73"/>
      <c r="JAU48" s="73"/>
      <c r="JAV48" s="73"/>
      <c r="JAW48" s="73"/>
      <c r="JAX48" s="73"/>
      <c r="JAY48" s="73"/>
      <c r="JAZ48" s="73"/>
      <c r="JBA48" s="73"/>
      <c r="JBB48" s="73"/>
      <c r="JBC48" s="73"/>
      <c r="JBD48" s="73"/>
      <c r="JBE48" s="73"/>
      <c r="JBF48" s="73"/>
      <c r="JBG48" s="73"/>
      <c r="JBH48" s="73"/>
      <c r="JBI48" s="73"/>
      <c r="JBJ48" s="73"/>
      <c r="JBK48" s="73"/>
      <c r="JBL48" s="73"/>
      <c r="JBM48" s="73"/>
      <c r="JBN48" s="73"/>
      <c r="JBO48" s="73"/>
      <c r="JBP48" s="73"/>
      <c r="JBQ48" s="73"/>
      <c r="JBR48" s="73"/>
      <c r="JBS48" s="73"/>
      <c r="JBT48" s="73"/>
      <c r="JBU48" s="73"/>
      <c r="JBV48" s="73"/>
      <c r="JBW48" s="73"/>
      <c r="JBX48" s="73"/>
      <c r="JBY48" s="73"/>
      <c r="JBZ48" s="73"/>
      <c r="JCA48" s="73"/>
      <c r="JCB48" s="73"/>
      <c r="JCC48" s="73"/>
      <c r="JCD48" s="73"/>
      <c r="JCE48" s="73"/>
      <c r="JCF48" s="73"/>
      <c r="JCG48" s="73"/>
      <c r="JCH48" s="73"/>
      <c r="JCI48" s="73"/>
      <c r="JCJ48" s="73"/>
      <c r="JCK48" s="73"/>
      <c r="JCL48" s="73"/>
      <c r="JCM48" s="73"/>
      <c r="JCN48" s="73"/>
      <c r="JCO48" s="73"/>
      <c r="JCP48" s="73"/>
      <c r="JCQ48" s="73"/>
      <c r="JCR48" s="73"/>
      <c r="JCS48" s="73"/>
      <c r="JCT48" s="73"/>
      <c r="JCU48" s="73"/>
      <c r="JCV48" s="73"/>
      <c r="JCW48" s="73"/>
      <c r="JCX48" s="73"/>
      <c r="JCY48" s="73"/>
      <c r="JCZ48" s="73"/>
      <c r="JDA48" s="73"/>
      <c r="JDB48" s="73"/>
      <c r="JDC48" s="73"/>
      <c r="JDD48" s="73"/>
      <c r="JDE48" s="73"/>
      <c r="JDF48" s="73"/>
      <c r="JDG48" s="73"/>
      <c r="JDH48" s="73"/>
      <c r="JDI48" s="73"/>
      <c r="JDJ48" s="73"/>
      <c r="JDK48" s="73"/>
      <c r="JDL48" s="73"/>
      <c r="JDM48" s="73"/>
      <c r="JDN48" s="73"/>
      <c r="JDO48" s="73"/>
      <c r="JDP48" s="73"/>
      <c r="JDQ48" s="73"/>
      <c r="JDR48" s="73"/>
      <c r="JDS48" s="73"/>
      <c r="JDT48" s="73"/>
      <c r="JDU48" s="73"/>
      <c r="JDV48" s="73"/>
      <c r="JDW48" s="73"/>
      <c r="JDX48" s="73"/>
      <c r="JDY48" s="73"/>
      <c r="JDZ48" s="73"/>
      <c r="JEA48" s="73"/>
      <c r="JEB48" s="73"/>
      <c r="JEC48" s="73"/>
      <c r="JED48" s="73"/>
      <c r="JEE48" s="73"/>
      <c r="JEF48" s="73"/>
      <c r="JEG48" s="73"/>
      <c r="JEH48" s="73"/>
      <c r="JEI48" s="73"/>
      <c r="JEJ48" s="73"/>
      <c r="JEK48" s="73"/>
      <c r="JEL48" s="73"/>
      <c r="JEM48" s="73"/>
      <c r="JEN48" s="73"/>
      <c r="JEO48" s="73"/>
      <c r="JEP48" s="73"/>
      <c r="JEQ48" s="73"/>
      <c r="JER48" s="73"/>
      <c r="JES48" s="73"/>
      <c r="JET48" s="73"/>
      <c r="JEU48" s="73"/>
      <c r="JEV48" s="73"/>
      <c r="JEW48" s="73"/>
      <c r="JEX48" s="73"/>
      <c r="JEY48" s="73"/>
      <c r="JEZ48" s="73"/>
      <c r="JFA48" s="73"/>
      <c r="JFB48" s="73"/>
      <c r="JFC48" s="73"/>
      <c r="JFD48" s="73"/>
      <c r="JFE48" s="73"/>
      <c r="JFF48" s="73"/>
      <c r="JFG48" s="73"/>
      <c r="JFH48" s="73"/>
      <c r="JFI48" s="73"/>
      <c r="JFJ48" s="73"/>
      <c r="JFK48" s="73"/>
      <c r="JFL48" s="73"/>
      <c r="JFM48" s="73"/>
      <c r="JFN48" s="73"/>
      <c r="JFO48" s="73"/>
      <c r="JFP48" s="73"/>
      <c r="JFQ48" s="73"/>
      <c r="JFR48" s="73"/>
      <c r="JFS48" s="73"/>
      <c r="JFT48" s="73"/>
      <c r="JFU48" s="73"/>
      <c r="JFV48" s="73"/>
      <c r="JFW48" s="73"/>
      <c r="JFX48" s="73"/>
      <c r="JFY48" s="73"/>
      <c r="JFZ48" s="73"/>
      <c r="JGA48" s="73"/>
      <c r="JGB48" s="73"/>
      <c r="JGC48" s="73"/>
      <c r="JGD48" s="73"/>
      <c r="JGE48" s="73"/>
      <c r="JGF48" s="73"/>
      <c r="JGG48" s="73"/>
      <c r="JGH48" s="73"/>
      <c r="JGI48" s="73"/>
      <c r="JGJ48" s="73"/>
      <c r="JGK48" s="73"/>
      <c r="JGL48" s="73"/>
      <c r="JGM48" s="73"/>
      <c r="JGN48" s="73"/>
      <c r="JGO48" s="73"/>
      <c r="JGP48" s="73"/>
      <c r="JGQ48" s="73"/>
      <c r="JGR48" s="73"/>
      <c r="JGS48" s="73"/>
      <c r="JGT48" s="73"/>
      <c r="JGU48" s="73"/>
      <c r="JGV48" s="73"/>
      <c r="JGW48" s="73"/>
      <c r="JGX48" s="73"/>
      <c r="JGY48" s="73"/>
      <c r="JGZ48" s="73"/>
      <c r="JHA48" s="73"/>
      <c r="JHB48" s="73"/>
      <c r="JHC48" s="73"/>
      <c r="JHD48" s="73"/>
      <c r="JHE48" s="73"/>
      <c r="JHF48" s="73"/>
      <c r="JHG48" s="73"/>
      <c r="JHH48" s="73"/>
      <c r="JHI48" s="73"/>
      <c r="JHJ48" s="73"/>
      <c r="JHK48" s="73"/>
      <c r="JHL48" s="73"/>
      <c r="JHM48" s="73"/>
      <c r="JHN48" s="73"/>
      <c r="JHO48" s="73"/>
      <c r="JHP48" s="73"/>
      <c r="JHQ48" s="73"/>
      <c r="JHR48" s="73"/>
      <c r="JHS48" s="73"/>
      <c r="JHT48" s="73"/>
      <c r="JHU48" s="73"/>
      <c r="JHV48" s="73"/>
      <c r="JHW48" s="73"/>
      <c r="JHX48" s="73"/>
      <c r="JHY48" s="73"/>
      <c r="JHZ48" s="73"/>
      <c r="JIA48" s="73"/>
      <c r="JIB48" s="73"/>
      <c r="JIC48" s="73"/>
      <c r="JID48" s="73"/>
      <c r="JIE48" s="73"/>
      <c r="JIF48" s="73"/>
      <c r="JIG48" s="73"/>
      <c r="JIH48" s="73"/>
      <c r="JII48" s="73"/>
      <c r="JIJ48" s="73"/>
      <c r="JIK48" s="73"/>
      <c r="JIL48" s="73"/>
      <c r="JIM48" s="73"/>
      <c r="JIN48" s="73"/>
      <c r="JIO48" s="73"/>
      <c r="JIP48" s="73"/>
      <c r="JIQ48" s="73"/>
      <c r="JIR48" s="73"/>
      <c r="JIS48" s="73"/>
      <c r="JIT48" s="73"/>
      <c r="JIU48" s="73"/>
      <c r="JIV48" s="73"/>
      <c r="JIW48" s="73"/>
      <c r="JIX48" s="73"/>
      <c r="JIY48" s="73"/>
      <c r="JIZ48" s="73"/>
      <c r="JJA48" s="73"/>
      <c r="JJB48" s="73"/>
      <c r="JJC48" s="73"/>
      <c r="JJD48" s="73"/>
      <c r="JJE48" s="73"/>
      <c r="JJF48" s="73"/>
      <c r="JJG48" s="73"/>
      <c r="JJH48" s="73"/>
      <c r="JJI48" s="73"/>
      <c r="JJJ48" s="73"/>
      <c r="JJK48" s="73"/>
      <c r="JJL48" s="73"/>
      <c r="JJM48" s="73"/>
      <c r="JJN48" s="73"/>
      <c r="JJO48" s="73"/>
      <c r="JJP48" s="73"/>
      <c r="JJQ48" s="73"/>
      <c r="JJR48" s="73"/>
      <c r="JJS48" s="73"/>
      <c r="JJT48" s="73"/>
      <c r="JJU48" s="73"/>
      <c r="JJV48" s="73"/>
      <c r="JJW48" s="73"/>
      <c r="JJX48" s="73"/>
      <c r="JJY48" s="73"/>
      <c r="JJZ48" s="73"/>
      <c r="JKA48" s="73"/>
      <c r="JKB48" s="73"/>
      <c r="JKC48" s="73"/>
      <c r="JKD48" s="73"/>
      <c r="JKE48" s="73"/>
      <c r="JKF48" s="73"/>
      <c r="JKG48" s="73"/>
      <c r="JKH48" s="73"/>
      <c r="JKI48" s="73"/>
      <c r="JKJ48" s="73"/>
      <c r="JKK48" s="73"/>
      <c r="JKL48" s="73"/>
      <c r="JKM48" s="73"/>
      <c r="JKN48" s="73"/>
      <c r="JKO48" s="73"/>
      <c r="JKP48" s="73"/>
      <c r="JKQ48" s="73"/>
      <c r="JKR48" s="73"/>
      <c r="JKS48" s="73"/>
      <c r="JKT48" s="73"/>
      <c r="JKU48" s="73"/>
      <c r="JKV48" s="73"/>
      <c r="JKW48" s="73"/>
      <c r="JKX48" s="73"/>
      <c r="JKY48" s="73"/>
      <c r="JKZ48" s="73"/>
      <c r="JLA48" s="73"/>
      <c r="JLB48" s="73"/>
      <c r="JLC48" s="73"/>
      <c r="JLD48" s="73"/>
      <c r="JLE48" s="73"/>
      <c r="JLF48" s="73"/>
      <c r="JLG48" s="73"/>
      <c r="JLH48" s="73"/>
      <c r="JLI48" s="73"/>
      <c r="JLJ48" s="73"/>
      <c r="JLK48" s="73"/>
      <c r="JLL48" s="73"/>
      <c r="JLM48" s="73"/>
      <c r="JLN48" s="73"/>
      <c r="JLO48" s="73"/>
      <c r="JLP48" s="73"/>
      <c r="JLQ48" s="73"/>
      <c r="JLR48" s="73"/>
      <c r="JLS48" s="73"/>
      <c r="JLT48" s="73"/>
      <c r="JLU48" s="73"/>
      <c r="JLV48" s="73"/>
      <c r="JLW48" s="73"/>
      <c r="JLX48" s="73"/>
      <c r="JLY48" s="73"/>
      <c r="JLZ48" s="73"/>
      <c r="JMA48" s="73"/>
      <c r="JMB48" s="73"/>
      <c r="JMC48" s="73"/>
      <c r="JMD48" s="73"/>
      <c r="JME48" s="73"/>
      <c r="JMF48" s="73"/>
      <c r="JMG48" s="73"/>
      <c r="JMH48" s="73"/>
      <c r="JMI48" s="73"/>
      <c r="JMJ48" s="73"/>
      <c r="JMK48" s="73"/>
      <c r="JML48" s="73"/>
      <c r="JMM48" s="73"/>
      <c r="JMN48" s="73"/>
      <c r="JMO48" s="73"/>
      <c r="JMP48" s="73"/>
      <c r="JMQ48" s="73"/>
      <c r="JMR48" s="73"/>
      <c r="JMS48" s="73"/>
      <c r="JMT48" s="73"/>
      <c r="JMU48" s="73"/>
      <c r="JMV48" s="73"/>
      <c r="JMW48" s="73"/>
      <c r="JMX48" s="73"/>
      <c r="JMY48" s="73"/>
      <c r="JMZ48" s="73"/>
      <c r="JNA48" s="73"/>
      <c r="JNB48" s="73"/>
      <c r="JNC48" s="73"/>
      <c r="JND48" s="73"/>
      <c r="JNE48" s="73"/>
      <c r="JNF48" s="73"/>
      <c r="JNG48" s="73"/>
      <c r="JNH48" s="73"/>
      <c r="JNI48" s="73"/>
      <c r="JNJ48" s="73"/>
      <c r="JNK48" s="73"/>
      <c r="JNL48" s="73"/>
      <c r="JNM48" s="73"/>
      <c r="JNN48" s="73"/>
      <c r="JNO48" s="73"/>
      <c r="JNP48" s="73"/>
      <c r="JNQ48" s="73"/>
      <c r="JNR48" s="73"/>
      <c r="JNS48" s="73"/>
      <c r="JNT48" s="73"/>
      <c r="JNU48" s="73"/>
      <c r="JNV48" s="73"/>
      <c r="JNW48" s="73"/>
      <c r="JNX48" s="73"/>
      <c r="JNY48" s="73"/>
      <c r="JNZ48" s="73"/>
      <c r="JOA48" s="73"/>
      <c r="JOB48" s="73"/>
      <c r="JOC48" s="73"/>
      <c r="JOD48" s="73"/>
      <c r="JOE48" s="73"/>
      <c r="JOF48" s="73"/>
      <c r="JOG48" s="73"/>
      <c r="JOH48" s="73"/>
      <c r="JOI48" s="73"/>
      <c r="JOJ48" s="73"/>
      <c r="JOK48" s="73"/>
      <c r="JOL48" s="73"/>
      <c r="JOM48" s="73"/>
      <c r="JON48" s="73"/>
      <c r="JOO48" s="73"/>
      <c r="JOP48" s="73"/>
      <c r="JOQ48" s="73"/>
      <c r="JOR48" s="73"/>
      <c r="JOS48" s="73"/>
      <c r="JOT48" s="73"/>
      <c r="JOU48" s="73"/>
      <c r="JOV48" s="73"/>
      <c r="JOW48" s="73"/>
      <c r="JOX48" s="73"/>
      <c r="JOY48" s="73"/>
      <c r="JOZ48" s="73"/>
      <c r="JPA48" s="73"/>
      <c r="JPB48" s="73"/>
      <c r="JPC48" s="73"/>
      <c r="JPD48" s="73"/>
      <c r="JPE48" s="73"/>
      <c r="JPF48" s="73"/>
      <c r="JPG48" s="73"/>
      <c r="JPH48" s="73"/>
      <c r="JPI48" s="73"/>
      <c r="JPJ48" s="73"/>
      <c r="JPK48" s="73"/>
      <c r="JPL48" s="73"/>
      <c r="JPM48" s="73"/>
      <c r="JPN48" s="73"/>
      <c r="JPO48" s="73"/>
      <c r="JPP48" s="73"/>
      <c r="JPQ48" s="73"/>
      <c r="JPR48" s="73"/>
      <c r="JPS48" s="73"/>
      <c r="JPT48" s="73"/>
      <c r="JPU48" s="73"/>
      <c r="JPV48" s="73"/>
      <c r="JPW48" s="73"/>
      <c r="JPX48" s="73"/>
      <c r="JPY48" s="73"/>
      <c r="JPZ48" s="73"/>
      <c r="JQA48" s="73"/>
      <c r="JQB48" s="73"/>
      <c r="JQC48" s="73"/>
      <c r="JQD48" s="73"/>
      <c r="JQE48" s="73"/>
      <c r="JQF48" s="73"/>
      <c r="JQG48" s="73"/>
      <c r="JQH48" s="73"/>
      <c r="JQI48" s="73"/>
      <c r="JQJ48" s="73"/>
      <c r="JQK48" s="73"/>
      <c r="JQL48" s="73"/>
      <c r="JQM48" s="73"/>
      <c r="JQN48" s="73"/>
      <c r="JQO48" s="73"/>
      <c r="JQP48" s="73"/>
      <c r="JQQ48" s="73"/>
      <c r="JQR48" s="73"/>
      <c r="JQS48" s="73"/>
      <c r="JQT48" s="73"/>
      <c r="JQU48" s="73"/>
      <c r="JQV48" s="73"/>
      <c r="JQW48" s="73"/>
      <c r="JQX48" s="73"/>
      <c r="JQY48" s="73"/>
      <c r="JQZ48" s="73"/>
      <c r="JRA48" s="73"/>
      <c r="JRB48" s="73"/>
      <c r="JRC48" s="73"/>
      <c r="JRD48" s="73"/>
      <c r="JRE48" s="73"/>
      <c r="JRF48" s="73"/>
      <c r="JRG48" s="73"/>
      <c r="JRH48" s="73"/>
      <c r="JRI48" s="73"/>
      <c r="JRJ48" s="73"/>
      <c r="JRK48" s="73"/>
      <c r="JRL48" s="73"/>
      <c r="JRM48" s="73"/>
      <c r="JRN48" s="73"/>
      <c r="JRO48" s="73"/>
      <c r="JRP48" s="73"/>
      <c r="JRQ48" s="73"/>
      <c r="JRR48" s="73"/>
      <c r="JRS48" s="73"/>
      <c r="JRT48" s="73"/>
      <c r="JRU48" s="73"/>
      <c r="JRV48" s="73"/>
      <c r="JRW48" s="73"/>
      <c r="JRX48" s="73"/>
      <c r="JRY48" s="73"/>
      <c r="JRZ48" s="73"/>
      <c r="JSA48" s="73"/>
      <c r="JSB48" s="73"/>
      <c r="JSC48" s="73"/>
      <c r="JSD48" s="73"/>
      <c r="JSE48" s="73"/>
      <c r="JSF48" s="73"/>
      <c r="JSG48" s="73"/>
      <c r="JSH48" s="73"/>
      <c r="JSI48" s="73"/>
      <c r="JSJ48" s="73"/>
      <c r="JSK48" s="73"/>
      <c r="JSL48" s="73"/>
      <c r="JSM48" s="73"/>
      <c r="JSN48" s="73"/>
      <c r="JSO48" s="73"/>
      <c r="JSP48" s="73"/>
      <c r="JSQ48" s="73"/>
      <c r="JSR48" s="73"/>
      <c r="JSS48" s="73"/>
      <c r="JST48" s="73"/>
      <c r="JSU48" s="73"/>
      <c r="JSV48" s="73"/>
      <c r="JSW48" s="73"/>
      <c r="JSX48" s="73"/>
      <c r="JSY48" s="73"/>
      <c r="JSZ48" s="73"/>
      <c r="JTA48" s="73"/>
      <c r="JTB48" s="73"/>
      <c r="JTC48" s="73"/>
      <c r="JTD48" s="73"/>
      <c r="JTE48" s="73"/>
      <c r="JTF48" s="73"/>
      <c r="JTG48" s="73"/>
      <c r="JTH48" s="73"/>
      <c r="JTI48" s="73"/>
      <c r="JTJ48" s="73"/>
      <c r="JTK48" s="73"/>
      <c r="JTL48" s="73"/>
      <c r="JTM48" s="73"/>
      <c r="JTN48" s="73"/>
      <c r="JTO48" s="73"/>
      <c r="JTP48" s="73"/>
      <c r="JTQ48" s="73"/>
      <c r="JTR48" s="73"/>
      <c r="JTS48" s="73"/>
      <c r="JTT48" s="73"/>
      <c r="JTU48" s="73"/>
      <c r="JTV48" s="73"/>
      <c r="JTW48" s="73"/>
      <c r="JTX48" s="73"/>
      <c r="JTY48" s="73"/>
      <c r="JTZ48" s="73"/>
      <c r="JUA48" s="73"/>
      <c r="JUB48" s="73"/>
      <c r="JUC48" s="73"/>
      <c r="JUD48" s="73"/>
      <c r="JUE48" s="73"/>
      <c r="JUF48" s="73"/>
      <c r="JUG48" s="73"/>
      <c r="JUH48" s="73"/>
      <c r="JUI48" s="73"/>
      <c r="JUJ48" s="73"/>
      <c r="JUK48" s="73"/>
      <c r="JUL48" s="73"/>
      <c r="JUM48" s="73"/>
      <c r="JUN48" s="73"/>
      <c r="JUO48" s="73"/>
      <c r="JUP48" s="73"/>
      <c r="JUQ48" s="73"/>
      <c r="JUR48" s="73"/>
      <c r="JUS48" s="73"/>
      <c r="JUT48" s="73"/>
      <c r="JUU48" s="73"/>
      <c r="JUV48" s="73"/>
      <c r="JUW48" s="73"/>
      <c r="JUX48" s="73"/>
      <c r="JUY48" s="73"/>
      <c r="JUZ48" s="73"/>
      <c r="JVA48" s="73"/>
      <c r="JVB48" s="73"/>
      <c r="JVC48" s="73"/>
      <c r="JVD48" s="73"/>
      <c r="JVE48" s="73"/>
      <c r="JVF48" s="73"/>
      <c r="JVG48" s="73"/>
      <c r="JVH48" s="73"/>
      <c r="JVI48" s="73"/>
      <c r="JVJ48" s="73"/>
      <c r="JVK48" s="73"/>
      <c r="JVL48" s="73"/>
      <c r="JVM48" s="73"/>
      <c r="JVN48" s="73"/>
      <c r="JVO48" s="73"/>
      <c r="JVP48" s="73"/>
      <c r="JVQ48" s="73"/>
      <c r="JVR48" s="73"/>
      <c r="JVS48" s="73"/>
      <c r="JVT48" s="73"/>
      <c r="JVU48" s="73"/>
      <c r="JVV48" s="73"/>
      <c r="JVW48" s="73"/>
      <c r="JVX48" s="73"/>
      <c r="JVY48" s="73"/>
      <c r="JVZ48" s="73"/>
      <c r="JWA48" s="73"/>
      <c r="JWB48" s="73"/>
      <c r="JWC48" s="73"/>
      <c r="JWD48" s="73"/>
      <c r="JWE48" s="73"/>
      <c r="JWF48" s="73"/>
      <c r="JWG48" s="73"/>
      <c r="JWH48" s="73"/>
      <c r="JWI48" s="73"/>
      <c r="JWJ48" s="73"/>
      <c r="JWK48" s="73"/>
      <c r="JWL48" s="73"/>
      <c r="JWM48" s="73"/>
      <c r="JWN48" s="73"/>
      <c r="JWO48" s="73"/>
      <c r="JWP48" s="73"/>
      <c r="JWQ48" s="73"/>
      <c r="JWR48" s="73"/>
      <c r="JWS48" s="73"/>
      <c r="JWT48" s="73"/>
      <c r="JWU48" s="73"/>
      <c r="JWV48" s="73"/>
      <c r="JWW48" s="73"/>
      <c r="JWX48" s="73"/>
      <c r="JWY48" s="73"/>
      <c r="JWZ48" s="73"/>
      <c r="JXA48" s="73"/>
      <c r="JXB48" s="73"/>
      <c r="JXC48" s="73"/>
      <c r="JXD48" s="73"/>
      <c r="JXE48" s="73"/>
      <c r="JXF48" s="73"/>
      <c r="JXG48" s="73"/>
      <c r="JXH48" s="73"/>
      <c r="JXI48" s="73"/>
      <c r="JXJ48" s="73"/>
      <c r="JXK48" s="73"/>
      <c r="JXL48" s="73"/>
      <c r="JXM48" s="73"/>
      <c r="JXN48" s="73"/>
      <c r="JXO48" s="73"/>
      <c r="JXP48" s="73"/>
      <c r="JXQ48" s="73"/>
      <c r="JXR48" s="73"/>
      <c r="JXS48" s="73"/>
      <c r="JXT48" s="73"/>
      <c r="JXU48" s="73"/>
      <c r="JXV48" s="73"/>
      <c r="JXW48" s="73"/>
      <c r="JXX48" s="73"/>
      <c r="JXY48" s="73"/>
      <c r="JXZ48" s="73"/>
      <c r="JYA48" s="73"/>
      <c r="JYB48" s="73"/>
      <c r="JYC48" s="73"/>
      <c r="JYD48" s="73"/>
      <c r="JYE48" s="73"/>
      <c r="JYF48" s="73"/>
      <c r="JYG48" s="73"/>
      <c r="JYH48" s="73"/>
      <c r="JYI48" s="73"/>
      <c r="JYJ48" s="73"/>
      <c r="JYK48" s="73"/>
      <c r="JYL48" s="73"/>
      <c r="JYM48" s="73"/>
      <c r="JYN48" s="73"/>
      <c r="JYO48" s="73"/>
      <c r="JYP48" s="73"/>
      <c r="JYQ48" s="73"/>
      <c r="JYR48" s="73"/>
      <c r="JYS48" s="73"/>
      <c r="JYT48" s="73"/>
      <c r="JYU48" s="73"/>
      <c r="JYV48" s="73"/>
      <c r="JYW48" s="73"/>
      <c r="JYX48" s="73"/>
      <c r="JYY48" s="73"/>
      <c r="JYZ48" s="73"/>
      <c r="JZA48" s="73"/>
      <c r="JZB48" s="73"/>
      <c r="JZC48" s="73"/>
      <c r="JZD48" s="73"/>
      <c r="JZE48" s="73"/>
      <c r="JZF48" s="73"/>
      <c r="JZG48" s="73"/>
      <c r="JZH48" s="73"/>
      <c r="JZI48" s="73"/>
      <c r="JZJ48" s="73"/>
      <c r="JZK48" s="73"/>
      <c r="JZL48" s="73"/>
      <c r="JZM48" s="73"/>
      <c r="JZN48" s="73"/>
      <c r="JZO48" s="73"/>
      <c r="JZP48" s="73"/>
      <c r="JZQ48" s="73"/>
      <c r="JZR48" s="73"/>
      <c r="JZS48" s="73"/>
      <c r="JZT48" s="73"/>
      <c r="JZU48" s="73"/>
      <c r="JZV48" s="73"/>
      <c r="JZW48" s="73"/>
      <c r="JZX48" s="73"/>
      <c r="JZY48" s="73"/>
      <c r="JZZ48" s="73"/>
      <c r="KAA48" s="73"/>
      <c r="KAB48" s="73"/>
      <c r="KAC48" s="73"/>
      <c r="KAD48" s="73"/>
      <c r="KAE48" s="73"/>
      <c r="KAF48" s="73"/>
      <c r="KAG48" s="73"/>
      <c r="KAH48" s="73"/>
      <c r="KAI48" s="73"/>
      <c r="KAJ48" s="73"/>
      <c r="KAK48" s="73"/>
      <c r="KAL48" s="73"/>
      <c r="KAM48" s="73"/>
      <c r="KAN48" s="73"/>
      <c r="KAO48" s="73"/>
      <c r="KAP48" s="73"/>
      <c r="KAQ48" s="73"/>
      <c r="KAR48" s="73"/>
      <c r="KAS48" s="73"/>
      <c r="KAT48" s="73"/>
      <c r="KAU48" s="73"/>
      <c r="KAV48" s="73"/>
      <c r="KAW48" s="73"/>
      <c r="KAX48" s="73"/>
      <c r="KAY48" s="73"/>
      <c r="KAZ48" s="73"/>
      <c r="KBA48" s="73"/>
      <c r="KBB48" s="73"/>
      <c r="KBC48" s="73"/>
      <c r="KBD48" s="73"/>
      <c r="KBE48" s="73"/>
      <c r="KBF48" s="73"/>
      <c r="KBG48" s="73"/>
      <c r="KBH48" s="73"/>
      <c r="KBI48" s="73"/>
      <c r="KBJ48" s="73"/>
      <c r="KBK48" s="73"/>
      <c r="KBL48" s="73"/>
      <c r="KBM48" s="73"/>
      <c r="KBN48" s="73"/>
      <c r="KBO48" s="73"/>
      <c r="KBP48" s="73"/>
      <c r="KBQ48" s="73"/>
      <c r="KBR48" s="73"/>
      <c r="KBS48" s="73"/>
      <c r="KBT48" s="73"/>
      <c r="KBU48" s="73"/>
      <c r="KBV48" s="73"/>
      <c r="KBW48" s="73"/>
      <c r="KBX48" s="73"/>
      <c r="KBY48" s="73"/>
      <c r="KBZ48" s="73"/>
      <c r="KCA48" s="73"/>
      <c r="KCB48" s="73"/>
      <c r="KCC48" s="73"/>
      <c r="KCD48" s="73"/>
      <c r="KCE48" s="73"/>
      <c r="KCF48" s="73"/>
      <c r="KCG48" s="73"/>
      <c r="KCH48" s="73"/>
      <c r="KCI48" s="73"/>
      <c r="KCJ48" s="73"/>
      <c r="KCK48" s="73"/>
      <c r="KCL48" s="73"/>
      <c r="KCM48" s="73"/>
      <c r="KCN48" s="73"/>
      <c r="KCO48" s="73"/>
      <c r="KCP48" s="73"/>
      <c r="KCQ48" s="73"/>
      <c r="KCR48" s="73"/>
      <c r="KCS48" s="73"/>
      <c r="KCT48" s="73"/>
      <c r="KCU48" s="73"/>
      <c r="KCV48" s="73"/>
      <c r="KCW48" s="73"/>
      <c r="KCX48" s="73"/>
      <c r="KCY48" s="73"/>
      <c r="KCZ48" s="73"/>
      <c r="KDA48" s="73"/>
      <c r="KDB48" s="73"/>
      <c r="KDC48" s="73"/>
      <c r="KDD48" s="73"/>
      <c r="KDE48" s="73"/>
      <c r="KDF48" s="73"/>
      <c r="KDG48" s="73"/>
      <c r="KDH48" s="73"/>
      <c r="KDI48" s="73"/>
      <c r="KDJ48" s="73"/>
      <c r="KDK48" s="73"/>
      <c r="KDL48" s="73"/>
      <c r="KDM48" s="73"/>
      <c r="KDN48" s="73"/>
      <c r="KDO48" s="73"/>
      <c r="KDP48" s="73"/>
      <c r="KDQ48" s="73"/>
      <c r="KDR48" s="73"/>
      <c r="KDS48" s="73"/>
      <c r="KDT48" s="73"/>
      <c r="KDU48" s="73"/>
      <c r="KDV48" s="73"/>
      <c r="KDW48" s="73"/>
      <c r="KDX48" s="73"/>
      <c r="KDY48" s="73"/>
      <c r="KDZ48" s="73"/>
      <c r="KEA48" s="73"/>
      <c r="KEB48" s="73"/>
      <c r="KEC48" s="73"/>
      <c r="KED48" s="73"/>
      <c r="KEE48" s="73"/>
      <c r="KEF48" s="73"/>
      <c r="KEG48" s="73"/>
      <c r="KEH48" s="73"/>
      <c r="KEI48" s="73"/>
      <c r="KEJ48" s="73"/>
      <c r="KEK48" s="73"/>
      <c r="KEL48" s="73"/>
      <c r="KEM48" s="73"/>
      <c r="KEN48" s="73"/>
      <c r="KEO48" s="73"/>
      <c r="KEP48" s="73"/>
      <c r="KEQ48" s="73"/>
      <c r="KER48" s="73"/>
      <c r="KES48" s="73"/>
      <c r="KET48" s="73"/>
      <c r="KEU48" s="73"/>
      <c r="KEV48" s="73"/>
      <c r="KEW48" s="73"/>
      <c r="KEX48" s="73"/>
      <c r="KEY48" s="73"/>
      <c r="KEZ48" s="73"/>
      <c r="KFA48" s="73"/>
      <c r="KFB48" s="73"/>
      <c r="KFC48" s="73"/>
      <c r="KFD48" s="73"/>
      <c r="KFE48" s="73"/>
      <c r="KFF48" s="73"/>
      <c r="KFG48" s="73"/>
      <c r="KFH48" s="73"/>
      <c r="KFI48" s="73"/>
      <c r="KFJ48" s="73"/>
      <c r="KFK48" s="73"/>
      <c r="KFL48" s="73"/>
      <c r="KFM48" s="73"/>
      <c r="KFN48" s="73"/>
      <c r="KFO48" s="73"/>
      <c r="KFP48" s="73"/>
      <c r="KFQ48" s="73"/>
      <c r="KFR48" s="73"/>
      <c r="KFS48" s="73"/>
      <c r="KFT48" s="73"/>
      <c r="KFU48" s="73"/>
      <c r="KFV48" s="73"/>
      <c r="KFW48" s="73"/>
      <c r="KFX48" s="73"/>
      <c r="KFY48" s="73"/>
      <c r="KFZ48" s="73"/>
      <c r="KGA48" s="73"/>
      <c r="KGB48" s="73"/>
      <c r="KGC48" s="73"/>
      <c r="KGD48" s="73"/>
      <c r="KGE48" s="73"/>
      <c r="KGF48" s="73"/>
      <c r="KGG48" s="73"/>
      <c r="KGH48" s="73"/>
      <c r="KGI48" s="73"/>
      <c r="KGJ48" s="73"/>
      <c r="KGK48" s="73"/>
      <c r="KGL48" s="73"/>
      <c r="KGM48" s="73"/>
      <c r="KGN48" s="73"/>
      <c r="KGO48" s="73"/>
      <c r="KGP48" s="73"/>
      <c r="KGQ48" s="73"/>
      <c r="KGR48" s="73"/>
      <c r="KGS48" s="73"/>
      <c r="KGT48" s="73"/>
      <c r="KGU48" s="73"/>
      <c r="KGV48" s="73"/>
      <c r="KGW48" s="73"/>
      <c r="KGX48" s="73"/>
      <c r="KGY48" s="73"/>
      <c r="KGZ48" s="73"/>
      <c r="KHA48" s="73"/>
      <c r="KHB48" s="73"/>
      <c r="KHC48" s="73"/>
      <c r="KHD48" s="73"/>
      <c r="KHE48" s="73"/>
      <c r="KHF48" s="73"/>
      <c r="KHG48" s="73"/>
      <c r="KHH48" s="73"/>
      <c r="KHI48" s="73"/>
      <c r="KHJ48" s="73"/>
      <c r="KHK48" s="73"/>
      <c r="KHL48" s="73"/>
      <c r="KHM48" s="73"/>
      <c r="KHN48" s="73"/>
      <c r="KHO48" s="73"/>
      <c r="KHP48" s="73"/>
      <c r="KHQ48" s="73"/>
      <c r="KHR48" s="73"/>
      <c r="KHS48" s="73"/>
      <c r="KHT48" s="73"/>
      <c r="KHU48" s="73"/>
      <c r="KHV48" s="73"/>
      <c r="KHW48" s="73"/>
      <c r="KHX48" s="73"/>
      <c r="KHY48" s="73"/>
      <c r="KHZ48" s="73"/>
      <c r="KIA48" s="73"/>
      <c r="KIB48" s="73"/>
      <c r="KIC48" s="73"/>
      <c r="KID48" s="73"/>
      <c r="KIE48" s="73"/>
      <c r="KIF48" s="73"/>
      <c r="KIG48" s="73"/>
      <c r="KIH48" s="73"/>
      <c r="KII48" s="73"/>
      <c r="KIJ48" s="73"/>
      <c r="KIK48" s="73"/>
      <c r="KIL48" s="73"/>
      <c r="KIM48" s="73"/>
      <c r="KIN48" s="73"/>
      <c r="KIO48" s="73"/>
      <c r="KIP48" s="73"/>
      <c r="KIQ48" s="73"/>
      <c r="KIR48" s="73"/>
      <c r="KIS48" s="73"/>
      <c r="KIT48" s="73"/>
      <c r="KIU48" s="73"/>
      <c r="KIV48" s="73"/>
      <c r="KIW48" s="73"/>
      <c r="KIX48" s="73"/>
      <c r="KIY48" s="73"/>
      <c r="KIZ48" s="73"/>
      <c r="KJA48" s="73"/>
      <c r="KJB48" s="73"/>
      <c r="KJC48" s="73"/>
      <c r="KJD48" s="73"/>
      <c r="KJE48" s="73"/>
      <c r="KJF48" s="73"/>
      <c r="KJG48" s="73"/>
      <c r="KJH48" s="73"/>
      <c r="KJI48" s="73"/>
      <c r="KJJ48" s="73"/>
      <c r="KJK48" s="73"/>
      <c r="KJL48" s="73"/>
      <c r="KJM48" s="73"/>
      <c r="KJN48" s="73"/>
      <c r="KJO48" s="73"/>
      <c r="KJP48" s="73"/>
      <c r="KJQ48" s="73"/>
      <c r="KJR48" s="73"/>
      <c r="KJS48" s="73"/>
      <c r="KJT48" s="73"/>
      <c r="KJU48" s="73"/>
      <c r="KJV48" s="73"/>
      <c r="KJW48" s="73"/>
      <c r="KJX48" s="73"/>
      <c r="KJY48" s="73"/>
      <c r="KJZ48" s="73"/>
      <c r="KKA48" s="73"/>
      <c r="KKB48" s="73"/>
      <c r="KKC48" s="73"/>
      <c r="KKD48" s="73"/>
      <c r="KKE48" s="73"/>
      <c r="KKF48" s="73"/>
      <c r="KKG48" s="73"/>
      <c r="KKH48" s="73"/>
      <c r="KKI48" s="73"/>
      <c r="KKJ48" s="73"/>
      <c r="KKK48" s="73"/>
      <c r="KKL48" s="73"/>
      <c r="KKM48" s="73"/>
      <c r="KKN48" s="73"/>
      <c r="KKO48" s="73"/>
      <c r="KKP48" s="73"/>
      <c r="KKQ48" s="73"/>
      <c r="KKR48" s="73"/>
      <c r="KKS48" s="73"/>
      <c r="KKT48" s="73"/>
      <c r="KKU48" s="73"/>
      <c r="KKV48" s="73"/>
      <c r="KKW48" s="73"/>
      <c r="KKX48" s="73"/>
      <c r="KKY48" s="73"/>
      <c r="KKZ48" s="73"/>
      <c r="KLA48" s="73"/>
      <c r="KLB48" s="73"/>
      <c r="KLC48" s="73"/>
      <c r="KLD48" s="73"/>
      <c r="KLE48" s="73"/>
      <c r="KLF48" s="73"/>
      <c r="KLG48" s="73"/>
      <c r="KLH48" s="73"/>
      <c r="KLI48" s="73"/>
      <c r="KLJ48" s="73"/>
      <c r="KLK48" s="73"/>
      <c r="KLL48" s="73"/>
      <c r="KLM48" s="73"/>
      <c r="KLN48" s="73"/>
      <c r="KLO48" s="73"/>
      <c r="KLP48" s="73"/>
      <c r="KLQ48" s="73"/>
      <c r="KLR48" s="73"/>
      <c r="KLS48" s="73"/>
      <c r="KLT48" s="73"/>
      <c r="KLU48" s="73"/>
      <c r="KLV48" s="73"/>
      <c r="KLW48" s="73"/>
      <c r="KLX48" s="73"/>
      <c r="KLY48" s="73"/>
      <c r="KLZ48" s="73"/>
      <c r="KMA48" s="73"/>
      <c r="KMB48" s="73"/>
      <c r="KMC48" s="73"/>
      <c r="KMD48" s="73"/>
      <c r="KME48" s="73"/>
      <c r="KMF48" s="73"/>
      <c r="KMG48" s="73"/>
      <c r="KMH48" s="73"/>
      <c r="KMI48" s="73"/>
      <c r="KMJ48" s="73"/>
      <c r="KMK48" s="73"/>
      <c r="KML48" s="73"/>
      <c r="KMM48" s="73"/>
      <c r="KMN48" s="73"/>
      <c r="KMO48" s="73"/>
      <c r="KMP48" s="73"/>
      <c r="KMQ48" s="73"/>
      <c r="KMR48" s="73"/>
      <c r="KMS48" s="73"/>
      <c r="KMT48" s="73"/>
      <c r="KMU48" s="73"/>
      <c r="KMV48" s="73"/>
      <c r="KMW48" s="73"/>
      <c r="KMX48" s="73"/>
      <c r="KMY48" s="73"/>
      <c r="KMZ48" s="73"/>
      <c r="KNA48" s="73"/>
      <c r="KNB48" s="73"/>
      <c r="KNC48" s="73"/>
      <c r="KND48" s="73"/>
      <c r="KNE48" s="73"/>
      <c r="KNF48" s="73"/>
      <c r="KNG48" s="73"/>
      <c r="KNH48" s="73"/>
      <c r="KNI48" s="73"/>
      <c r="KNJ48" s="73"/>
      <c r="KNK48" s="73"/>
      <c r="KNL48" s="73"/>
      <c r="KNM48" s="73"/>
      <c r="KNN48" s="73"/>
      <c r="KNO48" s="73"/>
      <c r="KNP48" s="73"/>
      <c r="KNQ48" s="73"/>
      <c r="KNR48" s="73"/>
      <c r="KNS48" s="73"/>
      <c r="KNT48" s="73"/>
      <c r="KNU48" s="73"/>
      <c r="KNV48" s="73"/>
      <c r="KNW48" s="73"/>
      <c r="KNX48" s="73"/>
      <c r="KNY48" s="73"/>
      <c r="KNZ48" s="73"/>
      <c r="KOA48" s="73"/>
      <c r="KOB48" s="73"/>
      <c r="KOC48" s="73"/>
      <c r="KOD48" s="73"/>
      <c r="KOE48" s="73"/>
      <c r="KOF48" s="73"/>
      <c r="KOG48" s="73"/>
      <c r="KOH48" s="73"/>
      <c r="KOI48" s="73"/>
      <c r="KOJ48" s="73"/>
      <c r="KOK48" s="73"/>
      <c r="KOL48" s="73"/>
      <c r="KOM48" s="73"/>
      <c r="KON48" s="73"/>
      <c r="KOO48" s="73"/>
      <c r="KOP48" s="73"/>
      <c r="KOQ48" s="73"/>
      <c r="KOR48" s="73"/>
      <c r="KOS48" s="73"/>
      <c r="KOT48" s="73"/>
      <c r="KOU48" s="73"/>
      <c r="KOV48" s="73"/>
      <c r="KOW48" s="73"/>
      <c r="KOX48" s="73"/>
      <c r="KOY48" s="73"/>
      <c r="KOZ48" s="73"/>
      <c r="KPA48" s="73"/>
      <c r="KPB48" s="73"/>
      <c r="KPC48" s="73"/>
      <c r="KPD48" s="73"/>
      <c r="KPE48" s="73"/>
      <c r="KPF48" s="73"/>
      <c r="KPG48" s="73"/>
      <c r="KPH48" s="73"/>
      <c r="KPI48" s="73"/>
      <c r="KPJ48" s="73"/>
      <c r="KPK48" s="73"/>
      <c r="KPL48" s="73"/>
      <c r="KPM48" s="73"/>
      <c r="KPN48" s="73"/>
      <c r="KPO48" s="73"/>
      <c r="KPP48" s="73"/>
      <c r="KPQ48" s="73"/>
      <c r="KPR48" s="73"/>
      <c r="KPS48" s="73"/>
      <c r="KPT48" s="73"/>
      <c r="KPU48" s="73"/>
      <c r="KPV48" s="73"/>
      <c r="KPW48" s="73"/>
      <c r="KPX48" s="73"/>
      <c r="KPY48" s="73"/>
      <c r="KPZ48" s="73"/>
      <c r="KQA48" s="73"/>
      <c r="KQB48" s="73"/>
      <c r="KQC48" s="73"/>
      <c r="KQD48" s="73"/>
      <c r="KQE48" s="73"/>
      <c r="KQF48" s="73"/>
      <c r="KQG48" s="73"/>
      <c r="KQH48" s="73"/>
      <c r="KQI48" s="73"/>
      <c r="KQJ48" s="73"/>
      <c r="KQK48" s="73"/>
      <c r="KQL48" s="73"/>
      <c r="KQM48" s="73"/>
      <c r="KQN48" s="73"/>
      <c r="KQO48" s="73"/>
      <c r="KQP48" s="73"/>
      <c r="KQQ48" s="73"/>
      <c r="KQR48" s="73"/>
      <c r="KQS48" s="73"/>
      <c r="KQT48" s="73"/>
      <c r="KQU48" s="73"/>
      <c r="KQV48" s="73"/>
      <c r="KQW48" s="73"/>
      <c r="KQX48" s="73"/>
      <c r="KQY48" s="73"/>
      <c r="KQZ48" s="73"/>
      <c r="KRA48" s="73"/>
      <c r="KRB48" s="73"/>
      <c r="KRC48" s="73"/>
      <c r="KRD48" s="73"/>
      <c r="KRE48" s="73"/>
      <c r="KRF48" s="73"/>
      <c r="KRG48" s="73"/>
      <c r="KRH48" s="73"/>
      <c r="KRI48" s="73"/>
      <c r="KRJ48" s="73"/>
      <c r="KRK48" s="73"/>
      <c r="KRL48" s="73"/>
      <c r="KRM48" s="73"/>
      <c r="KRN48" s="73"/>
      <c r="KRO48" s="73"/>
      <c r="KRP48" s="73"/>
      <c r="KRQ48" s="73"/>
      <c r="KRR48" s="73"/>
      <c r="KRS48" s="73"/>
      <c r="KRT48" s="73"/>
      <c r="KRU48" s="73"/>
      <c r="KRV48" s="73"/>
      <c r="KRW48" s="73"/>
      <c r="KRX48" s="73"/>
      <c r="KRY48" s="73"/>
      <c r="KRZ48" s="73"/>
      <c r="KSA48" s="73"/>
      <c r="KSB48" s="73"/>
      <c r="KSC48" s="73"/>
      <c r="KSD48" s="73"/>
      <c r="KSE48" s="73"/>
      <c r="KSF48" s="73"/>
      <c r="KSG48" s="73"/>
      <c r="KSH48" s="73"/>
      <c r="KSI48" s="73"/>
      <c r="KSJ48" s="73"/>
      <c r="KSK48" s="73"/>
      <c r="KSL48" s="73"/>
      <c r="KSM48" s="73"/>
      <c r="KSN48" s="73"/>
      <c r="KSO48" s="73"/>
      <c r="KSP48" s="73"/>
      <c r="KSQ48" s="73"/>
      <c r="KSR48" s="73"/>
      <c r="KSS48" s="73"/>
      <c r="KST48" s="73"/>
      <c r="KSU48" s="73"/>
      <c r="KSV48" s="73"/>
      <c r="KSW48" s="73"/>
      <c r="KSX48" s="73"/>
      <c r="KSY48" s="73"/>
      <c r="KSZ48" s="73"/>
      <c r="KTA48" s="73"/>
      <c r="KTB48" s="73"/>
      <c r="KTC48" s="73"/>
      <c r="KTD48" s="73"/>
      <c r="KTE48" s="73"/>
      <c r="KTF48" s="73"/>
      <c r="KTG48" s="73"/>
      <c r="KTH48" s="73"/>
      <c r="KTI48" s="73"/>
      <c r="KTJ48" s="73"/>
      <c r="KTK48" s="73"/>
      <c r="KTL48" s="73"/>
      <c r="KTM48" s="73"/>
      <c r="KTN48" s="73"/>
      <c r="KTO48" s="73"/>
      <c r="KTP48" s="73"/>
      <c r="KTQ48" s="73"/>
      <c r="KTR48" s="73"/>
      <c r="KTS48" s="73"/>
      <c r="KTT48" s="73"/>
      <c r="KTU48" s="73"/>
      <c r="KTV48" s="73"/>
      <c r="KTW48" s="73"/>
      <c r="KTX48" s="73"/>
      <c r="KTY48" s="73"/>
      <c r="KTZ48" s="73"/>
      <c r="KUA48" s="73"/>
      <c r="KUB48" s="73"/>
      <c r="KUC48" s="73"/>
      <c r="KUD48" s="73"/>
      <c r="KUE48" s="73"/>
      <c r="KUF48" s="73"/>
      <c r="KUG48" s="73"/>
      <c r="KUH48" s="73"/>
      <c r="KUI48" s="73"/>
      <c r="KUJ48" s="73"/>
      <c r="KUK48" s="73"/>
      <c r="KUL48" s="73"/>
      <c r="KUM48" s="73"/>
      <c r="KUN48" s="73"/>
      <c r="KUO48" s="73"/>
      <c r="KUP48" s="73"/>
      <c r="KUQ48" s="73"/>
      <c r="KUR48" s="73"/>
      <c r="KUS48" s="73"/>
      <c r="KUT48" s="73"/>
      <c r="KUU48" s="73"/>
      <c r="KUV48" s="73"/>
      <c r="KUW48" s="73"/>
      <c r="KUX48" s="73"/>
      <c r="KUY48" s="73"/>
      <c r="KUZ48" s="73"/>
      <c r="KVA48" s="73"/>
      <c r="KVB48" s="73"/>
      <c r="KVC48" s="73"/>
      <c r="KVD48" s="73"/>
      <c r="KVE48" s="73"/>
      <c r="KVF48" s="73"/>
      <c r="KVG48" s="73"/>
      <c r="KVH48" s="73"/>
      <c r="KVI48" s="73"/>
      <c r="KVJ48" s="73"/>
      <c r="KVK48" s="73"/>
      <c r="KVL48" s="73"/>
      <c r="KVM48" s="73"/>
      <c r="KVN48" s="73"/>
      <c r="KVO48" s="73"/>
      <c r="KVP48" s="73"/>
      <c r="KVQ48" s="73"/>
      <c r="KVR48" s="73"/>
      <c r="KVS48" s="73"/>
      <c r="KVT48" s="73"/>
      <c r="KVU48" s="73"/>
      <c r="KVV48" s="73"/>
      <c r="KVW48" s="73"/>
      <c r="KVX48" s="73"/>
      <c r="KVY48" s="73"/>
      <c r="KVZ48" s="73"/>
      <c r="KWA48" s="73"/>
      <c r="KWB48" s="73"/>
      <c r="KWC48" s="73"/>
      <c r="KWD48" s="73"/>
      <c r="KWE48" s="73"/>
      <c r="KWF48" s="73"/>
      <c r="KWG48" s="73"/>
      <c r="KWH48" s="73"/>
      <c r="KWI48" s="73"/>
      <c r="KWJ48" s="73"/>
      <c r="KWK48" s="73"/>
      <c r="KWL48" s="73"/>
      <c r="KWM48" s="73"/>
      <c r="KWN48" s="73"/>
      <c r="KWO48" s="73"/>
      <c r="KWP48" s="73"/>
      <c r="KWQ48" s="73"/>
      <c r="KWR48" s="73"/>
      <c r="KWS48" s="73"/>
      <c r="KWT48" s="73"/>
      <c r="KWU48" s="73"/>
      <c r="KWV48" s="73"/>
      <c r="KWW48" s="73"/>
      <c r="KWX48" s="73"/>
      <c r="KWY48" s="73"/>
      <c r="KWZ48" s="73"/>
      <c r="KXA48" s="73"/>
      <c r="KXB48" s="73"/>
      <c r="KXC48" s="73"/>
      <c r="KXD48" s="73"/>
      <c r="KXE48" s="73"/>
      <c r="KXF48" s="73"/>
      <c r="KXG48" s="73"/>
      <c r="KXH48" s="73"/>
      <c r="KXI48" s="73"/>
      <c r="KXJ48" s="73"/>
      <c r="KXK48" s="73"/>
      <c r="KXL48" s="73"/>
      <c r="KXM48" s="73"/>
      <c r="KXN48" s="73"/>
      <c r="KXO48" s="73"/>
      <c r="KXP48" s="73"/>
      <c r="KXQ48" s="73"/>
      <c r="KXR48" s="73"/>
      <c r="KXS48" s="73"/>
      <c r="KXT48" s="73"/>
      <c r="KXU48" s="73"/>
      <c r="KXV48" s="73"/>
      <c r="KXW48" s="73"/>
      <c r="KXX48" s="73"/>
      <c r="KXY48" s="73"/>
      <c r="KXZ48" s="73"/>
      <c r="KYA48" s="73"/>
      <c r="KYB48" s="73"/>
      <c r="KYC48" s="73"/>
      <c r="KYD48" s="73"/>
      <c r="KYE48" s="73"/>
      <c r="KYF48" s="73"/>
      <c r="KYG48" s="73"/>
      <c r="KYH48" s="73"/>
      <c r="KYI48" s="73"/>
      <c r="KYJ48" s="73"/>
      <c r="KYK48" s="73"/>
      <c r="KYL48" s="73"/>
      <c r="KYM48" s="73"/>
      <c r="KYN48" s="73"/>
      <c r="KYO48" s="73"/>
      <c r="KYP48" s="73"/>
      <c r="KYQ48" s="73"/>
      <c r="KYR48" s="73"/>
      <c r="KYS48" s="73"/>
      <c r="KYT48" s="73"/>
      <c r="KYU48" s="73"/>
      <c r="KYV48" s="73"/>
      <c r="KYW48" s="73"/>
      <c r="KYX48" s="73"/>
      <c r="KYY48" s="73"/>
      <c r="KYZ48" s="73"/>
      <c r="KZA48" s="73"/>
      <c r="KZB48" s="73"/>
      <c r="KZC48" s="73"/>
      <c r="KZD48" s="73"/>
      <c r="KZE48" s="73"/>
      <c r="KZF48" s="73"/>
      <c r="KZG48" s="73"/>
      <c r="KZH48" s="73"/>
      <c r="KZI48" s="73"/>
      <c r="KZJ48" s="73"/>
      <c r="KZK48" s="73"/>
      <c r="KZL48" s="73"/>
      <c r="KZM48" s="73"/>
      <c r="KZN48" s="73"/>
      <c r="KZO48" s="73"/>
      <c r="KZP48" s="73"/>
      <c r="KZQ48" s="73"/>
      <c r="KZR48" s="73"/>
      <c r="KZS48" s="73"/>
      <c r="KZT48" s="73"/>
      <c r="KZU48" s="73"/>
      <c r="KZV48" s="73"/>
      <c r="KZW48" s="73"/>
      <c r="KZX48" s="73"/>
      <c r="KZY48" s="73"/>
      <c r="KZZ48" s="73"/>
      <c r="LAA48" s="73"/>
      <c r="LAB48" s="73"/>
      <c r="LAC48" s="73"/>
      <c r="LAD48" s="73"/>
      <c r="LAE48" s="73"/>
      <c r="LAF48" s="73"/>
      <c r="LAG48" s="73"/>
      <c r="LAH48" s="73"/>
      <c r="LAI48" s="73"/>
      <c r="LAJ48" s="73"/>
      <c r="LAK48" s="73"/>
      <c r="LAL48" s="73"/>
      <c r="LAM48" s="73"/>
      <c r="LAN48" s="73"/>
      <c r="LAO48" s="73"/>
      <c r="LAP48" s="73"/>
      <c r="LAQ48" s="73"/>
      <c r="LAR48" s="73"/>
      <c r="LAS48" s="73"/>
      <c r="LAT48" s="73"/>
      <c r="LAU48" s="73"/>
      <c r="LAV48" s="73"/>
      <c r="LAW48" s="73"/>
      <c r="LAX48" s="73"/>
      <c r="LAY48" s="73"/>
      <c r="LAZ48" s="73"/>
      <c r="LBA48" s="73"/>
      <c r="LBB48" s="73"/>
      <c r="LBC48" s="73"/>
      <c r="LBD48" s="73"/>
      <c r="LBE48" s="73"/>
      <c r="LBF48" s="73"/>
      <c r="LBG48" s="73"/>
      <c r="LBH48" s="73"/>
      <c r="LBI48" s="73"/>
      <c r="LBJ48" s="73"/>
      <c r="LBK48" s="73"/>
      <c r="LBL48" s="73"/>
      <c r="LBM48" s="73"/>
      <c r="LBN48" s="73"/>
      <c r="LBO48" s="73"/>
      <c r="LBP48" s="73"/>
      <c r="LBQ48" s="73"/>
      <c r="LBR48" s="73"/>
      <c r="LBS48" s="73"/>
      <c r="LBT48" s="73"/>
      <c r="LBU48" s="73"/>
      <c r="LBV48" s="73"/>
      <c r="LBW48" s="73"/>
      <c r="LBX48" s="73"/>
      <c r="LBY48" s="73"/>
      <c r="LBZ48" s="73"/>
      <c r="LCA48" s="73"/>
      <c r="LCB48" s="73"/>
      <c r="LCC48" s="73"/>
      <c r="LCD48" s="73"/>
      <c r="LCE48" s="73"/>
      <c r="LCF48" s="73"/>
      <c r="LCG48" s="73"/>
      <c r="LCH48" s="73"/>
      <c r="LCI48" s="73"/>
      <c r="LCJ48" s="73"/>
      <c r="LCK48" s="73"/>
      <c r="LCL48" s="73"/>
      <c r="LCM48" s="73"/>
      <c r="LCN48" s="73"/>
      <c r="LCO48" s="73"/>
      <c r="LCP48" s="73"/>
      <c r="LCQ48" s="73"/>
      <c r="LCR48" s="73"/>
      <c r="LCS48" s="73"/>
      <c r="LCT48" s="73"/>
      <c r="LCU48" s="73"/>
      <c r="LCV48" s="73"/>
      <c r="LCW48" s="73"/>
      <c r="LCX48" s="73"/>
      <c r="LCY48" s="73"/>
      <c r="LCZ48" s="73"/>
      <c r="LDA48" s="73"/>
      <c r="LDB48" s="73"/>
      <c r="LDC48" s="73"/>
      <c r="LDD48" s="73"/>
      <c r="LDE48" s="73"/>
      <c r="LDF48" s="73"/>
      <c r="LDG48" s="73"/>
      <c r="LDH48" s="73"/>
      <c r="LDI48" s="73"/>
      <c r="LDJ48" s="73"/>
      <c r="LDK48" s="73"/>
      <c r="LDL48" s="73"/>
      <c r="LDM48" s="73"/>
      <c r="LDN48" s="73"/>
      <c r="LDO48" s="73"/>
      <c r="LDP48" s="73"/>
      <c r="LDQ48" s="73"/>
      <c r="LDR48" s="73"/>
      <c r="LDS48" s="73"/>
      <c r="LDT48" s="73"/>
      <c r="LDU48" s="73"/>
      <c r="LDV48" s="73"/>
      <c r="LDW48" s="73"/>
      <c r="LDX48" s="73"/>
      <c r="LDY48" s="73"/>
      <c r="LDZ48" s="73"/>
      <c r="LEA48" s="73"/>
      <c r="LEB48" s="73"/>
      <c r="LEC48" s="73"/>
      <c r="LED48" s="73"/>
      <c r="LEE48" s="73"/>
      <c r="LEF48" s="73"/>
      <c r="LEG48" s="73"/>
      <c r="LEH48" s="73"/>
      <c r="LEI48" s="73"/>
      <c r="LEJ48" s="73"/>
      <c r="LEK48" s="73"/>
      <c r="LEL48" s="73"/>
      <c r="LEM48" s="73"/>
      <c r="LEN48" s="73"/>
      <c r="LEO48" s="73"/>
      <c r="LEP48" s="73"/>
      <c r="LEQ48" s="73"/>
      <c r="LER48" s="73"/>
      <c r="LES48" s="73"/>
      <c r="LET48" s="73"/>
      <c r="LEU48" s="73"/>
      <c r="LEV48" s="73"/>
      <c r="LEW48" s="73"/>
      <c r="LEX48" s="73"/>
      <c r="LEY48" s="73"/>
      <c r="LEZ48" s="73"/>
      <c r="LFA48" s="73"/>
      <c r="LFB48" s="73"/>
      <c r="LFC48" s="73"/>
      <c r="LFD48" s="73"/>
      <c r="LFE48" s="73"/>
      <c r="LFF48" s="73"/>
      <c r="LFG48" s="73"/>
      <c r="LFH48" s="73"/>
      <c r="LFI48" s="73"/>
      <c r="LFJ48" s="73"/>
      <c r="LFK48" s="73"/>
      <c r="LFL48" s="73"/>
      <c r="LFM48" s="73"/>
      <c r="LFN48" s="73"/>
      <c r="LFO48" s="73"/>
      <c r="LFP48" s="73"/>
      <c r="LFQ48" s="73"/>
      <c r="LFR48" s="73"/>
      <c r="LFS48" s="73"/>
      <c r="LFT48" s="73"/>
      <c r="LFU48" s="73"/>
      <c r="LFV48" s="73"/>
      <c r="LFW48" s="73"/>
      <c r="LFX48" s="73"/>
      <c r="LFY48" s="73"/>
      <c r="LFZ48" s="73"/>
      <c r="LGA48" s="73"/>
      <c r="LGB48" s="73"/>
      <c r="LGC48" s="73"/>
      <c r="LGD48" s="73"/>
      <c r="LGE48" s="73"/>
      <c r="LGF48" s="73"/>
      <c r="LGG48" s="73"/>
      <c r="LGH48" s="73"/>
      <c r="LGI48" s="73"/>
      <c r="LGJ48" s="73"/>
      <c r="LGK48" s="73"/>
      <c r="LGL48" s="73"/>
      <c r="LGM48" s="73"/>
      <c r="LGN48" s="73"/>
      <c r="LGO48" s="73"/>
      <c r="LGP48" s="73"/>
      <c r="LGQ48" s="73"/>
      <c r="LGR48" s="73"/>
      <c r="LGS48" s="73"/>
      <c r="LGT48" s="73"/>
      <c r="LGU48" s="73"/>
      <c r="LGV48" s="73"/>
      <c r="LGW48" s="73"/>
      <c r="LGX48" s="73"/>
      <c r="LGY48" s="73"/>
      <c r="LGZ48" s="73"/>
      <c r="LHA48" s="73"/>
      <c r="LHB48" s="73"/>
      <c r="LHC48" s="73"/>
      <c r="LHD48" s="73"/>
      <c r="LHE48" s="73"/>
      <c r="LHF48" s="73"/>
      <c r="LHG48" s="73"/>
      <c r="LHH48" s="73"/>
      <c r="LHI48" s="73"/>
      <c r="LHJ48" s="73"/>
      <c r="LHK48" s="73"/>
      <c r="LHL48" s="73"/>
      <c r="LHM48" s="73"/>
      <c r="LHN48" s="73"/>
      <c r="LHO48" s="73"/>
      <c r="LHP48" s="73"/>
      <c r="LHQ48" s="73"/>
      <c r="LHR48" s="73"/>
      <c r="LHS48" s="73"/>
      <c r="LHT48" s="73"/>
      <c r="LHU48" s="73"/>
      <c r="LHV48" s="73"/>
      <c r="LHW48" s="73"/>
      <c r="LHX48" s="73"/>
      <c r="LHY48" s="73"/>
      <c r="LHZ48" s="73"/>
      <c r="LIA48" s="73"/>
      <c r="LIB48" s="73"/>
      <c r="LIC48" s="73"/>
      <c r="LID48" s="73"/>
      <c r="LIE48" s="73"/>
      <c r="LIF48" s="73"/>
      <c r="LIG48" s="73"/>
      <c r="LIH48" s="73"/>
      <c r="LII48" s="73"/>
      <c r="LIJ48" s="73"/>
      <c r="LIK48" s="73"/>
      <c r="LIL48" s="73"/>
      <c r="LIM48" s="73"/>
      <c r="LIN48" s="73"/>
      <c r="LIO48" s="73"/>
      <c r="LIP48" s="73"/>
      <c r="LIQ48" s="73"/>
      <c r="LIR48" s="73"/>
      <c r="LIS48" s="73"/>
      <c r="LIT48" s="73"/>
      <c r="LIU48" s="73"/>
      <c r="LIV48" s="73"/>
      <c r="LIW48" s="73"/>
      <c r="LIX48" s="73"/>
      <c r="LIY48" s="73"/>
      <c r="LIZ48" s="73"/>
      <c r="LJA48" s="73"/>
      <c r="LJB48" s="73"/>
      <c r="LJC48" s="73"/>
      <c r="LJD48" s="73"/>
      <c r="LJE48" s="73"/>
      <c r="LJF48" s="73"/>
      <c r="LJG48" s="73"/>
      <c r="LJH48" s="73"/>
      <c r="LJI48" s="73"/>
      <c r="LJJ48" s="73"/>
      <c r="LJK48" s="73"/>
      <c r="LJL48" s="73"/>
      <c r="LJM48" s="73"/>
      <c r="LJN48" s="73"/>
      <c r="LJO48" s="73"/>
      <c r="LJP48" s="73"/>
      <c r="LJQ48" s="73"/>
      <c r="LJR48" s="73"/>
      <c r="LJS48" s="73"/>
      <c r="LJT48" s="73"/>
      <c r="LJU48" s="73"/>
      <c r="LJV48" s="73"/>
      <c r="LJW48" s="73"/>
      <c r="LJX48" s="73"/>
      <c r="LJY48" s="73"/>
      <c r="LJZ48" s="73"/>
      <c r="LKA48" s="73"/>
      <c r="LKB48" s="73"/>
      <c r="LKC48" s="73"/>
      <c r="LKD48" s="73"/>
      <c r="LKE48" s="73"/>
      <c r="LKF48" s="73"/>
      <c r="LKG48" s="73"/>
      <c r="LKH48" s="73"/>
      <c r="LKI48" s="73"/>
      <c r="LKJ48" s="73"/>
      <c r="LKK48" s="73"/>
      <c r="LKL48" s="73"/>
      <c r="LKM48" s="73"/>
      <c r="LKN48" s="73"/>
      <c r="LKO48" s="73"/>
      <c r="LKP48" s="73"/>
      <c r="LKQ48" s="73"/>
      <c r="LKR48" s="73"/>
      <c r="LKS48" s="73"/>
      <c r="LKT48" s="73"/>
      <c r="LKU48" s="73"/>
      <c r="LKV48" s="73"/>
      <c r="LKW48" s="73"/>
      <c r="LKX48" s="73"/>
      <c r="LKY48" s="73"/>
      <c r="LKZ48" s="73"/>
      <c r="LLA48" s="73"/>
      <c r="LLB48" s="73"/>
      <c r="LLC48" s="73"/>
      <c r="LLD48" s="73"/>
      <c r="LLE48" s="73"/>
      <c r="LLF48" s="73"/>
      <c r="LLG48" s="73"/>
      <c r="LLH48" s="73"/>
      <c r="LLI48" s="73"/>
      <c r="LLJ48" s="73"/>
      <c r="LLK48" s="73"/>
      <c r="LLL48" s="73"/>
      <c r="LLM48" s="73"/>
      <c r="LLN48" s="73"/>
      <c r="LLO48" s="73"/>
      <c r="LLP48" s="73"/>
      <c r="LLQ48" s="73"/>
      <c r="LLR48" s="73"/>
      <c r="LLS48" s="73"/>
      <c r="LLT48" s="73"/>
      <c r="LLU48" s="73"/>
      <c r="LLV48" s="73"/>
      <c r="LLW48" s="73"/>
      <c r="LLX48" s="73"/>
      <c r="LLY48" s="73"/>
      <c r="LLZ48" s="73"/>
      <c r="LMA48" s="73"/>
      <c r="LMB48" s="73"/>
      <c r="LMC48" s="73"/>
      <c r="LMD48" s="73"/>
      <c r="LME48" s="73"/>
      <c r="LMF48" s="73"/>
      <c r="LMG48" s="73"/>
      <c r="LMH48" s="73"/>
      <c r="LMI48" s="73"/>
      <c r="LMJ48" s="73"/>
      <c r="LMK48" s="73"/>
      <c r="LML48" s="73"/>
      <c r="LMM48" s="73"/>
      <c r="LMN48" s="73"/>
      <c r="LMO48" s="73"/>
      <c r="LMP48" s="73"/>
      <c r="LMQ48" s="73"/>
      <c r="LMR48" s="73"/>
      <c r="LMS48" s="73"/>
      <c r="LMT48" s="73"/>
      <c r="LMU48" s="73"/>
      <c r="LMV48" s="73"/>
      <c r="LMW48" s="73"/>
      <c r="LMX48" s="73"/>
      <c r="LMY48" s="73"/>
      <c r="LMZ48" s="73"/>
      <c r="LNA48" s="73"/>
      <c r="LNB48" s="73"/>
      <c r="LNC48" s="73"/>
      <c r="LND48" s="73"/>
      <c r="LNE48" s="73"/>
      <c r="LNF48" s="73"/>
      <c r="LNG48" s="73"/>
      <c r="LNH48" s="73"/>
      <c r="LNI48" s="73"/>
      <c r="LNJ48" s="73"/>
      <c r="LNK48" s="73"/>
      <c r="LNL48" s="73"/>
      <c r="LNM48" s="73"/>
      <c r="LNN48" s="73"/>
      <c r="LNO48" s="73"/>
      <c r="LNP48" s="73"/>
      <c r="LNQ48" s="73"/>
      <c r="LNR48" s="73"/>
      <c r="LNS48" s="73"/>
      <c r="LNT48" s="73"/>
      <c r="LNU48" s="73"/>
      <c r="LNV48" s="73"/>
      <c r="LNW48" s="73"/>
      <c r="LNX48" s="73"/>
      <c r="LNY48" s="73"/>
      <c r="LNZ48" s="73"/>
      <c r="LOA48" s="73"/>
      <c r="LOB48" s="73"/>
      <c r="LOC48" s="73"/>
      <c r="LOD48" s="73"/>
      <c r="LOE48" s="73"/>
      <c r="LOF48" s="73"/>
      <c r="LOG48" s="73"/>
      <c r="LOH48" s="73"/>
      <c r="LOI48" s="73"/>
      <c r="LOJ48" s="73"/>
      <c r="LOK48" s="73"/>
      <c r="LOL48" s="73"/>
      <c r="LOM48" s="73"/>
      <c r="LON48" s="73"/>
      <c r="LOO48" s="73"/>
      <c r="LOP48" s="73"/>
      <c r="LOQ48" s="73"/>
      <c r="LOR48" s="73"/>
      <c r="LOS48" s="73"/>
      <c r="LOT48" s="73"/>
      <c r="LOU48" s="73"/>
      <c r="LOV48" s="73"/>
      <c r="LOW48" s="73"/>
      <c r="LOX48" s="73"/>
      <c r="LOY48" s="73"/>
      <c r="LOZ48" s="73"/>
      <c r="LPA48" s="73"/>
      <c r="LPB48" s="73"/>
      <c r="LPC48" s="73"/>
      <c r="LPD48" s="73"/>
      <c r="LPE48" s="73"/>
      <c r="LPF48" s="73"/>
      <c r="LPG48" s="73"/>
      <c r="LPH48" s="73"/>
      <c r="LPI48" s="73"/>
      <c r="LPJ48" s="73"/>
      <c r="LPK48" s="73"/>
      <c r="LPL48" s="73"/>
      <c r="LPM48" s="73"/>
      <c r="LPN48" s="73"/>
      <c r="LPO48" s="73"/>
      <c r="LPP48" s="73"/>
      <c r="LPQ48" s="73"/>
      <c r="LPR48" s="73"/>
      <c r="LPS48" s="73"/>
      <c r="LPT48" s="73"/>
      <c r="LPU48" s="73"/>
      <c r="LPV48" s="73"/>
      <c r="LPW48" s="73"/>
      <c r="LPX48" s="73"/>
      <c r="LPY48" s="73"/>
      <c r="LPZ48" s="73"/>
      <c r="LQA48" s="73"/>
      <c r="LQB48" s="73"/>
      <c r="LQC48" s="73"/>
      <c r="LQD48" s="73"/>
      <c r="LQE48" s="73"/>
      <c r="LQF48" s="73"/>
      <c r="LQG48" s="73"/>
      <c r="LQH48" s="73"/>
      <c r="LQI48" s="73"/>
      <c r="LQJ48" s="73"/>
      <c r="LQK48" s="73"/>
      <c r="LQL48" s="73"/>
      <c r="LQM48" s="73"/>
      <c r="LQN48" s="73"/>
      <c r="LQO48" s="73"/>
      <c r="LQP48" s="73"/>
      <c r="LQQ48" s="73"/>
      <c r="LQR48" s="73"/>
      <c r="LQS48" s="73"/>
      <c r="LQT48" s="73"/>
      <c r="LQU48" s="73"/>
      <c r="LQV48" s="73"/>
      <c r="LQW48" s="73"/>
      <c r="LQX48" s="73"/>
      <c r="LQY48" s="73"/>
      <c r="LQZ48" s="73"/>
      <c r="LRA48" s="73"/>
      <c r="LRB48" s="73"/>
      <c r="LRC48" s="73"/>
      <c r="LRD48" s="73"/>
      <c r="LRE48" s="73"/>
      <c r="LRF48" s="73"/>
      <c r="LRG48" s="73"/>
      <c r="LRH48" s="73"/>
      <c r="LRI48" s="73"/>
      <c r="LRJ48" s="73"/>
      <c r="LRK48" s="73"/>
      <c r="LRL48" s="73"/>
      <c r="LRM48" s="73"/>
      <c r="LRN48" s="73"/>
      <c r="LRO48" s="73"/>
      <c r="LRP48" s="73"/>
      <c r="LRQ48" s="73"/>
      <c r="LRR48" s="73"/>
      <c r="LRS48" s="73"/>
      <c r="LRT48" s="73"/>
      <c r="LRU48" s="73"/>
      <c r="LRV48" s="73"/>
      <c r="LRW48" s="73"/>
      <c r="LRX48" s="73"/>
      <c r="LRY48" s="73"/>
      <c r="LRZ48" s="73"/>
      <c r="LSA48" s="73"/>
      <c r="LSB48" s="73"/>
      <c r="LSC48" s="73"/>
      <c r="LSD48" s="73"/>
      <c r="LSE48" s="73"/>
      <c r="LSF48" s="73"/>
      <c r="LSG48" s="73"/>
      <c r="LSH48" s="73"/>
      <c r="LSI48" s="73"/>
      <c r="LSJ48" s="73"/>
      <c r="LSK48" s="73"/>
      <c r="LSL48" s="73"/>
      <c r="LSM48" s="73"/>
      <c r="LSN48" s="73"/>
      <c r="LSO48" s="73"/>
      <c r="LSP48" s="73"/>
      <c r="LSQ48" s="73"/>
      <c r="LSR48" s="73"/>
      <c r="LSS48" s="73"/>
      <c r="LST48" s="73"/>
      <c r="LSU48" s="73"/>
      <c r="LSV48" s="73"/>
      <c r="LSW48" s="73"/>
      <c r="LSX48" s="73"/>
      <c r="LSY48" s="73"/>
      <c r="LSZ48" s="73"/>
      <c r="LTA48" s="73"/>
      <c r="LTB48" s="73"/>
      <c r="LTC48" s="73"/>
      <c r="LTD48" s="73"/>
      <c r="LTE48" s="73"/>
      <c r="LTF48" s="73"/>
      <c r="LTG48" s="73"/>
      <c r="LTH48" s="73"/>
      <c r="LTI48" s="73"/>
      <c r="LTJ48" s="73"/>
      <c r="LTK48" s="73"/>
      <c r="LTL48" s="73"/>
      <c r="LTM48" s="73"/>
      <c r="LTN48" s="73"/>
      <c r="LTO48" s="73"/>
      <c r="LTP48" s="73"/>
      <c r="LTQ48" s="73"/>
      <c r="LTR48" s="73"/>
      <c r="LTS48" s="73"/>
      <c r="LTT48" s="73"/>
      <c r="LTU48" s="73"/>
      <c r="LTV48" s="73"/>
      <c r="LTW48" s="73"/>
      <c r="LTX48" s="73"/>
      <c r="LTY48" s="73"/>
      <c r="LTZ48" s="73"/>
      <c r="LUA48" s="73"/>
      <c r="LUB48" s="73"/>
      <c r="LUC48" s="73"/>
      <c r="LUD48" s="73"/>
      <c r="LUE48" s="73"/>
      <c r="LUF48" s="73"/>
      <c r="LUG48" s="73"/>
      <c r="LUH48" s="73"/>
      <c r="LUI48" s="73"/>
      <c r="LUJ48" s="73"/>
      <c r="LUK48" s="73"/>
      <c r="LUL48" s="73"/>
      <c r="LUM48" s="73"/>
      <c r="LUN48" s="73"/>
      <c r="LUO48" s="73"/>
      <c r="LUP48" s="73"/>
      <c r="LUQ48" s="73"/>
      <c r="LUR48" s="73"/>
      <c r="LUS48" s="73"/>
      <c r="LUT48" s="73"/>
      <c r="LUU48" s="73"/>
      <c r="LUV48" s="73"/>
      <c r="LUW48" s="73"/>
      <c r="LUX48" s="73"/>
      <c r="LUY48" s="73"/>
      <c r="LUZ48" s="73"/>
      <c r="LVA48" s="73"/>
      <c r="LVB48" s="73"/>
      <c r="LVC48" s="73"/>
      <c r="LVD48" s="73"/>
      <c r="LVE48" s="73"/>
      <c r="LVF48" s="73"/>
      <c r="LVG48" s="73"/>
      <c r="LVH48" s="73"/>
      <c r="LVI48" s="73"/>
      <c r="LVJ48" s="73"/>
      <c r="LVK48" s="73"/>
      <c r="LVL48" s="73"/>
      <c r="LVM48" s="73"/>
      <c r="LVN48" s="73"/>
      <c r="LVO48" s="73"/>
      <c r="LVP48" s="73"/>
      <c r="LVQ48" s="73"/>
      <c r="LVR48" s="73"/>
      <c r="LVS48" s="73"/>
      <c r="LVT48" s="73"/>
      <c r="LVU48" s="73"/>
      <c r="LVV48" s="73"/>
      <c r="LVW48" s="73"/>
      <c r="LVX48" s="73"/>
      <c r="LVY48" s="73"/>
      <c r="LVZ48" s="73"/>
      <c r="LWA48" s="73"/>
      <c r="LWB48" s="73"/>
      <c r="LWC48" s="73"/>
      <c r="LWD48" s="73"/>
      <c r="LWE48" s="73"/>
      <c r="LWF48" s="73"/>
      <c r="LWG48" s="73"/>
      <c r="LWH48" s="73"/>
      <c r="LWI48" s="73"/>
      <c r="LWJ48" s="73"/>
      <c r="LWK48" s="73"/>
      <c r="LWL48" s="73"/>
      <c r="LWM48" s="73"/>
      <c r="LWN48" s="73"/>
      <c r="LWO48" s="73"/>
      <c r="LWP48" s="73"/>
      <c r="LWQ48" s="73"/>
      <c r="LWR48" s="73"/>
      <c r="LWS48" s="73"/>
      <c r="LWT48" s="73"/>
      <c r="LWU48" s="73"/>
      <c r="LWV48" s="73"/>
      <c r="LWW48" s="73"/>
      <c r="LWX48" s="73"/>
      <c r="LWY48" s="73"/>
      <c r="LWZ48" s="73"/>
      <c r="LXA48" s="73"/>
      <c r="LXB48" s="73"/>
      <c r="LXC48" s="73"/>
      <c r="LXD48" s="73"/>
      <c r="LXE48" s="73"/>
      <c r="LXF48" s="73"/>
      <c r="LXG48" s="73"/>
      <c r="LXH48" s="73"/>
      <c r="LXI48" s="73"/>
      <c r="LXJ48" s="73"/>
      <c r="LXK48" s="73"/>
      <c r="LXL48" s="73"/>
      <c r="LXM48" s="73"/>
      <c r="LXN48" s="73"/>
      <c r="LXO48" s="73"/>
      <c r="LXP48" s="73"/>
      <c r="LXQ48" s="73"/>
      <c r="LXR48" s="73"/>
      <c r="LXS48" s="73"/>
      <c r="LXT48" s="73"/>
      <c r="LXU48" s="73"/>
      <c r="LXV48" s="73"/>
      <c r="LXW48" s="73"/>
      <c r="LXX48" s="73"/>
      <c r="LXY48" s="73"/>
      <c r="LXZ48" s="73"/>
      <c r="LYA48" s="73"/>
      <c r="LYB48" s="73"/>
      <c r="LYC48" s="73"/>
      <c r="LYD48" s="73"/>
      <c r="LYE48" s="73"/>
      <c r="LYF48" s="73"/>
      <c r="LYG48" s="73"/>
      <c r="LYH48" s="73"/>
      <c r="LYI48" s="73"/>
      <c r="LYJ48" s="73"/>
      <c r="LYK48" s="73"/>
      <c r="LYL48" s="73"/>
      <c r="LYM48" s="73"/>
      <c r="LYN48" s="73"/>
      <c r="LYO48" s="73"/>
      <c r="LYP48" s="73"/>
      <c r="LYQ48" s="73"/>
      <c r="LYR48" s="73"/>
      <c r="LYS48" s="73"/>
      <c r="LYT48" s="73"/>
      <c r="LYU48" s="73"/>
      <c r="LYV48" s="73"/>
      <c r="LYW48" s="73"/>
      <c r="LYX48" s="73"/>
      <c r="LYY48" s="73"/>
      <c r="LYZ48" s="73"/>
      <c r="LZA48" s="73"/>
      <c r="LZB48" s="73"/>
      <c r="LZC48" s="73"/>
      <c r="LZD48" s="73"/>
      <c r="LZE48" s="73"/>
      <c r="LZF48" s="73"/>
      <c r="LZG48" s="73"/>
      <c r="LZH48" s="73"/>
      <c r="LZI48" s="73"/>
      <c r="LZJ48" s="73"/>
      <c r="LZK48" s="73"/>
      <c r="LZL48" s="73"/>
      <c r="LZM48" s="73"/>
      <c r="LZN48" s="73"/>
      <c r="LZO48" s="73"/>
      <c r="LZP48" s="73"/>
      <c r="LZQ48" s="73"/>
      <c r="LZR48" s="73"/>
      <c r="LZS48" s="73"/>
      <c r="LZT48" s="73"/>
      <c r="LZU48" s="73"/>
      <c r="LZV48" s="73"/>
      <c r="LZW48" s="73"/>
      <c r="LZX48" s="73"/>
      <c r="LZY48" s="73"/>
      <c r="LZZ48" s="73"/>
      <c r="MAA48" s="73"/>
      <c r="MAB48" s="73"/>
      <c r="MAC48" s="73"/>
      <c r="MAD48" s="73"/>
      <c r="MAE48" s="73"/>
      <c r="MAF48" s="73"/>
      <c r="MAG48" s="73"/>
      <c r="MAH48" s="73"/>
      <c r="MAI48" s="73"/>
      <c r="MAJ48" s="73"/>
      <c r="MAK48" s="73"/>
      <c r="MAL48" s="73"/>
      <c r="MAM48" s="73"/>
      <c r="MAN48" s="73"/>
      <c r="MAO48" s="73"/>
      <c r="MAP48" s="73"/>
      <c r="MAQ48" s="73"/>
      <c r="MAR48" s="73"/>
      <c r="MAS48" s="73"/>
      <c r="MAT48" s="73"/>
      <c r="MAU48" s="73"/>
      <c r="MAV48" s="73"/>
      <c r="MAW48" s="73"/>
      <c r="MAX48" s="73"/>
      <c r="MAY48" s="73"/>
      <c r="MAZ48" s="73"/>
      <c r="MBA48" s="73"/>
      <c r="MBB48" s="73"/>
      <c r="MBC48" s="73"/>
      <c r="MBD48" s="73"/>
      <c r="MBE48" s="73"/>
      <c r="MBF48" s="73"/>
      <c r="MBG48" s="73"/>
      <c r="MBH48" s="73"/>
      <c r="MBI48" s="73"/>
      <c r="MBJ48" s="73"/>
      <c r="MBK48" s="73"/>
      <c r="MBL48" s="73"/>
      <c r="MBM48" s="73"/>
      <c r="MBN48" s="73"/>
      <c r="MBO48" s="73"/>
      <c r="MBP48" s="73"/>
      <c r="MBQ48" s="73"/>
      <c r="MBR48" s="73"/>
      <c r="MBS48" s="73"/>
      <c r="MBT48" s="73"/>
      <c r="MBU48" s="73"/>
      <c r="MBV48" s="73"/>
      <c r="MBW48" s="73"/>
      <c r="MBX48" s="73"/>
      <c r="MBY48" s="73"/>
      <c r="MBZ48" s="73"/>
      <c r="MCA48" s="73"/>
      <c r="MCB48" s="73"/>
      <c r="MCC48" s="73"/>
      <c r="MCD48" s="73"/>
      <c r="MCE48" s="73"/>
      <c r="MCF48" s="73"/>
      <c r="MCG48" s="73"/>
      <c r="MCH48" s="73"/>
      <c r="MCI48" s="73"/>
      <c r="MCJ48" s="73"/>
      <c r="MCK48" s="73"/>
      <c r="MCL48" s="73"/>
      <c r="MCM48" s="73"/>
      <c r="MCN48" s="73"/>
      <c r="MCO48" s="73"/>
      <c r="MCP48" s="73"/>
      <c r="MCQ48" s="73"/>
      <c r="MCR48" s="73"/>
      <c r="MCS48" s="73"/>
      <c r="MCT48" s="73"/>
      <c r="MCU48" s="73"/>
      <c r="MCV48" s="73"/>
      <c r="MCW48" s="73"/>
      <c r="MCX48" s="73"/>
      <c r="MCY48" s="73"/>
      <c r="MCZ48" s="73"/>
      <c r="MDA48" s="73"/>
      <c r="MDB48" s="73"/>
      <c r="MDC48" s="73"/>
      <c r="MDD48" s="73"/>
      <c r="MDE48" s="73"/>
      <c r="MDF48" s="73"/>
      <c r="MDG48" s="73"/>
      <c r="MDH48" s="73"/>
      <c r="MDI48" s="73"/>
      <c r="MDJ48" s="73"/>
      <c r="MDK48" s="73"/>
      <c r="MDL48" s="73"/>
      <c r="MDM48" s="73"/>
      <c r="MDN48" s="73"/>
      <c r="MDO48" s="73"/>
      <c r="MDP48" s="73"/>
      <c r="MDQ48" s="73"/>
      <c r="MDR48" s="73"/>
      <c r="MDS48" s="73"/>
      <c r="MDT48" s="73"/>
      <c r="MDU48" s="73"/>
      <c r="MDV48" s="73"/>
      <c r="MDW48" s="73"/>
      <c r="MDX48" s="73"/>
      <c r="MDY48" s="73"/>
      <c r="MDZ48" s="73"/>
      <c r="MEA48" s="73"/>
      <c r="MEB48" s="73"/>
      <c r="MEC48" s="73"/>
      <c r="MED48" s="73"/>
      <c r="MEE48" s="73"/>
      <c r="MEF48" s="73"/>
      <c r="MEG48" s="73"/>
      <c r="MEH48" s="73"/>
      <c r="MEI48" s="73"/>
      <c r="MEJ48" s="73"/>
      <c r="MEK48" s="73"/>
      <c r="MEL48" s="73"/>
      <c r="MEM48" s="73"/>
      <c r="MEN48" s="73"/>
      <c r="MEO48" s="73"/>
      <c r="MEP48" s="73"/>
      <c r="MEQ48" s="73"/>
      <c r="MER48" s="73"/>
      <c r="MES48" s="73"/>
      <c r="MET48" s="73"/>
      <c r="MEU48" s="73"/>
      <c r="MEV48" s="73"/>
      <c r="MEW48" s="73"/>
      <c r="MEX48" s="73"/>
      <c r="MEY48" s="73"/>
      <c r="MEZ48" s="73"/>
      <c r="MFA48" s="73"/>
      <c r="MFB48" s="73"/>
      <c r="MFC48" s="73"/>
      <c r="MFD48" s="73"/>
      <c r="MFE48" s="73"/>
      <c r="MFF48" s="73"/>
      <c r="MFG48" s="73"/>
      <c r="MFH48" s="73"/>
      <c r="MFI48" s="73"/>
      <c r="MFJ48" s="73"/>
      <c r="MFK48" s="73"/>
      <c r="MFL48" s="73"/>
      <c r="MFM48" s="73"/>
      <c r="MFN48" s="73"/>
      <c r="MFO48" s="73"/>
      <c r="MFP48" s="73"/>
      <c r="MFQ48" s="73"/>
      <c r="MFR48" s="73"/>
      <c r="MFS48" s="73"/>
      <c r="MFT48" s="73"/>
      <c r="MFU48" s="73"/>
      <c r="MFV48" s="73"/>
      <c r="MFW48" s="73"/>
      <c r="MFX48" s="73"/>
      <c r="MFY48" s="73"/>
      <c r="MFZ48" s="73"/>
      <c r="MGA48" s="73"/>
      <c r="MGB48" s="73"/>
      <c r="MGC48" s="73"/>
      <c r="MGD48" s="73"/>
      <c r="MGE48" s="73"/>
      <c r="MGF48" s="73"/>
      <c r="MGG48" s="73"/>
      <c r="MGH48" s="73"/>
      <c r="MGI48" s="73"/>
      <c r="MGJ48" s="73"/>
      <c r="MGK48" s="73"/>
      <c r="MGL48" s="73"/>
      <c r="MGM48" s="73"/>
      <c r="MGN48" s="73"/>
      <c r="MGO48" s="73"/>
      <c r="MGP48" s="73"/>
      <c r="MGQ48" s="73"/>
      <c r="MGR48" s="73"/>
      <c r="MGS48" s="73"/>
      <c r="MGT48" s="73"/>
      <c r="MGU48" s="73"/>
      <c r="MGV48" s="73"/>
      <c r="MGW48" s="73"/>
      <c r="MGX48" s="73"/>
      <c r="MGY48" s="73"/>
      <c r="MGZ48" s="73"/>
      <c r="MHA48" s="73"/>
      <c r="MHB48" s="73"/>
      <c r="MHC48" s="73"/>
      <c r="MHD48" s="73"/>
      <c r="MHE48" s="73"/>
      <c r="MHF48" s="73"/>
      <c r="MHG48" s="73"/>
      <c r="MHH48" s="73"/>
      <c r="MHI48" s="73"/>
      <c r="MHJ48" s="73"/>
      <c r="MHK48" s="73"/>
      <c r="MHL48" s="73"/>
      <c r="MHM48" s="73"/>
      <c r="MHN48" s="73"/>
      <c r="MHO48" s="73"/>
      <c r="MHP48" s="73"/>
      <c r="MHQ48" s="73"/>
      <c r="MHR48" s="73"/>
      <c r="MHS48" s="73"/>
      <c r="MHT48" s="73"/>
      <c r="MHU48" s="73"/>
      <c r="MHV48" s="73"/>
      <c r="MHW48" s="73"/>
      <c r="MHX48" s="73"/>
      <c r="MHY48" s="73"/>
      <c r="MHZ48" s="73"/>
      <c r="MIA48" s="73"/>
      <c r="MIB48" s="73"/>
      <c r="MIC48" s="73"/>
      <c r="MID48" s="73"/>
      <c r="MIE48" s="73"/>
      <c r="MIF48" s="73"/>
      <c r="MIG48" s="73"/>
      <c r="MIH48" s="73"/>
      <c r="MII48" s="73"/>
      <c r="MIJ48" s="73"/>
      <c r="MIK48" s="73"/>
      <c r="MIL48" s="73"/>
      <c r="MIM48" s="73"/>
      <c r="MIN48" s="73"/>
      <c r="MIO48" s="73"/>
      <c r="MIP48" s="73"/>
      <c r="MIQ48" s="73"/>
      <c r="MIR48" s="73"/>
      <c r="MIS48" s="73"/>
      <c r="MIT48" s="73"/>
      <c r="MIU48" s="73"/>
      <c r="MIV48" s="73"/>
      <c r="MIW48" s="73"/>
      <c r="MIX48" s="73"/>
      <c r="MIY48" s="73"/>
      <c r="MIZ48" s="73"/>
      <c r="MJA48" s="73"/>
      <c r="MJB48" s="73"/>
      <c r="MJC48" s="73"/>
      <c r="MJD48" s="73"/>
      <c r="MJE48" s="73"/>
      <c r="MJF48" s="73"/>
      <c r="MJG48" s="73"/>
      <c r="MJH48" s="73"/>
      <c r="MJI48" s="73"/>
      <c r="MJJ48" s="73"/>
      <c r="MJK48" s="73"/>
      <c r="MJL48" s="73"/>
      <c r="MJM48" s="73"/>
      <c r="MJN48" s="73"/>
      <c r="MJO48" s="73"/>
      <c r="MJP48" s="73"/>
      <c r="MJQ48" s="73"/>
      <c r="MJR48" s="73"/>
      <c r="MJS48" s="73"/>
      <c r="MJT48" s="73"/>
      <c r="MJU48" s="73"/>
      <c r="MJV48" s="73"/>
      <c r="MJW48" s="73"/>
      <c r="MJX48" s="73"/>
      <c r="MJY48" s="73"/>
      <c r="MJZ48" s="73"/>
      <c r="MKA48" s="73"/>
      <c r="MKB48" s="73"/>
      <c r="MKC48" s="73"/>
      <c r="MKD48" s="73"/>
      <c r="MKE48" s="73"/>
      <c r="MKF48" s="73"/>
      <c r="MKG48" s="73"/>
      <c r="MKH48" s="73"/>
      <c r="MKI48" s="73"/>
      <c r="MKJ48" s="73"/>
      <c r="MKK48" s="73"/>
      <c r="MKL48" s="73"/>
      <c r="MKM48" s="73"/>
      <c r="MKN48" s="73"/>
      <c r="MKO48" s="73"/>
      <c r="MKP48" s="73"/>
      <c r="MKQ48" s="73"/>
      <c r="MKR48" s="73"/>
      <c r="MKS48" s="73"/>
      <c r="MKT48" s="73"/>
      <c r="MKU48" s="73"/>
      <c r="MKV48" s="73"/>
      <c r="MKW48" s="73"/>
      <c r="MKX48" s="73"/>
      <c r="MKY48" s="73"/>
      <c r="MKZ48" s="73"/>
      <c r="MLA48" s="73"/>
      <c r="MLB48" s="73"/>
      <c r="MLC48" s="73"/>
      <c r="MLD48" s="73"/>
      <c r="MLE48" s="73"/>
      <c r="MLF48" s="73"/>
      <c r="MLG48" s="73"/>
      <c r="MLH48" s="73"/>
      <c r="MLI48" s="73"/>
      <c r="MLJ48" s="73"/>
      <c r="MLK48" s="73"/>
      <c r="MLL48" s="73"/>
      <c r="MLM48" s="73"/>
      <c r="MLN48" s="73"/>
      <c r="MLO48" s="73"/>
      <c r="MLP48" s="73"/>
      <c r="MLQ48" s="73"/>
      <c r="MLR48" s="73"/>
      <c r="MLS48" s="73"/>
      <c r="MLT48" s="73"/>
      <c r="MLU48" s="73"/>
      <c r="MLV48" s="73"/>
      <c r="MLW48" s="73"/>
      <c r="MLX48" s="73"/>
      <c r="MLY48" s="73"/>
      <c r="MLZ48" s="73"/>
      <c r="MMA48" s="73"/>
      <c r="MMB48" s="73"/>
      <c r="MMC48" s="73"/>
      <c r="MMD48" s="73"/>
      <c r="MME48" s="73"/>
      <c r="MMF48" s="73"/>
      <c r="MMG48" s="73"/>
      <c r="MMH48" s="73"/>
      <c r="MMI48" s="73"/>
      <c r="MMJ48" s="73"/>
      <c r="MMK48" s="73"/>
      <c r="MML48" s="73"/>
      <c r="MMM48" s="73"/>
      <c r="MMN48" s="73"/>
      <c r="MMO48" s="73"/>
      <c r="MMP48" s="73"/>
      <c r="MMQ48" s="73"/>
      <c r="MMR48" s="73"/>
      <c r="MMS48" s="73"/>
      <c r="MMT48" s="73"/>
      <c r="MMU48" s="73"/>
      <c r="MMV48" s="73"/>
      <c r="MMW48" s="73"/>
      <c r="MMX48" s="73"/>
      <c r="MMY48" s="73"/>
      <c r="MMZ48" s="73"/>
      <c r="MNA48" s="73"/>
      <c r="MNB48" s="73"/>
      <c r="MNC48" s="73"/>
      <c r="MND48" s="73"/>
      <c r="MNE48" s="73"/>
      <c r="MNF48" s="73"/>
      <c r="MNG48" s="73"/>
      <c r="MNH48" s="73"/>
      <c r="MNI48" s="73"/>
      <c r="MNJ48" s="73"/>
      <c r="MNK48" s="73"/>
      <c r="MNL48" s="73"/>
      <c r="MNM48" s="73"/>
      <c r="MNN48" s="73"/>
      <c r="MNO48" s="73"/>
      <c r="MNP48" s="73"/>
      <c r="MNQ48" s="73"/>
      <c r="MNR48" s="73"/>
      <c r="MNS48" s="73"/>
      <c r="MNT48" s="73"/>
      <c r="MNU48" s="73"/>
      <c r="MNV48" s="73"/>
      <c r="MNW48" s="73"/>
      <c r="MNX48" s="73"/>
      <c r="MNY48" s="73"/>
      <c r="MNZ48" s="73"/>
      <c r="MOA48" s="73"/>
      <c r="MOB48" s="73"/>
      <c r="MOC48" s="73"/>
      <c r="MOD48" s="73"/>
      <c r="MOE48" s="73"/>
      <c r="MOF48" s="73"/>
      <c r="MOG48" s="73"/>
      <c r="MOH48" s="73"/>
      <c r="MOI48" s="73"/>
      <c r="MOJ48" s="73"/>
      <c r="MOK48" s="73"/>
      <c r="MOL48" s="73"/>
      <c r="MOM48" s="73"/>
      <c r="MON48" s="73"/>
      <c r="MOO48" s="73"/>
      <c r="MOP48" s="73"/>
      <c r="MOQ48" s="73"/>
      <c r="MOR48" s="73"/>
      <c r="MOS48" s="73"/>
      <c r="MOT48" s="73"/>
      <c r="MOU48" s="73"/>
      <c r="MOV48" s="73"/>
      <c r="MOW48" s="73"/>
      <c r="MOX48" s="73"/>
      <c r="MOY48" s="73"/>
      <c r="MOZ48" s="73"/>
      <c r="MPA48" s="73"/>
      <c r="MPB48" s="73"/>
      <c r="MPC48" s="73"/>
      <c r="MPD48" s="73"/>
      <c r="MPE48" s="73"/>
      <c r="MPF48" s="73"/>
      <c r="MPG48" s="73"/>
      <c r="MPH48" s="73"/>
      <c r="MPI48" s="73"/>
      <c r="MPJ48" s="73"/>
      <c r="MPK48" s="73"/>
      <c r="MPL48" s="73"/>
      <c r="MPM48" s="73"/>
      <c r="MPN48" s="73"/>
      <c r="MPO48" s="73"/>
      <c r="MPP48" s="73"/>
      <c r="MPQ48" s="73"/>
      <c r="MPR48" s="73"/>
      <c r="MPS48" s="73"/>
      <c r="MPT48" s="73"/>
      <c r="MPU48" s="73"/>
      <c r="MPV48" s="73"/>
      <c r="MPW48" s="73"/>
      <c r="MPX48" s="73"/>
      <c r="MPY48" s="73"/>
      <c r="MPZ48" s="73"/>
      <c r="MQA48" s="73"/>
      <c r="MQB48" s="73"/>
      <c r="MQC48" s="73"/>
      <c r="MQD48" s="73"/>
      <c r="MQE48" s="73"/>
      <c r="MQF48" s="73"/>
      <c r="MQG48" s="73"/>
      <c r="MQH48" s="73"/>
      <c r="MQI48" s="73"/>
      <c r="MQJ48" s="73"/>
      <c r="MQK48" s="73"/>
      <c r="MQL48" s="73"/>
      <c r="MQM48" s="73"/>
      <c r="MQN48" s="73"/>
      <c r="MQO48" s="73"/>
      <c r="MQP48" s="73"/>
      <c r="MQQ48" s="73"/>
      <c r="MQR48" s="73"/>
      <c r="MQS48" s="73"/>
      <c r="MQT48" s="73"/>
      <c r="MQU48" s="73"/>
      <c r="MQV48" s="73"/>
      <c r="MQW48" s="73"/>
      <c r="MQX48" s="73"/>
      <c r="MQY48" s="73"/>
      <c r="MQZ48" s="73"/>
      <c r="MRA48" s="73"/>
      <c r="MRB48" s="73"/>
      <c r="MRC48" s="73"/>
      <c r="MRD48" s="73"/>
      <c r="MRE48" s="73"/>
      <c r="MRF48" s="73"/>
      <c r="MRG48" s="73"/>
      <c r="MRH48" s="73"/>
      <c r="MRI48" s="73"/>
      <c r="MRJ48" s="73"/>
      <c r="MRK48" s="73"/>
      <c r="MRL48" s="73"/>
      <c r="MRM48" s="73"/>
      <c r="MRN48" s="73"/>
      <c r="MRO48" s="73"/>
      <c r="MRP48" s="73"/>
      <c r="MRQ48" s="73"/>
      <c r="MRR48" s="73"/>
      <c r="MRS48" s="73"/>
      <c r="MRT48" s="73"/>
      <c r="MRU48" s="73"/>
      <c r="MRV48" s="73"/>
      <c r="MRW48" s="73"/>
      <c r="MRX48" s="73"/>
      <c r="MRY48" s="73"/>
      <c r="MRZ48" s="73"/>
      <c r="MSA48" s="73"/>
      <c r="MSB48" s="73"/>
      <c r="MSC48" s="73"/>
      <c r="MSD48" s="73"/>
      <c r="MSE48" s="73"/>
      <c r="MSF48" s="73"/>
      <c r="MSG48" s="73"/>
      <c r="MSH48" s="73"/>
      <c r="MSI48" s="73"/>
      <c r="MSJ48" s="73"/>
      <c r="MSK48" s="73"/>
      <c r="MSL48" s="73"/>
      <c r="MSM48" s="73"/>
      <c r="MSN48" s="73"/>
      <c r="MSO48" s="73"/>
      <c r="MSP48" s="73"/>
      <c r="MSQ48" s="73"/>
      <c r="MSR48" s="73"/>
      <c r="MSS48" s="73"/>
      <c r="MST48" s="73"/>
      <c r="MSU48" s="73"/>
      <c r="MSV48" s="73"/>
      <c r="MSW48" s="73"/>
      <c r="MSX48" s="73"/>
      <c r="MSY48" s="73"/>
      <c r="MSZ48" s="73"/>
      <c r="MTA48" s="73"/>
      <c r="MTB48" s="73"/>
      <c r="MTC48" s="73"/>
      <c r="MTD48" s="73"/>
      <c r="MTE48" s="73"/>
      <c r="MTF48" s="73"/>
      <c r="MTG48" s="73"/>
      <c r="MTH48" s="73"/>
      <c r="MTI48" s="73"/>
      <c r="MTJ48" s="73"/>
      <c r="MTK48" s="73"/>
      <c r="MTL48" s="73"/>
      <c r="MTM48" s="73"/>
      <c r="MTN48" s="73"/>
      <c r="MTO48" s="73"/>
      <c r="MTP48" s="73"/>
      <c r="MTQ48" s="73"/>
      <c r="MTR48" s="73"/>
      <c r="MTS48" s="73"/>
      <c r="MTT48" s="73"/>
      <c r="MTU48" s="73"/>
      <c r="MTV48" s="73"/>
      <c r="MTW48" s="73"/>
      <c r="MTX48" s="73"/>
      <c r="MTY48" s="73"/>
      <c r="MTZ48" s="73"/>
      <c r="MUA48" s="73"/>
      <c r="MUB48" s="73"/>
      <c r="MUC48" s="73"/>
      <c r="MUD48" s="73"/>
      <c r="MUE48" s="73"/>
      <c r="MUF48" s="73"/>
      <c r="MUG48" s="73"/>
      <c r="MUH48" s="73"/>
      <c r="MUI48" s="73"/>
      <c r="MUJ48" s="73"/>
      <c r="MUK48" s="73"/>
      <c r="MUL48" s="73"/>
      <c r="MUM48" s="73"/>
      <c r="MUN48" s="73"/>
      <c r="MUO48" s="73"/>
      <c r="MUP48" s="73"/>
      <c r="MUQ48" s="73"/>
      <c r="MUR48" s="73"/>
      <c r="MUS48" s="73"/>
      <c r="MUT48" s="73"/>
      <c r="MUU48" s="73"/>
      <c r="MUV48" s="73"/>
      <c r="MUW48" s="73"/>
      <c r="MUX48" s="73"/>
      <c r="MUY48" s="73"/>
      <c r="MUZ48" s="73"/>
      <c r="MVA48" s="73"/>
      <c r="MVB48" s="73"/>
      <c r="MVC48" s="73"/>
      <c r="MVD48" s="73"/>
      <c r="MVE48" s="73"/>
      <c r="MVF48" s="73"/>
      <c r="MVG48" s="73"/>
      <c r="MVH48" s="73"/>
      <c r="MVI48" s="73"/>
      <c r="MVJ48" s="73"/>
      <c r="MVK48" s="73"/>
      <c r="MVL48" s="73"/>
      <c r="MVM48" s="73"/>
      <c r="MVN48" s="73"/>
      <c r="MVO48" s="73"/>
      <c r="MVP48" s="73"/>
      <c r="MVQ48" s="73"/>
      <c r="MVR48" s="73"/>
      <c r="MVS48" s="73"/>
      <c r="MVT48" s="73"/>
      <c r="MVU48" s="73"/>
      <c r="MVV48" s="73"/>
      <c r="MVW48" s="73"/>
      <c r="MVX48" s="73"/>
      <c r="MVY48" s="73"/>
      <c r="MVZ48" s="73"/>
      <c r="MWA48" s="73"/>
      <c r="MWB48" s="73"/>
      <c r="MWC48" s="73"/>
      <c r="MWD48" s="73"/>
      <c r="MWE48" s="73"/>
      <c r="MWF48" s="73"/>
      <c r="MWG48" s="73"/>
      <c r="MWH48" s="73"/>
      <c r="MWI48" s="73"/>
      <c r="MWJ48" s="73"/>
      <c r="MWK48" s="73"/>
      <c r="MWL48" s="73"/>
      <c r="MWM48" s="73"/>
      <c r="MWN48" s="73"/>
      <c r="MWO48" s="73"/>
      <c r="MWP48" s="73"/>
      <c r="MWQ48" s="73"/>
      <c r="MWR48" s="73"/>
      <c r="MWS48" s="73"/>
      <c r="MWT48" s="73"/>
      <c r="MWU48" s="73"/>
      <c r="MWV48" s="73"/>
      <c r="MWW48" s="73"/>
      <c r="MWX48" s="73"/>
      <c r="MWY48" s="73"/>
      <c r="MWZ48" s="73"/>
      <c r="MXA48" s="73"/>
      <c r="MXB48" s="73"/>
      <c r="MXC48" s="73"/>
      <c r="MXD48" s="73"/>
      <c r="MXE48" s="73"/>
      <c r="MXF48" s="73"/>
      <c r="MXG48" s="73"/>
      <c r="MXH48" s="73"/>
      <c r="MXI48" s="73"/>
      <c r="MXJ48" s="73"/>
      <c r="MXK48" s="73"/>
      <c r="MXL48" s="73"/>
      <c r="MXM48" s="73"/>
      <c r="MXN48" s="73"/>
      <c r="MXO48" s="73"/>
      <c r="MXP48" s="73"/>
      <c r="MXQ48" s="73"/>
      <c r="MXR48" s="73"/>
      <c r="MXS48" s="73"/>
      <c r="MXT48" s="73"/>
      <c r="MXU48" s="73"/>
      <c r="MXV48" s="73"/>
      <c r="MXW48" s="73"/>
      <c r="MXX48" s="73"/>
      <c r="MXY48" s="73"/>
      <c r="MXZ48" s="73"/>
      <c r="MYA48" s="73"/>
      <c r="MYB48" s="73"/>
      <c r="MYC48" s="73"/>
      <c r="MYD48" s="73"/>
      <c r="MYE48" s="73"/>
      <c r="MYF48" s="73"/>
      <c r="MYG48" s="73"/>
      <c r="MYH48" s="73"/>
      <c r="MYI48" s="73"/>
      <c r="MYJ48" s="73"/>
      <c r="MYK48" s="73"/>
      <c r="MYL48" s="73"/>
      <c r="MYM48" s="73"/>
      <c r="MYN48" s="73"/>
      <c r="MYO48" s="73"/>
      <c r="MYP48" s="73"/>
      <c r="MYQ48" s="73"/>
      <c r="MYR48" s="73"/>
      <c r="MYS48" s="73"/>
      <c r="MYT48" s="73"/>
      <c r="MYU48" s="73"/>
      <c r="MYV48" s="73"/>
      <c r="MYW48" s="73"/>
      <c r="MYX48" s="73"/>
      <c r="MYY48" s="73"/>
      <c r="MYZ48" s="73"/>
      <c r="MZA48" s="73"/>
      <c r="MZB48" s="73"/>
      <c r="MZC48" s="73"/>
      <c r="MZD48" s="73"/>
      <c r="MZE48" s="73"/>
      <c r="MZF48" s="73"/>
      <c r="MZG48" s="73"/>
      <c r="MZH48" s="73"/>
      <c r="MZI48" s="73"/>
      <c r="MZJ48" s="73"/>
      <c r="MZK48" s="73"/>
      <c r="MZL48" s="73"/>
      <c r="MZM48" s="73"/>
      <c r="MZN48" s="73"/>
      <c r="MZO48" s="73"/>
      <c r="MZP48" s="73"/>
      <c r="MZQ48" s="73"/>
      <c r="MZR48" s="73"/>
      <c r="MZS48" s="73"/>
      <c r="MZT48" s="73"/>
      <c r="MZU48" s="73"/>
      <c r="MZV48" s="73"/>
      <c r="MZW48" s="73"/>
      <c r="MZX48" s="73"/>
      <c r="MZY48" s="73"/>
      <c r="MZZ48" s="73"/>
      <c r="NAA48" s="73"/>
      <c r="NAB48" s="73"/>
      <c r="NAC48" s="73"/>
      <c r="NAD48" s="73"/>
      <c r="NAE48" s="73"/>
      <c r="NAF48" s="73"/>
      <c r="NAG48" s="73"/>
      <c r="NAH48" s="73"/>
      <c r="NAI48" s="73"/>
      <c r="NAJ48" s="73"/>
      <c r="NAK48" s="73"/>
      <c r="NAL48" s="73"/>
      <c r="NAM48" s="73"/>
      <c r="NAN48" s="73"/>
      <c r="NAO48" s="73"/>
      <c r="NAP48" s="73"/>
      <c r="NAQ48" s="73"/>
      <c r="NAR48" s="73"/>
      <c r="NAS48" s="73"/>
      <c r="NAT48" s="73"/>
      <c r="NAU48" s="73"/>
      <c r="NAV48" s="73"/>
      <c r="NAW48" s="73"/>
      <c r="NAX48" s="73"/>
      <c r="NAY48" s="73"/>
      <c r="NAZ48" s="73"/>
      <c r="NBA48" s="73"/>
      <c r="NBB48" s="73"/>
      <c r="NBC48" s="73"/>
      <c r="NBD48" s="73"/>
      <c r="NBE48" s="73"/>
      <c r="NBF48" s="73"/>
      <c r="NBG48" s="73"/>
      <c r="NBH48" s="73"/>
      <c r="NBI48" s="73"/>
      <c r="NBJ48" s="73"/>
      <c r="NBK48" s="73"/>
      <c r="NBL48" s="73"/>
      <c r="NBM48" s="73"/>
      <c r="NBN48" s="73"/>
      <c r="NBO48" s="73"/>
      <c r="NBP48" s="73"/>
      <c r="NBQ48" s="73"/>
      <c r="NBR48" s="73"/>
      <c r="NBS48" s="73"/>
      <c r="NBT48" s="73"/>
      <c r="NBU48" s="73"/>
      <c r="NBV48" s="73"/>
      <c r="NBW48" s="73"/>
      <c r="NBX48" s="73"/>
      <c r="NBY48" s="73"/>
      <c r="NBZ48" s="73"/>
      <c r="NCA48" s="73"/>
      <c r="NCB48" s="73"/>
      <c r="NCC48" s="73"/>
      <c r="NCD48" s="73"/>
      <c r="NCE48" s="73"/>
      <c r="NCF48" s="73"/>
      <c r="NCG48" s="73"/>
      <c r="NCH48" s="73"/>
      <c r="NCI48" s="73"/>
      <c r="NCJ48" s="73"/>
      <c r="NCK48" s="73"/>
      <c r="NCL48" s="73"/>
      <c r="NCM48" s="73"/>
      <c r="NCN48" s="73"/>
      <c r="NCO48" s="73"/>
      <c r="NCP48" s="73"/>
      <c r="NCQ48" s="73"/>
      <c r="NCR48" s="73"/>
      <c r="NCS48" s="73"/>
      <c r="NCT48" s="73"/>
      <c r="NCU48" s="73"/>
      <c r="NCV48" s="73"/>
      <c r="NCW48" s="73"/>
      <c r="NCX48" s="73"/>
      <c r="NCY48" s="73"/>
      <c r="NCZ48" s="73"/>
      <c r="NDA48" s="73"/>
      <c r="NDB48" s="73"/>
      <c r="NDC48" s="73"/>
      <c r="NDD48" s="73"/>
      <c r="NDE48" s="73"/>
      <c r="NDF48" s="73"/>
      <c r="NDG48" s="73"/>
      <c r="NDH48" s="73"/>
      <c r="NDI48" s="73"/>
      <c r="NDJ48" s="73"/>
      <c r="NDK48" s="73"/>
      <c r="NDL48" s="73"/>
      <c r="NDM48" s="73"/>
      <c r="NDN48" s="73"/>
      <c r="NDO48" s="73"/>
      <c r="NDP48" s="73"/>
      <c r="NDQ48" s="73"/>
      <c r="NDR48" s="73"/>
      <c r="NDS48" s="73"/>
      <c r="NDT48" s="73"/>
      <c r="NDU48" s="73"/>
      <c r="NDV48" s="73"/>
      <c r="NDW48" s="73"/>
      <c r="NDX48" s="73"/>
      <c r="NDY48" s="73"/>
      <c r="NDZ48" s="73"/>
      <c r="NEA48" s="73"/>
      <c r="NEB48" s="73"/>
      <c r="NEC48" s="73"/>
      <c r="NED48" s="73"/>
      <c r="NEE48" s="73"/>
      <c r="NEF48" s="73"/>
      <c r="NEG48" s="73"/>
      <c r="NEH48" s="73"/>
      <c r="NEI48" s="73"/>
      <c r="NEJ48" s="73"/>
      <c r="NEK48" s="73"/>
      <c r="NEL48" s="73"/>
      <c r="NEM48" s="73"/>
      <c r="NEN48" s="73"/>
      <c r="NEO48" s="73"/>
      <c r="NEP48" s="73"/>
      <c r="NEQ48" s="73"/>
      <c r="NER48" s="73"/>
      <c r="NES48" s="73"/>
      <c r="NET48" s="73"/>
      <c r="NEU48" s="73"/>
      <c r="NEV48" s="73"/>
      <c r="NEW48" s="73"/>
      <c r="NEX48" s="73"/>
      <c r="NEY48" s="73"/>
      <c r="NEZ48" s="73"/>
      <c r="NFA48" s="73"/>
      <c r="NFB48" s="73"/>
      <c r="NFC48" s="73"/>
      <c r="NFD48" s="73"/>
      <c r="NFE48" s="73"/>
      <c r="NFF48" s="73"/>
      <c r="NFG48" s="73"/>
      <c r="NFH48" s="73"/>
      <c r="NFI48" s="73"/>
      <c r="NFJ48" s="73"/>
      <c r="NFK48" s="73"/>
      <c r="NFL48" s="73"/>
      <c r="NFM48" s="73"/>
      <c r="NFN48" s="73"/>
      <c r="NFO48" s="73"/>
      <c r="NFP48" s="73"/>
      <c r="NFQ48" s="73"/>
      <c r="NFR48" s="73"/>
      <c r="NFS48" s="73"/>
      <c r="NFT48" s="73"/>
      <c r="NFU48" s="73"/>
      <c r="NFV48" s="73"/>
      <c r="NFW48" s="73"/>
      <c r="NFX48" s="73"/>
      <c r="NFY48" s="73"/>
      <c r="NFZ48" s="73"/>
      <c r="NGA48" s="73"/>
      <c r="NGB48" s="73"/>
      <c r="NGC48" s="73"/>
      <c r="NGD48" s="73"/>
      <c r="NGE48" s="73"/>
      <c r="NGF48" s="73"/>
      <c r="NGG48" s="73"/>
      <c r="NGH48" s="73"/>
      <c r="NGI48" s="73"/>
      <c r="NGJ48" s="73"/>
      <c r="NGK48" s="73"/>
      <c r="NGL48" s="73"/>
      <c r="NGM48" s="73"/>
      <c r="NGN48" s="73"/>
      <c r="NGO48" s="73"/>
      <c r="NGP48" s="73"/>
      <c r="NGQ48" s="73"/>
      <c r="NGR48" s="73"/>
      <c r="NGS48" s="73"/>
      <c r="NGT48" s="73"/>
      <c r="NGU48" s="73"/>
      <c r="NGV48" s="73"/>
      <c r="NGW48" s="73"/>
      <c r="NGX48" s="73"/>
      <c r="NGY48" s="73"/>
      <c r="NGZ48" s="73"/>
      <c r="NHA48" s="73"/>
      <c r="NHB48" s="73"/>
      <c r="NHC48" s="73"/>
      <c r="NHD48" s="73"/>
      <c r="NHE48" s="73"/>
      <c r="NHF48" s="73"/>
      <c r="NHG48" s="73"/>
      <c r="NHH48" s="73"/>
      <c r="NHI48" s="73"/>
      <c r="NHJ48" s="73"/>
      <c r="NHK48" s="73"/>
      <c r="NHL48" s="73"/>
      <c r="NHM48" s="73"/>
      <c r="NHN48" s="73"/>
      <c r="NHO48" s="73"/>
      <c r="NHP48" s="73"/>
      <c r="NHQ48" s="73"/>
      <c r="NHR48" s="73"/>
      <c r="NHS48" s="73"/>
      <c r="NHT48" s="73"/>
      <c r="NHU48" s="73"/>
      <c r="NHV48" s="73"/>
      <c r="NHW48" s="73"/>
      <c r="NHX48" s="73"/>
      <c r="NHY48" s="73"/>
      <c r="NHZ48" s="73"/>
      <c r="NIA48" s="73"/>
      <c r="NIB48" s="73"/>
      <c r="NIC48" s="73"/>
      <c r="NID48" s="73"/>
      <c r="NIE48" s="73"/>
      <c r="NIF48" s="73"/>
      <c r="NIG48" s="73"/>
      <c r="NIH48" s="73"/>
      <c r="NII48" s="73"/>
      <c r="NIJ48" s="73"/>
      <c r="NIK48" s="73"/>
      <c r="NIL48" s="73"/>
      <c r="NIM48" s="73"/>
      <c r="NIN48" s="73"/>
      <c r="NIO48" s="73"/>
      <c r="NIP48" s="73"/>
      <c r="NIQ48" s="73"/>
      <c r="NIR48" s="73"/>
      <c r="NIS48" s="73"/>
      <c r="NIT48" s="73"/>
      <c r="NIU48" s="73"/>
      <c r="NIV48" s="73"/>
      <c r="NIW48" s="73"/>
      <c r="NIX48" s="73"/>
      <c r="NIY48" s="73"/>
      <c r="NIZ48" s="73"/>
      <c r="NJA48" s="73"/>
      <c r="NJB48" s="73"/>
      <c r="NJC48" s="73"/>
      <c r="NJD48" s="73"/>
      <c r="NJE48" s="73"/>
      <c r="NJF48" s="73"/>
      <c r="NJG48" s="73"/>
      <c r="NJH48" s="73"/>
      <c r="NJI48" s="73"/>
      <c r="NJJ48" s="73"/>
      <c r="NJK48" s="73"/>
      <c r="NJL48" s="73"/>
      <c r="NJM48" s="73"/>
      <c r="NJN48" s="73"/>
      <c r="NJO48" s="73"/>
      <c r="NJP48" s="73"/>
      <c r="NJQ48" s="73"/>
      <c r="NJR48" s="73"/>
      <c r="NJS48" s="73"/>
      <c r="NJT48" s="73"/>
      <c r="NJU48" s="73"/>
      <c r="NJV48" s="73"/>
      <c r="NJW48" s="73"/>
      <c r="NJX48" s="73"/>
      <c r="NJY48" s="73"/>
      <c r="NJZ48" s="73"/>
      <c r="NKA48" s="73"/>
      <c r="NKB48" s="73"/>
      <c r="NKC48" s="73"/>
      <c r="NKD48" s="73"/>
      <c r="NKE48" s="73"/>
      <c r="NKF48" s="73"/>
      <c r="NKG48" s="73"/>
      <c r="NKH48" s="73"/>
      <c r="NKI48" s="73"/>
      <c r="NKJ48" s="73"/>
      <c r="NKK48" s="73"/>
      <c r="NKL48" s="73"/>
      <c r="NKM48" s="73"/>
      <c r="NKN48" s="73"/>
      <c r="NKO48" s="73"/>
      <c r="NKP48" s="73"/>
      <c r="NKQ48" s="73"/>
      <c r="NKR48" s="73"/>
      <c r="NKS48" s="73"/>
      <c r="NKT48" s="73"/>
      <c r="NKU48" s="73"/>
      <c r="NKV48" s="73"/>
      <c r="NKW48" s="73"/>
      <c r="NKX48" s="73"/>
      <c r="NKY48" s="73"/>
      <c r="NKZ48" s="73"/>
      <c r="NLA48" s="73"/>
      <c r="NLB48" s="73"/>
      <c r="NLC48" s="73"/>
      <c r="NLD48" s="73"/>
      <c r="NLE48" s="73"/>
      <c r="NLF48" s="73"/>
      <c r="NLG48" s="73"/>
      <c r="NLH48" s="73"/>
      <c r="NLI48" s="73"/>
      <c r="NLJ48" s="73"/>
      <c r="NLK48" s="73"/>
      <c r="NLL48" s="73"/>
      <c r="NLM48" s="73"/>
      <c r="NLN48" s="73"/>
      <c r="NLO48" s="73"/>
      <c r="NLP48" s="73"/>
      <c r="NLQ48" s="73"/>
      <c r="NLR48" s="73"/>
      <c r="NLS48" s="73"/>
      <c r="NLT48" s="73"/>
      <c r="NLU48" s="73"/>
      <c r="NLV48" s="73"/>
      <c r="NLW48" s="73"/>
      <c r="NLX48" s="73"/>
      <c r="NLY48" s="73"/>
      <c r="NLZ48" s="73"/>
      <c r="NMA48" s="73"/>
      <c r="NMB48" s="73"/>
      <c r="NMC48" s="73"/>
      <c r="NMD48" s="73"/>
      <c r="NME48" s="73"/>
      <c r="NMF48" s="73"/>
      <c r="NMG48" s="73"/>
      <c r="NMH48" s="73"/>
      <c r="NMI48" s="73"/>
      <c r="NMJ48" s="73"/>
      <c r="NMK48" s="73"/>
      <c r="NML48" s="73"/>
      <c r="NMM48" s="73"/>
      <c r="NMN48" s="73"/>
      <c r="NMO48" s="73"/>
      <c r="NMP48" s="73"/>
      <c r="NMQ48" s="73"/>
      <c r="NMR48" s="73"/>
      <c r="NMS48" s="73"/>
      <c r="NMT48" s="73"/>
      <c r="NMU48" s="73"/>
      <c r="NMV48" s="73"/>
      <c r="NMW48" s="73"/>
      <c r="NMX48" s="73"/>
      <c r="NMY48" s="73"/>
      <c r="NMZ48" s="73"/>
      <c r="NNA48" s="73"/>
      <c r="NNB48" s="73"/>
      <c r="NNC48" s="73"/>
      <c r="NND48" s="73"/>
      <c r="NNE48" s="73"/>
      <c r="NNF48" s="73"/>
      <c r="NNG48" s="73"/>
      <c r="NNH48" s="73"/>
      <c r="NNI48" s="73"/>
      <c r="NNJ48" s="73"/>
      <c r="NNK48" s="73"/>
      <c r="NNL48" s="73"/>
      <c r="NNM48" s="73"/>
      <c r="NNN48" s="73"/>
      <c r="NNO48" s="73"/>
      <c r="NNP48" s="73"/>
      <c r="NNQ48" s="73"/>
      <c r="NNR48" s="73"/>
      <c r="NNS48" s="73"/>
      <c r="NNT48" s="73"/>
      <c r="NNU48" s="73"/>
      <c r="NNV48" s="73"/>
      <c r="NNW48" s="73"/>
      <c r="NNX48" s="73"/>
      <c r="NNY48" s="73"/>
      <c r="NNZ48" s="73"/>
      <c r="NOA48" s="73"/>
      <c r="NOB48" s="73"/>
      <c r="NOC48" s="73"/>
      <c r="NOD48" s="73"/>
      <c r="NOE48" s="73"/>
      <c r="NOF48" s="73"/>
      <c r="NOG48" s="73"/>
      <c r="NOH48" s="73"/>
      <c r="NOI48" s="73"/>
      <c r="NOJ48" s="73"/>
      <c r="NOK48" s="73"/>
      <c r="NOL48" s="73"/>
      <c r="NOM48" s="73"/>
      <c r="NON48" s="73"/>
      <c r="NOO48" s="73"/>
      <c r="NOP48" s="73"/>
      <c r="NOQ48" s="73"/>
      <c r="NOR48" s="73"/>
      <c r="NOS48" s="73"/>
      <c r="NOT48" s="73"/>
      <c r="NOU48" s="73"/>
      <c r="NOV48" s="73"/>
      <c r="NOW48" s="73"/>
      <c r="NOX48" s="73"/>
      <c r="NOY48" s="73"/>
      <c r="NOZ48" s="73"/>
      <c r="NPA48" s="73"/>
      <c r="NPB48" s="73"/>
      <c r="NPC48" s="73"/>
      <c r="NPD48" s="73"/>
      <c r="NPE48" s="73"/>
      <c r="NPF48" s="73"/>
      <c r="NPG48" s="73"/>
      <c r="NPH48" s="73"/>
      <c r="NPI48" s="73"/>
      <c r="NPJ48" s="73"/>
      <c r="NPK48" s="73"/>
      <c r="NPL48" s="73"/>
      <c r="NPM48" s="73"/>
      <c r="NPN48" s="73"/>
      <c r="NPO48" s="73"/>
      <c r="NPP48" s="73"/>
      <c r="NPQ48" s="73"/>
      <c r="NPR48" s="73"/>
      <c r="NPS48" s="73"/>
      <c r="NPT48" s="73"/>
      <c r="NPU48" s="73"/>
      <c r="NPV48" s="73"/>
      <c r="NPW48" s="73"/>
      <c r="NPX48" s="73"/>
      <c r="NPY48" s="73"/>
      <c r="NPZ48" s="73"/>
      <c r="NQA48" s="73"/>
      <c r="NQB48" s="73"/>
      <c r="NQC48" s="73"/>
      <c r="NQD48" s="73"/>
      <c r="NQE48" s="73"/>
      <c r="NQF48" s="73"/>
      <c r="NQG48" s="73"/>
      <c r="NQH48" s="73"/>
      <c r="NQI48" s="73"/>
      <c r="NQJ48" s="73"/>
      <c r="NQK48" s="73"/>
      <c r="NQL48" s="73"/>
      <c r="NQM48" s="73"/>
      <c r="NQN48" s="73"/>
      <c r="NQO48" s="73"/>
      <c r="NQP48" s="73"/>
      <c r="NQQ48" s="73"/>
      <c r="NQR48" s="73"/>
      <c r="NQS48" s="73"/>
      <c r="NQT48" s="73"/>
      <c r="NQU48" s="73"/>
      <c r="NQV48" s="73"/>
      <c r="NQW48" s="73"/>
      <c r="NQX48" s="73"/>
      <c r="NQY48" s="73"/>
      <c r="NQZ48" s="73"/>
      <c r="NRA48" s="73"/>
      <c r="NRB48" s="73"/>
      <c r="NRC48" s="73"/>
      <c r="NRD48" s="73"/>
      <c r="NRE48" s="73"/>
      <c r="NRF48" s="73"/>
      <c r="NRG48" s="73"/>
      <c r="NRH48" s="73"/>
      <c r="NRI48" s="73"/>
      <c r="NRJ48" s="73"/>
      <c r="NRK48" s="73"/>
      <c r="NRL48" s="73"/>
      <c r="NRM48" s="73"/>
      <c r="NRN48" s="73"/>
      <c r="NRO48" s="73"/>
      <c r="NRP48" s="73"/>
      <c r="NRQ48" s="73"/>
      <c r="NRR48" s="73"/>
      <c r="NRS48" s="73"/>
      <c r="NRT48" s="73"/>
      <c r="NRU48" s="73"/>
      <c r="NRV48" s="73"/>
      <c r="NRW48" s="73"/>
      <c r="NRX48" s="73"/>
      <c r="NRY48" s="73"/>
      <c r="NRZ48" s="73"/>
      <c r="NSA48" s="73"/>
      <c r="NSB48" s="73"/>
      <c r="NSC48" s="73"/>
      <c r="NSD48" s="73"/>
      <c r="NSE48" s="73"/>
      <c r="NSF48" s="73"/>
      <c r="NSG48" s="73"/>
      <c r="NSH48" s="73"/>
      <c r="NSI48" s="73"/>
      <c r="NSJ48" s="73"/>
      <c r="NSK48" s="73"/>
      <c r="NSL48" s="73"/>
      <c r="NSM48" s="73"/>
      <c r="NSN48" s="73"/>
      <c r="NSO48" s="73"/>
      <c r="NSP48" s="73"/>
      <c r="NSQ48" s="73"/>
      <c r="NSR48" s="73"/>
      <c r="NSS48" s="73"/>
      <c r="NST48" s="73"/>
      <c r="NSU48" s="73"/>
      <c r="NSV48" s="73"/>
      <c r="NSW48" s="73"/>
      <c r="NSX48" s="73"/>
      <c r="NSY48" s="73"/>
      <c r="NSZ48" s="73"/>
      <c r="NTA48" s="73"/>
      <c r="NTB48" s="73"/>
      <c r="NTC48" s="73"/>
      <c r="NTD48" s="73"/>
      <c r="NTE48" s="73"/>
      <c r="NTF48" s="73"/>
      <c r="NTG48" s="73"/>
      <c r="NTH48" s="73"/>
      <c r="NTI48" s="73"/>
      <c r="NTJ48" s="73"/>
      <c r="NTK48" s="73"/>
      <c r="NTL48" s="73"/>
      <c r="NTM48" s="73"/>
      <c r="NTN48" s="73"/>
      <c r="NTO48" s="73"/>
      <c r="NTP48" s="73"/>
      <c r="NTQ48" s="73"/>
      <c r="NTR48" s="73"/>
      <c r="NTS48" s="73"/>
      <c r="NTT48" s="73"/>
      <c r="NTU48" s="73"/>
      <c r="NTV48" s="73"/>
      <c r="NTW48" s="73"/>
      <c r="NTX48" s="73"/>
      <c r="NTY48" s="73"/>
      <c r="NTZ48" s="73"/>
      <c r="NUA48" s="73"/>
      <c r="NUB48" s="73"/>
      <c r="NUC48" s="73"/>
      <c r="NUD48" s="73"/>
      <c r="NUE48" s="73"/>
      <c r="NUF48" s="73"/>
      <c r="NUG48" s="73"/>
      <c r="NUH48" s="73"/>
      <c r="NUI48" s="73"/>
      <c r="NUJ48" s="73"/>
      <c r="NUK48" s="73"/>
      <c r="NUL48" s="73"/>
      <c r="NUM48" s="73"/>
      <c r="NUN48" s="73"/>
      <c r="NUO48" s="73"/>
      <c r="NUP48" s="73"/>
      <c r="NUQ48" s="73"/>
      <c r="NUR48" s="73"/>
      <c r="NUS48" s="73"/>
      <c r="NUT48" s="73"/>
      <c r="NUU48" s="73"/>
      <c r="NUV48" s="73"/>
      <c r="NUW48" s="73"/>
      <c r="NUX48" s="73"/>
      <c r="NUY48" s="73"/>
      <c r="NUZ48" s="73"/>
      <c r="NVA48" s="73"/>
      <c r="NVB48" s="73"/>
      <c r="NVC48" s="73"/>
      <c r="NVD48" s="73"/>
      <c r="NVE48" s="73"/>
      <c r="NVF48" s="73"/>
      <c r="NVG48" s="73"/>
      <c r="NVH48" s="73"/>
      <c r="NVI48" s="73"/>
      <c r="NVJ48" s="73"/>
      <c r="NVK48" s="73"/>
      <c r="NVL48" s="73"/>
      <c r="NVM48" s="73"/>
      <c r="NVN48" s="73"/>
      <c r="NVO48" s="73"/>
      <c r="NVP48" s="73"/>
      <c r="NVQ48" s="73"/>
      <c r="NVR48" s="73"/>
      <c r="NVS48" s="73"/>
      <c r="NVT48" s="73"/>
      <c r="NVU48" s="73"/>
      <c r="NVV48" s="73"/>
      <c r="NVW48" s="73"/>
      <c r="NVX48" s="73"/>
      <c r="NVY48" s="73"/>
      <c r="NVZ48" s="73"/>
      <c r="NWA48" s="73"/>
      <c r="NWB48" s="73"/>
      <c r="NWC48" s="73"/>
      <c r="NWD48" s="73"/>
      <c r="NWE48" s="73"/>
      <c r="NWF48" s="73"/>
      <c r="NWG48" s="73"/>
      <c r="NWH48" s="73"/>
      <c r="NWI48" s="73"/>
      <c r="NWJ48" s="73"/>
      <c r="NWK48" s="73"/>
      <c r="NWL48" s="73"/>
      <c r="NWM48" s="73"/>
      <c r="NWN48" s="73"/>
      <c r="NWO48" s="73"/>
      <c r="NWP48" s="73"/>
      <c r="NWQ48" s="73"/>
      <c r="NWR48" s="73"/>
      <c r="NWS48" s="73"/>
      <c r="NWT48" s="73"/>
      <c r="NWU48" s="73"/>
      <c r="NWV48" s="73"/>
      <c r="NWW48" s="73"/>
      <c r="NWX48" s="73"/>
      <c r="NWY48" s="73"/>
      <c r="NWZ48" s="73"/>
      <c r="NXA48" s="73"/>
      <c r="NXB48" s="73"/>
      <c r="NXC48" s="73"/>
      <c r="NXD48" s="73"/>
      <c r="NXE48" s="73"/>
      <c r="NXF48" s="73"/>
      <c r="NXG48" s="73"/>
      <c r="NXH48" s="73"/>
      <c r="NXI48" s="73"/>
      <c r="NXJ48" s="73"/>
      <c r="NXK48" s="73"/>
      <c r="NXL48" s="73"/>
      <c r="NXM48" s="73"/>
      <c r="NXN48" s="73"/>
      <c r="NXO48" s="73"/>
      <c r="NXP48" s="73"/>
      <c r="NXQ48" s="73"/>
      <c r="NXR48" s="73"/>
      <c r="NXS48" s="73"/>
      <c r="NXT48" s="73"/>
      <c r="NXU48" s="73"/>
      <c r="NXV48" s="73"/>
      <c r="NXW48" s="73"/>
      <c r="NXX48" s="73"/>
      <c r="NXY48" s="73"/>
      <c r="NXZ48" s="73"/>
      <c r="NYA48" s="73"/>
      <c r="NYB48" s="73"/>
      <c r="NYC48" s="73"/>
      <c r="NYD48" s="73"/>
      <c r="NYE48" s="73"/>
      <c r="NYF48" s="73"/>
      <c r="NYG48" s="73"/>
      <c r="NYH48" s="73"/>
      <c r="NYI48" s="73"/>
      <c r="NYJ48" s="73"/>
      <c r="NYK48" s="73"/>
      <c r="NYL48" s="73"/>
      <c r="NYM48" s="73"/>
      <c r="NYN48" s="73"/>
      <c r="NYO48" s="73"/>
      <c r="NYP48" s="73"/>
      <c r="NYQ48" s="73"/>
      <c r="NYR48" s="73"/>
      <c r="NYS48" s="73"/>
      <c r="NYT48" s="73"/>
      <c r="NYU48" s="73"/>
      <c r="NYV48" s="73"/>
      <c r="NYW48" s="73"/>
      <c r="NYX48" s="73"/>
      <c r="NYY48" s="73"/>
      <c r="NYZ48" s="73"/>
      <c r="NZA48" s="73"/>
      <c r="NZB48" s="73"/>
      <c r="NZC48" s="73"/>
      <c r="NZD48" s="73"/>
      <c r="NZE48" s="73"/>
      <c r="NZF48" s="73"/>
      <c r="NZG48" s="73"/>
      <c r="NZH48" s="73"/>
      <c r="NZI48" s="73"/>
      <c r="NZJ48" s="73"/>
      <c r="NZK48" s="73"/>
      <c r="NZL48" s="73"/>
      <c r="NZM48" s="73"/>
      <c r="NZN48" s="73"/>
      <c r="NZO48" s="73"/>
      <c r="NZP48" s="73"/>
      <c r="NZQ48" s="73"/>
      <c r="NZR48" s="73"/>
      <c r="NZS48" s="73"/>
      <c r="NZT48" s="73"/>
      <c r="NZU48" s="73"/>
      <c r="NZV48" s="73"/>
      <c r="NZW48" s="73"/>
      <c r="NZX48" s="73"/>
      <c r="NZY48" s="73"/>
      <c r="NZZ48" s="73"/>
      <c r="OAA48" s="73"/>
      <c r="OAB48" s="73"/>
      <c r="OAC48" s="73"/>
      <c r="OAD48" s="73"/>
      <c r="OAE48" s="73"/>
      <c r="OAF48" s="73"/>
      <c r="OAG48" s="73"/>
      <c r="OAH48" s="73"/>
      <c r="OAI48" s="73"/>
      <c r="OAJ48" s="73"/>
      <c r="OAK48" s="73"/>
      <c r="OAL48" s="73"/>
      <c r="OAM48" s="73"/>
      <c r="OAN48" s="73"/>
      <c r="OAO48" s="73"/>
      <c r="OAP48" s="73"/>
      <c r="OAQ48" s="73"/>
      <c r="OAR48" s="73"/>
      <c r="OAS48" s="73"/>
      <c r="OAT48" s="73"/>
      <c r="OAU48" s="73"/>
      <c r="OAV48" s="73"/>
      <c r="OAW48" s="73"/>
      <c r="OAX48" s="73"/>
      <c r="OAY48" s="73"/>
      <c r="OAZ48" s="73"/>
      <c r="OBA48" s="73"/>
      <c r="OBB48" s="73"/>
      <c r="OBC48" s="73"/>
      <c r="OBD48" s="73"/>
      <c r="OBE48" s="73"/>
      <c r="OBF48" s="73"/>
      <c r="OBG48" s="73"/>
      <c r="OBH48" s="73"/>
      <c r="OBI48" s="73"/>
      <c r="OBJ48" s="73"/>
      <c r="OBK48" s="73"/>
      <c r="OBL48" s="73"/>
      <c r="OBM48" s="73"/>
      <c r="OBN48" s="73"/>
      <c r="OBO48" s="73"/>
      <c r="OBP48" s="73"/>
      <c r="OBQ48" s="73"/>
      <c r="OBR48" s="73"/>
      <c r="OBS48" s="73"/>
      <c r="OBT48" s="73"/>
      <c r="OBU48" s="73"/>
      <c r="OBV48" s="73"/>
      <c r="OBW48" s="73"/>
      <c r="OBX48" s="73"/>
      <c r="OBY48" s="73"/>
      <c r="OBZ48" s="73"/>
      <c r="OCA48" s="73"/>
      <c r="OCB48" s="73"/>
      <c r="OCC48" s="73"/>
      <c r="OCD48" s="73"/>
      <c r="OCE48" s="73"/>
      <c r="OCF48" s="73"/>
      <c r="OCG48" s="73"/>
      <c r="OCH48" s="73"/>
      <c r="OCI48" s="73"/>
      <c r="OCJ48" s="73"/>
      <c r="OCK48" s="73"/>
      <c r="OCL48" s="73"/>
      <c r="OCM48" s="73"/>
      <c r="OCN48" s="73"/>
      <c r="OCO48" s="73"/>
      <c r="OCP48" s="73"/>
      <c r="OCQ48" s="73"/>
      <c r="OCR48" s="73"/>
      <c r="OCS48" s="73"/>
      <c r="OCT48" s="73"/>
      <c r="OCU48" s="73"/>
      <c r="OCV48" s="73"/>
      <c r="OCW48" s="73"/>
      <c r="OCX48" s="73"/>
      <c r="OCY48" s="73"/>
      <c r="OCZ48" s="73"/>
      <c r="ODA48" s="73"/>
      <c r="ODB48" s="73"/>
      <c r="ODC48" s="73"/>
      <c r="ODD48" s="73"/>
      <c r="ODE48" s="73"/>
      <c r="ODF48" s="73"/>
      <c r="ODG48" s="73"/>
      <c r="ODH48" s="73"/>
      <c r="ODI48" s="73"/>
      <c r="ODJ48" s="73"/>
      <c r="ODK48" s="73"/>
      <c r="ODL48" s="73"/>
      <c r="ODM48" s="73"/>
      <c r="ODN48" s="73"/>
      <c r="ODO48" s="73"/>
      <c r="ODP48" s="73"/>
      <c r="ODQ48" s="73"/>
      <c r="ODR48" s="73"/>
      <c r="ODS48" s="73"/>
      <c r="ODT48" s="73"/>
      <c r="ODU48" s="73"/>
      <c r="ODV48" s="73"/>
      <c r="ODW48" s="73"/>
      <c r="ODX48" s="73"/>
      <c r="ODY48" s="73"/>
      <c r="ODZ48" s="73"/>
      <c r="OEA48" s="73"/>
      <c r="OEB48" s="73"/>
      <c r="OEC48" s="73"/>
      <c r="OED48" s="73"/>
      <c r="OEE48" s="73"/>
      <c r="OEF48" s="73"/>
      <c r="OEG48" s="73"/>
      <c r="OEH48" s="73"/>
      <c r="OEI48" s="73"/>
      <c r="OEJ48" s="73"/>
      <c r="OEK48" s="73"/>
      <c r="OEL48" s="73"/>
      <c r="OEM48" s="73"/>
      <c r="OEN48" s="73"/>
      <c r="OEO48" s="73"/>
      <c r="OEP48" s="73"/>
      <c r="OEQ48" s="73"/>
      <c r="OER48" s="73"/>
      <c r="OES48" s="73"/>
      <c r="OET48" s="73"/>
      <c r="OEU48" s="73"/>
      <c r="OEV48" s="73"/>
      <c r="OEW48" s="73"/>
      <c r="OEX48" s="73"/>
      <c r="OEY48" s="73"/>
      <c r="OEZ48" s="73"/>
      <c r="OFA48" s="73"/>
      <c r="OFB48" s="73"/>
      <c r="OFC48" s="73"/>
      <c r="OFD48" s="73"/>
      <c r="OFE48" s="73"/>
      <c r="OFF48" s="73"/>
      <c r="OFG48" s="73"/>
      <c r="OFH48" s="73"/>
      <c r="OFI48" s="73"/>
      <c r="OFJ48" s="73"/>
      <c r="OFK48" s="73"/>
      <c r="OFL48" s="73"/>
      <c r="OFM48" s="73"/>
      <c r="OFN48" s="73"/>
      <c r="OFO48" s="73"/>
      <c r="OFP48" s="73"/>
      <c r="OFQ48" s="73"/>
      <c r="OFR48" s="73"/>
      <c r="OFS48" s="73"/>
      <c r="OFT48" s="73"/>
      <c r="OFU48" s="73"/>
      <c r="OFV48" s="73"/>
      <c r="OFW48" s="73"/>
      <c r="OFX48" s="73"/>
      <c r="OFY48" s="73"/>
      <c r="OFZ48" s="73"/>
      <c r="OGA48" s="73"/>
      <c r="OGB48" s="73"/>
      <c r="OGC48" s="73"/>
      <c r="OGD48" s="73"/>
      <c r="OGE48" s="73"/>
      <c r="OGF48" s="73"/>
      <c r="OGG48" s="73"/>
      <c r="OGH48" s="73"/>
      <c r="OGI48" s="73"/>
      <c r="OGJ48" s="73"/>
      <c r="OGK48" s="73"/>
      <c r="OGL48" s="73"/>
      <c r="OGM48" s="73"/>
      <c r="OGN48" s="73"/>
      <c r="OGO48" s="73"/>
      <c r="OGP48" s="73"/>
      <c r="OGQ48" s="73"/>
      <c r="OGR48" s="73"/>
      <c r="OGS48" s="73"/>
      <c r="OGT48" s="73"/>
      <c r="OGU48" s="73"/>
      <c r="OGV48" s="73"/>
      <c r="OGW48" s="73"/>
      <c r="OGX48" s="73"/>
      <c r="OGY48" s="73"/>
      <c r="OGZ48" s="73"/>
      <c r="OHA48" s="73"/>
      <c r="OHB48" s="73"/>
      <c r="OHC48" s="73"/>
      <c r="OHD48" s="73"/>
      <c r="OHE48" s="73"/>
      <c r="OHF48" s="73"/>
      <c r="OHG48" s="73"/>
      <c r="OHH48" s="73"/>
      <c r="OHI48" s="73"/>
      <c r="OHJ48" s="73"/>
      <c r="OHK48" s="73"/>
      <c r="OHL48" s="73"/>
      <c r="OHM48" s="73"/>
      <c r="OHN48" s="73"/>
      <c r="OHO48" s="73"/>
      <c r="OHP48" s="73"/>
      <c r="OHQ48" s="73"/>
      <c r="OHR48" s="73"/>
      <c r="OHS48" s="73"/>
      <c r="OHT48" s="73"/>
      <c r="OHU48" s="73"/>
      <c r="OHV48" s="73"/>
      <c r="OHW48" s="73"/>
      <c r="OHX48" s="73"/>
      <c r="OHY48" s="73"/>
      <c r="OHZ48" s="73"/>
      <c r="OIA48" s="73"/>
      <c r="OIB48" s="73"/>
      <c r="OIC48" s="73"/>
      <c r="OID48" s="73"/>
      <c r="OIE48" s="73"/>
      <c r="OIF48" s="73"/>
      <c r="OIG48" s="73"/>
      <c r="OIH48" s="73"/>
      <c r="OII48" s="73"/>
      <c r="OIJ48" s="73"/>
      <c r="OIK48" s="73"/>
      <c r="OIL48" s="73"/>
      <c r="OIM48" s="73"/>
      <c r="OIN48" s="73"/>
      <c r="OIO48" s="73"/>
      <c r="OIP48" s="73"/>
      <c r="OIQ48" s="73"/>
      <c r="OIR48" s="73"/>
      <c r="OIS48" s="73"/>
      <c r="OIT48" s="73"/>
      <c r="OIU48" s="73"/>
      <c r="OIV48" s="73"/>
      <c r="OIW48" s="73"/>
      <c r="OIX48" s="73"/>
      <c r="OIY48" s="73"/>
      <c r="OIZ48" s="73"/>
      <c r="OJA48" s="73"/>
      <c r="OJB48" s="73"/>
      <c r="OJC48" s="73"/>
      <c r="OJD48" s="73"/>
      <c r="OJE48" s="73"/>
      <c r="OJF48" s="73"/>
      <c r="OJG48" s="73"/>
      <c r="OJH48" s="73"/>
      <c r="OJI48" s="73"/>
      <c r="OJJ48" s="73"/>
      <c r="OJK48" s="73"/>
      <c r="OJL48" s="73"/>
      <c r="OJM48" s="73"/>
      <c r="OJN48" s="73"/>
      <c r="OJO48" s="73"/>
      <c r="OJP48" s="73"/>
      <c r="OJQ48" s="73"/>
      <c r="OJR48" s="73"/>
      <c r="OJS48" s="73"/>
      <c r="OJT48" s="73"/>
      <c r="OJU48" s="73"/>
      <c r="OJV48" s="73"/>
      <c r="OJW48" s="73"/>
      <c r="OJX48" s="73"/>
      <c r="OJY48" s="73"/>
      <c r="OJZ48" s="73"/>
      <c r="OKA48" s="73"/>
      <c r="OKB48" s="73"/>
      <c r="OKC48" s="73"/>
      <c r="OKD48" s="73"/>
      <c r="OKE48" s="73"/>
      <c r="OKF48" s="73"/>
      <c r="OKG48" s="73"/>
      <c r="OKH48" s="73"/>
      <c r="OKI48" s="73"/>
      <c r="OKJ48" s="73"/>
      <c r="OKK48" s="73"/>
      <c r="OKL48" s="73"/>
      <c r="OKM48" s="73"/>
      <c r="OKN48" s="73"/>
      <c r="OKO48" s="73"/>
      <c r="OKP48" s="73"/>
      <c r="OKQ48" s="73"/>
      <c r="OKR48" s="73"/>
      <c r="OKS48" s="73"/>
      <c r="OKT48" s="73"/>
      <c r="OKU48" s="73"/>
      <c r="OKV48" s="73"/>
      <c r="OKW48" s="73"/>
      <c r="OKX48" s="73"/>
      <c r="OKY48" s="73"/>
      <c r="OKZ48" s="73"/>
      <c r="OLA48" s="73"/>
      <c r="OLB48" s="73"/>
      <c r="OLC48" s="73"/>
      <c r="OLD48" s="73"/>
      <c r="OLE48" s="73"/>
      <c r="OLF48" s="73"/>
      <c r="OLG48" s="73"/>
      <c r="OLH48" s="73"/>
      <c r="OLI48" s="73"/>
      <c r="OLJ48" s="73"/>
      <c r="OLK48" s="73"/>
      <c r="OLL48" s="73"/>
      <c r="OLM48" s="73"/>
      <c r="OLN48" s="73"/>
      <c r="OLO48" s="73"/>
      <c r="OLP48" s="73"/>
      <c r="OLQ48" s="73"/>
      <c r="OLR48" s="73"/>
      <c r="OLS48" s="73"/>
      <c r="OLT48" s="73"/>
      <c r="OLU48" s="73"/>
      <c r="OLV48" s="73"/>
      <c r="OLW48" s="73"/>
      <c r="OLX48" s="73"/>
      <c r="OLY48" s="73"/>
      <c r="OLZ48" s="73"/>
      <c r="OMA48" s="73"/>
      <c r="OMB48" s="73"/>
      <c r="OMC48" s="73"/>
      <c r="OMD48" s="73"/>
      <c r="OME48" s="73"/>
      <c r="OMF48" s="73"/>
      <c r="OMG48" s="73"/>
      <c r="OMH48" s="73"/>
      <c r="OMI48" s="73"/>
      <c r="OMJ48" s="73"/>
      <c r="OMK48" s="73"/>
      <c r="OML48" s="73"/>
      <c r="OMM48" s="73"/>
      <c r="OMN48" s="73"/>
      <c r="OMO48" s="73"/>
      <c r="OMP48" s="73"/>
      <c r="OMQ48" s="73"/>
      <c r="OMR48" s="73"/>
      <c r="OMS48" s="73"/>
      <c r="OMT48" s="73"/>
      <c r="OMU48" s="73"/>
      <c r="OMV48" s="73"/>
      <c r="OMW48" s="73"/>
      <c r="OMX48" s="73"/>
      <c r="OMY48" s="73"/>
      <c r="OMZ48" s="73"/>
      <c r="ONA48" s="73"/>
      <c r="ONB48" s="73"/>
      <c r="ONC48" s="73"/>
      <c r="OND48" s="73"/>
      <c r="ONE48" s="73"/>
      <c r="ONF48" s="73"/>
      <c r="ONG48" s="73"/>
      <c r="ONH48" s="73"/>
      <c r="ONI48" s="73"/>
      <c r="ONJ48" s="73"/>
      <c r="ONK48" s="73"/>
      <c r="ONL48" s="73"/>
      <c r="ONM48" s="73"/>
      <c r="ONN48" s="73"/>
      <c r="ONO48" s="73"/>
      <c r="ONP48" s="73"/>
      <c r="ONQ48" s="73"/>
      <c r="ONR48" s="73"/>
      <c r="ONS48" s="73"/>
      <c r="ONT48" s="73"/>
      <c r="ONU48" s="73"/>
      <c r="ONV48" s="73"/>
      <c r="ONW48" s="73"/>
      <c r="ONX48" s="73"/>
      <c r="ONY48" s="73"/>
      <c r="ONZ48" s="73"/>
      <c r="OOA48" s="73"/>
      <c r="OOB48" s="73"/>
      <c r="OOC48" s="73"/>
      <c r="OOD48" s="73"/>
      <c r="OOE48" s="73"/>
      <c r="OOF48" s="73"/>
      <c r="OOG48" s="73"/>
      <c r="OOH48" s="73"/>
      <c r="OOI48" s="73"/>
      <c r="OOJ48" s="73"/>
      <c r="OOK48" s="73"/>
      <c r="OOL48" s="73"/>
      <c r="OOM48" s="73"/>
      <c r="OON48" s="73"/>
      <c r="OOO48" s="73"/>
      <c r="OOP48" s="73"/>
      <c r="OOQ48" s="73"/>
      <c r="OOR48" s="73"/>
      <c r="OOS48" s="73"/>
      <c r="OOT48" s="73"/>
      <c r="OOU48" s="73"/>
      <c r="OOV48" s="73"/>
      <c r="OOW48" s="73"/>
      <c r="OOX48" s="73"/>
      <c r="OOY48" s="73"/>
      <c r="OOZ48" s="73"/>
      <c r="OPA48" s="73"/>
      <c r="OPB48" s="73"/>
      <c r="OPC48" s="73"/>
      <c r="OPD48" s="73"/>
      <c r="OPE48" s="73"/>
      <c r="OPF48" s="73"/>
      <c r="OPG48" s="73"/>
      <c r="OPH48" s="73"/>
      <c r="OPI48" s="73"/>
      <c r="OPJ48" s="73"/>
      <c r="OPK48" s="73"/>
      <c r="OPL48" s="73"/>
      <c r="OPM48" s="73"/>
      <c r="OPN48" s="73"/>
      <c r="OPO48" s="73"/>
      <c r="OPP48" s="73"/>
      <c r="OPQ48" s="73"/>
      <c r="OPR48" s="73"/>
      <c r="OPS48" s="73"/>
      <c r="OPT48" s="73"/>
      <c r="OPU48" s="73"/>
      <c r="OPV48" s="73"/>
      <c r="OPW48" s="73"/>
      <c r="OPX48" s="73"/>
      <c r="OPY48" s="73"/>
      <c r="OPZ48" s="73"/>
      <c r="OQA48" s="73"/>
      <c r="OQB48" s="73"/>
      <c r="OQC48" s="73"/>
      <c r="OQD48" s="73"/>
      <c r="OQE48" s="73"/>
      <c r="OQF48" s="73"/>
      <c r="OQG48" s="73"/>
      <c r="OQH48" s="73"/>
      <c r="OQI48" s="73"/>
      <c r="OQJ48" s="73"/>
      <c r="OQK48" s="73"/>
      <c r="OQL48" s="73"/>
      <c r="OQM48" s="73"/>
      <c r="OQN48" s="73"/>
      <c r="OQO48" s="73"/>
      <c r="OQP48" s="73"/>
      <c r="OQQ48" s="73"/>
      <c r="OQR48" s="73"/>
      <c r="OQS48" s="73"/>
      <c r="OQT48" s="73"/>
      <c r="OQU48" s="73"/>
      <c r="OQV48" s="73"/>
      <c r="OQW48" s="73"/>
      <c r="OQX48" s="73"/>
      <c r="OQY48" s="73"/>
      <c r="OQZ48" s="73"/>
      <c r="ORA48" s="73"/>
      <c r="ORB48" s="73"/>
      <c r="ORC48" s="73"/>
      <c r="ORD48" s="73"/>
      <c r="ORE48" s="73"/>
      <c r="ORF48" s="73"/>
      <c r="ORG48" s="73"/>
      <c r="ORH48" s="73"/>
      <c r="ORI48" s="73"/>
      <c r="ORJ48" s="73"/>
      <c r="ORK48" s="73"/>
      <c r="ORL48" s="73"/>
      <c r="ORM48" s="73"/>
      <c r="ORN48" s="73"/>
      <c r="ORO48" s="73"/>
      <c r="ORP48" s="73"/>
      <c r="ORQ48" s="73"/>
      <c r="ORR48" s="73"/>
      <c r="ORS48" s="73"/>
      <c r="ORT48" s="73"/>
      <c r="ORU48" s="73"/>
      <c r="ORV48" s="73"/>
      <c r="ORW48" s="73"/>
      <c r="ORX48" s="73"/>
      <c r="ORY48" s="73"/>
      <c r="ORZ48" s="73"/>
      <c r="OSA48" s="73"/>
      <c r="OSB48" s="73"/>
      <c r="OSC48" s="73"/>
      <c r="OSD48" s="73"/>
      <c r="OSE48" s="73"/>
      <c r="OSF48" s="73"/>
      <c r="OSG48" s="73"/>
      <c r="OSH48" s="73"/>
      <c r="OSI48" s="73"/>
      <c r="OSJ48" s="73"/>
      <c r="OSK48" s="73"/>
      <c r="OSL48" s="73"/>
      <c r="OSM48" s="73"/>
      <c r="OSN48" s="73"/>
      <c r="OSO48" s="73"/>
      <c r="OSP48" s="73"/>
      <c r="OSQ48" s="73"/>
      <c r="OSR48" s="73"/>
      <c r="OSS48" s="73"/>
      <c r="OST48" s="73"/>
      <c r="OSU48" s="73"/>
      <c r="OSV48" s="73"/>
      <c r="OSW48" s="73"/>
      <c r="OSX48" s="73"/>
      <c r="OSY48" s="73"/>
      <c r="OSZ48" s="73"/>
      <c r="OTA48" s="73"/>
      <c r="OTB48" s="73"/>
      <c r="OTC48" s="73"/>
      <c r="OTD48" s="73"/>
      <c r="OTE48" s="73"/>
      <c r="OTF48" s="73"/>
      <c r="OTG48" s="73"/>
      <c r="OTH48" s="73"/>
      <c r="OTI48" s="73"/>
      <c r="OTJ48" s="73"/>
      <c r="OTK48" s="73"/>
      <c r="OTL48" s="73"/>
      <c r="OTM48" s="73"/>
      <c r="OTN48" s="73"/>
      <c r="OTO48" s="73"/>
      <c r="OTP48" s="73"/>
      <c r="OTQ48" s="73"/>
      <c r="OTR48" s="73"/>
      <c r="OTS48" s="73"/>
      <c r="OTT48" s="73"/>
      <c r="OTU48" s="73"/>
      <c r="OTV48" s="73"/>
      <c r="OTW48" s="73"/>
      <c r="OTX48" s="73"/>
      <c r="OTY48" s="73"/>
      <c r="OTZ48" s="73"/>
      <c r="OUA48" s="73"/>
      <c r="OUB48" s="73"/>
      <c r="OUC48" s="73"/>
      <c r="OUD48" s="73"/>
      <c r="OUE48" s="73"/>
      <c r="OUF48" s="73"/>
      <c r="OUG48" s="73"/>
      <c r="OUH48" s="73"/>
      <c r="OUI48" s="73"/>
      <c r="OUJ48" s="73"/>
      <c r="OUK48" s="73"/>
      <c r="OUL48" s="73"/>
      <c r="OUM48" s="73"/>
      <c r="OUN48" s="73"/>
      <c r="OUO48" s="73"/>
      <c r="OUP48" s="73"/>
      <c r="OUQ48" s="73"/>
      <c r="OUR48" s="73"/>
      <c r="OUS48" s="73"/>
      <c r="OUT48" s="73"/>
      <c r="OUU48" s="73"/>
      <c r="OUV48" s="73"/>
      <c r="OUW48" s="73"/>
      <c r="OUX48" s="73"/>
      <c r="OUY48" s="73"/>
      <c r="OUZ48" s="73"/>
      <c r="OVA48" s="73"/>
      <c r="OVB48" s="73"/>
      <c r="OVC48" s="73"/>
      <c r="OVD48" s="73"/>
      <c r="OVE48" s="73"/>
      <c r="OVF48" s="73"/>
      <c r="OVG48" s="73"/>
      <c r="OVH48" s="73"/>
      <c r="OVI48" s="73"/>
      <c r="OVJ48" s="73"/>
      <c r="OVK48" s="73"/>
      <c r="OVL48" s="73"/>
      <c r="OVM48" s="73"/>
      <c r="OVN48" s="73"/>
      <c r="OVO48" s="73"/>
      <c r="OVP48" s="73"/>
      <c r="OVQ48" s="73"/>
      <c r="OVR48" s="73"/>
      <c r="OVS48" s="73"/>
      <c r="OVT48" s="73"/>
      <c r="OVU48" s="73"/>
      <c r="OVV48" s="73"/>
      <c r="OVW48" s="73"/>
      <c r="OVX48" s="73"/>
      <c r="OVY48" s="73"/>
      <c r="OVZ48" s="73"/>
      <c r="OWA48" s="73"/>
      <c r="OWB48" s="73"/>
      <c r="OWC48" s="73"/>
      <c r="OWD48" s="73"/>
      <c r="OWE48" s="73"/>
      <c r="OWF48" s="73"/>
      <c r="OWG48" s="73"/>
      <c r="OWH48" s="73"/>
      <c r="OWI48" s="73"/>
      <c r="OWJ48" s="73"/>
      <c r="OWK48" s="73"/>
      <c r="OWL48" s="73"/>
      <c r="OWM48" s="73"/>
      <c r="OWN48" s="73"/>
      <c r="OWO48" s="73"/>
      <c r="OWP48" s="73"/>
      <c r="OWQ48" s="73"/>
      <c r="OWR48" s="73"/>
      <c r="OWS48" s="73"/>
      <c r="OWT48" s="73"/>
      <c r="OWU48" s="73"/>
      <c r="OWV48" s="73"/>
      <c r="OWW48" s="73"/>
      <c r="OWX48" s="73"/>
      <c r="OWY48" s="73"/>
      <c r="OWZ48" s="73"/>
      <c r="OXA48" s="73"/>
      <c r="OXB48" s="73"/>
      <c r="OXC48" s="73"/>
      <c r="OXD48" s="73"/>
      <c r="OXE48" s="73"/>
      <c r="OXF48" s="73"/>
      <c r="OXG48" s="73"/>
      <c r="OXH48" s="73"/>
      <c r="OXI48" s="73"/>
      <c r="OXJ48" s="73"/>
      <c r="OXK48" s="73"/>
      <c r="OXL48" s="73"/>
      <c r="OXM48" s="73"/>
      <c r="OXN48" s="73"/>
      <c r="OXO48" s="73"/>
      <c r="OXP48" s="73"/>
      <c r="OXQ48" s="73"/>
      <c r="OXR48" s="73"/>
      <c r="OXS48" s="73"/>
      <c r="OXT48" s="73"/>
      <c r="OXU48" s="73"/>
      <c r="OXV48" s="73"/>
      <c r="OXW48" s="73"/>
      <c r="OXX48" s="73"/>
      <c r="OXY48" s="73"/>
      <c r="OXZ48" s="73"/>
      <c r="OYA48" s="73"/>
      <c r="OYB48" s="73"/>
      <c r="OYC48" s="73"/>
      <c r="OYD48" s="73"/>
      <c r="OYE48" s="73"/>
      <c r="OYF48" s="73"/>
      <c r="OYG48" s="73"/>
      <c r="OYH48" s="73"/>
      <c r="OYI48" s="73"/>
      <c r="OYJ48" s="73"/>
      <c r="OYK48" s="73"/>
      <c r="OYL48" s="73"/>
      <c r="OYM48" s="73"/>
      <c r="OYN48" s="73"/>
      <c r="OYO48" s="73"/>
      <c r="OYP48" s="73"/>
      <c r="OYQ48" s="73"/>
      <c r="OYR48" s="73"/>
      <c r="OYS48" s="73"/>
      <c r="OYT48" s="73"/>
      <c r="OYU48" s="73"/>
      <c r="OYV48" s="73"/>
      <c r="OYW48" s="73"/>
      <c r="OYX48" s="73"/>
      <c r="OYY48" s="73"/>
      <c r="OYZ48" s="73"/>
      <c r="OZA48" s="73"/>
      <c r="OZB48" s="73"/>
      <c r="OZC48" s="73"/>
      <c r="OZD48" s="73"/>
      <c r="OZE48" s="73"/>
      <c r="OZF48" s="73"/>
      <c r="OZG48" s="73"/>
      <c r="OZH48" s="73"/>
      <c r="OZI48" s="73"/>
      <c r="OZJ48" s="73"/>
      <c r="OZK48" s="73"/>
      <c r="OZL48" s="73"/>
      <c r="OZM48" s="73"/>
      <c r="OZN48" s="73"/>
      <c r="OZO48" s="73"/>
      <c r="OZP48" s="73"/>
      <c r="OZQ48" s="73"/>
      <c r="OZR48" s="73"/>
      <c r="OZS48" s="73"/>
      <c r="OZT48" s="73"/>
      <c r="OZU48" s="73"/>
      <c r="OZV48" s="73"/>
      <c r="OZW48" s="73"/>
      <c r="OZX48" s="73"/>
      <c r="OZY48" s="73"/>
      <c r="OZZ48" s="73"/>
      <c r="PAA48" s="73"/>
      <c r="PAB48" s="73"/>
      <c r="PAC48" s="73"/>
      <c r="PAD48" s="73"/>
      <c r="PAE48" s="73"/>
      <c r="PAF48" s="73"/>
      <c r="PAG48" s="73"/>
      <c r="PAH48" s="73"/>
      <c r="PAI48" s="73"/>
      <c r="PAJ48" s="73"/>
      <c r="PAK48" s="73"/>
      <c r="PAL48" s="73"/>
      <c r="PAM48" s="73"/>
      <c r="PAN48" s="73"/>
      <c r="PAO48" s="73"/>
      <c r="PAP48" s="73"/>
      <c r="PAQ48" s="73"/>
      <c r="PAR48" s="73"/>
      <c r="PAS48" s="73"/>
      <c r="PAT48" s="73"/>
      <c r="PAU48" s="73"/>
      <c r="PAV48" s="73"/>
      <c r="PAW48" s="73"/>
      <c r="PAX48" s="73"/>
      <c r="PAY48" s="73"/>
      <c r="PAZ48" s="73"/>
      <c r="PBA48" s="73"/>
      <c r="PBB48" s="73"/>
      <c r="PBC48" s="73"/>
      <c r="PBD48" s="73"/>
      <c r="PBE48" s="73"/>
      <c r="PBF48" s="73"/>
      <c r="PBG48" s="73"/>
      <c r="PBH48" s="73"/>
      <c r="PBI48" s="73"/>
      <c r="PBJ48" s="73"/>
      <c r="PBK48" s="73"/>
      <c r="PBL48" s="73"/>
      <c r="PBM48" s="73"/>
      <c r="PBN48" s="73"/>
      <c r="PBO48" s="73"/>
      <c r="PBP48" s="73"/>
      <c r="PBQ48" s="73"/>
      <c r="PBR48" s="73"/>
      <c r="PBS48" s="73"/>
      <c r="PBT48" s="73"/>
      <c r="PBU48" s="73"/>
      <c r="PBV48" s="73"/>
      <c r="PBW48" s="73"/>
      <c r="PBX48" s="73"/>
      <c r="PBY48" s="73"/>
      <c r="PBZ48" s="73"/>
      <c r="PCA48" s="73"/>
      <c r="PCB48" s="73"/>
      <c r="PCC48" s="73"/>
      <c r="PCD48" s="73"/>
      <c r="PCE48" s="73"/>
      <c r="PCF48" s="73"/>
      <c r="PCG48" s="73"/>
      <c r="PCH48" s="73"/>
      <c r="PCI48" s="73"/>
      <c r="PCJ48" s="73"/>
      <c r="PCK48" s="73"/>
      <c r="PCL48" s="73"/>
      <c r="PCM48" s="73"/>
      <c r="PCN48" s="73"/>
      <c r="PCO48" s="73"/>
      <c r="PCP48" s="73"/>
      <c r="PCQ48" s="73"/>
      <c r="PCR48" s="73"/>
      <c r="PCS48" s="73"/>
      <c r="PCT48" s="73"/>
      <c r="PCU48" s="73"/>
      <c r="PCV48" s="73"/>
      <c r="PCW48" s="73"/>
      <c r="PCX48" s="73"/>
      <c r="PCY48" s="73"/>
      <c r="PCZ48" s="73"/>
      <c r="PDA48" s="73"/>
      <c r="PDB48" s="73"/>
      <c r="PDC48" s="73"/>
      <c r="PDD48" s="73"/>
      <c r="PDE48" s="73"/>
      <c r="PDF48" s="73"/>
      <c r="PDG48" s="73"/>
      <c r="PDH48" s="73"/>
      <c r="PDI48" s="73"/>
      <c r="PDJ48" s="73"/>
      <c r="PDK48" s="73"/>
      <c r="PDL48" s="73"/>
      <c r="PDM48" s="73"/>
      <c r="PDN48" s="73"/>
      <c r="PDO48" s="73"/>
      <c r="PDP48" s="73"/>
      <c r="PDQ48" s="73"/>
      <c r="PDR48" s="73"/>
      <c r="PDS48" s="73"/>
      <c r="PDT48" s="73"/>
      <c r="PDU48" s="73"/>
      <c r="PDV48" s="73"/>
      <c r="PDW48" s="73"/>
      <c r="PDX48" s="73"/>
      <c r="PDY48" s="73"/>
      <c r="PDZ48" s="73"/>
      <c r="PEA48" s="73"/>
      <c r="PEB48" s="73"/>
      <c r="PEC48" s="73"/>
      <c r="PED48" s="73"/>
      <c r="PEE48" s="73"/>
      <c r="PEF48" s="73"/>
      <c r="PEG48" s="73"/>
      <c r="PEH48" s="73"/>
      <c r="PEI48" s="73"/>
      <c r="PEJ48" s="73"/>
      <c r="PEK48" s="73"/>
      <c r="PEL48" s="73"/>
      <c r="PEM48" s="73"/>
      <c r="PEN48" s="73"/>
      <c r="PEO48" s="73"/>
      <c r="PEP48" s="73"/>
      <c r="PEQ48" s="73"/>
      <c r="PER48" s="73"/>
      <c r="PES48" s="73"/>
      <c r="PET48" s="73"/>
      <c r="PEU48" s="73"/>
      <c r="PEV48" s="73"/>
      <c r="PEW48" s="73"/>
      <c r="PEX48" s="73"/>
      <c r="PEY48" s="73"/>
      <c r="PEZ48" s="73"/>
      <c r="PFA48" s="73"/>
      <c r="PFB48" s="73"/>
      <c r="PFC48" s="73"/>
      <c r="PFD48" s="73"/>
      <c r="PFE48" s="73"/>
      <c r="PFF48" s="73"/>
      <c r="PFG48" s="73"/>
      <c r="PFH48" s="73"/>
      <c r="PFI48" s="73"/>
      <c r="PFJ48" s="73"/>
      <c r="PFK48" s="73"/>
      <c r="PFL48" s="73"/>
      <c r="PFM48" s="73"/>
      <c r="PFN48" s="73"/>
      <c r="PFO48" s="73"/>
      <c r="PFP48" s="73"/>
      <c r="PFQ48" s="73"/>
      <c r="PFR48" s="73"/>
      <c r="PFS48" s="73"/>
      <c r="PFT48" s="73"/>
      <c r="PFU48" s="73"/>
      <c r="PFV48" s="73"/>
      <c r="PFW48" s="73"/>
      <c r="PFX48" s="73"/>
      <c r="PFY48" s="73"/>
      <c r="PFZ48" s="73"/>
      <c r="PGA48" s="73"/>
      <c r="PGB48" s="73"/>
      <c r="PGC48" s="73"/>
      <c r="PGD48" s="73"/>
      <c r="PGE48" s="73"/>
      <c r="PGF48" s="73"/>
      <c r="PGG48" s="73"/>
      <c r="PGH48" s="73"/>
      <c r="PGI48" s="73"/>
      <c r="PGJ48" s="73"/>
      <c r="PGK48" s="73"/>
      <c r="PGL48" s="73"/>
      <c r="PGM48" s="73"/>
      <c r="PGN48" s="73"/>
      <c r="PGO48" s="73"/>
      <c r="PGP48" s="73"/>
      <c r="PGQ48" s="73"/>
      <c r="PGR48" s="73"/>
      <c r="PGS48" s="73"/>
      <c r="PGT48" s="73"/>
      <c r="PGU48" s="73"/>
      <c r="PGV48" s="73"/>
      <c r="PGW48" s="73"/>
      <c r="PGX48" s="73"/>
      <c r="PGY48" s="73"/>
      <c r="PGZ48" s="73"/>
      <c r="PHA48" s="73"/>
      <c r="PHB48" s="73"/>
      <c r="PHC48" s="73"/>
      <c r="PHD48" s="73"/>
      <c r="PHE48" s="73"/>
      <c r="PHF48" s="73"/>
      <c r="PHG48" s="73"/>
      <c r="PHH48" s="73"/>
      <c r="PHI48" s="73"/>
      <c r="PHJ48" s="73"/>
      <c r="PHK48" s="73"/>
      <c r="PHL48" s="73"/>
      <c r="PHM48" s="73"/>
      <c r="PHN48" s="73"/>
      <c r="PHO48" s="73"/>
      <c r="PHP48" s="73"/>
      <c r="PHQ48" s="73"/>
      <c r="PHR48" s="73"/>
      <c r="PHS48" s="73"/>
      <c r="PHT48" s="73"/>
      <c r="PHU48" s="73"/>
      <c r="PHV48" s="73"/>
      <c r="PHW48" s="73"/>
      <c r="PHX48" s="73"/>
      <c r="PHY48" s="73"/>
      <c r="PHZ48" s="73"/>
      <c r="PIA48" s="73"/>
      <c r="PIB48" s="73"/>
      <c r="PIC48" s="73"/>
      <c r="PID48" s="73"/>
      <c r="PIE48" s="73"/>
      <c r="PIF48" s="73"/>
      <c r="PIG48" s="73"/>
      <c r="PIH48" s="73"/>
      <c r="PII48" s="73"/>
      <c r="PIJ48" s="73"/>
      <c r="PIK48" s="73"/>
      <c r="PIL48" s="73"/>
      <c r="PIM48" s="73"/>
      <c r="PIN48" s="73"/>
      <c r="PIO48" s="73"/>
      <c r="PIP48" s="73"/>
      <c r="PIQ48" s="73"/>
      <c r="PIR48" s="73"/>
      <c r="PIS48" s="73"/>
      <c r="PIT48" s="73"/>
      <c r="PIU48" s="73"/>
      <c r="PIV48" s="73"/>
      <c r="PIW48" s="73"/>
      <c r="PIX48" s="73"/>
      <c r="PIY48" s="73"/>
      <c r="PIZ48" s="73"/>
      <c r="PJA48" s="73"/>
      <c r="PJB48" s="73"/>
      <c r="PJC48" s="73"/>
      <c r="PJD48" s="73"/>
      <c r="PJE48" s="73"/>
      <c r="PJF48" s="73"/>
      <c r="PJG48" s="73"/>
      <c r="PJH48" s="73"/>
      <c r="PJI48" s="73"/>
      <c r="PJJ48" s="73"/>
      <c r="PJK48" s="73"/>
      <c r="PJL48" s="73"/>
      <c r="PJM48" s="73"/>
      <c r="PJN48" s="73"/>
      <c r="PJO48" s="73"/>
      <c r="PJP48" s="73"/>
      <c r="PJQ48" s="73"/>
      <c r="PJR48" s="73"/>
      <c r="PJS48" s="73"/>
      <c r="PJT48" s="73"/>
      <c r="PJU48" s="73"/>
      <c r="PJV48" s="73"/>
      <c r="PJW48" s="73"/>
      <c r="PJX48" s="73"/>
      <c r="PJY48" s="73"/>
      <c r="PJZ48" s="73"/>
      <c r="PKA48" s="73"/>
      <c r="PKB48" s="73"/>
      <c r="PKC48" s="73"/>
      <c r="PKD48" s="73"/>
      <c r="PKE48" s="73"/>
      <c r="PKF48" s="73"/>
      <c r="PKG48" s="73"/>
      <c r="PKH48" s="73"/>
      <c r="PKI48" s="73"/>
      <c r="PKJ48" s="73"/>
      <c r="PKK48" s="73"/>
      <c r="PKL48" s="73"/>
      <c r="PKM48" s="73"/>
      <c r="PKN48" s="73"/>
      <c r="PKO48" s="73"/>
      <c r="PKP48" s="73"/>
      <c r="PKQ48" s="73"/>
      <c r="PKR48" s="73"/>
      <c r="PKS48" s="73"/>
      <c r="PKT48" s="73"/>
      <c r="PKU48" s="73"/>
      <c r="PKV48" s="73"/>
      <c r="PKW48" s="73"/>
      <c r="PKX48" s="73"/>
      <c r="PKY48" s="73"/>
      <c r="PKZ48" s="73"/>
      <c r="PLA48" s="73"/>
      <c r="PLB48" s="73"/>
      <c r="PLC48" s="73"/>
      <c r="PLD48" s="73"/>
      <c r="PLE48" s="73"/>
      <c r="PLF48" s="73"/>
      <c r="PLG48" s="73"/>
      <c r="PLH48" s="73"/>
      <c r="PLI48" s="73"/>
      <c r="PLJ48" s="73"/>
      <c r="PLK48" s="73"/>
      <c r="PLL48" s="73"/>
      <c r="PLM48" s="73"/>
      <c r="PLN48" s="73"/>
      <c r="PLO48" s="73"/>
      <c r="PLP48" s="73"/>
      <c r="PLQ48" s="73"/>
      <c r="PLR48" s="73"/>
      <c r="PLS48" s="73"/>
      <c r="PLT48" s="73"/>
      <c r="PLU48" s="73"/>
      <c r="PLV48" s="73"/>
      <c r="PLW48" s="73"/>
      <c r="PLX48" s="73"/>
      <c r="PLY48" s="73"/>
      <c r="PLZ48" s="73"/>
      <c r="PMA48" s="73"/>
      <c r="PMB48" s="73"/>
      <c r="PMC48" s="73"/>
      <c r="PMD48" s="73"/>
      <c r="PME48" s="73"/>
      <c r="PMF48" s="73"/>
      <c r="PMG48" s="73"/>
      <c r="PMH48" s="73"/>
      <c r="PMI48" s="73"/>
      <c r="PMJ48" s="73"/>
      <c r="PMK48" s="73"/>
      <c r="PML48" s="73"/>
      <c r="PMM48" s="73"/>
      <c r="PMN48" s="73"/>
      <c r="PMO48" s="73"/>
      <c r="PMP48" s="73"/>
      <c r="PMQ48" s="73"/>
      <c r="PMR48" s="73"/>
      <c r="PMS48" s="73"/>
      <c r="PMT48" s="73"/>
      <c r="PMU48" s="73"/>
      <c r="PMV48" s="73"/>
      <c r="PMW48" s="73"/>
      <c r="PMX48" s="73"/>
      <c r="PMY48" s="73"/>
      <c r="PMZ48" s="73"/>
      <c r="PNA48" s="73"/>
      <c r="PNB48" s="73"/>
      <c r="PNC48" s="73"/>
      <c r="PND48" s="73"/>
      <c r="PNE48" s="73"/>
      <c r="PNF48" s="73"/>
      <c r="PNG48" s="73"/>
      <c r="PNH48" s="73"/>
      <c r="PNI48" s="73"/>
      <c r="PNJ48" s="73"/>
      <c r="PNK48" s="73"/>
      <c r="PNL48" s="73"/>
      <c r="PNM48" s="73"/>
      <c r="PNN48" s="73"/>
      <c r="PNO48" s="73"/>
      <c r="PNP48" s="73"/>
      <c r="PNQ48" s="73"/>
      <c r="PNR48" s="73"/>
      <c r="PNS48" s="73"/>
      <c r="PNT48" s="73"/>
      <c r="PNU48" s="73"/>
      <c r="PNV48" s="73"/>
      <c r="PNW48" s="73"/>
      <c r="PNX48" s="73"/>
      <c r="PNY48" s="73"/>
      <c r="PNZ48" s="73"/>
      <c r="POA48" s="73"/>
      <c r="POB48" s="73"/>
      <c r="POC48" s="73"/>
      <c r="POD48" s="73"/>
      <c r="POE48" s="73"/>
      <c r="POF48" s="73"/>
      <c r="POG48" s="73"/>
      <c r="POH48" s="73"/>
      <c r="POI48" s="73"/>
      <c r="POJ48" s="73"/>
      <c r="POK48" s="73"/>
      <c r="POL48" s="73"/>
      <c r="POM48" s="73"/>
      <c r="PON48" s="73"/>
      <c r="POO48" s="73"/>
      <c r="POP48" s="73"/>
      <c r="POQ48" s="73"/>
      <c r="POR48" s="73"/>
      <c r="POS48" s="73"/>
      <c r="POT48" s="73"/>
      <c r="POU48" s="73"/>
      <c r="POV48" s="73"/>
      <c r="POW48" s="73"/>
      <c r="POX48" s="73"/>
      <c r="POY48" s="73"/>
      <c r="POZ48" s="73"/>
      <c r="PPA48" s="73"/>
      <c r="PPB48" s="73"/>
      <c r="PPC48" s="73"/>
      <c r="PPD48" s="73"/>
      <c r="PPE48" s="73"/>
      <c r="PPF48" s="73"/>
      <c r="PPG48" s="73"/>
      <c r="PPH48" s="73"/>
      <c r="PPI48" s="73"/>
      <c r="PPJ48" s="73"/>
      <c r="PPK48" s="73"/>
      <c r="PPL48" s="73"/>
      <c r="PPM48" s="73"/>
      <c r="PPN48" s="73"/>
      <c r="PPO48" s="73"/>
      <c r="PPP48" s="73"/>
      <c r="PPQ48" s="73"/>
      <c r="PPR48" s="73"/>
      <c r="PPS48" s="73"/>
      <c r="PPT48" s="73"/>
      <c r="PPU48" s="73"/>
      <c r="PPV48" s="73"/>
      <c r="PPW48" s="73"/>
      <c r="PPX48" s="73"/>
      <c r="PPY48" s="73"/>
      <c r="PPZ48" s="73"/>
      <c r="PQA48" s="73"/>
      <c r="PQB48" s="73"/>
      <c r="PQC48" s="73"/>
      <c r="PQD48" s="73"/>
      <c r="PQE48" s="73"/>
      <c r="PQF48" s="73"/>
      <c r="PQG48" s="73"/>
      <c r="PQH48" s="73"/>
      <c r="PQI48" s="73"/>
      <c r="PQJ48" s="73"/>
      <c r="PQK48" s="73"/>
      <c r="PQL48" s="73"/>
      <c r="PQM48" s="73"/>
      <c r="PQN48" s="73"/>
      <c r="PQO48" s="73"/>
      <c r="PQP48" s="73"/>
      <c r="PQQ48" s="73"/>
      <c r="PQR48" s="73"/>
      <c r="PQS48" s="73"/>
      <c r="PQT48" s="73"/>
      <c r="PQU48" s="73"/>
      <c r="PQV48" s="73"/>
      <c r="PQW48" s="73"/>
      <c r="PQX48" s="73"/>
      <c r="PQY48" s="73"/>
      <c r="PQZ48" s="73"/>
      <c r="PRA48" s="73"/>
      <c r="PRB48" s="73"/>
      <c r="PRC48" s="73"/>
      <c r="PRD48" s="73"/>
      <c r="PRE48" s="73"/>
      <c r="PRF48" s="73"/>
      <c r="PRG48" s="73"/>
      <c r="PRH48" s="73"/>
      <c r="PRI48" s="73"/>
      <c r="PRJ48" s="73"/>
      <c r="PRK48" s="73"/>
      <c r="PRL48" s="73"/>
      <c r="PRM48" s="73"/>
      <c r="PRN48" s="73"/>
      <c r="PRO48" s="73"/>
      <c r="PRP48" s="73"/>
      <c r="PRQ48" s="73"/>
      <c r="PRR48" s="73"/>
      <c r="PRS48" s="73"/>
      <c r="PRT48" s="73"/>
      <c r="PRU48" s="73"/>
      <c r="PRV48" s="73"/>
      <c r="PRW48" s="73"/>
      <c r="PRX48" s="73"/>
      <c r="PRY48" s="73"/>
      <c r="PRZ48" s="73"/>
      <c r="PSA48" s="73"/>
      <c r="PSB48" s="73"/>
      <c r="PSC48" s="73"/>
      <c r="PSD48" s="73"/>
      <c r="PSE48" s="73"/>
      <c r="PSF48" s="73"/>
      <c r="PSG48" s="73"/>
      <c r="PSH48" s="73"/>
      <c r="PSI48" s="73"/>
      <c r="PSJ48" s="73"/>
      <c r="PSK48" s="73"/>
      <c r="PSL48" s="73"/>
      <c r="PSM48" s="73"/>
      <c r="PSN48" s="73"/>
      <c r="PSO48" s="73"/>
      <c r="PSP48" s="73"/>
      <c r="PSQ48" s="73"/>
      <c r="PSR48" s="73"/>
      <c r="PSS48" s="73"/>
      <c r="PST48" s="73"/>
      <c r="PSU48" s="73"/>
      <c r="PSV48" s="73"/>
      <c r="PSW48" s="73"/>
      <c r="PSX48" s="73"/>
      <c r="PSY48" s="73"/>
      <c r="PSZ48" s="73"/>
      <c r="PTA48" s="73"/>
      <c r="PTB48" s="73"/>
      <c r="PTC48" s="73"/>
      <c r="PTD48" s="73"/>
      <c r="PTE48" s="73"/>
      <c r="PTF48" s="73"/>
      <c r="PTG48" s="73"/>
      <c r="PTH48" s="73"/>
      <c r="PTI48" s="73"/>
      <c r="PTJ48" s="73"/>
      <c r="PTK48" s="73"/>
      <c r="PTL48" s="73"/>
      <c r="PTM48" s="73"/>
      <c r="PTN48" s="73"/>
      <c r="PTO48" s="73"/>
      <c r="PTP48" s="73"/>
      <c r="PTQ48" s="73"/>
      <c r="PTR48" s="73"/>
      <c r="PTS48" s="73"/>
      <c r="PTT48" s="73"/>
      <c r="PTU48" s="73"/>
      <c r="PTV48" s="73"/>
      <c r="PTW48" s="73"/>
      <c r="PTX48" s="73"/>
      <c r="PTY48" s="73"/>
      <c r="PTZ48" s="73"/>
      <c r="PUA48" s="73"/>
      <c r="PUB48" s="73"/>
      <c r="PUC48" s="73"/>
      <c r="PUD48" s="73"/>
      <c r="PUE48" s="73"/>
      <c r="PUF48" s="73"/>
      <c r="PUG48" s="73"/>
      <c r="PUH48" s="73"/>
      <c r="PUI48" s="73"/>
      <c r="PUJ48" s="73"/>
      <c r="PUK48" s="73"/>
      <c r="PUL48" s="73"/>
      <c r="PUM48" s="73"/>
      <c r="PUN48" s="73"/>
      <c r="PUO48" s="73"/>
      <c r="PUP48" s="73"/>
      <c r="PUQ48" s="73"/>
      <c r="PUR48" s="73"/>
      <c r="PUS48" s="73"/>
      <c r="PUT48" s="73"/>
      <c r="PUU48" s="73"/>
      <c r="PUV48" s="73"/>
      <c r="PUW48" s="73"/>
      <c r="PUX48" s="73"/>
      <c r="PUY48" s="73"/>
      <c r="PUZ48" s="73"/>
      <c r="PVA48" s="73"/>
      <c r="PVB48" s="73"/>
      <c r="PVC48" s="73"/>
      <c r="PVD48" s="73"/>
      <c r="PVE48" s="73"/>
      <c r="PVF48" s="73"/>
      <c r="PVG48" s="73"/>
      <c r="PVH48" s="73"/>
      <c r="PVI48" s="73"/>
      <c r="PVJ48" s="73"/>
      <c r="PVK48" s="73"/>
      <c r="PVL48" s="73"/>
      <c r="PVM48" s="73"/>
      <c r="PVN48" s="73"/>
      <c r="PVO48" s="73"/>
      <c r="PVP48" s="73"/>
      <c r="PVQ48" s="73"/>
      <c r="PVR48" s="73"/>
      <c r="PVS48" s="73"/>
      <c r="PVT48" s="73"/>
      <c r="PVU48" s="73"/>
      <c r="PVV48" s="73"/>
      <c r="PVW48" s="73"/>
      <c r="PVX48" s="73"/>
      <c r="PVY48" s="73"/>
      <c r="PVZ48" s="73"/>
      <c r="PWA48" s="73"/>
      <c r="PWB48" s="73"/>
      <c r="PWC48" s="73"/>
      <c r="PWD48" s="73"/>
      <c r="PWE48" s="73"/>
      <c r="PWF48" s="73"/>
      <c r="PWG48" s="73"/>
      <c r="PWH48" s="73"/>
      <c r="PWI48" s="73"/>
      <c r="PWJ48" s="73"/>
      <c r="PWK48" s="73"/>
      <c r="PWL48" s="73"/>
      <c r="PWM48" s="73"/>
      <c r="PWN48" s="73"/>
      <c r="PWO48" s="73"/>
      <c r="PWP48" s="73"/>
      <c r="PWQ48" s="73"/>
      <c r="PWR48" s="73"/>
      <c r="PWS48" s="73"/>
      <c r="PWT48" s="73"/>
      <c r="PWU48" s="73"/>
      <c r="PWV48" s="73"/>
      <c r="PWW48" s="73"/>
      <c r="PWX48" s="73"/>
      <c r="PWY48" s="73"/>
      <c r="PWZ48" s="73"/>
      <c r="PXA48" s="73"/>
      <c r="PXB48" s="73"/>
      <c r="PXC48" s="73"/>
      <c r="PXD48" s="73"/>
      <c r="PXE48" s="73"/>
      <c r="PXF48" s="73"/>
      <c r="PXG48" s="73"/>
      <c r="PXH48" s="73"/>
      <c r="PXI48" s="73"/>
      <c r="PXJ48" s="73"/>
      <c r="PXK48" s="73"/>
      <c r="PXL48" s="73"/>
      <c r="PXM48" s="73"/>
      <c r="PXN48" s="73"/>
      <c r="PXO48" s="73"/>
      <c r="PXP48" s="73"/>
      <c r="PXQ48" s="73"/>
      <c r="PXR48" s="73"/>
      <c r="PXS48" s="73"/>
      <c r="PXT48" s="73"/>
      <c r="PXU48" s="73"/>
      <c r="PXV48" s="73"/>
      <c r="PXW48" s="73"/>
      <c r="PXX48" s="73"/>
      <c r="PXY48" s="73"/>
      <c r="PXZ48" s="73"/>
      <c r="PYA48" s="73"/>
      <c r="PYB48" s="73"/>
      <c r="PYC48" s="73"/>
      <c r="PYD48" s="73"/>
      <c r="PYE48" s="73"/>
      <c r="PYF48" s="73"/>
      <c r="PYG48" s="73"/>
      <c r="PYH48" s="73"/>
      <c r="PYI48" s="73"/>
      <c r="PYJ48" s="73"/>
      <c r="PYK48" s="73"/>
      <c r="PYL48" s="73"/>
      <c r="PYM48" s="73"/>
      <c r="PYN48" s="73"/>
      <c r="PYO48" s="73"/>
      <c r="PYP48" s="73"/>
      <c r="PYQ48" s="73"/>
      <c r="PYR48" s="73"/>
      <c r="PYS48" s="73"/>
      <c r="PYT48" s="73"/>
      <c r="PYU48" s="73"/>
      <c r="PYV48" s="73"/>
      <c r="PYW48" s="73"/>
      <c r="PYX48" s="73"/>
      <c r="PYY48" s="73"/>
      <c r="PYZ48" s="73"/>
      <c r="PZA48" s="73"/>
      <c r="PZB48" s="73"/>
      <c r="PZC48" s="73"/>
      <c r="PZD48" s="73"/>
      <c r="PZE48" s="73"/>
      <c r="PZF48" s="73"/>
      <c r="PZG48" s="73"/>
      <c r="PZH48" s="73"/>
      <c r="PZI48" s="73"/>
      <c r="PZJ48" s="73"/>
      <c r="PZK48" s="73"/>
      <c r="PZL48" s="73"/>
      <c r="PZM48" s="73"/>
      <c r="PZN48" s="73"/>
      <c r="PZO48" s="73"/>
      <c r="PZP48" s="73"/>
      <c r="PZQ48" s="73"/>
      <c r="PZR48" s="73"/>
      <c r="PZS48" s="73"/>
      <c r="PZT48" s="73"/>
      <c r="PZU48" s="73"/>
      <c r="PZV48" s="73"/>
      <c r="PZW48" s="73"/>
      <c r="PZX48" s="73"/>
      <c r="PZY48" s="73"/>
      <c r="PZZ48" s="73"/>
      <c r="QAA48" s="73"/>
      <c r="QAB48" s="73"/>
      <c r="QAC48" s="73"/>
      <c r="QAD48" s="73"/>
      <c r="QAE48" s="73"/>
      <c r="QAF48" s="73"/>
      <c r="QAG48" s="73"/>
      <c r="QAH48" s="73"/>
      <c r="QAI48" s="73"/>
      <c r="QAJ48" s="73"/>
      <c r="QAK48" s="73"/>
      <c r="QAL48" s="73"/>
      <c r="QAM48" s="73"/>
      <c r="QAN48" s="73"/>
      <c r="QAO48" s="73"/>
      <c r="QAP48" s="73"/>
      <c r="QAQ48" s="73"/>
      <c r="QAR48" s="73"/>
      <c r="QAS48" s="73"/>
      <c r="QAT48" s="73"/>
      <c r="QAU48" s="73"/>
      <c r="QAV48" s="73"/>
      <c r="QAW48" s="73"/>
      <c r="QAX48" s="73"/>
      <c r="QAY48" s="73"/>
      <c r="QAZ48" s="73"/>
      <c r="QBA48" s="73"/>
      <c r="QBB48" s="73"/>
      <c r="QBC48" s="73"/>
      <c r="QBD48" s="73"/>
      <c r="QBE48" s="73"/>
      <c r="QBF48" s="73"/>
      <c r="QBG48" s="73"/>
      <c r="QBH48" s="73"/>
      <c r="QBI48" s="73"/>
      <c r="QBJ48" s="73"/>
      <c r="QBK48" s="73"/>
      <c r="QBL48" s="73"/>
      <c r="QBM48" s="73"/>
      <c r="QBN48" s="73"/>
      <c r="QBO48" s="73"/>
      <c r="QBP48" s="73"/>
      <c r="QBQ48" s="73"/>
      <c r="QBR48" s="73"/>
      <c r="QBS48" s="73"/>
      <c r="QBT48" s="73"/>
      <c r="QBU48" s="73"/>
      <c r="QBV48" s="73"/>
      <c r="QBW48" s="73"/>
      <c r="QBX48" s="73"/>
      <c r="QBY48" s="73"/>
      <c r="QBZ48" s="73"/>
      <c r="QCA48" s="73"/>
      <c r="QCB48" s="73"/>
      <c r="QCC48" s="73"/>
      <c r="QCD48" s="73"/>
      <c r="QCE48" s="73"/>
      <c r="QCF48" s="73"/>
      <c r="QCG48" s="73"/>
      <c r="QCH48" s="73"/>
      <c r="QCI48" s="73"/>
      <c r="QCJ48" s="73"/>
      <c r="QCK48" s="73"/>
      <c r="QCL48" s="73"/>
      <c r="QCM48" s="73"/>
      <c r="QCN48" s="73"/>
      <c r="QCO48" s="73"/>
      <c r="QCP48" s="73"/>
      <c r="QCQ48" s="73"/>
      <c r="QCR48" s="73"/>
      <c r="QCS48" s="73"/>
      <c r="QCT48" s="73"/>
      <c r="QCU48" s="73"/>
      <c r="QCV48" s="73"/>
      <c r="QCW48" s="73"/>
      <c r="QCX48" s="73"/>
      <c r="QCY48" s="73"/>
      <c r="QCZ48" s="73"/>
      <c r="QDA48" s="73"/>
      <c r="QDB48" s="73"/>
      <c r="QDC48" s="73"/>
      <c r="QDD48" s="73"/>
      <c r="QDE48" s="73"/>
      <c r="QDF48" s="73"/>
      <c r="QDG48" s="73"/>
      <c r="QDH48" s="73"/>
      <c r="QDI48" s="73"/>
      <c r="QDJ48" s="73"/>
      <c r="QDK48" s="73"/>
      <c r="QDL48" s="73"/>
      <c r="QDM48" s="73"/>
      <c r="QDN48" s="73"/>
      <c r="QDO48" s="73"/>
      <c r="QDP48" s="73"/>
      <c r="QDQ48" s="73"/>
      <c r="QDR48" s="73"/>
      <c r="QDS48" s="73"/>
      <c r="QDT48" s="73"/>
      <c r="QDU48" s="73"/>
      <c r="QDV48" s="73"/>
      <c r="QDW48" s="73"/>
      <c r="QDX48" s="73"/>
      <c r="QDY48" s="73"/>
      <c r="QDZ48" s="73"/>
      <c r="QEA48" s="73"/>
      <c r="QEB48" s="73"/>
      <c r="QEC48" s="73"/>
      <c r="QED48" s="73"/>
      <c r="QEE48" s="73"/>
      <c r="QEF48" s="73"/>
      <c r="QEG48" s="73"/>
      <c r="QEH48" s="73"/>
      <c r="QEI48" s="73"/>
      <c r="QEJ48" s="73"/>
      <c r="QEK48" s="73"/>
      <c r="QEL48" s="73"/>
      <c r="QEM48" s="73"/>
      <c r="QEN48" s="73"/>
      <c r="QEO48" s="73"/>
      <c r="QEP48" s="73"/>
      <c r="QEQ48" s="73"/>
      <c r="QER48" s="73"/>
      <c r="QES48" s="73"/>
      <c r="QET48" s="73"/>
      <c r="QEU48" s="73"/>
      <c r="QEV48" s="73"/>
      <c r="QEW48" s="73"/>
      <c r="QEX48" s="73"/>
      <c r="QEY48" s="73"/>
      <c r="QEZ48" s="73"/>
      <c r="QFA48" s="73"/>
      <c r="QFB48" s="73"/>
      <c r="QFC48" s="73"/>
      <c r="QFD48" s="73"/>
      <c r="QFE48" s="73"/>
      <c r="QFF48" s="73"/>
      <c r="QFG48" s="73"/>
      <c r="QFH48" s="73"/>
      <c r="QFI48" s="73"/>
      <c r="QFJ48" s="73"/>
      <c r="QFK48" s="73"/>
      <c r="QFL48" s="73"/>
      <c r="QFM48" s="73"/>
      <c r="QFN48" s="73"/>
      <c r="QFO48" s="73"/>
      <c r="QFP48" s="73"/>
      <c r="QFQ48" s="73"/>
      <c r="QFR48" s="73"/>
      <c r="QFS48" s="73"/>
      <c r="QFT48" s="73"/>
      <c r="QFU48" s="73"/>
      <c r="QFV48" s="73"/>
      <c r="QFW48" s="73"/>
      <c r="QFX48" s="73"/>
      <c r="QFY48" s="73"/>
      <c r="QFZ48" s="73"/>
      <c r="QGA48" s="73"/>
      <c r="QGB48" s="73"/>
      <c r="QGC48" s="73"/>
      <c r="QGD48" s="73"/>
      <c r="QGE48" s="73"/>
      <c r="QGF48" s="73"/>
      <c r="QGG48" s="73"/>
      <c r="QGH48" s="73"/>
      <c r="QGI48" s="73"/>
      <c r="QGJ48" s="73"/>
      <c r="QGK48" s="73"/>
      <c r="QGL48" s="73"/>
      <c r="QGM48" s="73"/>
      <c r="QGN48" s="73"/>
      <c r="QGO48" s="73"/>
      <c r="QGP48" s="73"/>
      <c r="QGQ48" s="73"/>
      <c r="QGR48" s="73"/>
      <c r="QGS48" s="73"/>
      <c r="QGT48" s="73"/>
      <c r="QGU48" s="73"/>
      <c r="QGV48" s="73"/>
      <c r="QGW48" s="73"/>
      <c r="QGX48" s="73"/>
      <c r="QGY48" s="73"/>
      <c r="QGZ48" s="73"/>
      <c r="QHA48" s="73"/>
      <c r="QHB48" s="73"/>
      <c r="QHC48" s="73"/>
      <c r="QHD48" s="73"/>
      <c r="QHE48" s="73"/>
      <c r="QHF48" s="73"/>
      <c r="QHG48" s="73"/>
      <c r="QHH48" s="73"/>
      <c r="QHI48" s="73"/>
      <c r="QHJ48" s="73"/>
      <c r="QHK48" s="73"/>
      <c r="QHL48" s="73"/>
      <c r="QHM48" s="73"/>
      <c r="QHN48" s="73"/>
      <c r="QHO48" s="73"/>
      <c r="QHP48" s="73"/>
      <c r="QHQ48" s="73"/>
      <c r="QHR48" s="73"/>
      <c r="QHS48" s="73"/>
      <c r="QHT48" s="73"/>
      <c r="QHU48" s="73"/>
      <c r="QHV48" s="73"/>
      <c r="QHW48" s="73"/>
      <c r="QHX48" s="73"/>
      <c r="QHY48" s="73"/>
      <c r="QHZ48" s="73"/>
      <c r="QIA48" s="73"/>
      <c r="QIB48" s="73"/>
      <c r="QIC48" s="73"/>
      <c r="QID48" s="73"/>
      <c r="QIE48" s="73"/>
      <c r="QIF48" s="73"/>
      <c r="QIG48" s="73"/>
      <c r="QIH48" s="73"/>
      <c r="QII48" s="73"/>
      <c r="QIJ48" s="73"/>
      <c r="QIK48" s="73"/>
      <c r="QIL48" s="73"/>
      <c r="QIM48" s="73"/>
      <c r="QIN48" s="73"/>
      <c r="QIO48" s="73"/>
      <c r="QIP48" s="73"/>
      <c r="QIQ48" s="73"/>
      <c r="QIR48" s="73"/>
      <c r="QIS48" s="73"/>
      <c r="QIT48" s="73"/>
      <c r="QIU48" s="73"/>
      <c r="QIV48" s="73"/>
      <c r="QIW48" s="73"/>
      <c r="QIX48" s="73"/>
      <c r="QIY48" s="73"/>
      <c r="QIZ48" s="73"/>
      <c r="QJA48" s="73"/>
      <c r="QJB48" s="73"/>
      <c r="QJC48" s="73"/>
      <c r="QJD48" s="73"/>
      <c r="QJE48" s="73"/>
      <c r="QJF48" s="73"/>
      <c r="QJG48" s="73"/>
      <c r="QJH48" s="73"/>
      <c r="QJI48" s="73"/>
      <c r="QJJ48" s="73"/>
      <c r="QJK48" s="73"/>
      <c r="QJL48" s="73"/>
      <c r="QJM48" s="73"/>
      <c r="QJN48" s="73"/>
      <c r="QJO48" s="73"/>
      <c r="QJP48" s="73"/>
      <c r="QJQ48" s="73"/>
      <c r="QJR48" s="73"/>
      <c r="QJS48" s="73"/>
      <c r="QJT48" s="73"/>
      <c r="QJU48" s="73"/>
      <c r="QJV48" s="73"/>
      <c r="QJW48" s="73"/>
      <c r="QJX48" s="73"/>
      <c r="QJY48" s="73"/>
      <c r="QJZ48" s="73"/>
      <c r="QKA48" s="73"/>
      <c r="QKB48" s="73"/>
      <c r="QKC48" s="73"/>
      <c r="QKD48" s="73"/>
      <c r="QKE48" s="73"/>
      <c r="QKF48" s="73"/>
      <c r="QKG48" s="73"/>
      <c r="QKH48" s="73"/>
      <c r="QKI48" s="73"/>
      <c r="QKJ48" s="73"/>
      <c r="QKK48" s="73"/>
      <c r="QKL48" s="73"/>
      <c r="QKM48" s="73"/>
      <c r="QKN48" s="73"/>
      <c r="QKO48" s="73"/>
      <c r="QKP48" s="73"/>
      <c r="QKQ48" s="73"/>
      <c r="QKR48" s="73"/>
      <c r="QKS48" s="73"/>
      <c r="QKT48" s="73"/>
      <c r="QKU48" s="73"/>
      <c r="QKV48" s="73"/>
      <c r="QKW48" s="73"/>
      <c r="QKX48" s="73"/>
      <c r="QKY48" s="73"/>
      <c r="QKZ48" s="73"/>
      <c r="QLA48" s="73"/>
      <c r="QLB48" s="73"/>
      <c r="QLC48" s="73"/>
      <c r="QLD48" s="73"/>
      <c r="QLE48" s="73"/>
      <c r="QLF48" s="73"/>
      <c r="QLG48" s="73"/>
      <c r="QLH48" s="73"/>
      <c r="QLI48" s="73"/>
      <c r="QLJ48" s="73"/>
      <c r="QLK48" s="73"/>
      <c r="QLL48" s="73"/>
      <c r="QLM48" s="73"/>
      <c r="QLN48" s="73"/>
      <c r="QLO48" s="73"/>
      <c r="QLP48" s="73"/>
      <c r="QLQ48" s="73"/>
      <c r="QLR48" s="73"/>
      <c r="QLS48" s="73"/>
      <c r="QLT48" s="73"/>
      <c r="QLU48" s="73"/>
      <c r="QLV48" s="73"/>
      <c r="QLW48" s="73"/>
      <c r="QLX48" s="73"/>
      <c r="QLY48" s="73"/>
      <c r="QLZ48" s="73"/>
      <c r="QMA48" s="73"/>
      <c r="QMB48" s="73"/>
      <c r="QMC48" s="73"/>
      <c r="QMD48" s="73"/>
      <c r="QME48" s="73"/>
      <c r="QMF48" s="73"/>
      <c r="QMG48" s="73"/>
      <c r="QMH48" s="73"/>
      <c r="QMI48" s="73"/>
      <c r="QMJ48" s="73"/>
      <c r="QMK48" s="73"/>
      <c r="QML48" s="73"/>
      <c r="QMM48" s="73"/>
      <c r="QMN48" s="73"/>
      <c r="QMO48" s="73"/>
      <c r="QMP48" s="73"/>
      <c r="QMQ48" s="73"/>
      <c r="QMR48" s="73"/>
      <c r="QMS48" s="73"/>
      <c r="QMT48" s="73"/>
      <c r="QMU48" s="73"/>
      <c r="QMV48" s="73"/>
      <c r="QMW48" s="73"/>
      <c r="QMX48" s="73"/>
      <c r="QMY48" s="73"/>
      <c r="QMZ48" s="73"/>
      <c r="QNA48" s="73"/>
      <c r="QNB48" s="73"/>
      <c r="QNC48" s="73"/>
      <c r="QND48" s="73"/>
      <c r="QNE48" s="73"/>
      <c r="QNF48" s="73"/>
      <c r="QNG48" s="73"/>
      <c r="QNH48" s="73"/>
      <c r="QNI48" s="73"/>
      <c r="QNJ48" s="73"/>
      <c r="QNK48" s="73"/>
      <c r="QNL48" s="73"/>
      <c r="QNM48" s="73"/>
      <c r="QNN48" s="73"/>
      <c r="QNO48" s="73"/>
      <c r="QNP48" s="73"/>
      <c r="QNQ48" s="73"/>
      <c r="QNR48" s="73"/>
      <c r="QNS48" s="73"/>
      <c r="QNT48" s="73"/>
      <c r="QNU48" s="73"/>
      <c r="QNV48" s="73"/>
      <c r="QNW48" s="73"/>
      <c r="QNX48" s="73"/>
      <c r="QNY48" s="73"/>
      <c r="QNZ48" s="73"/>
      <c r="QOA48" s="73"/>
      <c r="QOB48" s="73"/>
      <c r="QOC48" s="73"/>
      <c r="QOD48" s="73"/>
      <c r="QOE48" s="73"/>
      <c r="QOF48" s="73"/>
      <c r="QOG48" s="73"/>
      <c r="QOH48" s="73"/>
      <c r="QOI48" s="73"/>
      <c r="QOJ48" s="73"/>
      <c r="QOK48" s="73"/>
      <c r="QOL48" s="73"/>
      <c r="QOM48" s="73"/>
      <c r="QON48" s="73"/>
      <c r="QOO48" s="73"/>
      <c r="QOP48" s="73"/>
      <c r="QOQ48" s="73"/>
      <c r="QOR48" s="73"/>
      <c r="QOS48" s="73"/>
      <c r="QOT48" s="73"/>
      <c r="QOU48" s="73"/>
      <c r="QOV48" s="73"/>
      <c r="QOW48" s="73"/>
      <c r="QOX48" s="73"/>
      <c r="QOY48" s="73"/>
      <c r="QOZ48" s="73"/>
      <c r="QPA48" s="73"/>
      <c r="QPB48" s="73"/>
      <c r="QPC48" s="73"/>
      <c r="QPD48" s="73"/>
      <c r="QPE48" s="73"/>
      <c r="QPF48" s="73"/>
      <c r="QPG48" s="73"/>
      <c r="QPH48" s="73"/>
      <c r="QPI48" s="73"/>
      <c r="QPJ48" s="73"/>
      <c r="QPK48" s="73"/>
      <c r="QPL48" s="73"/>
      <c r="QPM48" s="73"/>
      <c r="QPN48" s="73"/>
      <c r="QPO48" s="73"/>
      <c r="QPP48" s="73"/>
      <c r="QPQ48" s="73"/>
      <c r="QPR48" s="73"/>
      <c r="QPS48" s="73"/>
      <c r="QPT48" s="73"/>
      <c r="QPU48" s="73"/>
      <c r="QPV48" s="73"/>
      <c r="QPW48" s="73"/>
      <c r="QPX48" s="73"/>
      <c r="QPY48" s="73"/>
      <c r="QPZ48" s="73"/>
      <c r="QQA48" s="73"/>
      <c r="QQB48" s="73"/>
      <c r="QQC48" s="73"/>
      <c r="QQD48" s="73"/>
      <c r="QQE48" s="73"/>
      <c r="QQF48" s="73"/>
      <c r="QQG48" s="73"/>
      <c r="QQH48" s="73"/>
      <c r="QQI48" s="73"/>
      <c r="QQJ48" s="73"/>
      <c r="QQK48" s="73"/>
      <c r="QQL48" s="73"/>
      <c r="QQM48" s="73"/>
      <c r="QQN48" s="73"/>
      <c r="QQO48" s="73"/>
      <c r="QQP48" s="73"/>
      <c r="QQQ48" s="73"/>
      <c r="QQR48" s="73"/>
      <c r="QQS48" s="73"/>
      <c r="QQT48" s="73"/>
      <c r="QQU48" s="73"/>
      <c r="QQV48" s="73"/>
      <c r="QQW48" s="73"/>
      <c r="QQX48" s="73"/>
      <c r="QQY48" s="73"/>
      <c r="QQZ48" s="73"/>
      <c r="QRA48" s="73"/>
      <c r="QRB48" s="73"/>
      <c r="QRC48" s="73"/>
      <c r="QRD48" s="73"/>
      <c r="QRE48" s="73"/>
      <c r="QRF48" s="73"/>
      <c r="QRG48" s="73"/>
      <c r="QRH48" s="73"/>
      <c r="QRI48" s="73"/>
      <c r="QRJ48" s="73"/>
      <c r="QRK48" s="73"/>
      <c r="QRL48" s="73"/>
      <c r="QRM48" s="73"/>
      <c r="QRN48" s="73"/>
      <c r="QRO48" s="73"/>
      <c r="QRP48" s="73"/>
      <c r="QRQ48" s="73"/>
      <c r="QRR48" s="73"/>
      <c r="QRS48" s="73"/>
      <c r="QRT48" s="73"/>
      <c r="QRU48" s="73"/>
      <c r="QRV48" s="73"/>
      <c r="QRW48" s="73"/>
      <c r="QRX48" s="73"/>
      <c r="QRY48" s="73"/>
      <c r="QRZ48" s="73"/>
      <c r="QSA48" s="73"/>
      <c r="QSB48" s="73"/>
      <c r="QSC48" s="73"/>
      <c r="QSD48" s="73"/>
      <c r="QSE48" s="73"/>
      <c r="QSF48" s="73"/>
      <c r="QSG48" s="73"/>
      <c r="QSH48" s="73"/>
      <c r="QSI48" s="73"/>
      <c r="QSJ48" s="73"/>
      <c r="QSK48" s="73"/>
      <c r="QSL48" s="73"/>
      <c r="QSM48" s="73"/>
      <c r="QSN48" s="73"/>
      <c r="QSO48" s="73"/>
      <c r="QSP48" s="73"/>
      <c r="QSQ48" s="73"/>
      <c r="QSR48" s="73"/>
      <c r="QSS48" s="73"/>
      <c r="QST48" s="73"/>
      <c r="QSU48" s="73"/>
      <c r="QSV48" s="73"/>
      <c r="QSW48" s="73"/>
      <c r="QSX48" s="73"/>
      <c r="QSY48" s="73"/>
      <c r="QSZ48" s="73"/>
      <c r="QTA48" s="73"/>
      <c r="QTB48" s="73"/>
      <c r="QTC48" s="73"/>
      <c r="QTD48" s="73"/>
      <c r="QTE48" s="73"/>
      <c r="QTF48" s="73"/>
      <c r="QTG48" s="73"/>
      <c r="QTH48" s="73"/>
      <c r="QTI48" s="73"/>
      <c r="QTJ48" s="73"/>
      <c r="QTK48" s="73"/>
      <c r="QTL48" s="73"/>
      <c r="QTM48" s="73"/>
      <c r="QTN48" s="73"/>
      <c r="QTO48" s="73"/>
      <c r="QTP48" s="73"/>
      <c r="QTQ48" s="73"/>
      <c r="QTR48" s="73"/>
      <c r="QTS48" s="73"/>
      <c r="QTT48" s="73"/>
      <c r="QTU48" s="73"/>
      <c r="QTV48" s="73"/>
      <c r="QTW48" s="73"/>
      <c r="QTX48" s="73"/>
      <c r="QTY48" s="73"/>
      <c r="QTZ48" s="73"/>
      <c r="QUA48" s="73"/>
      <c r="QUB48" s="73"/>
      <c r="QUC48" s="73"/>
      <c r="QUD48" s="73"/>
      <c r="QUE48" s="73"/>
      <c r="QUF48" s="73"/>
      <c r="QUG48" s="73"/>
      <c r="QUH48" s="73"/>
      <c r="QUI48" s="73"/>
      <c r="QUJ48" s="73"/>
      <c r="QUK48" s="73"/>
      <c r="QUL48" s="73"/>
      <c r="QUM48" s="73"/>
      <c r="QUN48" s="73"/>
      <c r="QUO48" s="73"/>
      <c r="QUP48" s="73"/>
      <c r="QUQ48" s="73"/>
      <c r="QUR48" s="73"/>
      <c r="QUS48" s="73"/>
      <c r="QUT48" s="73"/>
      <c r="QUU48" s="73"/>
      <c r="QUV48" s="73"/>
      <c r="QUW48" s="73"/>
      <c r="QUX48" s="73"/>
      <c r="QUY48" s="73"/>
      <c r="QUZ48" s="73"/>
      <c r="QVA48" s="73"/>
      <c r="QVB48" s="73"/>
      <c r="QVC48" s="73"/>
      <c r="QVD48" s="73"/>
      <c r="QVE48" s="73"/>
      <c r="QVF48" s="73"/>
      <c r="QVG48" s="73"/>
      <c r="QVH48" s="73"/>
      <c r="QVI48" s="73"/>
      <c r="QVJ48" s="73"/>
      <c r="QVK48" s="73"/>
      <c r="QVL48" s="73"/>
      <c r="QVM48" s="73"/>
      <c r="QVN48" s="73"/>
      <c r="QVO48" s="73"/>
      <c r="QVP48" s="73"/>
      <c r="QVQ48" s="73"/>
      <c r="QVR48" s="73"/>
      <c r="QVS48" s="73"/>
      <c r="QVT48" s="73"/>
      <c r="QVU48" s="73"/>
      <c r="QVV48" s="73"/>
      <c r="QVW48" s="73"/>
      <c r="QVX48" s="73"/>
      <c r="QVY48" s="73"/>
      <c r="QVZ48" s="73"/>
      <c r="QWA48" s="73"/>
      <c r="QWB48" s="73"/>
      <c r="QWC48" s="73"/>
      <c r="QWD48" s="73"/>
      <c r="QWE48" s="73"/>
      <c r="QWF48" s="73"/>
      <c r="QWG48" s="73"/>
      <c r="QWH48" s="73"/>
      <c r="QWI48" s="73"/>
      <c r="QWJ48" s="73"/>
      <c r="QWK48" s="73"/>
      <c r="QWL48" s="73"/>
      <c r="QWM48" s="73"/>
      <c r="QWN48" s="73"/>
      <c r="QWO48" s="73"/>
      <c r="QWP48" s="73"/>
      <c r="QWQ48" s="73"/>
      <c r="QWR48" s="73"/>
      <c r="QWS48" s="73"/>
      <c r="QWT48" s="73"/>
      <c r="QWU48" s="73"/>
      <c r="QWV48" s="73"/>
      <c r="QWW48" s="73"/>
      <c r="QWX48" s="73"/>
      <c r="QWY48" s="73"/>
      <c r="QWZ48" s="73"/>
      <c r="QXA48" s="73"/>
      <c r="QXB48" s="73"/>
      <c r="QXC48" s="73"/>
      <c r="QXD48" s="73"/>
      <c r="QXE48" s="73"/>
      <c r="QXF48" s="73"/>
      <c r="QXG48" s="73"/>
      <c r="QXH48" s="73"/>
      <c r="QXI48" s="73"/>
      <c r="QXJ48" s="73"/>
      <c r="QXK48" s="73"/>
      <c r="QXL48" s="73"/>
      <c r="QXM48" s="73"/>
      <c r="QXN48" s="73"/>
      <c r="QXO48" s="73"/>
      <c r="QXP48" s="73"/>
      <c r="QXQ48" s="73"/>
      <c r="QXR48" s="73"/>
      <c r="QXS48" s="73"/>
      <c r="QXT48" s="73"/>
      <c r="QXU48" s="73"/>
      <c r="QXV48" s="73"/>
      <c r="QXW48" s="73"/>
      <c r="QXX48" s="73"/>
      <c r="QXY48" s="73"/>
      <c r="QXZ48" s="73"/>
      <c r="QYA48" s="73"/>
      <c r="QYB48" s="73"/>
      <c r="QYC48" s="73"/>
      <c r="QYD48" s="73"/>
      <c r="QYE48" s="73"/>
      <c r="QYF48" s="73"/>
      <c r="QYG48" s="73"/>
      <c r="QYH48" s="73"/>
      <c r="QYI48" s="73"/>
      <c r="QYJ48" s="73"/>
      <c r="QYK48" s="73"/>
      <c r="QYL48" s="73"/>
      <c r="QYM48" s="73"/>
      <c r="QYN48" s="73"/>
      <c r="QYO48" s="73"/>
      <c r="QYP48" s="73"/>
      <c r="QYQ48" s="73"/>
      <c r="QYR48" s="73"/>
      <c r="QYS48" s="73"/>
      <c r="QYT48" s="73"/>
      <c r="QYU48" s="73"/>
      <c r="QYV48" s="73"/>
      <c r="QYW48" s="73"/>
      <c r="QYX48" s="73"/>
      <c r="QYY48" s="73"/>
      <c r="QYZ48" s="73"/>
      <c r="QZA48" s="73"/>
      <c r="QZB48" s="73"/>
      <c r="QZC48" s="73"/>
      <c r="QZD48" s="73"/>
      <c r="QZE48" s="73"/>
      <c r="QZF48" s="73"/>
      <c r="QZG48" s="73"/>
      <c r="QZH48" s="73"/>
      <c r="QZI48" s="73"/>
      <c r="QZJ48" s="73"/>
      <c r="QZK48" s="73"/>
      <c r="QZL48" s="73"/>
      <c r="QZM48" s="73"/>
      <c r="QZN48" s="73"/>
      <c r="QZO48" s="73"/>
      <c r="QZP48" s="73"/>
      <c r="QZQ48" s="73"/>
      <c r="QZR48" s="73"/>
      <c r="QZS48" s="73"/>
      <c r="QZT48" s="73"/>
      <c r="QZU48" s="73"/>
      <c r="QZV48" s="73"/>
      <c r="QZW48" s="73"/>
      <c r="QZX48" s="73"/>
      <c r="QZY48" s="73"/>
      <c r="QZZ48" s="73"/>
      <c r="RAA48" s="73"/>
      <c r="RAB48" s="73"/>
      <c r="RAC48" s="73"/>
      <c r="RAD48" s="73"/>
      <c r="RAE48" s="73"/>
      <c r="RAF48" s="73"/>
      <c r="RAG48" s="73"/>
      <c r="RAH48" s="73"/>
      <c r="RAI48" s="73"/>
      <c r="RAJ48" s="73"/>
      <c r="RAK48" s="73"/>
      <c r="RAL48" s="73"/>
      <c r="RAM48" s="73"/>
      <c r="RAN48" s="73"/>
      <c r="RAO48" s="73"/>
      <c r="RAP48" s="73"/>
      <c r="RAQ48" s="73"/>
      <c r="RAR48" s="73"/>
      <c r="RAS48" s="73"/>
      <c r="RAT48" s="73"/>
      <c r="RAU48" s="73"/>
      <c r="RAV48" s="73"/>
      <c r="RAW48" s="73"/>
      <c r="RAX48" s="73"/>
      <c r="RAY48" s="73"/>
      <c r="RAZ48" s="73"/>
      <c r="RBA48" s="73"/>
      <c r="RBB48" s="73"/>
      <c r="RBC48" s="73"/>
      <c r="RBD48" s="73"/>
      <c r="RBE48" s="73"/>
      <c r="RBF48" s="73"/>
      <c r="RBG48" s="73"/>
      <c r="RBH48" s="73"/>
      <c r="RBI48" s="73"/>
      <c r="RBJ48" s="73"/>
      <c r="RBK48" s="73"/>
      <c r="RBL48" s="73"/>
      <c r="RBM48" s="73"/>
      <c r="RBN48" s="73"/>
      <c r="RBO48" s="73"/>
      <c r="RBP48" s="73"/>
      <c r="RBQ48" s="73"/>
      <c r="RBR48" s="73"/>
      <c r="RBS48" s="73"/>
      <c r="RBT48" s="73"/>
      <c r="RBU48" s="73"/>
      <c r="RBV48" s="73"/>
      <c r="RBW48" s="73"/>
      <c r="RBX48" s="73"/>
      <c r="RBY48" s="73"/>
      <c r="RBZ48" s="73"/>
      <c r="RCA48" s="73"/>
      <c r="RCB48" s="73"/>
      <c r="RCC48" s="73"/>
      <c r="RCD48" s="73"/>
      <c r="RCE48" s="73"/>
      <c r="RCF48" s="73"/>
      <c r="RCG48" s="73"/>
      <c r="RCH48" s="73"/>
      <c r="RCI48" s="73"/>
      <c r="RCJ48" s="73"/>
      <c r="RCK48" s="73"/>
      <c r="RCL48" s="73"/>
      <c r="RCM48" s="73"/>
      <c r="RCN48" s="73"/>
      <c r="RCO48" s="73"/>
      <c r="RCP48" s="73"/>
      <c r="RCQ48" s="73"/>
      <c r="RCR48" s="73"/>
      <c r="RCS48" s="73"/>
      <c r="RCT48" s="73"/>
      <c r="RCU48" s="73"/>
      <c r="RCV48" s="73"/>
      <c r="RCW48" s="73"/>
      <c r="RCX48" s="73"/>
      <c r="RCY48" s="73"/>
      <c r="RCZ48" s="73"/>
      <c r="RDA48" s="73"/>
      <c r="RDB48" s="73"/>
      <c r="RDC48" s="73"/>
      <c r="RDD48" s="73"/>
      <c r="RDE48" s="73"/>
      <c r="RDF48" s="73"/>
      <c r="RDG48" s="73"/>
      <c r="RDH48" s="73"/>
      <c r="RDI48" s="73"/>
      <c r="RDJ48" s="73"/>
      <c r="RDK48" s="73"/>
      <c r="RDL48" s="73"/>
      <c r="RDM48" s="73"/>
      <c r="RDN48" s="73"/>
      <c r="RDO48" s="73"/>
      <c r="RDP48" s="73"/>
      <c r="RDQ48" s="73"/>
      <c r="RDR48" s="73"/>
      <c r="RDS48" s="73"/>
      <c r="RDT48" s="73"/>
      <c r="RDU48" s="73"/>
      <c r="RDV48" s="73"/>
      <c r="RDW48" s="73"/>
      <c r="RDX48" s="73"/>
      <c r="RDY48" s="73"/>
      <c r="RDZ48" s="73"/>
      <c r="REA48" s="73"/>
      <c r="REB48" s="73"/>
      <c r="REC48" s="73"/>
      <c r="RED48" s="73"/>
      <c r="REE48" s="73"/>
      <c r="REF48" s="73"/>
      <c r="REG48" s="73"/>
      <c r="REH48" s="73"/>
      <c r="REI48" s="73"/>
      <c r="REJ48" s="73"/>
      <c r="REK48" s="73"/>
      <c r="REL48" s="73"/>
      <c r="REM48" s="73"/>
      <c r="REN48" s="73"/>
      <c r="REO48" s="73"/>
      <c r="REP48" s="73"/>
      <c r="REQ48" s="73"/>
      <c r="RER48" s="73"/>
      <c r="RES48" s="73"/>
      <c r="RET48" s="73"/>
      <c r="REU48" s="73"/>
      <c r="REV48" s="73"/>
      <c r="REW48" s="73"/>
      <c r="REX48" s="73"/>
      <c r="REY48" s="73"/>
      <c r="REZ48" s="73"/>
      <c r="RFA48" s="73"/>
      <c r="RFB48" s="73"/>
      <c r="RFC48" s="73"/>
      <c r="RFD48" s="73"/>
      <c r="RFE48" s="73"/>
      <c r="RFF48" s="73"/>
      <c r="RFG48" s="73"/>
      <c r="RFH48" s="73"/>
      <c r="RFI48" s="73"/>
      <c r="RFJ48" s="73"/>
      <c r="RFK48" s="73"/>
      <c r="RFL48" s="73"/>
      <c r="RFM48" s="73"/>
      <c r="RFN48" s="73"/>
      <c r="RFO48" s="73"/>
      <c r="RFP48" s="73"/>
      <c r="RFQ48" s="73"/>
      <c r="RFR48" s="73"/>
      <c r="RFS48" s="73"/>
      <c r="RFT48" s="73"/>
      <c r="RFU48" s="73"/>
      <c r="RFV48" s="73"/>
      <c r="RFW48" s="73"/>
      <c r="RFX48" s="73"/>
      <c r="RFY48" s="73"/>
      <c r="RFZ48" s="73"/>
      <c r="RGA48" s="73"/>
      <c r="RGB48" s="73"/>
      <c r="RGC48" s="73"/>
      <c r="RGD48" s="73"/>
      <c r="RGE48" s="73"/>
      <c r="RGF48" s="73"/>
      <c r="RGG48" s="73"/>
      <c r="RGH48" s="73"/>
      <c r="RGI48" s="73"/>
      <c r="RGJ48" s="73"/>
      <c r="RGK48" s="73"/>
      <c r="RGL48" s="73"/>
      <c r="RGM48" s="73"/>
      <c r="RGN48" s="73"/>
      <c r="RGO48" s="73"/>
      <c r="RGP48" s="73"/>
      <c r="RGQ48" s="73"/>
      <c r="RGR48" s="73"/>
      <c r="RGS48" s="73"/>
      <c r="RGT48" s="73"/>
      <c r="RGU48" s="73"/>
      <c r="RGV48" s="73"/>
      <c r="RGW48" s="73"/>
      <c r="RGX48" s="73"/>
      <c r="RGY48" s="73"/>
      <c r="RGZ48" s="73"/>
      <c r="RHA48" s="73"/>
      <c r="RHB48" s="73"/>
      <c r="RHC48" s="73"/>
      <c r="RHD48" s="73"/>
      <c r="RHE48" s="73"/>
      <c r="RHF48" s="73"/>
      <c r="RHG48" s="73"/>
      <c r="RHH48" s="73"/>
      <c r="RHI48" s="73"/>
      <c r="RHJ48" s="73"/>
      <c r="RHK48" s="73"/>
      <c r="RHL48" s="73"/>
      <c r="RHM48" s="73"/>
      <c r="RHN48" s="73"/>
      <c r="RHO48" s="73"/>
      <c r="RHP48" s="73"/>
      <c r="RHQ48" s="73"/>
      <c r="RHR48" s="73"/>
      <c r="RHS48" s="73"/>
      <c r="RHT48" s="73"/>
      <c r="RHU48" s="73"/>
      <c r="RHV48" s="73"/>
      <c r="RHW48" s="73"/>
      <c r="RHX48" s="73"/>
      <c r="RHY48" s="73"/>
      <c r="RHZ48" s="73"/>
      <c r="RIA48" s="73"/>
      <c r="RIB48" s="73"/>
      <c r="RIC48" s="73"/>
      <c r="RID48" s="73"/>
      <c r="RIE48" s="73"/>
      <c r="RIF48" s="73"/>
      <c r="RIG48" s="73"/>
      <c r="RIH48" s="73"/>
      <c r="RII48" s="73"/>
      <c r="RIJ48" s="73"/>
      <c r="RIK48" s="73"/>
      <c r="RIL48" s="73"/>
      <c r="RIM48" s="73"/>
      <c r="RIN48" s="73"/>
      <c r="RIO48" s="73"/>
      <c r="RIP48" s="73"/>
      <c r="RIQ48" s="73"/>
      <c r="RIR48" s="73"/>
      <c r="RIS48" s="73"/>
      <c r="RIT48" s="73"/>
      <c r="RIU48" s="73"/>
      <c r="RIV48" s="73"/>
      <c r="RIW48" s="73"/>
      <c r="RIX48" s="73"/>
      <c r="RIY48" s="73"/>
      <c r="RIZ48" s="73"/>
      <c r="RJA48" s="73"/>
      <c r="RJB48" s="73"/>
      <c r="RJC48" s="73"/>
      <c r="RJD48" s="73"/>
      <c r="RJE48" s="73"/>
      <c r="RJF48" s="73"/>
      <c r="RJG48" s="73"/>
      <c r="RJH48" s="73"/>
      <c r="RJI48" s="73"/>
      <c r="RJJ48" s="73"/>
      <c r="RJK48" s="73"/>
      <c r="RJL48" s="73"/>
      <c r="RJM48" s="73"/>
      <c r="RJN48" s="73"/>
      <c r="RJO48" s="73"/>
      <c r="RJP48" s="73"/>
      <c r="RJQ48" s="73"/>
      <c r="RJR48" s="73"/>
      <c r="RJS48" s="73"/>
      <c r="RJT48" s="73"/>
      <c r="RJU48" s="73"/>
      <c r="RJV48" s="73"/>
      <c r="RJW48" s="73"/>
      <c r="RJX48" s="73"/>
      <c r="RJY48" s="73"/>
      <c r="RJZ48" s="73"/>
      <c r="RKA48" s="73"/>
      <c r="RKB48" s="73"/>
      <c r="RKC48" s="73"/>
      <c r="RKD48" s="73"/>
      <c r="RKE48" s="73"/>
      <c r="RKF48" s="73"/>
      <c r="RKG48" s="73"/>
      <c r="RKH48" s="73"/>
      <c r="RKI48" s="73"/>
      <c r="RKJ48" s="73"/>
      <c r="RKK48" s="73"/>
      <c r="RKL48" s="73"/>
      <c r="RKM48" s="73"/>
      <c r="RKN48" s="73"/>
      <c r="RKO48" s="73"/>
      <c r="RKP48" s="73"/>
      <c r="RKQ48" s="73"/>
      <c r="RKR48" s="73"/>
      <c r="RKS48" s="73"/>
      <c r="RKT48" s="73"/>
      <c r="RKU48" s="73"/>
      <c r="RKV48" s="73"/>
      <c r="RKW48" s="73"/>
      <c r="RKX48" s="73"/>
      <c r="RKY48" s="73"/>
      <c r="RKZ48" s="73"/>
      <c r="RLA48" s="73"/>
      <c r="RLB48" s="73"/>
      <c r="RLC48" s="73"/>
      <c r="RLD48" s="73"/>
      <c r="RLE48" s="73"/>
      <c r="RLF48" s="73"/>
      <c r="RLG48" s="73"/>
      <c r="RLH48" s="73"/>
      <c r="RLI48" s="73"/>
      <c r="RLJ48" s="73"/>
      <c r="RLK48" s="73"/>
      <c r="RLL48" s="73"/>
      <c r="RLM48" s="73"/>
      <c r="RLN48" s="73"/>
      <c r="RLO48" s="73"/>
      <c r="RLP48" s="73"/>
      <c r="RLQ48" s="73"/>
      <c r="RLR48" s="73"/>
      <c r="RLS48" s="73"/>
      <c r="RLT48" s="73"/>
      <c r="RLU48" s="73"/>
      <c r="RLV48" s="73"/>
      <c r="RLW48" s="73"/>
      <c r="RLX48" s="73"/>
      <c r="RLY48" s="73"/>
      <c r="RLZ48" s="73"/>
      <c r="RMA48" s="73"/>
      <c r="RMB48" s="73"/>
      <c r="RMC48" s="73"/>
      <c r="RMD48" s="73"/>
      <c r="RME48" s="73"/>
      <c r="RMF48" s="73"/>
      <c r="RMG48" s="73"/>
      <c r="RMH48" s="73"/>
      <c r="RMI48" s="73"/>
      <c r="RMJ48" s="73"/>
      <c r="RMK48" s="73"/>
      <c r="RML48" s="73"/>
      <c r="RMM48" s="73"/>
      <c r="RMN48" s="73"/>
      <c r="RMO48" s="73"/>
      <c r="RMP48" s="73"/>
      <c r="RMQ48" s="73"/>
      <c r="RMR48" s="73"/>
      <c r="RMS48" s="73"/>
      <c r="RMT48" s="73"/>
      <c r="RMU48" s="73"/>
      <c r="RMV48" s="73"/>
      <c r="RMW48" s="73"/>
      <c r="RMX48" s="73"/>
      <c r="RMY48" s="73"/>
      <c r="RMZ48" s="73"/>
      <c r="RNA48" s="73"/>
      <c r="RNB48" s="73"/>
      <c r="RNC48" s="73"/>
      <c r="RND48" s="73"/>
      <c r="RNE48" s="73"/>
      <c r="RNF48" s="73"/>
      <c r="RNG48" s="73"/>
      <c r="RNH48" s="73"/>
      <c r="RNI48" s="73"/>
      <c r="RNJ48" s="73"/>
      <c r="RNK48" s="73"/>
      <c r="RNL48" s="73"/>
      <c r="RNM48" s="73"/>
      <c r="RNN48" s="73"/>
      <c r="RNO48" s="73"/>
      <c r="RNP48" s="73"/>
      <c r="RNQ48" s="73"/>
      <c r="RNR48" s="73"/>
      <c r="RNS48" s="73"/>
      <c r="RNT48" s="73"/>
      <c r="RNU48" s="73"/>
      <c r="RNV48" s="73"/>
      <c r="RNW48" s="73"/>
      <c r="RNX48" s="73"/>
      <c r="RNY48" s="73"/>
      <c r="RNZ48" s="73"/>
      <c r="ROA48" s="73"/>
      <c r="ROB48" s="73"/>
      <c r="ROC48" s="73"/>
      <c r="ROD48" s="73"/>
      <c r="ROE48" s="73"/>
      <c r="ROF48" s="73"/>
      <c r="ROG48" s="73"/>
      <c r="ROH48" s="73"/>
      <c r="ROI48" s="73"/>
      <c r="ROJ48" s="73"/>
      <c r="ROK48" s="73"/>
      <c r="ROL48" s="73"/>
      <c r="ROM48" s="73"/>
      <c r="RON48" s="73"/>
      <c r="ROO48" s="73"/>
      <c r="ROP48" s="73"/>
      <c r="ROQ48" s="73"/>
      <c r="ROR48" s="73"/>
      <c r="ROS48" s="73"/>
      <c r="ROT48" s="73"/>
      <c r="ROU48" s="73"/>
      <c r="ROV48" s="73"/>
      <c r="ROW48" s="73"/>
      <c r="ROX48" s="73"/>
      <c r="ROY48" s="73"/>
      <c r="ROZ48" s="73"/>
      <c r="RPA48" s="73"/>
      <c r="RPB48" s="73"/>
      <c r="RPC48" s="73"/>
      <c r="RPD48" s="73"/>
      <c r="RPE48" s="73"/>
      <c r="RPF48" s="73"/>
      <c r="RPG48" s="73"/>
      <c r="RPH48" s="73"/>
      <c r="RPI48" s="73"/>
      <c r="RPJ48" s="73"/>
      <c r="RPK48" s="73"/>
      <c r="RPL48" s="73"/>
      <c r="RPM48" s="73"/>
      <c r="RPN48" s="73"/>
      <c r="RPO48" s="73"/>
      <c r="RPP48" s="73"/>
      <c r="RPQ48" s="73"/>
      <c r="RPR48" s="73"/>
      <c r="RPS48" s="73"/>
      <c r="RPT48" s="73"/>
      <c r="RPU48" s="73"/>
      <c r="RPV48" s="73"/>
      <c r="RPW48" s="73"/>
      <c r="RPX48" s="73"/>
      <c r="RPY48" s="73"/>
      <c r="RPZ48" s="73"/>
      <c r="RQA48" s="73"/>
      <c r="RQB48" s="73"/>
      <c r="RQC48" s="73"/>
      <c r="RQD48" s="73"/>
      <c r="RQE48" s="73"/>
      <c r="RQF48" s="73"/>
      <c r="RQG48" s="73"/>
      <c r="RQH48" s="73"/>
      <c r="RQI48" s="73"/>
      <c r="RQJ48" s="73"/>
      <c r="RQK48" s="73"/>
      <c r="RQL48" s="73"/>
      <c r="RQM48" s="73"/>
      <c r="RQN48" s="73"/>
      <c r="RQO48" s="73"/>
      <c r="RQP48" s="73"/>
      <c r="RQQ48" s="73"/>
      <c r="RQR48" s="73"/>
      <c r="RQS48" s="73"/>
      <c r="RQT48" s="73"/>
      <c r="RQU48" s="73"/>
      <c r="RQV48" s="73"/>
      <c r="RQW48" s="73"/>
      <c r="RQX48" s="73"/>
      <c r="RQY48" s="73"/>
      <c r="RQZ48" s="73"/>
      <c r="RRA48" s="73"/>
      <c r="RRB48" s="73"/>
      <c r="RRC48" s="73"/>
      <c r="RRD48" s="73"/>
      <c r="RRE48" s="73"/>
      <c r="RRF48" s="73"/>
      <c r="RRG48" s="73"/>
      <c r="RRH48" s="73"/>
      <c r="RRI48" s="73"/>
      <c r="RRJ48" s="73"/>
      <c r="RRK48" s="73"/>
      <c r="RRL48" s="73"/>
      <c r="RRM48" s="73"/>
      <c r="RRN48" s="73"/>
      <c r="RRO48" s="73"/>
      <c r="RRP48" s="73"/>
      <c r="RRQ48" s="73"/>
      <c r="RRR48" s="73"/>
      <c r="RRS48" s="73"/>
      <c r="RRT48" s="73"/>
      <c r="RRU48" s="73"/>
      <c r="RRV48" s="73"/>
      <c r="RRW48" s="73"/>
      <c r="RRX48" s="73"/>
      <c r="RRY48" s="73"/>
      <c r="RRZ48" s="73"/>
      <c r="RSA48" s="73"/>
      <c r="RSB48" s="73"/>
      <c r="RSC48" s="73"/>
      <c r="RSD48" s="73"/>
      <c r="RSE48" s="73"/>
      <c r="RSF48" s="73"/>
      <c r="RSG48" s="73"/>
      <c r="RSH48" s="73"/>
      <c r="RSI48" s="73"/>
      <c r="RSJ48" s="73"/>
      <c r="RSK48" s="73"/>
      <c r="RSL48" s="73"/>
      <c r="RSM48" s="73"/>
      <c r="RSN48" s="73"/>
      <c r="RSO48" s="73"/>
      <c r="RSP48" s="73"/>
      <c r="RSQ48" s="73"/>
      <c r="RSR48" s="73"/>
      <c r="RSS48" s="73"/>
      <c r="RST48" s="73"/>
      <c r="RSU48" s="73"/>
      <c r="RSV48" s="73"/>
      <c r="RSW48" s="73"/>
      <c r="RSX48" s="73"/>
      <c r="RSY48" s="73"/>
      <c r="RSZ48" s="73"/>
      <c r="RTA48" s="73"/>
      <c r="RTB48" s="73"/>
      <c r="RTC48" s="73"/>
      <c r="RTD48" s="73"/>
      <c r="RTE48" s="73"/>
      <c r="RTF48" s="73"/>
      <c r="RTG48" s="73"/>
      <c r="RTH48" s="73"/>
      <c r="RTI48" s="73"/>
      <c r="RTJ48" s="73"/>
      <c r="RTK48" s="73"/>
      <c r="RTL48" s="73"/>
      <c r="RTM48" s="73"/>
      <c r="RTN48" s="73"/>
      <c r="RTO48" s="73"/>
      <c r="RTP48" s="73"/>
      <c r="RTQ48" s="73"/>
      <c r="RTR48" s="73"/>
      <c r="RTS48" s="73"/>
      <c r="RTT48" s="73"/>
      <c r="RTU48" s="73"/>
      <c r="RTV48" s="73"/>
      <c r="RTW48" s="73"/>
      <c r="RTX48" s="73"/>
      <c r="RTY48" s="73"/>
      <c r="RTZ48" s="73"/>
      <c r="RUA48" s="73"/>
      <c r="RUB48" s="73"/>
      <c r="RUC48" s="73"/>
      <c r="RUD48" s="73"/>
      <c r="RUE48" s="73"/>
      <c r="RUF48" s="73"/>
      <c r="RUG48" s="73"/>
      <c r="RUH48" s="73"/>
      <c r="RUI48" s="73"/>
      <c r="RUJ48" s="73"/>
      <c r="RUK48" s="73"/>
      <c r="RUL48" s="73"/>
      <c r="RUM48" s="73"/>
      <c r="RUN48" s="73"/>
      <c r="RUO48" s="73"/>
      <c r="RUP48" s="73"/>
      <c r="RUQ48" s="73"/>
      <c r="RUR48" s="73"/>
      <c r="RUS48" s="73"/>
      <c r="RUT48" s="73"/>
      <c r="RUU48" s="73"/>
      <c r="RUV48" s="73"/>
      <c r="RUW48" s="73"/>
      <c r="RUX48" s="73"/>
      <c r="RUY48" s="73"/>
      <c r="RUZ48" s="73"/>
      <c r="RVA48" s="73"/>
      <c r="RVB48" s="73"/>
      <c r="RVC48" s="73"/>
      <c r="RVD48" s="73"/>
      <c r="RVE48" s="73"/>
      <c r="RVF48" s="73"/>
      <c r="RVG48" s="73"/>
      <c r="RVH48" s="73"/>
      <c r="RVI48" s="73"/>
      <c r="RVJ48" s="73"/>
      <c r="RVK48" s="73"/>
      <c r="RVL48" s="73"/>
      <c r="RVM48" s="73"/>
      <c r="RVN48" s="73"/>
      <c r="RVO48" s="73"/>
      <c r="RVP48" s="73"/>
      <c r="RVQ48" s="73"/>
      <c r="RVR48" s="73"/>
      <c r="RVS48" s="73"/>
      <c r="RVT48" s="73"/>
      <c r="RVU48" s="73"/>
      <c r="RVV48" s="73"/>
      <c r="RVW48" s="73"/>
      <c r="RVX48" s="73"/>
      <c r="RVY48" s="73"/>
      <c r="RVZ48" s="73"/>
      <c r="RWA48" s="73"/>
      <c r="RWB48" s="73"/>
      <c r="RWC48" s="73"/>
      <c r="RWD48" s="73"/>
      <c r="RWE48" s="73"/>
      <c r="RWF48" s="73"/>
      <c r="RWG48" s="73"/>
      <c r="RWH48" s="73"/>
      <c r="RWI48" s="73"/>
      <c r="RWJ48" s="73"/>
      <c r="RWK48" s="73"/>
      <c r="RWL48" s="73"/>
      <c r="RWM48" s="73"/>
      <c r="RWN48" s="73"/>
      <c r="RWO48" s="73"/>
      <c r="RWP48" s="73"/>
      <c r="RWQ48" s="73"/>
      <c r="RWR48" s="73"/>
      <c r="RWS48" s="73"/>
      <c r="RWT48" s="73"/>
      <c r="RWU48" s="73"/>
      <c r="RWV48" s="73"/>
      <c r="RWW48" s="73"/>
      <c r="RWX48" s="73"/>
      <c r="RWY48" s="73"/>
      <c r="RWZ48" s="73"/>
      <c r="RXA48" s="73"/>
      <c r="RXB48" s="73"/>
      <c r="RXC48" s="73"/>
      <c r="RXD48" s="73"/>
      <c r="RXE48" s="73"/>
      <c r="RXF48" s="73"/>
      <c r="RXG48" s="73"/>
      <c r="RXH48" s="73"/>
      <c r="RXI48" s="73"/>
      <c r="RXJ48" s="73"/>
      <c r="RXK48" s="73"/>
      <c r="RXL48" s="73"/>
      <c r="RXM48" s="73"/>
      <c r="RXN48" s="73"/>
      <c r="RXO48" s="73"/>
      <c r="RXP48" s="73"/>
      <c r="RXQ48" s="73"/>
      <c r="RXR48" s="73"/>
      <c r="RXS48" s="73"/>
      <c r="RXT48" s="73"/>
      <c r="RXU48" s="73"/>
      <c r="RXV48" s="73"/>
      <c r="RXW48" s="73"/>
      <c r="RXX48" s="73"/>
      <c r="RXY48" s="73"/>
      <c r="RXZ48" s="73"/>
      <c r="RYA48" s="73"/>
      <c r="RYB48" s="73"/>
      <c r="RYC48" s="73"/>
      <c r="RYD48" s="73"/>
      <c r="RYE48" s="73"/>
      <c r="RYF48" s="73"/>
      <c r="RYG48" s="73"/>
      <c r="RYH48" s="73"/>
      <c r="RYI48" s="73"/>
      <c r="RYJ48" s="73"/>
      <c r="RYK48" s="73"/>
      <c r="RYL48" s="73"/>
      <c r="RYM48" s="73"/>
      <c r="RYN48" s="73"/>
      <c r="RYO48" s="73"/>
      <c r="RYP48" s="73"/>
      <c r="RYQ48" s="73"/>
      <c r="RYR48" s="73"/>
      <c r="RYS48" s="73"/>
      <c r="RYT48" s="73"/>
      <c r="RYU48" s="73"/>
      <c r="RYV48" s="73"/>
      <c r="RYW48" s="73"/>
      <c r="RYX48" s="73"/>
      <c r="RYY48" s="73"/>
      <c r="RYZ48" s="73"/>
      <c r="RZA48" s="73"/>
      <c r="RZB48" s="73"/>
      <c r="RZC48" s="73"/>
      <c r="RZD48" s="73"/>
      <c r="RZE48" s="73"/>
      <c r="RZF48" s="73"/>
      <c r="RZG48" s="73"/>
      <c r="RZH48" s="73"/>
      <c r="RZI48" s="73"/>
      <c r="RZJ48" s="73"/>
      <c r="RZK48" s="73"/>
      <c r="RZL48" s="73"/>
      <c r="RZM48" s="73"/>
      <c r="RZN48" s="73"/>
      <c r="RZO48" s="73"/>
      <c r="RZP48" s="73"/>
      <c r="RZQ48" s="73"/>
      <c r="RZR48" s="73"/>
      <c r="RZS48" s="73"/>
      <c r="RZT48" s="73"/>
      <c r="RZU48" s="73"/>
      <c r="RZV48" s="73"/>
      <c r="RZW48" s="73"/>
      <c r="RZX48" s="73"/>
      <c r="RZY48" s="73"/>
      <c r="RZZ48" s="73"/>
      <c r="SAA48" s="73"/>
      <c r="SAB48" s="73"/>
      <c r="SAC48" s="73"/>
      <c r="SAD48" s="73"/>
      <c r="SAE48" s="73"/>
      <c r="SAF48" s="73"/>
      <c r="SAG48" s="73"/>
      <c r="SAH48" s="73"/>
      <c r="SAI48" s="73"/>
      <c r="SAJ48" s="73"/>
      <c r="SAK48" s="73"/>
      <c r="SAL48" s="73"/>
      <c r="SAM48" s="73"/>
      <c r="SAN48" s="73"/>
      <c r="SAO48" s="73"/>
      <c r="SAP48" s="73"/>
      <c r="SAQ48" s="73"/>
      <c r="SAR48" s="73"/>
      <c r="SAS48" s="73"/>
      <c r="SAT48" s="73"/>
      <c r="SAU48" s="73"/>
      <c r="SAV48" s="73"/>
      <c r="SAW48" s="73"/>
      <c r="SAX48" s="73"/>
      <c r="SAY48" s="73"/>
      <c r="SAZ48" s="73"/>
      <c r="SBA48" s="73"/>
      <c r="SBB48" s="73"/>
      <c r="SBC48" s="73"/>
      <c r="SBD48" s="73"/>
      <c r="SBE48" s="73"/>
      <c r="SBF48" s="73"/>
      <c r="SBG48" s="73"/>
      <c r="SBH48" s="73"/>
      <c r="SBI48" s="73"/>
      <c r="SBJ48" s="73"/>
      <c r="SBK48" s="73"/>
      <c r="SBL48" s="73"/>
      <c r="SBM48" s="73"/>
      <c r="SBN48" s="73"/>
      <c r="SBO48" s="73"/>
      <c r="SBP48" s="73"/>
      <c r="SBQ48" s="73"/>
      <c r="SBR48" s="73"/>
      <c r="SBS48" s="73"/>
      <c r="SBT48" s="73"/>
      <c r="SBU48" s="73"/>
      <c r="SBV48" s="73"/>
      <c r="SBW48" s="73"/>
      <c r="SBX48" s="73"/>
      <c r="SBY48" s="73"/>
      <c r="SBZ48" s="73"/>
      <c r="SCA48" s="73"/>
      <c r="SCB48" s="73"/>
      <c r="SCC48" s="73"/>
      <c r="SCD48" s="73"/>
      <c r="SCE48" s="73"/>
      <c r="SCF48" s="73"/>
      <c r="SCG48" s="73"/>
      <c r="SCH48" s="73"/>
      <c r="SCI48" s="73"/>
      <c r="SCJ48" s="73"/>
      <c r="SCK48" s="73"/>
      <c r="SCL48" s="73"/>
      <c r="SCM48" s="73"/>
      <c r="SCN48" s="73"/>
      <c r="SCO48" s="73"/>
      <c r="SCP48" s="73"/>
      <c r="SCQ48" s="73"/>
      <c r="SCR48" s="73"/>
      <c r="SCS48" s="73"/>
      <c r="SCT48" s="73"/>
      <c r="SCU48" s="73"/>
      <c r="SCV48" s="73"/>
      <c r="SCW48" s="73"/>
      <c r="SCX48" s="73"/>
      <c r="SCY48" s="73"/>
      <c r="SCZ48" s="73"/>
      <c r="SDA48" s="73"/>
      <c r="SDB48" s="73"/>
      <c r="SDC48" s="73"/>
      <c r="SDD48" s="73"/>
      <c r="SDE48" s="73"/>
      <c r="SDF48" s="73"/>
      <c r="SDG48" s="73"/>
      <c r="SDH48" s="73"/>
      <c r="SDI48" s="73"/>
      <c r="SDJ48" s="73"/>
      <c r="SDK48" s="73"/>
      <c r="SDL48" s="73"/>
      <c r="SDM48" s="73"/>
      <c r="SDN48" s="73"/>
      <c r="SDO48" s="73"/>
      <c r="SDP48" s="73"/>
      <c r="SDQ48" s="73"/>
      <c r="SDR48" s="73"/>
      <c r="SDS48" s="73"/>
      <c r="SDT48" s="73"/>
      <c r="SDU48" s="73"/>
      <c r="SDV48" s="73"/>
      <c r="SDW48" s="73"/>
      <c r="SDX48" s="73"/>
      <c r="SDY48" s="73"/>
      <c r="SDZ48" s="73"/>
      <c r="SEA48" s="73"/>
      <c r="SEB48" s="73"/>
      <c r="SEC48" s="73"/>
      <c r="SED48" s="73"/>
      <c r="SEE48" s="73"/>
      <c r="SEF48" s="73"/>
      <c r="SEG48" s="73"/>
      <c r="SEH48" s="73"/>
      <c r="SEI48" s="73"/>
      <c r="SEJ48" s="73"/>
      <c r="SEK48" s="73"/>
      <c r="SEL48" s="73"/>
      <c r="SEM48" s="73"/>
      <c r="SEN48" s="73"/>
      <c r="SEO48" s="73"/>
      <c r="SEP48" s="73"/>
      <c r="SEQ48" s="73"/>
      <c r="SER48" s="73"/>
      <c r="SES48" s="73"/>
      <c r="SET48" s="73"/>
      <c r="SEU48" s="73"/>
      <c r="SEV48" s="73"/>
      <c r="SEW48" s="73"/>
      <c r="SEX48" s="73"/>
      <c r="SEY48" s="73"/>
      <c r="SEZ48" s="73"/>
      <c r="SFA48" s="73"/>
      <c r="SFB48" s="73"/>
      <c r="SFC48" s="73"/>
      <c r="SFD48" s="73"/>
      <c r="SFE48" s="73"/>
      <c r="SFF48" s="73"/>
      <c r="SFG48" s="73"/>
      <c r="SFH48" s="73"/>
      <c r="SFI48" s="73"/>
      <c r="SFJ48" s="73"/>
      <c r="SFK48" s="73"/>
      <c r="SFL48" s="73"/>
      <c r="SFM48" s="73"/>
      <c r="SFN48" s="73"/>
      <c r="SFO48" s="73"/>
      <c r="SFP48" s="73"/>
      <c r="SFQ48" s="73"/>
      <c r="SFR48" s="73"/>
      <c r="SFS48" s="73"/>
      <c r="SFT48" s="73"/>
      <c r="SFU48" s="73"/>
      <c r="SFV48" s="73"/>
      <c r="SFW48" s="73"/>
      <c r="SFX48" s="73"/>
      <c r="SFY48" s="73"/>
      <c r="SFZ48" s="73"/>
      <c r="SGA48" s="73"/>
      <c r="SGB48" s="73"/>
      <c r="SGC48" s="73"/>
      <c r="SGD48" s="73"/>
      <c r="SGE48" s="73"/>
      <c r="SGF48" s="73"/>
      <c r="SGG48" s="73"/>
      <c r="SGH48" s="73"/>
      <c r="SGI48" s="73"/>
      <c r="SGJ48" s="73"/>
      <c r="SGK48" s="73"/>
      <c r="SGL48" s="73"/>
      <c r="SGM48" s="73"/>
      <c r="SGN48" s="73"/>
      <c r="SGO48" s="73"/>
      <c r="SGP48" s="73"/>
      <c r="SGQ48" s="73"/>
      <c r="SGR48" s="73"/>
      <c r="SGS48" s="73"/>
      <c r="SGT48" s="73"/>
      <c r="SGU48" s="73"/>
      <c r="SGV48" s="73"/>
      <c r="SGW48" s="73"/>
      <c r="SGX48" s="73"/>
      <c r="SGY48" s="73"/>
      <c r="SGZ48" s="73"/>
      <c r="SHA48" s="73"/>
      <c r="SHB48" s="73"/>
      <c r="SHC48" s="73"/>
      <c r="SHD48" s="73"/>
      <c r="SHE48" s="73"/>
      <c r="SHF48" s="73"/>
      <c r="SHG48" s="73"/>
      <c r="SHH48" s="73"/>
      <c r="SHI48" s="73"/>
      <c r="SHJ48" s="73"/>
      <c r="SHK48" s="73"/>
      <c r="SHL48" s="73"/>
      <c r="SHM48" s="73"/>
      <c r="SHN48" s="73"/>
      <c r="SHO48" s="73"/>
      <c r="SHP48" s="73"/>
      <c r="SHQ48" s="73"/>
      <c r="SHR48" s="73"/>
      <c r="SHS48" s="73"/>
      <c r="SHT48" s="73"/>
      <c r="SHU48" s="73"/>
      <c r="SHV48" s="73"/>
      <c r="SHW48" s="73"/>
      <c r="SHX48" s="73"/>
      <c r="SHY48" s="73"/>
      <c r="SHZ48" s="73"/>
      <c r="SIA48" s="73"/>
      <c r="SIB48" s="73"/>
      <c r="SIC48" s="73"/>
      <c r="SID48" s="73"/>
      <c r="SIE48" s="73"/>
      <c r="SIF48" s="73"/>
      <c r="SIG48" s="73"/>
      <c r="SIH48" s="73"/>
      <c r="SII48" s="73"/>
      <c r="SIJ48" s="73"/>
      <c r="SIK48" s="73"/>
      <c r="SIL48" s="73"/>
      <c r="SIM48" s="73"/>
      <c r="SIN48" s="73"/>
      <c r="SIO48" s="73"/>
      <c r="SIP48" s="73"/>
      <c r="SIQ48" s="73"/>
      <c r="SIR48" s="73"/>
      <c r="SIS48" s="73"/>
      <c r="SIT48" s="73"/>
      <c r="SIU48" s="73"/>
      <c r="SIV48" s="73"/>
      <c r="SIW48" s="73"/>
      <c r="SIX48" s="73"/>
      <c r="SIY48" s="73"/>
      <c r="SIZ48" s="73"/>
      <c r="SJA48" s="73"/>
      <c r="SJB48" s="73"/>
      <c r="SJC48" s="73"/>
      <c r="SJD48" s="73"/>
      <c r="SJE48" s="73"/>
      <c r="SJF48" s="73"/>
      <c r="SJG48" s="73"/>
      <c r="SJH48" s="73"/>
      <c r="SJI48" s="73"/>
      <c r="SJJ48" s="73"/>
      <c r="SJK48" s="73"/>
      <c r="SJL48" s="73"/>
      <c r="SJM48" s="73"/>
      <c r="SJN48" s="73"/>
      <c r="SJO48" s="73"/>
      <c r="SJP48" s="73"/>
      <c r="SJQ48" s="73"/>
      <c r="SJR48" s="73"/>
      <c r="SJS48" s="73"/>
      <c r="SJT48" s="73"/>
      <c r="SJU48" s="73"/>
      <c r="SJV48" s="73"/>
      <c r="SJW48" s="73"/>
      <c r="SJX48" s="73"/>
      <c r="SJY48" s="73"/>
      <c r="SJZ48" s="73"/>
      <c r="SKA48" s="73"/>
      <c r="SKB48" s="73"/>
      <c r="SKC48" s="73"/>
      <c r="SKD48" s="73"/>
      <c r="SKE48" s="73"/>
      <c r="SKF48" s="73"/>
      <c r="SKG48" s="73"/>
      <c r="SKH48" s="73"/>
      <c r="SKI48" s="73"/>
      <c r="SKJ48" s="73"/>
      <c r="SKK48" s="73"/>
      <c r="SKL48" s="73"/>
      <c r="SKM48" s="73"/>
      <c r="SKN48" s="73"/>
      <c r="SKO48" s="73"/>
      <c r="SKP48" s="73"/>
      <c r="SKQ48" s="73"/>
      <c r="SKR48" s="73"/>
      <c r="SKS48" s="73"/>
      <c r="SKT48" s="73"/>
      <c r="SKU48" s="73"/>
      <c r="SKV48" s="73"/>
      <c r="SKW48" s="73"/>
      <c r="SKX48" s="73"/>
      <c r="SKY48" s="73"/>
      <c r="SKZ48" s="73"/>
      <c r="SLA48" s="73"/>
      <c r="SLB48" s="73"/>
      <c r="SLC48" s="73"/>
      <c r="SLD48" s="73"/>
      <c r="SLE48" s="73"/>
      <c r="SLF48" s="73"/>
      <c r="SLG48" s="73"/>
      <c r="SLH48" s="73"/>
      <c r="SLI48" s="73"/>
      <c r="SLJ48" s="73"/>
      <c r="SLK48" s="73"/>
      <c r="SLL48" s="73"/>
      <c r="SLM48" s="73"/>
      <c r="SLN48" s="73"/>
      <c r="SLO48" s="73"/>
      <c r="SLP48" s="73"/>
      <c r="SLQ48" s="73"/>
      <c r="SLR48" s="73"/>
      <c r="SLS48" s="73"/>
      <c r="SLT48" s="73"/>
      <c r="SLU48" s="73"/>
      <c r="SLV48" s="73"/>
      <c r="SLW48" s="73"/>
      <c r="SLX48" s="73"/>
      <c r="SLY48" s="73"/>
      <c r="SLZ48" s="73"/>
      <c r="SMA48" s="73"/>
      <c r="SMB48" s="73"/>
      <c r="SMC48" s="73"/>
      <c r="SMD48" s="73"/>
      <c r="SME48" s="73"/>
      <c r="SMF48" s="73"/>
      <c r="SMG48" s="73"/>
      <c r="SMH48" s="73"/>
      <c r="SMI48" s="73"/>
      <c r="SMJ48" s="73"/>
      <c r="SMK48" s="73"/>
      <c r="SML48" s="73"/>
      <c r="SMM48" s="73"/>
      <c r="SMN48" s="73"/>
      <c r="SMO48" s="73"/>
      <c r="SMP48" s="73"/>
      <c r="SMQ48" s="73"/>
      <c r="SMR48" s="73"/>
      <c r="SMS48" s="73"/>
      <c r="SMT48" s="73"/>
      <c r="SMU48" s="73"/>
      <c r="SMV48" s="73"/>
      <c r="SMW48" s="73"/>
      <c r="SMX48" s="73"/>
      <c r="SMY48" s="73"/>
      <c r="SMZ48" s="73"/>
      <c r="SNA48" s="73"/>
      <c r="SNB48" s="73"/>
      <c r="SNC48" s="73"/>
      <c r="SND48" s="73"/>
      <c r="SNE48" s="73"/>
      <c r="SNF48" s="73"/>
      <c r="SNG48" s="73"/>
      <c r="SNH48" s="73"/>
      <c r="SNI48" s="73"/>
      <c r="SNJ48" s="73"/>
      <c r="SNK48" s="73"/>
      <c r="SNL48" s="73"/>
      <c r="SNM48" s="73"/>
      <c r="SNN48" s="73"/>
      <c r="SNO48" s="73"/>
      <c r="SNP48" s="73"/>
      <c r="SNQ48" s="73"/>
      <c r="SNR48" s="73"/>
      <c r="SNS48" s="73"/>
      <c r="SNT48" s="73"/>
      <c r="SNU48" s="73"/>
      <c r="SNV48" s="73"/>
      <c r="SNW48" s="73"/>
      <c r="SNX48" s="73"/>
      <c r="SNY48" s="73"/>
      <c r="SNZ48" s="73"/>
      <c r="SOA48" s="73"/>
      <c r="SOB48" s="73"/>
      <c r="SOC48" s="73"/>
      <c r="SOD48" s="73"/>
      <c r="SOE48" s="73"/>
      <c r="SOF48" s="73"/>
      <c r="SOG48" s="73"/>
      <c r="SOH48" s="73"/>
      <c r="SOI48" s="73"/>
      <c r="SOJ48" s="73"/>
      <c r="SOK48" s="73"/>
      <c r="SOL48" s="73"/>
      <c r="SOM48" s="73"/>
      <c r="SON48" s="73"/>
      <c r="SOO48" s="73"/>
      <c r="SOP48" s="73"/>
      <c r="SOQ48" s="73"/>
      <c r="SOR48" s="73"/>
      <c r="SOS48" s="73"/>
      <c r="SOT48" s="73"/>
      <c r="SOU48" s="73"/>
      <c r="SOV48" s="73"/>
      <c r="SOW48" s="73"/>
      <c r="SOX48" s="73"/>
      <c r="SOY48" s="73"/>
      <c r="SOZ48" s="73"/>
      <c r="SPA48" s="73"/>
      <c r="SPB48" s="73"/>
      <c r="SPC48" s="73"/>
      <c r="SPD48" s="73"/>
      <c r="SPE48" s="73"/>
      <c r="SPF48" s="73"/>
      <c r="SPG48" s="73"/>
      <c r="SPH48" s="73"/>
      <c r="SPI48" s="73"/>
      <c r="SPJ48" s="73"/>
      <c r="SPK48" s="73"/>
      <c r="SPL48" s="73"/>
      <c r="SPM48" s="73"/>
      <c r="SPN48" s="73"/>
      <c r="SPO48" s="73"/>
      <c r="SPP48" s="73"/>
      <c r="SPQ48" s="73"/>
      <c r="SPR48" s="73"/>
      <c r="SPS48" s="73"/>
      <c r="SPT48" s="73"/>
      <c r="SPU48" s="73"/>
      <c r="SPV48" s="73"/>
      <c r="SPW48" s="73"/>
      <c r="SPX48" s="73"/>
      <c r="SPY48" s="73"/>
      <c r="SPZ48" s="73"/>
      <c r="SQA48" s="73"/>
      <c r="SQB48" s="73"/>
      <c r="SQC48" s="73"/>
      <c r="SQD48" s="73"/>
      <c r="SQE48" s="73"/>
      <c r="SQF48" s="73"/>
      <c r="SQG48" s="73"/>
      <c r="SQH48" s="73"/>
      <c r="SQI48" s="73"/>
      <c r="SQJ48" s="73"/>
      <c r="SQK48" s="73"/>
      <c r="SQL48" s="73"/>
      <c r="SQM48" s="73"/>
      <c r="SQN48" s="73"/>
      <c r="SQO48" s="73"/>
      <c r="SQP48" s="73"/>
      <c r="SQQ48" s="73"/>
      <c r="SQR48" s="73"/>
      <c r="SQS48" s="73"/>
      <c r="SQT48" s="73"/>
      <c r="SQU48" s="73"/>
      <c r="SQV48" s="73"/>
      <c r="SQW48" s="73"/>
      <c r="SQX48" s="73"/>
      <c r="SQY48" s="73"/>
      <c r="SQZ48" s="73"/>
      <c r="SRA48" s="73"/>
      <c r="SRB48" s="73"/>
      <c r="SRC48" s="73"/>
      <c r="SRD48" s="73"/>
      <c r="SRE48" s="73"/>
      <c r="SRF48" s="73"/>
      <c r="SRG48" s="73"/>
      <c r="SRH48" s="73"/>
      <c r="SRI48" s="73"/>
      <c r="SRJ48" s="73"/>
      <c r="SRK48" s="73"/>
      <c r="SRL48" s="73"/>
      <c r="SRM48" s="73"/>
      <c r="SRN48" s="73"/>
      <c r="SRO48" s="73"/>
      <c r="SRP48" s="73"/>
      <c r="SRQ48" s="73"/>
      <c r="SRR48" s="73"/>
      <c r="SRS48" s="73"/>
      <c r="SRT48" s="73"/>
      <c r="SRU48" s="73"/>
      <c r="SRV48" s="73"/>
      <c r="SRW48" s="73"/>
      <c r="SRX48" s="73"/>
      <c r="SRY48" s="73"/>
      <c r="SRZ48" s="73"/>
      <c r="SSA48" s="73"/>
      <c r="SSB48" s="73"/>
      <c r="SSC48" s="73"/>
      <c r="SSD48" s="73"/>
      <c r="SSE48" s="73"/>
      <c r="SSF48" s="73"/>
      <c r="SSG48" s="73"/>
      <c r="SSH48" s="73"/>
      <c r="SSI48" s="73"/>
      <c r="SSJ48" s="73"/>
      <c r="SSK48" s="73"/>
      <c r="SSL48" s="73"/>
      <c r="SSM48" s="73"/>
      <c r="SSN48" s="73"/>
      <c r="SSO48" s="73"/>
      <c r="SSP48" s="73"/>
      <c r="SSQ48" s="73"/>
      <c r="SSR48" s="73"/>
      <c r="SSS48" s="73"/>
      <c r="SST48" s="73"/>
      <c r="SSU48" s="73"/>
      <c r="SSV48" s="73"/>
      <c r="SSW48" s="73"/>
      <c r="SSX48" s="73"/>
      <c r="SSY48" s="73"/>
      <c r="SSZ48" s="73"/>
      <c r="STA48" s="73"/>
      <c r="STB48" s="73"/>
      <c r="STC48" s="73"/>
      <c r="STD48" s="73"/>
      <c r="STE48" s="73"/>
      <c r="STF48" s="73"/>
      <c r="STG48" s="73"/>
      <c r="STH48" s="73"/>
      <c r="STI48" s="73"/>
      <c r="STJ48" s="73"/>
      <c r="STK48" s="73"/>
      <c r="STL48" s="73"/>
      <c r="STM48" s="73"/>
      <c r="STN48" s="73"/>
      <c r="STO48" s="73"/>
      <c r="STP48" s="73"/>
      <c r="STQ48" s="73"/>
      <c r="STR48" s="73"/>
      <c r="STS48" s="73"/>
      <c r="STT48" s="73"/>
      <c r="STU48" s="73"/>
      <c r="STV48" s="73"/>
      <c r="STW48" s="73"/>
      <c r="STX48" s="73"/>
      <c r="STY48" s="73"/>
      <c r="STZ48" s="73"/>
      <c r="SUA48" s="73"/>
      <c r="SUB48" s="73"/>
      <c r="SUC48" s="73"/>
      <c r="SUD48" s="73"/>
      <c r="SUE48" s="73"/>
      <c r="SUF48" s="73"/>
      <c r="SUG48" s="73"/>
      <c r="SUH48" s="73"/>
      <c r="SUI48" s="73"/>
      <c r="SUJ48" s="73"/>
      <c r="SUK48" s="73"/>
      <c r="SUL48" s="73"/>
      <c r="SUM48" s="73"/>
      <c r="SUN48" s="73"/>
      <c r="SUO48" s="73"/>
      <c r="SUP48" s="73"/>
      <c r="SUQ48" s="73"/>
      <c r="SUR48" s="73"/>
      <c r="SUS48" s="73"/>
      <c r="SUT48" s="73"/>
      <c r="SUU48" s="73"/>
      <c r="SUV48" s="73"/>
      <c r="SUW48" s="73"/>
      <c r="SUX48" s="73"/>
      <c r="SUY48" s="73"/>
      <c r="SUZ48" s="73"/>
      <c r="SVA48" s="73"/>
      <c r="SVB48" s="73"/>
      <c r="SVC48" s="73"/>
      <c r="SVD48" s="73"/>
      <c r="SVE48" s="73"/>
      <c r="SVF48" s="73"/>
      <c r="SVG48" s="73"/>
      <c r="SVH48" s="73"/>
      <c r="SVI48" s="73"/>
      <c r="SVJ48" s="73"/>
      <c r="SVK48" s="73"/>
      <c r="SVL48" s="73"/>
      <c r="SVM48" s="73"/>
      <c r="SVN48" s="73"/>
      <c r="SVO48" s="73"/>
      <c r="SVP48" s="73"/>
      <c r="SVQ48" s="73"/>
      <c r="SVR48" s="73"/>
      <c r="SVS48" s="73"/>
      <c r="SVT48" s="73"/>
      <c r="SVU48" s="73"/>
      <c r="SVV48" s="73"/>
      <c r="SVW48" s="73"/>
      <c r="SVX48" s="73"/>
      <c r="SVY48" s="73"/>
      <c r="SVZ48" s="73"/>
      <c r="SWA48" s="73"/>
      <c r="SWB48" s="73"/>
      <c r="SWC48" s="73"/>
      <c r="SWD48" s="73"/>
      <c r="SWE48" s="73"/>
      <c r="SWF48" s="73"/>
      <c r="SWG48" s="73"/>
      <c r="SWH48" s="73"/>
      <c r="SWI48" s="73"/>
      <c r="SWJ48" s="73"/>
      <c r="SWK48" s="73"/>
      <c r="SWL48" s="73"/>
      <c r="SWM48" s="73"/>
      <c r="SWN48" s="73"/>
      <c r="SWO48" s="73"/>
      <c r="SWP48" s="73"/>
      <c r="SWQ48" s="73"/>
      <c r="SWR48" s="73"/>
      <c r="SWS48" s="73"/>
      <c r="SWT48" s="73"/>
      <c r="SWU48" s="73"/>
      <c r="SWV48" s="73"/>
      <c r="SWW48" s="73"/>
      <c r="SWX48" s="73"/>
      <c r="SWY48" s="73"/>
      <c r="SWZ48" s="73"/>
      <c r="SXA48" s="73"/>
      <c r="SXB48" s="73"/>
      <c r="SXC48" s="73"/>
      <c r="SXD48" s="73"/>
      <c r="SXE48" s="73"/>
      <c r="SXF48" s="73"/>
      <c r="SXG48" s="73"/>
      <c r="SXH48" s="73"/>
      <c r="SXI48" s="73"/>
      <c r="SXJ48" s="73"/>
      <c r="SXK48" s="73"/>
      <c r="SXL48" s="73"/>
      <c r="SXM48" s="73"/>
      <c r="SXN48" s="73"/>
      <c r="SXO48" s="73"/>
      <c r="SXP48" s="73"/>
      <c r="SXQ48" s="73"/>
      <c r="SXR48" s="73"/>
      <c r="SXS48" s="73"/>
      <c r="SXT48" s="73"/>
      <c r="SXU48" s="73"/>
      <c r="SXV48" s="73"/>
      <c r="SXW48" s="73"/>
      <c r="SXX48" s="73"/>
      <c r="SXY48" s="73"/>
      <c r="SXZ48" s="73"/>
      <c r="SYA48" s="73"/>
      <c r="SYB48" s="73"/>
      <c r="SYC48" s="73"/>
      <c r="SYD48" s="73"/>
      <c r="SYE48" s="73"/>
      <c r="SYF48" s="73"/>
      <c r="SYG48" s="73"/>
      <c r="SYH48" s="73"/>
      <c r="SYI48" s="73"/>
      <c r="SYJ48" s="73"/>
      <c r="SYK48" s="73"/>
      <c r="SYL48" s="73"/>
      <c r="SYM48" s="73"/>
      <c r="SYN48" s="73"/>
      <c r="SYO48" s="73"/>
      <c r="SYP48" s="73"/>
      <c r="SYQ48" s="73"/>
      <c r="SYR48" s="73"/>
      <c r="SYS48" s="73"/>
      <c r="SYT48" s="73"/>
      <c r="SYU48" s="73"/>
      <c r="SYV48" s="73"/>
      <c r="SYW48" s="73"/>
      <c r="SYX48" s="73"/>
      <c r="SYY48" s="73"/>
      <c r="SYZ48" s="73"/>
      <c r="SZA48" s="73"/>
      <c r="SZB48" s="73"/>
      <c r="SZC48" s="73"/>
      <c r="SZD48" s="73"/>
      <c r="SZE48" s="73"/>
      <c r="SZF48" s="73"/>
      <c r="SZG48" s="73"/>
      <c r="SZH48" s="73"/>
      <c r="SZI48" s="73"/>
      <c r="SZJ48" s="73"/>
      <c r="SZK48" s="73"/>
      <c r="SZL48" s="73"/>
      <c r="SZM48" s="73"/>
      <c r="SZN48" s="73"/>
      <c r="SZO48" s="73"/>
      <c r="SZP48" s="73"/>
      <c r="SZQ48" s="73"/>
      <c r="SZR48" s="73"/>
      <c r="SZS48" s="73"/>
      <c r="SZT48" s="73"/>
      <c r="SZU48" s="73"/>
      <c r="SZV48" s="73"/>
      <c r="SZW48" s="73"/>
      <c r="SZX48" s="73"/>
      <c r="SZY48" s="73"/>
      <c r="SZZ48" s="73"/>
      <c r="TAA48" s="73"/>
      <c r="TAB48" s="73"/>
      <c r="TAC48" s="73"/>
      <c r="TAD48" s="73"/>
      <c r="TAE48" s="73"/>
      <c r="TAF48" s="73"/>
      <c r="TAG48" s="73"/>
      <c r="TAH48" s="73"/>
      <c r="TAI48" s="73"/>
      <c r="TAJ48" s="73"/>
      <c r="TAK48" s="73"/>
      <c r="TAL48" s="73"/>
      <c r="TAM48" s="73"/>
      <c r="TAN48" s="73"/>
      <c r="TAO48" s="73"/>
      <c r="TAP48" s="73"/>
      <c r="TAQ48" s="73"/>
      <c r="TAR48" s="73"/>
      <c r="TAS48" s="73"/>
      <c r="TAT48" s="73"/>
      <c r="TAU48" s="73"/>
      <c r="TAV48" s="73"/>
      <c r="TAW48" s="73"/>
      <c r="TAX48" s="73"/>
      <c r="TAY48" s="73"/>
      <c r="TAZ48" s="73"/>
      <c r="TBA48" s="73"/>
      <c r="TBB48" s="73"/>
      <c r="TBC48" s="73"/>
      <c r="TBD48" s="73"/>
      <c r="TBE48" s="73"/>
      <c r="TBF48" s="73"/>
      <c r="TBG48" s="73"/>
      <c r="TBH48" s="73"/>
      <c r="TBI48" s="73"/>
      <c r="TBJ48" s="73"/>
      <c r="TBK48" s="73"/>
      <c r="TBL48" s="73"/>
      <c r="TBM48" s="73"/>
      <c r="TBN48" s="73"/>
      <c r="TBO48" s="73"/>
      <c r="TBP48" s="73"/>
      <c r="TBQ48" s="73"/>
      <c r="TBR48" s="73"/>
      <c r="TBS48" s="73"/>
      <c r="TBT48" s="73"/>
      <c r="TBU48" s="73"/>
      <c r="TBV48" s="73"/>
      <c r="TBW48" s="73"/>
      <c r="TBX48" s="73"/>
      <c r="TBY48" s="73"/>
      <c r="TBZ48" s="73"/>
      <c r="TCA48" s="73"/>
      <c r="TCB48" s="73"/>
      <c r="TCC48" s="73"/>
      <c r="TCD48" s="73"/>
      <c r="TCE48" s="73"/>
      <c r="TCF48" s="73"/>
      <c r="TCG48" s="73"/>
      <c r="TCH48" s="73"/>
      <c r="TCI48" s="73"/>
      <c r="TCJ48" s="73"/>
      <c r="TCK48" s="73"/>
      <c r="TCL48" s="73"/>
      <c r="TCM48" s="73"/>
      <c r="TCN48" s="73"/>
      <c r="TCO48" s="73"/>
      <c r="TCP48" s="73"/>
      <c r="TCQ48" s="73"/>
      <c r="TCR48" s="73"/>
      <c r="TCS48" s="73"/>
      <c r="TCT48" s="73"/>
      <c r="TCU48" s="73"/>
      <c r="TCV48" s="73"/>
      <c r="TCW48" s="73"/>
      <c r="TCX48" s="73"/>
      <c r="TCY48" s="73"/>
      <c r="TCZ48" s="73"/>
      <c r="TDA48" s="73"/>
      <c r="TDB48" s="73"/>
      <c r="TDC48" s="73"/>
      <c r="TDD48" s="73"/>
      <c r="TDE48" s="73"/>
      <c r="TDF48" s="73"/>
      <c r="TDG48" s="73"/>
      <c r="TDH48" s="73"/>
      <c r="TDI48" s="73"/>
      <c r="TDJ48" s="73"/>
      <c r="TDK48" s="73"/>
      <c r="TDL48" s="73"/>
      <c r="TDM48" s="73"/>
      <c r="TDN48" s="73"/>
      <c r="TDO48" s="73"/>
      <c r="TDP48" s="73"/>
      <c r="TDQ48" s="73"/>
      <c r="TDR48" s="73"/>
      <c r="TDS48" s="73"/>
      <c r="TDT48" s="73"/>
      <c r="TDU48" s="73"/>
      <c r="TDV48" s="73"/>
      <c r="TDW48" s="73"/>
      <c r="TDX48" s="73"/>
      <c r="TDY48" s="73"/>
      <c r="TDZ48" s="73"/>
      <c r="TEA48" s="73"/>
      <c r="TEB48" s="73"/>
      <c r="TEC48" s="73"/>
      <c r="TED48" s="73"/>
      <c r="TEE48" s="73"/>
      <c r="TEF48" s="73"/>
      <c r="TEG48" s="73"/>
      <c r="TEH48" s="73"/>
      <c r="TEI48" s="73"/>
      <c r="TEJ48" s="73"/>
      <c r="TEK48" s="73"/>
      <c r="TEL48" s="73"/>
      <c r="TEM48" s="73"/>
      <c r="TEN48" s="73"/>
      <c r="TEO48" s="73"/>
      <c r="TEP48" s="73"/>
      <c r="TEQ48" s="73"/>
      <c r="TER48" s="73"/>
      <c r="TES48" s="73"/>
      <c r="TET48" s="73"/>
      <c r="TEU48" s="73"/>
      <c r="TEV48" s="73"/>
      <c r="TEW48" s="73"/>
      <c r="TEX48" s="73"/>
      <c r="TEY48" s="73"/>
      <c r="TEZ48" s="73"/>
      <c r="TFA48" s="73"/>
      <c r="TFB48" s="73"/>
      <c r="TFC48" s="73"/>
      <c r="TFD48" s="73"/>
      <c r="TFE48" s="73"/>
      <c r="TFF48" s="73"/>
      <c r="TFG48" s="73"/>
      <c r="TFH48" s="73"/>
      <c r="TFI48" s="73"/>
      <c r="TFJ48" s="73"/>
      <c r="TFK48" s="73"/>
      <c r="TFL48" s="73"/>
      <c r="TFM48" s="73"/>
      <c r="TFN48" s="73"/>
      <c r="TFO48" s="73"/>
      <c r="TFP48" s="73"/>
      <c r="TFQ48" s="73"/>
      <c r="TFR48" s="73"/>
      <c r="TFS48" s="73"/>
      <c r="TFT48" s="73"/>
      <c r="TFU48" s="73"/>
      <c r="TFV48" s="73"/>
      <c r="TFW48" s="73"/>
      <c r="TFX48" s="73"/>
      <c r="TFY48" s="73"/>
      <c r="TFZ48" s="73"/>
      <c r="TGA48" s="73"/>
      <c r="TGB48" s="73"/>
      <c r="TGC48" s="73"/>
      <c r="TGD48" s="73"/>
      <c r="TGE48" s="73"/>
      <c r="TGF48" s="73"/>
      <c r="TGG48" s="73"/>
      <c r="TGH48" s="73"/>
      <c r="TGI48" s="73"/>
      <c r="TGJ48" s="73"/>
      <c r="TGK48" s="73"/>
      <c r="TGL48" s="73"/>
      <c r="TGM48" s="73"/>
      <c r="TGN48" s="73"/>
      <c r="TGO48" s="73"/>
      <c r="TGP48" s="73"/>
      <c r="TGQ48" s="73"/>
      <c r="TGR48" s="73"/>
      <c r="TGS48" s="73"/>
      <c r="TGT48" s="73"/>
      <c r="TGU48" s="73"/>
      <c r="TGV48" s="73"/>
      <c r="TGW48" s="73"/>
      <c r="TGX48" s="73"/>
      <c r="TGY48" s="73"/>
      <c r="TGZ48" s="73"/>
      <c r="THA48" s="73"/>
      <c r="THB48" s="73"/>
      <c r="THC48" s="73"/>
      <c r="THD48" s="73"/>
      <c r="THE48" s="73"/>
      <c r="THF48" s="73"/>
      <c r="THG48" s="73"/>
      <c r="THH48" s="73"/>
      <c r="THI48" s="73"/>
      <c r="THJ48" s="73"/>
      <c r="THK48" s="73"/>
      <c r="THL48" s="73"/>
      <c r="THM48" s="73"/>
      <c r="THN48" s="73"/>
      <c r="THO48" s="73"/>
      <c r="THP48" s="73"/>
      <c r="THQ48" s="73"/>
      <c r="THR48" s="73"/>
      <c r="THS48" s="73"/>
      <c r="THT48" s="73"/>
      <c r="THU48" s="73"/>
      <c r="THV48" s="73"/>
      <c r="THW48" s="73"/>
      <c r="THX48" s="73"/>
      <c r="THY48" s="73"/>
      <c r="THZ48" s="73"/>
      <c r="TIA48" s="73"/>
      <c r="TIB48" s="73"/>
      <c r="TIC48" s="73"/>
      <c r="TID48" s="73"/>
      <c r="TIE48" s="73"/>
      <c r="TIF48" s="73"/>
      <c r="TIG48" s="73"/>
      <c r="TIH48" s="73"/>
      <c r="TII48" s="73"/>
      <c r="TIJ48" s="73"/>
      <c r="TIK48" s="73"/>
      <c r="TIL48" s="73"/>
      <c r="TIM48" s="73"/>
      <c r="TIN48" s="73"/>
      <c r="TIO48" s="73"/>
      <c r="TIP48" s="73"/>
      <c r="TIQ48" s="73"/>
      <c r="TIR48" s="73"/>
      <c r="TIS48" s="73"/>
      <c r="TIT48" s="73"/>
      <c r="TIU48" s="73"/>
      <c r="TIV48" s="73"/>
      <c r="TIW48" s="73"/>
      <c r="TIX48" s="73"/>
      <c r="TIY48" s="73"/>
      <c r="TIZ48" s="73"/>
      <c r="TJA48" s="73"/>
      <c r="TJB48" s="73"/>
      <c r="TJC48" s="73"/>
      <c r="TJD48" s="73"/>
      <c r="TJE48" s="73"/>
      <c r="TJF48" s="73"/>
      <c r="TJG48" s="73"/>
      <c r="TJH48" s="73"/>
      <c r="TJI48" s="73"/>
      <c r="TJJ48" s="73"/>
      <c r="TJK48" s="73"/>
      <c r="TJL48" s="73"/>
      <c r="TJM48" s="73"/>
      <c r="TJN48" s="73"/>
      <c r="TJO48" s="73"/>
      <c r="TJP48" s="73"/>
      <c r="TJQ48" s="73"/>
      <c r="TJR48" s="73"/>
      <c r="TJS48" s="73"/>
      <c r="TJT48" s="73"/>
      <c r="TJU48" s="73"/>
      <c r="TJV48" s="73"/>
      <c r="TJW48" s="73"/>
      <c r="TJX48" s="73"/>
      <c r="TJY48" s="73"/>
      <c r="TJZ48" s="73"/>
      <c r="TKA48" s="73"/>
      <c r="TKB48" s="73"/>
      <c r="TKC48" s="73"/>
      <c r="TKD48" s="73"/>
      <c r="TKE48" s="73"/>
      <c r="TKF48" s="73"/>
      <c r="TKG48" s="73"/>
      <c r="TKH48" s="73"/>
      <c r="TKI48" s="73"/>
      <c r="TKJ48" s="73"/>
      <c r="TKK48" s="73"/>
      <c r="TKL48" s="73"/>
      <c r="TKM48" s="73"/>
      <c r="TKN48" s="73"/>
      <c r="TKO48" s="73"/>
      <c r="TKP48" s="73"/>
      <c r="TKQ48" s="73"/>
      <c r="TKR48" s="73"/>
      <c r="TKS48" s="73"/>
      <c r="TKT48" s="73"/>
      <c r="TKU48" s="73"/>
      <c r="TKV48" s="73"/>
      <c r="TKW48" s="73"/>
      <c r="TKX48" s="73"/>
      <c r="TKY48" s="73"/>
      <c r="TKZ48" s="73"/>
      <c r="TLA48" s="73"/>
      <c r="TLB48" s="73"/>
      <c r="TLC48" s="73"/>
      <c r="TLD48" s="73"/>
      <c r="TLE48" s="73"/>
      <c r="TLF48" s="73"/>
      <c r="TLG48" s="73"/>
      <c r="TLH48" s="73"/>
      <c r="TLI48" s="73"/>
      <c r="TLJ48" s="73"/>
      <c r="TLK48" s="73"/>
      <c r="TLL48" s="73"/>
      <c r="TLM48" s="73"/>
      <c r="TLN48" s="73"/>
      <c r="TLO48" s="73"/>
      <c r="TLP48" s="73"/>
      <c r="TLQ48" s="73"/>
      <c r="TLR48" s="73"/>
      <c r="TLS48" s="73"/>
      <c r="TLT48" s="73"/>
      <c r="TLU48" s="73"/>
      <c r="TLV48" s="73"/>
      <c r="TLW48" s="73"/>
      <c r="TLX48" s="73"/>
      <c r="TLY48" s="73"/>
      <c r="TLZ48" s="73"/>
      <c r="TMA48" s="73"/>
      <c r="TMB48" s="73"/>
      <c r="TMC48" s="73"/>
      <c r="TMD48" s="73"/>
      <c r="TME48" s="73"/>
      <c r="TMF48" s="73"/>
      <c r="TMG48" s="73"/>
      <c r="TMH48" s="73"/>
      <c r="TMI48" s="73"/>
      <c r="TMJ48" s="73"/>
      <c r="TMK48" s="73"/>
      <c r="TML48" s="73"/>
      <c r="TMM48" s="73"/>
      <c r="TMN48" s="73"/>
      <c r="TMO48" s="73"/>
      <c r="TMP48" s="73"/>
      <c r="TMQ48" s="73"/>
      <c r="TMR48" s="73"/>
      <c r="TMS48" s="73"/>
      <c r="TMT48" s="73"/>
      <c r="TMU48" s="73"/>
      <c r="TMV48" s="73"/>
      <c r="TMW48" s="73"/>
      <c r="TMX48" s="73"/>
      <c r="TMY48" s="73"/>
      <c r="TMZ48" s="73"/>
      <c r="TNA48" s="73"/>
      <c r="TNB48" s="73"/>
      <c r="TNC48" s="73"/>
      <c r="TND48" s="73"/>
      <c r="TNE48" s="73"/>
      <c r="TNF48" s="73"/>
      <c r="TNG48" s="73"/>
      <c r="TNH48" s="73"/>
      <c r="TNI48" s="73"/>
      <c r="TNJ48" s="73"/>
      <c r="TNK48" s="73"/>
      <c r="TNL48" s="73"/>
      <c r="TNM48" s="73"/>
      <c r="TNN48" s="73"/>
      <c r="TNO48" s="73"/>
      <c r="TNP48" s="73"/>
      <c r="TNQ48" s="73"/>
      <c r="TNR48" s="73"/>
      <c r="TNS48" s="73"/>
      <c r="TNT48" s="73"/>
      <c r="TNU48" s="73"/>
      <c r="TNV48" s="73"/>
      <c r="TNW48" s="73"/>
      <c r="TNX48" s="73"/>
      <c r="TNY48" s="73"/>
      <c r="TNZ48" s="73"/>
      <c r="TOA48" s="73"/>
      <c r="TOB48" s="73"/>
      <c r="TOC48" s="73"/>
      <c r="TOD48" s="73"/>
      <c r="TOE48" s="73"/>
      <c r="TOF48" s="73"/>
      <c r="TOG48" s="73"/>
      <c r="TOH48" s="73"/>
      <c r="TOI48" s="73"/>
      <c r="TOJ48" s="73"/>
      <c r="TOK48" s="73"/>
      <c r="TOL48" s="73"/>
      <c r="TOM48" s="73"/>
      <c r="TON48" s="73"/>
      <c r="TOO48" s="73"/>
      <c r="TOP48" s="73"/>
      <c r="TOQ48" s="73"/>
      <c r="TOR48" s="73"/>
      <c r="TOS48" s="73"/>
      <c r="TOT48" s="73"/>
      <c r="TOU48" s="73"/>
      <c r="TOV48" s="73"/>
      <c r="TOW48" s="73"/>
      <c r="TOX48" s="73"/>
      <c r="TOY48" s="73"/>
      <c r="TOZ48" s="73"/>
      <c r="TPA48" s="73"/>
      <c r="TPB48" s="73"/>
      <c r="TPC48" s="73"/>
      <c r="TPD48" s="73"/>
      <c r="TPE48" s="73"/>
      <c r="TPF48" s="73"/>
      <c r="TPG48" s="73"/>
      <c r="TPH48" s="73"/>
      <c r="TPI48" s="73"/>
      <c r="TPJ48" s="73"/>
      <c r="TPK48" s="73"/>
      <c r="TPL48" s="73"/>
      <c r="TPM48" s="73"/>
      <c r="TPN48" s="73"/>
      <c r="TPO48" s="73"/>
      <c r="TPP48" s="73"/>
      <c r="TPQ48" s="73"/>
      <c r="TPR48" s="73"/>
      <c r="TPS48" s="73"/>
      <c r="TPT48" s="73"/>
      <c r="TPU48" s="73"/>
      <c r="TPV48" s="73"/>
      <c r="TPW48" s="73"/>
      <c r="TPX48" s="73"/>
      <c r="TPY48" s="73"/>
      <c r="TPZ48" s="73"/>
      <c r="TQA48" s="73"/>
      <c r="TQB48" s="73"/>
      <c r="TQC48" s="73"/>
      <c r="TQD48" s="73"/>
      <c r="TQE48" s="73"/>
      <c r="TQF48" s="73"/>
      <c r="TQG48" s="73"/>
      <c r="TQH48" s="73"/>
      <c r="TQI48" s="73"/>
      <c r="TQJ48" s="73"/>
      <c r="TQK48" s="73"/>
      <c r="TQL48" s="73"/>
      <c r="TQM48" s="73"/>
      <c r="TQN48" s="73"/>
      <c r="TQO48" s="73"/>
      <c r="TQP48" s="73"/>
      <c r="TQQ48" s="73"/>
      <c r="TQR48" s="73"/>
      <c r="TQS48" s="73"/>
      <c r="TQT48" s="73"/>
      <c r="TQU48" s="73"/>
      <c r="TQV48" s="73"/>
      <c r="TQW48" s="73"/>
      <c r="TQX48" s="73"/>
      <c r="TQY48" s="73"/>
      <c r="TQZ48" s="73"/>
      <c r="TRA48" s="73"/>
      <c r="TRB48" s="73"/>
      <c r="TRC48" s="73"/>
      <c r="TRD48" s="73"/>
      <c r="TRE48" s="73"/>
      <c r="TRF48" s="73"/>
      <c r="TRG48" s="73"/>
      <c r="TRH48" s="73"/>
      <c r="TRI48" s="73"/>
      <c r="TRJ48" s="73"/>
      <c r="TRK48" s="73"/>
      <c r="TRL48" s="73"/>
      <c r="TRM48" s="73"/>
      <c r="TRN48" s="73"/>
      <c r="TRO48" s="73"/>
      <c r="TRP48" s="73"/>
      <c r="TRQ48" s="73"/>
      <c r="TRR48" s="73"/>
      <c r="TRS48" s="73"/>
      <c r="TRT48" s="73"/>
      <c r="TRU48" s="73"/>
      <c r="TRV48" s="73"/>
      <c r="TRW48" s="73"/>
      <c r="TRX48" s="73"/>
      <c r="TRY48" s="73"/>
      <c r="TRZ48" s="73"/>
      <c r="TSA48" s="73"/>
      <c r="TSB48" s="73"/>
      <c r="TSC48" s="73"/>
      <c r="TSD48" s="73"/>
      <c r="TSE48" s="73"/>
      <c r="TSF48" s="73"/>
      <c r="TSG48" s="73"/>
      <c r="TSH48" s="73"/>
      <c r="TSI48" s="73"/>
      <c r="TSJ48" s="73"/>
      <c r="TSK48" s="73"/>
      <c r="TSL48" s="73"/>
      <c r="TSM48" s="73"/>
      <c r="TSN48" s="73"/>
      <c r="TSO48" s="73"/>
      <c r="TSP48" s="73"/>
      <c r="TSQ48" s="73"/>
      <c r="TSR48" s="73"/>
      <c r="TSS48" s="73"/>
      <c r="TST48" s="73"/>
      <c r="TSU48" s="73"/>
      <c r="TSV48" s="73"/>
      <c r="TSW48" s="73"/>
      <c r="TSX48" s="73"/>
      <c r="TSY48" s="73"/>
      <c r="TSZ48" s="73"/>
      <c r="TTA48" s="73"/>
      <c r="TTB48" s="73"/>
      <c r="TTC48" s="73"/>
      <c r="TTD48" s="73"/>
      <c r="TTE48" s="73"/>
      <c r="TTF48" s="73"/>
      <c r="TTG48" s="73"/>
      <c r="TTH48" s="73"/>
      <c r="TTI48" s="73"/>
      <c r="TTJ48" s="73"/>
      <c r="TTK48" s="73"/>
      <c r="TTL48" s="73"/>
      <c r="TTM48" s="73"/>
      <c r="TTN48" s="73"/>
      <c r="TTO48" s="73"/>
      <c r="TTP48" s="73"/>
      <c r="TTQ48" s="73"/>
      <c r="TTR48" s="73"/>
      <c r="TTS48" s="73"/>
      <c r="TTT48" s="73"/>
      <c r="TTU48" s="73"/>
      <c r="TTV48" s="73"/>
      <c r="TTW48" s="73"/>
      <c r="TTX48" s="73"/>
      <c r="TTY48" s="73"/>
      <c r="TTZ48" s="73"/>
      <c r="TUA48" s="73"/>
      <c r="TUB48" s="73"/>
      <c r="TUC48" s="73"/>
      <c r="TUD48" s="73"/>
      <c r="TUE48" s="73"/>
      <c r="TUF48" s="73"/>
      <c r="TUG48" s="73"/>
      <c r="TUH48" s="73"/>
      <c r="TUI48" s="73"/>
      <c r="TUJ48" s="73"/>
      <c r="TUK48" s="73"/>
      <c r="TUL48" s="73"/>
      <c r="TUM48" s="73"/>
      <c r="TUN48" s="73"/>
      <c r="TUO48" s="73"/>
      <c r="TUP48" s="73"/>
      <c r="TUQ48" s="73"/>
      <c r="TUR48" s="73"/>
      <c r="TUS48" s="73"/>
      <c r="TUT48" s="73"/>
      <c r="TUU48" s="73"/>
      <c r="TUV48" s="73"/>
      <c r="TUW48" s="73"/>
      <c r="TUX48" s="73"/>
      <c r="TUY48" s="73"/>
      <c r="TUZ48" s="73"/>
      <c r="TVA48" s="73"/>
      <c r="TVB48" s="73"/>
      <c r="TVC48" s="73"/>
      <c r="TVD48" s="73"/>
      <c r="TVE48" s="73"/>
      <c r="TVF48" s="73"/>
      <c r="TVG48" s="73"/>
      <c r="TVH48" s="73"/>
      <c r="TVI48" s="73"/>
      <c r="TVJ48" s="73"/>
      <c r="TVK48" s="73"/>
      <c r="TVL48" s="73"/>
      <c r="TVM48" s="73"/>
      <c r="TVN48" s="73"/>
      <c r="TVO48" s="73"/>
      <c r="TVP48" s="73"/>
      <c r="TVQ48" s="73"/>
      <c r="TVR48" s="73"/>
      <c r="TVS48" s="73"/>
      <c r="TVT48" s="73"/>
      <c r="TVU48" s="73"/>
      <c r="TVV48" s="73"/>
      <c r="TVW48" s="73"/>
      <c r="TVX48" s="73"/>
      <c r="TVY48" s="73"/>
      <c r="TVZ48" s="73"/>
      <c r="TWA48" s="73"/>
      <c r="TWB48" s="73"/>
      <c r="TWC48" s="73"/>
      <c r="TWD48" s="73"/>
      <c r="TWE48" s="73"/>
      <c r="TWF48" s="73"/>
      <c r="TWG48" s="73"/>
      <c r="TWH48" s="73"/>
      <c r="TWI48" s="73"/>
      <c r="TWJ48" s="73"/>
      <c r="TWK48" s="73"/>
      <c r="TWL48" s="73"/>
      <c r="TWM48" s="73"/>
      <c r="TWN48" s="73"/>
      <c r="TWO48" s="73"/>
      <c r="TWP48" s="73"/>
      <c r="TWQ48" s="73"/>
      <c r="TWR48" s="73"/>
      <c r="TWS48" s="73"/>
      <c r="TWT48" s="73"/>
      <c r="TWU48" s="73"/>
      <c r="TWV48" s="73"/>
      <c r="TWW48" s="73"/>
      <c r="TWX48" s="73"/>
      <c r="TWY48" s="73"/>
      <c r="TWZ48" s="73"/>
      <c r="TXA48" s="73"/>
      <c r="TXB48" s="73"/>
      <c r="TXC48" s="73"/>
      <c r="TXD48" s="73"/>
      <c r="TXE48" s="73"/>
      <c r="TXF48" s="73"/>
      <c r="TXG48" s="73"/>
      <c r="TXH48" s="73"/>
      <c r="TXI48" s="73"/>
      <c r="TXJ48" s="73"/>
      <c r="TXK48" s="73"/>
      <c r="TXL48" s="73"/>
      <c r="TXM48" s="73"/>
      <c r="TXN48" s="73"/>
      <c r="TXO48" s="73"/>
      <c r="TXP48" s="73"/>
      <c r="TXQ48" s="73"/>
      <c r="TXR48" s="73"/>
      <c r="TXS48" s="73"/>
      <c r="TXT48" s="73"/>
      <c r="TXU48" s="73"/>
      <c r="TXV48" s="73"/>
      <c r="TXW48" s="73"/>
      <c r="TXX48" s="73"/>
      <c r="TXY48" s="73"/>
      <c r="TXZ48" s="73"/>
      <c r="TYA48" s="73"/>
      <c r="TYB48" s="73"/>
      <c r="TYC48" s="73"/>
      <c r="TYD48" s="73"/>
      <c r="TYE48" s="73"/>
      <c r="TYF48" s="73"/>
      <c r="TYG48" s="73"/>
      <c r="TYH48" s="73"/>
      <c r="TYI48" s="73"/>
      <c r="TYJ48" s="73"/>
      <c r="TYK48" s="73"/>
      <c r="TYL48" s="73"/>
      <c r="TYM48" s="73"/>
      <c r="TYN48" s="73"/>
      <c r="TYO48" s="73"/>
      <c r="TYP48" s="73"/>
      <c r="TYQ48" s="73"/>
      <c r="TYR48" s="73"/>
      <c r="TYS48" s="73"/>
      <c r="TYT48" s="73"/>
      <c r="TYU48" s="73"/>
      <c r="TYV48" s="73"/>
      <c r="TYW48" s="73"/>
      <c r="TYX48" s="73"/>
      <c r="TYY48" s="73"/>
      <c r="TYZ48" s="73"/>
      <c r="TZA48" s="73"/>
      <c r="TZB48" s="73"/>
      <c r="TZC48" s="73"/>
      <c r="TZD48" s="73"/>
      <c r="TZE48" s="73"/>
      <c r="TZF48" s="73"/>
      <c r="TZG48" s="73"/>
      <c r="TZH48" s="73"/>
      <c r="TZI48" s="73"/>
      <c r="TZJ48" s="73"/>
      <c r="TZK48" s="73"/>
      <c r="TZL48" s="73"/>
      <c r="TZM48" s="73"/>
      <c r="TZN48" s="73"/>
      <c r="TZO48" s="73"/>
      <c r="TZP48" s="73"/>
      <c r="TZQ48" s="73"/>
      <c r="TZR48" s="73"/>
      <c r="TZS48" s="73"/>
      <c r="TZT48" s="73"/>
      <c r="TZU48" s="73"/>
      <c r="TZV48" s="73"/>
      <c r="TZW48" s="73"/>
      <c r="TZX48" s="73"/>
      <c r="TZY48" s="73"/>
      <c r="TZZ48" s="73"/>
      <c r="UAA48" s="73"/>
      <c r="UAB48" s="73"/>
      <c r="UAC48" s="73"/>
      <c r="UAD48" s="73"/>
      <c r="UAE48" s="73"/>
      <c r="UAF48" s="73"/>
      <c r="UAG48" s="73"/>
      <c r="UAH48" s="73"/>
      <c r="UAI48" s="73"/>
      <c r="UAJ48" s="73"/>
      <c r="UAK48" s="73"/>
      <c r="UAL48" s="73"/>
      <c r="UAM48" s="73"/>
      <c r="UAN48" s="73"/>
      <c r="UAO48" s="73"/>
      <c r="UAP48" s="73"/>
      <c r="UAQ48" s="73"/>
      <c r="UAR48" s="73"/>
      <c r="UAS48" s="73"/>
      <c r="UAT48" s="73"/>
      <c r="UAU48" s="73"/>
      <c r="UAV48" s="73"/>
      <c r="UAW48" s="73"/>
      <c r="UAX48" s="73"/>
      <c r="UAY48" s="73"/>
      <c r="UAZ48" s="73"/>
      <c r="UBA48" s="73"/>
      <c r="UBB48" s="73"/>
      <c r="UBC48" s="73"/>
      <c r="UBD48" s="73"/>
      <c r="UBE48" s="73"/>
      <c r="UBF48" s="73"/>
      <c r="UBG48" s="73"/>
      <c r="UBH48" s="73"/>
      <c r="UBI48" s="73"/>
      <c r="UBJ48" s="73"/>
      <c r="UBK48" s="73"/>
      <c r="UBL48" s="73"/>
      <c r="UBM48" s="73"/>
      <c r="UBN48" s="73"/>
      <c r="UBO48" s="73"/>
      <c r="UBP48" s="73"/>
      <c r="UBQ48" s="73"/>
      <c r="UBR48" s="73"/>
      <c r="UBS48" s="73"/>
      <c r="UBT48" s="73"/>
      <c r="UBU48" s="73"/>
      <c r="UBV48" s="73"/>
      <c r="UBW48" s="73"/>
      <c r="UBX48" s="73"/>
      <c r="UBY48" s="73"/>
      <c r="UBZ48" s="73"/>
      <c r="UCA48" s="73"/>
      <c r="UCB48" s="73"/>
      <c r="UCC48" s="73"/>
      <c r="UCD48" s="73"/>
      <c r="UCE48" s="73"/>
      <c r="UCF48" s="73"/>
      <c r="UCG48" s="73"/>
      <c r="UCH48" s="73"/>
      <c r="UCI48" s="73"/>
      <c r="UCJ48" s="73"/>
      <c r="UCK48" s="73"/>
      <c r="UCL48" s="73"/>
      <c r="UCM48" s="73"/>
      <c r="UCN48" s="73"/>
      <c r="UCO48" s="73"/>
      <c r="UCP48" s="73"/>
      <c r="UCQ48" s="73"/>
      <c r="UCR48" s="73"/>
      <c r="UCS48" s="73"/>
      <c r="UCT48" s="73"/>
      <c r="UCU48" s="73"/>
      <c r="UCV48" s="73"/>
      <c r="UCW48" s="73"/>
      <c r="UCX48" s="73"/>
      <c r="UCY48" s="73"/>
      <c r="UCZ48" s="73"/>
      <c r="UDA48" s="73"/>
      <c r="UDB48" s="73"/>
      <c r="UDC48" s="73"/>
      <c r="UDD48" s="73"/>
      <c r="UDE48" s="73"/>
      <c r="UDF48" s="73"/>
      <c r="UDG48" s="73"/>
      <c r="UDH48" s="73"/>
      <c r="UDI48" s="73"/>
      <c r="UDJ48" s="73"/>
      <c r="UDK48" s="73"/>
      <c r="UDL48" s="73"/>
      <c r="UDM48" s="73"/>
      <c r="UDN48" s="73"/>
      <c r="UDO48" s="73"/>
      <c r="UDP48" s="73"/>
      <c r="UDQ48" s="73"/>
      <c r="UDR48" s="73"/>
      <c r="UDS48" s="73"/>
      <c r="UDT48" s="73"/>
      <c r="UDU48" s="73"/>
      <c r="UDV48" s="73"/>
      <c r="UDW48" s="73"/>
      <c r="UDX48" s="73"/>
      <c r="UDY48" s="73"/>
      <c r="UDZ48" s="73"/>
      <c r="UEA48" s="73"/>
      <c r="UEB48" s="73"/>
      <c r="UEC48" s="73"/>
      <c r="UED48" s="73"/>
      <c r="UEE48" s="73"/>
      <c r="UEF48" s="73"/>
      <c r="UEG48" s="73"/>
      <c r="UEH48" s="73"/>
      <c r="UEI48" s="73"/>
      <c r="UEJ48" s="73"/>
      <c r="UEK48" s="73"/>
      <c r="UEL48" s="73"/>
      <c r="UEM48" s="73"/>
      <c r="UEN48" s="73"/>
      <c r="UEO48" s="73"/>
      <c r="UEP48" s="73"/>
      <c r="UEQ48" s="73"/>
      <c r="UER48" s="73"/>
      <c r="UES48" s="73"/>
      <c r="UET48" s="73"/>
      <c r="UEU48" s="73"/>
      <c r="UEV48" s="73"/>
      <c r="UEW48" s="73"/>
      <c r="UEX48" s="73"/>
      <c r="UEY48" s="73"/>
      <c r="UEZ48" s="73"/>
      <c r="UFA48" s="73"/>
      <c r="UFB48" s="73"/>
      <c r="UFC48" s="73"/>
      <c r="UFD48" s="73"/>
      <c r="UFE48" s="73"/>
      <c r="UFF48" s="73"/>
      <c r="UFG48" s="73"/>
      <c r="UFH48" s="73"/>
      <c r="UFI48" s="73"/>
      <c r="UFJ48" s="73"/>
      <c r="UFK48" s="73"/>
      <c r="UFL48" s="73"/>
      <c r="UFM48" s="73"/>
      <c r="UFN48" s="73"/>
      <c r="UFO48" s="73"/>
      <c r="UFP48" s="73"/>
      <c r="UFQ48" s="73"/>
      <c r="UFR48" s="73"/>
      <c r="UFS48" s="73"/>
      <c r="UFT48" s="73"/>
      <c r="UFU48" s="73"/>
      <c r="UFV48" s="73"/>
      <c r="UFW48" s="73"/>
      <c r="UFX48" s="73"/>
      <c r="UFY48" s="73"/>
      <c r="UFZ48" s="73"/>
      <c r="UGA48" s="73"/>
      <c r="UGB48" s="73"/>
      <c r="UGC48" s="73"/>
      <c r="UGD48" s="73"/>
      <c r="UGE48" s="73"/>
      <c r="UGF48" s="73"/>
      <c r="UGG48" s="73"/>
      <c r="UGH48" s="73"/>
      <c r="UGI48" s="73"/>
      <c r="UGJ48" s="73"/>
      <c r="UGK48" s="73"/>
      <c r="UGL48" s="73"/>
      <c r="UGM48" s="73"/>
      <c r="UGN48" s="73"/>
      <c r="UGO48" s="73"/>
      <c r="UGP48" s="73"/>
      <c r="UGQ48" s="73"/>
      <c r="UGR48" s="73"/>
      <c r="UGS48" s="73"/>
      <c r="UGT48" s="73"/>
      <c r="UGU48" s="73"/>
      <c r="UGV48" s="73"/>
      <c r="UGW48" s="73"/>
      <c r="UGX48" s="73"/>
      <c r="UGY48" s="73"/>
      <c r="UGZ48" s="73"/>
      <c r="UHA48" s="73"/>
      <c r="UHB48" s="73"/>
      <c r="UHC48" s="73"/>
      <c r="UHD48" s="73"/>
      <c r="UHE48" s="73"/>
      <c r="UHF48" s="73"/>
      <c r="UHG48" s="73"/>
      <c r="UHH48" s="73"/>
      <c r="UHI48" s="73"/>
      <c r="UHJ48" s="73"/>
      <c r="UHK48" s="73"/>
      <c r="UHL48" s="73"/>
      <c r="UHM48" s="73"/>
      <c r="UHN48" s="73"/>
      <c r="UHO48" s="73"/>
      <c r="UHP48" s="73"/>
      <c r="UHQ48" s="73"/>
      <c r="UHR48" s="73"/>
      <c r="UHS48" s="73"/>
      <c r="UHT48" s="73"/>
      <c r="UHU48" s="73"/>
      <c r="UHV48" s="73"/>
      <c r="UHW48" s="73"/>
      <c r="UHX48" s="73"/>
      <c r="UHY48" s="73"/>
      <c r="UHZ48" s="73"/>
      <c r="UIA48" s="73"/>
      <c r="UIB48" s="73"/>
      <c r="UIC48" s="73"/>
      <c r="UID48" s="73"/>
      <c r="UIE48" s="73"/>
      <c r="UIF48" s="73"/>
      <c r="UIG48" s="73"/>
      <c r="UIH48" s="73"/>
      <c r="UII48" s="73"/>
      <c r="UIJ48" s="73"/>
      <c r="UIK48" s="73"/>
      <c r="UIL48" s="73"/>
      <c r="UIM48" s="73"/>
      <c r="UIN48" s="73"/>
      <c r="UIO48" s="73"/>
      <c r="UIP48" s="73"/>
      <c r="UIQ48" s="73"/>
      <c r="UIR48" s="73"/>
      <c r="UIS48" s="73"/>
      <c r="UIT48" s="73"/>
      <c r="UIU48" s="73"/>
      <c r="UIV48" s="73"/>
      <c r="UIW48" s="73"/>
      <c r="UIX48" s="73"/>
      <c r="UIY48" s="73"/>
      <c r="UIZ48" s="73"/>
      <c r="UJA48" s="73"/>
      <c r="UJB48" s="73"/>
      <c r="UJC48" s="73"/>
      <c r="UJD48" s="73"/>
      <c r="UJE48" s="73"/>
      <c r="UJF48" s="73"/>
      <c r="UJG48" s="73"/>
      <c r="UJH48" s="73"/>
      <c r="UJI48" s="73"/>
      <c r="UJJ48" s="73"/>
      <c r="UJK48" s="73"/>
      <c r="UJL48" s="73"/>
      <c r="UJM48" s="73"/>
      <c r="UJN48" s="73"/>
      <c r="UJO48" s="73"/>
      <c r="UJP48" s="73"/>
      <c r="UJQ48" s="73"/>
      <c r="UJR48" s="73"/>
      <c r="UJS48" s="73"/>
      <c r="UJT48" s="73"/>
      <c r="UJU48" s="73"/>
      <c r="UJV48" s="73"/>
      <c r="UJW48" s="73"/>
      <c r="UJX48" s="73"/>
      <c r="UJY48" s="73"/>
      <c r="UJZ48" s="73"/>
      <c r="UKA48" s="73"/>
      <c r="UKB48" s="73"/>
      <c r="UKC48" s="73"/>
      <c r="UKD48" s="73"/>
      <c r="UKE48" s="73"/>
      <c r="UKF48" s="73"/>
      <c r="UKG48" s="73"/>
      <c r="UKH48" s="73"/>
      <c r="UKI48" s="73"/>
      <c r="UKJ48" s="73"/>
      <c r="UKK48" s="73"/>
      <c r="UKL48" s="73"/>
      <c r="UKM48" s="73"/>
      <c r="UKN48" s="73"/>
      <c r="UKO48" s="73"/>
      <c r="UKP48" s="73"/>
      <c r="UKQ48" s="73"/>
      <c r="UKR48" s="73"/>
      <c r="UKS48" s="73"/>
      <c r="UKT48" s="73"/>
      <c r="UKU48" s="73"/>
      <c r="UKV48" s="73"/>
      <c r="UKW48" s="73"/>
      <c r="UKX48" s="73"/>
      <c r="UKY48" s="73"/>
      <c r="UKZ48" s="73"/>
      <c r="ULA48" s="73"/>
      <c r="ULB48" s="73"/>
      <c r="ULC48" s="73"/>
      <c r="ULD48" s="73"/>
      <c r="ULE48" s="73"/>
      <c r="ULF48" s="73"/>
      <c r="ULG48" s="73"/>
      <c r="ULH48" s="73"/>
      <c r="ULI48" s="73"/>
      <c r="ULJ48" s="73"/>
      <c r="ULK48" s="73"/>
      <c r="ULL48" s="73"/>
      <c r="ULM48" s="73"/>
      <c r="ULN48" s="73"/>
      <c r="ULO48" s="73"/>
      <c r="ULP48" s="73"/>
      <c r="ULQ48" s="73"/>
      <c r="ULR48" s="73"/>
      <c r="ULS48" s="73"/>
      <c r="ULT48" s="73"/>
      <c r="ULU48" s="73"/>
      <c r="ULV48" s="73"/>
      <c r="ULW48" s="73"/>
      <c r="ULX48" s="73"/>
      <c r="ULY48" s="73"/>
      <c r="ULZ48" s="73"/>
      <c r="UMA48" s="73"/>
      <c r="UMB48" s="73"/>
      <c r="UMC48" s="73"/>
      <c r="UMD48" s="73"/>
      <c r="UME48" s="73"/>
      <c r="UMF48" s="73"/>
      <c r="UMG48" s="73"/>
      <c r="UMH48" s="73"/>
      <c r="UMI48" s="73"/>
      <c r="UMJ48" s="73"/>
      <c r="UMK48" s="73"/>
      <c r="UML48" s="73"/>
      <c r="UMM48" s="73"/>
      <c r="UMN48" s="73"/>
      <c r="UMO48" s="73"/>
      <c r="UMP48" s="73"/>
      <c r="UMQ48" s="73"/>
      <c r="UMR48" s="73"/>
      <c r="UMS48" s="73"/>
      <c r="UMT48" s="73"/>
      <c r="UMU48" s="73"/>
      <c r="UMV48" s="73"/>
      <c r="UMW48" s="73"/>
      <c r="UMX48" s="73"/>
      <c r="UMY48" s="73"/>
      <c r="UMZ48" s="73"/>
      <c r="UNA48" s="73"/>
      <c r="UNB48" s="73"/>
      <c r="UNC48" s="73"/>
      <c r="UND48" s="73"/>
      <c r="UNE48" s="73"/>
      <c r="UNF48" s="73"/>
      <c r="UNG48" s="73"/>
      <c r="UNH48" s="73"/>
      <c r="UNI48" s="73"/>
      <c r="UNJ48" s="73"/>
      <c r="UNK48" s="73"/>
      <c r="UNL48" s="73"/>
      <c r="UNM48" s="73"/>
      <c r="UNN48" s="73"/>
      <c r="UNO48" s="73"/>
      <c r="UNP48" s="73"/>
      <c r="UNQ48" s="73"/>
      <c r="UNR48" s="73"/>
      <c r="UNS48" s="73"/>
      <c r="UNT48" s="73"/>
      <c r="UNU48" s="73"/>
      <c r="UNV48" s="73"/>
      <c r="UNW48" s="73"/>
      <c r="UNX48" s="73"/>
      <c r="UNY48" s="73"/>
      <c r="UNZ48" s="73"/>
      <c r="UOA48" s="73"/>
      <c r="UOB48" s="73"/>
      <c r="UOC48" s="73"/>
      <c r="UOD48" s="73"/>
      <c r="UOE48" s="73"/>
      <c r="UOF48" s="73"/>
      <c r="UOG48" s="73"/>
      <c r="UOH48" s="73"/>
      <c r="UOI48" s="73"/>
      <c r="UOJ48" s="73"/>
      <c r="UOK48" s="73"/>
      <c r="UOL48" s="73"/>
      <c r="UOM48" s="73"/>
      <c r="UON48" s="73"/>
      <c r="UOO48" s="73"/>
      <c r="UOP48" s="73"/>
      <c r="UOQ48" s="73"/>
      <c r="UOR48" s="73"/>
      <c r="UOS48" s="73"/>
      <c r="UOT48" s="73"/>
      <c r="UOU48" s="73"/>
      <c r="UOV48" s="73"/>
      <c r="UOW48" s="73"/>
      <c r="UOX48" s="73"/>
      <c r="UOY48" s="73"/>
      <c r="UOZ48" s="73"/>
      <c r="UPA48" s="73"/>
      <c r="UPB48" s="73"/>
      <c r="UPC48" s="73"/>
      <c r="UPD48" s="73"/>
      <c r="UPE48" s="73"/>
      <c r="UPF48" s="73"/>
      <c r="UPG48" s="73"/>
      <c r="UPH48" s="73"/>
      <c r="UPI48" s="73"/>
      <c r="UPJ48" s="73"/>
      <c r="UPK48" s="73"/>
      <c r="UPL48" s="73"/>
      <c r="UPM48" s="73"/>
      <c r="UPN48" s="73"/>
      <c r="UPO48" s="73"/>
      <c r="UPP48" s="73"/>
      <c r="UPQ48" s="73"/>
      <c r="UPR48" s="73"/>
      <c r="UPS48" s="73"/>
      <c r="UPT48" s="73"/>
      <c r="UPU48" s="73"/>
      <c r="UPV48" s="73"/>
      <c r="UPW48" s="73"/>
      <c r="UPX48" s="73"/>
      <c r="UPY48" s="73"/>
      <c r="UPZ48" s="73"/>
      <c r="UQA48" s="73"/>
      <c r="UQB48" s="73"/>
      <c r="UQC48" s="73"/>
      <c r="UQD48" s="73"/>
      <c r="UQE48" s="73"/>
      <c r="UQF48" s="73"/>
      <c r="UQG48" s="73"/>
      <c r="UQH48" s="73"/>
      <c r="UQI48" s="73"/>
      <c r="UQJ48" s="73"/>
      <c r="UQK48" s="73"/>
      <c r="UQL48" s="73"/>
      <c r="UQM48" s="73"/>
      <c r="UQN48" s="73"/>
      <c r="UQO48" s="73"/>
      <c r="UQP48" s="73"/>
      <c r="UQQ48" s="73"/>
      <c r="UQR48" s="73"/>
      <c r="UQS48" s="73"/>
      <c r="UQT48" s="73"/>
      <c r="UQU48" s="73"/>
      <c r="UQV48" s="73"/>
      <c r="UQW48" s="73"/>
      <c r="UQX48" s="73"/>
      <c r="UQY48" s="73"/>
      <c r="UQZ48" s="73"/>
      <c r="URA48" s="73"/>
      <c r="URB48" s="73"/>
      <c r="URC48" s="73"/>
      <c r="URD48" s="73"/>
      <c r="URE48" s="73"/>
      <c r="URF48" s="73"/>
      <c r="URG48" s="73"/>
      <c r="URH48" s="73"/>
      <c r="URI48" s="73"/>
      <c r="URJ48" s="73"/>
      <c r="URK48" s="73"/>
      <c r="URL48" s="73"/>
      <c r="URM48" s="73"/>
      <c r="URN48" s="73"/>
      <c r="URO48" s="73"/>
      <c r="URP48" s="73"/>
      <c r="URQ48" s="73"/>
      <c r="URR48" s="73"/>
      <c r="URS48" s="73"/>
      <c r="URT48" s="73"/>
      <c r="URU48" s="73"/>
      <c r="URV48" s="73"/>
      <c r="URW48" s="73"/>
      <c r="URX48" s="73"/>
      <c r="URY48" s="73"/>
      <c r="URZ48" s="73"/>
      <c r="USA48" s="73"/>
      <c r="USB48" s="73"/>
      <c r="USC48" s="73"/>
      <c r="USD48" s="73"/>
      <c r="USE48" s="73"/>
      <c r="USF48" s="73"/>
      <c r="USG48" s="73"/>
      <c r="USH48" s="73"/>
      <c r="USI48" s="73"/>
      <c r="USJ48" s="73"/>
      <c r="USK48" s="73"/>
      <c r="USL48" s="73"/>
      <c r="USM48" s="73"/>
      <c r="USN48" s="73"/>
      <c r="USO48" s="73"/>
      <c r="USP48" s="73"/>
      <c r="USQ48" s="73"/>
      <c r="USR48" s="73"/>
      <c r="USS48" s="73"/>
      <c r="UST48" s="73"/>
      <c r="USU48" s="73"/>
      <c r="USV48" s="73"/>
      <c r="USW48" s="73"/>
      <c r="USX48" s="73"/>
      <c r="USY48" s="73"/>
      <c r="USZ48" s="73"/>
      <c r="UTA48" s="73"/>
      <c r="UTB48" s="73"/>
      <c r="UTC48" s="73"/>
      <c r="UTD48" s="73"/>
      <c r="UTE48" s="73"/>
      <c r="UTF48" s="73"/>
      <c r="UTG48" s="73"/>
      <c r="UTH48" s="73"/>
      <c r="UTI48" s="73"/>
      <c r="UTJ48" s="73"/>
      <c r="UTK48" s="73"/>
      <c r="UTL48" s="73"/>
      <c r="UTM48" s="73"/>
      <c r="UTN48" s="73"/>
      <c r="UTO48" s="73"/>
      <c r="UTP48" s="73"/>
      <c r="UTQ48" s="73"/>
      <c r="UTR48" s="73"/>
      <c r="UTS48" s="73"/>
      <c r="UTT48" s="73"/>
      <c r="UTU48" s="73"/>
      <c r="UTV48" s="73"/>
      <c r="UTW48" s="73"/>
      <c r="UTX48" s="73"/>
      <c r="UTY48" s="73"/>
      <c r="UTZ48" s="73"/>
      <c r="UUA48" s="73"/>
      <c r="UUB48" s="73"/>
      <c r="UUC48" s="73"/>
      <c r="UUD48" s="73"/>
      <c r="UUE48" s="73"/>
      <c r="UUF48" s="73"/>
      <c r="UUG48" s="73"/>
      <c r="UUH48" s="73"/>
      <c r="UUI48" s="73"/>
      <c r="UUJ48" s="73"/>
      <c r="UUK48" s="73"/>
      <c r="UUL48" s="73"/>
      <c r="UUM48" s="73"/>
      <c r="UUN48" s="73"/>
      <c r="UUO48" s="73"/>
      <c r="UUP48" s="73"/>
      <c r="UUQ48" s="73"/>
      <c r="UUR48" s="73"/>
      <c r="UUS48" s="73"/>
      <c r="UUT48" s="73"/>
      <c r="UUU48" s="73"/>
      <c r="UUV48" s="73"/>
      <c r="UUW48" s="73"/>
      <c r="UUX48" s="73"/>
      <c r="UUY48" s="73"/>
      <c r="UUZ48" s="73"/>
      <c r="UVA48" s="73"/>
      <c r="UVB48" s="73"/>
      <c r="UVC48" s="73"/>
      <c r="UVD48" s="73"/>
      <c r="UVE48" s="73"/>
      <c r="UVF48" s="73"/>
      <c r="UVG48" s="73"/>
      <c r="UVH48" s="73"/>
      <c r="UVI48" s="73"/>
      <c r="UVJ48" s="73"/>
      <c r="UVK48" s="73"/>
      <c r="UVL48" s="73"/>
      <c r="UVM48" s="73"/>
      <c r="UVN48" s="73"/>
      <c r="UVO48" s="73"/>
      <c r="UVP48" s="73"/>
      <c r="UVQ48" s="73"/>
      <c r="UVR48" s="73"/>
      <c r="UVS48" s="73"/>
      <c r="UVT48" s="73"/>
      <c r="UVU48" s="73"/>
      <c r="UVV48" s="73"/>
      <c r="UVW48" s="73"/>
      <c r="UVX48" s="73"/>
      <c r="UVY48" s="73"/>
      <c r="UVZ48" s="73"/>
      <c r="UWA48" s="73"/>
      <c r="UWB48" s="73"/>
      <c r="UWC48" s="73"/>
      <c r="UWD48" s="73"/>
      <c r="UWE48" s="73"/>
      <c r="UWF48" s="73"/>
      <c r="UWG48" s="73"/>
      <c r="UWH48" s="73"/>
      <c r="UWI48" s="73"/>
      <c r="UWJ48" s="73"/>
      <c r="UWK48" s="73"/>
      <c r="UWL48" s="73"/>
      <c r="UWM48" s="73"/>
      <c r="UWN48" s="73"/>
      <c r="UWO48" s="73"/>
      <c r="UWP48" s="73"/>
      <c r="UWQ48" s="73"/>
      <c r="UWR48" s="73"/>
      <c r="UWS48" s="73"/>
      <c r="UWT48" s="73"/>
      <c r="UWU48" s="73"/>
      <c r="UWV48" s="73"/>
      <c r="UWW48" s="73"/>
      <c r="UWX48" s="73"/>
      <c r="UWY48" s="73"/>
      <c r="UWZ48" s="73"/>
      <c r="UXA48" s="73"/>
      <c r="UXB48" s="73"/>
      <c r="UXC48" s="73"/>
      <c r="UXD48" s="73"/>
      <c r="UXE48" s="73"/>
      <c r="UXF48" s="73"/>
      <c r="UXG48" s="73"/>
      <c r="UXH48" s="73"/>
      <c r="UXI48" s="73"/>
      <c r="UXJ48" s="73"/>
      <c r="UXK48" s="73"/>
      <c r="UXL48" s="73"/>
      <c r="UXM48" s="73"/>
      <c r="UXN48" s="73"/>
      <c r="UXO48" s="73"/>
      <c r="UXP48" s="73"/>
      <c r="UXQ48" s="73"/>
      <c r="UXR48" s="73"/>
      <c r="UXS48" s="73"/>
      <c r="UXT48" s="73"/>
      <c r="UXU48" s="73"/>
      <c r="UXV48" s="73"/>
      <c r="UXW48" s="73"/>
      <c r="UXX48" s="73"/>
      <c r="UXY48" s="73"/>
      <c r="UXZ48" s="73"/>
      <c r="UYA48" s="73"/>
      <c r="UYB48" s="73"/>
      <c r="UYC48" s="73"/>
      <c r="UYD48" s="73"/>
      <c r="UYE48" s="73"/>
      <c r="UYF48" s="73"/>
      <c r="UYG48" s="73"/>
      <c r="UYH48" s="73"/>
      <c r="UYI48" s="73"/>
      <c r="UYJ48" s="73"/>
      <c r="UYK48" s="73"/>
      <c r="UYL48" s="73"/>
      <c r="UYM48" s="73"/>
      <c r="UYN48" s="73"/>
      <c r="UYO48" s="73"/>
      <c r="UYP48" s="73"/>
      <c r="UYQ48" s="73"/>
      <c r="UYR48" s="73"/>
      <c r="UYS48" s="73"/>
      <c r="UYT48" s="73"/>
      <c r="UYU48" s="73"/>
      <c r="UYV48" s="73"/>
      <c r="UYW48" s="73"/>
      <c r="UYX48" s="73"/>
      <c r="UYY48" s="73"/>
      <c r="UYZ48" s="73"/>
      <c r="UZA48" s="73"/>
      <c r="UZB48" s="73"/>
      <c r="UZC48" s="73"/>
      <c r="UZD48" s="73"/>
      <c r="UZE48" s="73"/>
      <c r="UZF48" s="73"/>
      <c r="UZG48" s="73"/>
      <c r="UZH48" s="73"/>
      <c r="UZI48" s="73"/>
      <c r="UZJ48" s="73"/>
      <c r="UZK48" s="73"/>
      <c r="UZL48" s="73"/>
      <c r="UZM48" s="73"/>
      <c r="UZN48" s="73"/>
      <c r="UZO48" s="73"/>
      <c r="UZP48" s="73"/>
      <c r="UZQ48" s="73"/>
      <c r="UZR48" s="73"/>
      <c r="UZS48" s="73"/>
      <c r="UZT48" s="73"/>
      <c r="UZU48" s="73"/>
      <c r="UZV48" s="73"/>
      <c r="UZW48" s="73"/>
      <c r="UZX48" s="73"/>
      <c r="UZY48" s="73"/>
      <c r="UZZ48" s="73"/>
      <c r="VAA48" s="73"/>
      <c r="VAB48" s="73"/>
      <c r="VAC48" s="73"/>
      <c r="VAD48" s="73"/>
      <c r="VAE48" s="73"/>
      <c r="VAF48" s="73"/>
      <c r="VAG48" s="73"/>
      <c r="VAH48" s="73"/>
      <c r="VAI48" s="73"/>
      <c r="VAJ48" s="73"/>
      <c r="VAK48" s="73"/>
      <c r="VAL48" s="73"/>
      <c r="VAM48" s="73"/>
      <c r="VAN48" s="73"/>
      <c r="VAO48" s="73"/>
      <c r="VAP48" s="73"/>
      <c r="VAQ48" s="73"/>
      <c r="VAR48" s="73"/>
      <c r="VAS48" s="73"/>
      <c r="VAT48" s="73"/>
      <c r="VAU48" s="73"/>
      <c r="VAV48" s="73"/>
      <c r="VAW48" s="73"/>
      <c r="VAX48" s="73"/>
      <c r="VAY48" s="73"/>
      <c r="VAZ48" s="73"/>
      <c r="VBA48" s="73"/>
      <c r="VBB48" s="73"/>
      <c r="VBC48" s="73"/>
      <c r="VBD48" s="73"/>
      <c r="VBE48" s="73"/>
      <c r="VBF48" s="73"/>
      <c r="VBG48" s="73"/>
      <c r="VBH48" s="73"/>
      <c r="VBI48" s="73"/>
      <c r="VBJ48" s="73"/>
      <c r="VBK48" s="73"/>
      <c r="VBL48" s="73"/>
      <c r="VBM48" s="73"/>
      <c r="VBN48" s="73"/>
      <c r="VBO48" s="73"/>
      <c r="VBP48" s="73"/>
      <c r="VBQ48" s="73"/>
      <c r="VBR48" s="73"/>
      <c r="VBS48" s="73"/>
      <c r="VBT48" s="73"/>
      <c r="VBU48" s="73"/>
      <c r="VBV48" s="73"/>
      <c r="VBW48" s="73"/>
      <c r="VBX48" s="73"/>
      <c r="VBY48" s="73"/>
      <c r="VBZ48" s="73"/>
      <c r="VCA48" s="73"/>
      <c r="VCB48" s="73"/>
      <c r="VCC48" s="73"/>
      <c r="VCD48" s="73"/>
      <c r="VCE48" s="73"/>
      <c r="VCF48" s="73"/>
      <c r="VCG48" s="73"/>
      <c r="VCH48" s="73"/>
      <c r="VCI48" s="73"/>
      <c r="VCJ48" s="73"/>
      <c r="VCK48" s="73"/>
      <c r="VCL48" s="73"/>
      <c r="VCM48" s="73"/>
      <c r="VCN48" s="73"/>
      <c r="VCO48" s="73"/>
      <c r="VCP48" s="73"/>
      <c r="VCQ48" s="73"/>
      <c r="VCR48" s="73"/>
      <c r="VCS48" s="73"/>
      <c r="VCT48" s="73"/>
      <c r="VCU48" s="73"/>
      <c r="VCV48" s="73"/>
      <c r="VCW48" s="73"/>
      <c r="VCX48" s="73"/>
      <c r="VCY48" s="73"/>
      <c r="VCZ48" s="73"/>
      <c r="VDA48" s="73"/>
      <c r="VDB48" s="73"/>
      <c r="VDC48" s="73"/>
      <c r="VDD48" s="73"/>
      <c r="VDE48" s="73"/>
      <c r="VDF48" s="73"/>
      <c r="VDG48" s="73"/>
      <c r="VDH48" s="73"/>
      <c r="VDI48" s="73"/>
      <c r="VDJ48" s="73"/>
      <c r="VDK48" s="73"/>
      <c r="VDL48" s="73"/>
      <c r="VDM48" s="73"/>
      <c r="VDN48" s="73"/>
      <c r="VDO48" s="73"/>
      <c r="VDP48" s="73"/>
      <c r="VDQ48" s="73"/>
      <c r="VDR48" s="73"/>
      <c r="VDS48" s="73"/>
      <c r="VDT48" s="73"/>
      <c r="VDU48" s="73"/>
      <c r="VDV48" s="73"/>
      <c r="VDW48" s="73"/>
      <c r="VDX48" s="73"/>
      <c r="VDY48" s="73"/>
      <c r="VDZ48" s="73"/>
      <c r="VEA48" s="73"/>
      <c r="VEB48" s="73"/>
      <c r="VEC48" s="73"/>
      <c r="VED48" s="73"/>
      <c r="VEE48" s="73"/>
      <c r="VEF48" s="73"/>
      <c r="VEG48" s="73"/>
      <c r="VEH48" s="73"/>
      <c r="VEI48" s="73"/>
      <c r="VEJ48" s="73"/>
      <c r="VEK48" s="73"/>
      <c r="VEL48" s="73"/>
      <c r="VEM48" s="73"/>
      <c r="VEN48" s="73"/>
      <c r="VEO48" s="73"/>
      <c r="VEP48" s="73"/>
      <c r="VEQ48" s="73"/>
      <c r="VER48" s="73"/>
      <c r="VES48" s="73"/>
      <c r="VET48" s="73"/>
      <c r="VEU48" s="73"/>
      <c r="VEV48" s="73"/>
      <c r="VEW48" s="73"/>
      <c r="VEX48" s="73"/>
      <c r="VEY48" s="73"/>
      <c r="VEZ48" s="73"/>
      <c r="VFA48" s="73"/>
      <c r="VFB48" s="73"/>
      <c r="VFC48" s="73"/>
      <c r="VFD48" s="73"/>
      <c r="VFE48" s="73"/>
      <c r="VFF48" s="73"/>
      <c r="VFG48" s="73"/>
      <c r="VFH48" s="73"/>
      <c r="VFI48" s="73"/>
      <c r="VFJ48" s="73"/>
      <c r="VFK48" s="73"/>
      <c r="VFL48" s="73"/>
      <c r="VFM48" s="73"/>
      <c r="VFN48" s="73"/>
      <c r="VFO48" s="73"/>
      <c r="VFP48" s="73"/>
      <c r="VFQ48" s="73"/>
      <c r="VFR48" s="73"/>
      <c r="VFS48" s="73"/>
      <c r="VFT48" s="73"/>
      <c r="VFU48" s="73"/>
      <c r="VFV48" s="73"/>
      <c r="VFW48" s="73"/>
      <c r="VFX48" s="73"/>
      <c r="VFY48" s="73"/>
      <c r="VFZ48" s="73"/>
      <c r="VGA48" s="73"/>
      <c r="VGB48" s="73"/>
      <c r="VGC48" s="73"/>
      <c r="VGD48" s="73"/>
      <c r="VGE48" s="73"/>
      <c r="VGF48" s="73"/>
      <c r="VGG48" s="73"/>
      <c r="VGH48" s="73"/>
      <c r="VGI48" s="73"/>
      <c r="VGJ48" s="73"/>
      <c r="VGK48" s="73"/>
      <c r="VGL48" s="73"/>
      <c r="VGM48" s="73"/>
      <c r="VGN48" s="73"/>
      <c r="VGO48" s="73"/>
      <c r="VGP48" s="73"/>
      <c r="VGQ48" s="73"/>
      <c r="VGR48" s="73"/>
      <c r="VGS48" s="73"/>
      <c r="VGT48" s="73"/>
      <c r="VGU48" s="73"/>
      <c r="VGV48" s="73"/>
      <c r="VGW48" s="73"/>
      <c r="VGX48" s="73"/>
      <c r="VGY48" s="73"/>
      <c r="VGZ48" s="73"/>
      <c r="VHA48" s="73"/>
      <c r="VHB48" s="73"/>
      <c r="VHC48" s="73"/>
      <c r="VHD48" s="73"/>
      <c r="VHE48" s="73"/>
      <c r="VHF48" s="73"/>
      <c r="VHG48" s="73"/>
      <c r="VHH48" s="73"/>
      <c r="VHI48" s="73"/>
      <c r="VHJ48" s="73"/>
      <c r="VHK48" s="73"/>
      <c r="VHL48" s="73"/>
      <c r="VHM48" s="73"/>
      <c r="VHN48" s="73"/>
      <c r="VHO48" s="73"/>
      <c r="VHP48" s="73"/>
      <c r="VHQ48" s="73"/>
      <c r="VHR48" s="73"/>
      <c r="VHS48" s="73"/>
      <c r="VHT48" s="73"/>
      <c r="VHU48" s="73"/>
      <c r="VHV48" s="73"/>
      <c r="VHW48" s="73"/>
      <c r="VHX48" s="73"/>
      <c r="VHY48" s="73"/>
      <c r="VHZ48" s="73"/>
      <c r="VIA48" s="73"/>
      <c r="VIB48" s="73"/>
      <c r="VIC48" s="73"/>
      <c r="VID48" s="73"/>
      <c r="VIE48" s="73"/>
      <c r="VIF48" s="73"/>
      <c r="VIG48" s="73"/>
      <c r="VIH48" s="73"/>
      <c r="VII48" s="73"/>
      <c r="VIJ48" s="73"/>
      <c r="VIK48" s="73"/>
      <c r="VIL48" s="73"/>
      <c r="VIM48" s="73"/>
      <c r="VIN48" s="73"/>
      <c r="VIO48" s="73"/>
      <c r="VIP48" s="73"/>
      <c r="VIQ48" s="73"/>
      <c r="VIR48" s="73"/>
      <c r="VIS48" s="73"/>
      <c r="VIT48" s="73"/>
      <c r="VIU48" s="73"/>
      <c r="VIV48" s="73"/>
      <c r="VIW48" s="73"/>
      <c r="VIX48" s="73"/>
      <c r="VIY48" s="73"/>
      <c r="VIZ48" s="73"/>
      <c r="VJA48" s="73"/>
      <c r="VJB48" s="73"/>
      <c r="VJC48" s="73"/>
      <c r="VJD48" s="73"/>
      <c r="VJE48" s="73"/>
      <c r="VJF48" s="73"/>
      <c r="VJG48" s="73"/>
      <c r="VJH48" s="73"/>
      <c r="VJI48" s="73"/>
      <c r="VJJ48" s="73"/>
      <c r="VJK48" s="73"/>
      <c r="VJL48" s="73"/>
      <c r="VJM48" s="73"/>
      <c r="VJN48" s="73"/>
      <c r="VJO48" s="73"/>
      <c r="VJP48" s="73"/>
      <c r="VJQ48" s="73"/>
      <c r="VJR48" s="73"/>
      <c r="VJS48" s="73"/>
      <c r="VJT48" s="73"/>
      <c r="VJU48" s="73"/>
      <c r="VJV48" s="73"/>
      <c r="VJW48" s="73"/>
      <c r="VJX48" s="73"/>
      <c r="VJY48" s="73"/>
      <c r="VJZ48" s="73"/>
      <c r="VKA48" s="73"/>
      <c r="VKB48" s="73"/>
      <c r="VKC48" s="73"/>
      <c r="VKD48" s="73"/>
      <c r="VKE48" s="73"/>
      <c r="VKF48" s="73"/>
      <c r="VKG48" s="73"/>
      <c r="VKH48" s="73"/>
      <c r="VKI48" s="73"/>
      <c r="VKJ48" s="73"/>
      <c r="VKK48" s="73"/>
      <c r="VKL48" s="73"/>
      <c r="VKM48" s="73"/>
      <c r="VKN48" s="73"/>
      <c r="VKO48" s="73"/>
      <c r="VKP48" s="73"/>
      <c r="VKQ48" s="73"/>
      <c r="VKR48" s="73"/>
      <c r="VKS48" s="73"/>
      <c r="VKT48" s="73"/>
      <c r="VKU48" s="73"/>
      <c r="VKV48" s="73"/>
      <c r="VKW48" s="73"/>
      <c r="VKX48" s="73"/>
      <c r="VKY48" s="73"/>
      <c r="VKZ48" s="73"/>
      <c r="VLA48" s="73"/>
      <c r="VLB48" s="73"/>
      <c r="VLC48" s="73"/>
      <c r="VLD48" s="73"/>
      <c r="VLE48" s="73"/>
      <c r="VLF48" s="73"/>
      <c r="VLG48" s="73"/>
      <c r="VLH48" s="73"/>
      <c r="VLI48" s="73"/>
      <c r="VLJ48" s="73"/>
      <c r="VLK48" s="73"/>
      <c r="VLL48" s="73"/>
      <c r="VLM48" s="73"/>
      <c r="VLN48" s="73"/>
      <c r="VLO48" s="73"/>
      <c r="VLP48" s="73"/>
      <c r="VLQ48" s="73"/>
      <c r="VLR48" s="73"/>
      <c r="VLS48" s="73"/>
      <c r="VLT48" s="73"/>
      <c r="VLU48" s="73"/>
      <c r="VLV48" s="73"/>
      <c r="VLW48" s="73"/>
      <c r="VLX48" s="73"/>
      <c r="VLY48" s="73"/>
      <c r="VLZ48" s="73"/>
      <c r="VMA48" s="73"/>
      <c r="VMB48" s="73"/>
      <c r="VMC48" s="73"/>
      <c r="VMD48" s="73"/>
      <c r="VME48" s="73"/>
      <c r="VMF48" s="73"/>
      <c r="VMG48" s="73"/>
      <c r="VMH48" s="73"/>
      <c r="VMI48" s="73"/>
      <c r="VMJ48" s="73"/>
      <c r="VMK48" s="73"/>
      <c r="VML48" s="73"/>
      <c r="VMM48" s="73"/>
      <c r="VMN48" s="73"/>
      <c r="VMO48" s="73"/>
      <c r="VMP48" s="73"/>
      <c r="VMQ48" s="73"/>
      <c r="VMR48" s="73"/>
      <c r="VMS48" s="73"/>
      <c r="VMT48" s="73"/>
      <c r="VMU48" s="73"/>
      <c r="VMV48" s="73"/>
      <c r="VMW48" s="73"/>
      <c r="VMX48" s="73"/>
      <c r="VMY48" s="73"/>
      <c r="VMZ48" s="73"/>
      <c r="VNA48" s="73"/>
      <c r="VNB48" s="73"/>
      <c r="VNC48" s="73"/>
      <c r="VND48" s="73"/>
      <c r="VNE48" s="73"/>
      <c r="VNF48" s="73"/>
      <c r="VNG48" s="73"/>
      <c r="VNH48" s="73"/>
      <c r="VNI48" s="73"/>
      <c r="VNJ48" s="73"/>
      <c r="VNK48" s="73"/>
      <c r="VNL48" s="73"/>
      <c r="VNM48" s="73"/>
      <c r="VNN48" s="73"/>
      <c r="VNO48" s="73"/>
      <c r="VNP48" s="73"/>
      <c r="VNQ48" s="73"/>
      <c r="VNR48" s="73"/>
      <c r="VNS48" s="73"/>
      <c r="VNT48" s="73"/>
      <c r="VNU48" s="73"/>
      <c r="VNV48" s="73"/>
      <c r="VNW48" s="73"/>
      <c r="VNX48" s="73"/>
      <c r="VNY48" s="73"/>
      <c r="VNZ48" s="73"/>
      <c r="VOA48" s="73"/>
      <c r="VOB48" s="73"/>
      <c r="VOC48" s="73"/>
      <c r="VOD48" s="73"/>
      <c r="VOE48" s="73"/>
      <c r="VOF48" s="73"/>
      <c r="VOG48" s="73"/>
      <c r="VOH48" s="73"/>
      <c r="VOI48" s="73"/>
      <c r="VOJ48" s="73"/>
      <c r="VOK48" s="73"/>
      <c r="VOL48" s="73"/>
      <c r="VOM48" s="73"/>
      <c r="VON48" s="73"/>
      <c r="VOO48" s="73"/>
      <c r="VOP48" s="73"/>
      <c r="VOQ48" s="73"/>
      <c r="VOR48" s="73"/>
      <c r="VOS48" s="73"/>
      <c r="VOT48" s="73"/>
      <c r="VOU48" s="73"/>
      <c r="VOV48" s="73"/>
      <c r="VOW48" s="73"/>
      <c r="VOX48" s="73"/>
      <c r="VOY48" s="73"/>
      <c r="VOZ48" s="73"/>
      <c r="VPA48" s="73"/>
      <c r="VPB48" s="73"/>
      <c r="VPC48" s="73"/>
      <c r="VPD48" s="73"/>
      <c r="VPE48" s="73"/>
      <c r="VPF48" s="73"/>
      <c r="VPG48" s="73"/>
      <c r="VPH48" s="73"/>
      <c r="VPI48" s="73"/>
      <c r="VPJ48" s="73"/>
      <c r="VPK48" s="73"/>
      <c r="VPL48" s="73"/>
      <c r="VPM48" s="73"/>
      <c r="VPN48" s="73"/>
      <c r="VPO48" s="73"/>
      <c r="VPP48" s="73"/>
      <c r="VPQ48" s="73"/>
      <c r="VPR48" s="73"/>
      <c r="VPS48" s="73"/>
      <c r="VPT48" s="73"/>
      <c r="VPU48" s="73"/>
      <c r="VPV48" s="73"/>
      <c r="VPW48" s="73"/>
      <c r="VPX48" s="73"/>
      <c r="VPY48" s="73"/>
      <c r="VPZ48" s="73"/>
      <c r="VQA48" s="73"/>
      <c r="VQB48" s="73"/>
      <c r="VQC48" s="73"/>
      <c r="VQD48" s="73"/>
      <c r="VQE48" s="73"/>
      <c r="VQF48" s="73"/>
      <c r="VQG48" s="73"/>
      <c r="VQH48" s="73"/>
      <c r="VQI48" s="73"/>
      <c r="VQJ48" s="73"/>
      <c r="VQK48" s="73"/>
      <c r="VQL48" s="73"/>
      <c r="VQM48" s="73"/>
      <c r="VQN48" s="73"/>
      <c r="VQO48" s="73"/>
      <c r="VQP48" s="73"/>
      <c r="VQQ48" s="73"/>
      <c r="VQR48" s="73"/>
      <c r="VQS48" s="73"/>
      <c r="VQT48" s="73"/>
      <c r="VQU48" s="73"/>
      <c r="VQV48" s="73"/>
      <c r="VQW48" s="73"/>
      <c r="VQX48" s="73"/>
      <c r="VQY48" s="73"/>
      <c r="VQZ48" s="73"/>
      <c r="VRA48" s="73"/>
      <c r="VRB48" s="73"/>
      <c r="VRC48" s="73"/>
      <c r="VRD48" s="73"/>
      <c r="VRE48" s="73"/>
      <c r="VRF48" s="73"/>
      <c r="VRG48" s="73"/>
      <c r="VRH48" s="73"/>
      <c r="VRI48" s="73"/>
      <c r="VRJ48" s="73"/>
      <c r="VRK48" s="73"/>
      <c r="VRL48" s="73"/>
      <c r="VRM48" s="73"/>
      <c r="VRN48" s="73"/>
      <c r="VRO48" s="73"/>
      <c r="VRP48" s="73"/>
      <c r="VRQ48" s="73"/>
      <c r="VRR48" s="73"/>
      <c r="VRS48" s="73"/>
      <c r="VRT48" s="73"/>
      <c r="VRU48" s="73"/>
      <c r="VRV48" s="73"/>
      <c r="VRW48" s="73"/>
      <c r="VRX48" s="73"/>
      <c r="VRY48" s="73"/>
      <c r="VRZ48" s="73"/>
      <c r="VSA48" s="73"/>
      <c r="VSB48" s="73"/>
      <c r="VSC48" s="73"/>
      <c r="VSD48" s="73"/>
      <c r="VSE48" s="73"/>
      <c r="VSF48" s="73"/>
      <c r="VSG48" s="73"/>
      <c r="VSH48" s="73"/>
      <c r="VSI48" s="73"/>
      <c r="VSJ48" s="73"/>
      <c r="VSK48" s="73"/>
      <c r="VSL48" s="73"/>
      <c r="VSM48" s="73"/>
      <c r="VSN48" s="73"/>
      <c r="VSO48" s="73"/>
      <c r="VSP48" s="73"/>
      <c r="VSQ48" s="73"/>
      <c r="VSR48" s="73"/>
      <c r="VSS48" s="73"/>
      <c r="VST48" s="73"/>
      <c r="VSU48" s="73"/>
      <c r="VSV48" s="73"/>
      <c r="VSW48" s="73"/>
      <c r="VSX48" s="73"/>
      <c r="VSY48" s="73"/>
      <c r="VSZ48" s="73"/>
      <c r="VTA48" s="73"/>
      <c r="VTB48" s="73"/>
      <c r="VTC48" s="73"/>
      <c r="VTD48" s="73"/>
      <c r="VTE48" s="73"/>
      <c r="VTF48" s="73"/>
      <c r="VTG48" s="73"/>
      <c r="VTH48" s="73"/>
      <c r="VTI48" s="73"/>
      <c r="VTJ48" s="73"/>
      <c r="VTK48" s="73"/>
      <c r="VTL48" s="73"/>
      <c r="VTM48" s="73"/>
      <c r="VTN48" s="73"/>
      <c r="VTO48" s="73"/>
      <c r="VTP48" s="73"/>
      <c r="VTQ48" s="73"/>
      <c r="VTR48" s="73"/>
      <c r="VTS48" s="73"/>
      <c r="VTT48" s="73"/>
      <c r="VTU48" s="73"/>
      <c r="VTV48" s="73"/>
      <c r="VTW48" s="73"/>
      <c r="VTX48" s="73"/>
      <c r="VTY48" s="73"/>
      <c r="VTZ48" s="73"/>
      <c r="VUA48" s="73"/>
      <c r="VUB48" s="73"/>
      <c r="VUC48" s="73"/>
      <c r="VUD48" s="73"/>
      <c r="VUE48" s="73"/>
      <c r="VUF48" s="73"/>
      <c r="VUG48" s="73"/>
      <c r="VUH48" s="73"/>
      <c r="VUI48" s="73"/>
      <c r="VUJ48" s="73"/>
      <c r="VUK48" s="73"/>
      <c r="VUL48" s="73"/>
      <c r="VUM48" s="73"/>
      <c r="VUN48" s="73"/>
      <c r="VUO48" s="73"/>
      <c r="VUP48" s="73"/>
      <c r="VUQ48" s="73"/>
      <c r="VUR48" s="73"/>
      <c r="VUS48" s="73"/>
      <c r="VUT48" s="73"/>
      <c r="VUU48" s="73"/>
      <c r="VUV48" s="73"/>
      <c r="VUW48" s="73"/>
      <c r="VUX48" s="73"/>
      <c r="VUY48" s="73"/>
      <c r="VUZ48" s="73"/>
      <c r="VVA48" s="73"/>
      <c r="VVB48" s="73"/>
      <c r="VVC48" s="73"/>
      <c r="VVD48" s="73"/>
      <c r="VVE48" s="73"/>
      <c r="VVF48" s="73"/>
      <c r="VVG48" s="73"/>
      <c r="VVH48" s="73"/>
      <c r="VVI48" s="73"/>
      <c r="VVJ48" s="73"/>
      <c r="VVK48" s="73"/>
      <c r="VVL48" s="73"/>
      <c r="VVM48" s="73"/>
      <c r="VVN48" s="73"/>
      <c r="VVO48" s="73"/>
      <c r="VVP48" s="73"/>
      <c r="VVQ48" s="73"/>
      <c r="VVR48" s="73"/>
      <c r="VVS48" s="73"/>
      <c r="VVT48" s="73"/>
      <c r="VVU48" s="73"/>
      <c r="VVV48" s="73"/>
      <c r="VVW48" s="73"/>
      <c r="VVX48" s="73"/>
      <c r="VVY48" s="73"/>
      <c r="VVZ48" s="73"/>
      <c r="VWA48" s="73"/>
      <c r="VWB48" s="73"/>
      <c r="VWC48" s="73"/>
      <c r="VWD48" s="73"/>
      <c r="VWE48" s="73"/>
      <c r="VWF48" s="73"/>
      <c r="VWG48" s="73"/>
      <c r="VWH48" s="73"/>
      <c r="VWI48" s="73"/>
      <c r="VWJ48" s="73"/>
      <c r="VWK48" s="73"/>
      <c r="VWL48" s="73"/>
      <c r="VWM48" s="73"/>
      <c r="VWN48" s="73"/>
      <c r="VWO48" s="73"/>
      <c r="VWP48" s="73"/>
      <c r="VWQ48" s="73"/>
      <c r="VWR48" s="73"/>
      <c r="VWS48" s="73"/>
      <c r="VWT48" s="73"/>
      <c r="VWU48" s="73"/>
      <c r="VWV48" s="73"/>
      <c r="VWW48" s="73"/>
      <c r="VWX48" s="73"/>
      <c r="VWY48" s="73"/>
      <c r="VWZ48" s="73"/>
      <c r="VXA48" s="73"/>
      <c r="VXB48" s="73"/>
      <c r="VXC48" s="73"/>
      <c r="VXD48" s="73"/>
      <c r="VXE48" s="73"/>
      <c r="VXF48" s="73"/>
      <c r="VXG48" s="73"/>
      <c r="VXH48" s="73"/>
      <c r="VXI48" s="73"/>
      <c r="VXJ48" s="73"/>
      <c r="VXK48" s="73"/>
      <c r="VXL48" s="73"/>
      <c r="VXM48" s="73"/>
      <c r="VXN48" s="73"/>
      <c r="VXO48" s="73"/>
      <c r="VXP48" s="73"/>
      <c r="VXQ48" s="73"/>
      <c r="VXR48" s="73"/>
      <c r="VXS48" s="73"/>
      <c r="VXT48" s="73"/>
      <c r="VXU48" s="73"/>
      <c r="VXV48" s="73"/>
      <c r="VXW48" s="73"/>
      <c r="VXX48" s="73"/>
      <c r="VXY48" s="73"/>
      <c r="VXZ48" s="73"/>
      <c r="VYA48" s="73"/>
      <c r="VYB48" s="73"/>
      <c r="VYC48" s="73"/>
      <c r="VYD48" s="73"/>
      <c r="VYE48" s="73"/>
      <c r="VYF48" s="73"/>
      <c r="VYG48" s="73"/>
      <c r="VYH48" s="73"/>
      <c r="VYI48" s="73"/>
      <c r="VYJ48" s="73"/>
      <c r="VYK48" s="73"/>
      <c r="VYL48" s="73"/>
      <c r="VYM48" s="73"/>
      <c r="VYN48" s="73"/>
      <c r="VYO48" s="73"/>
      <c r="VYP48" s="73"/>
      <c r="VYQ48" s="73"/>
      <c r="VYR48" s="73"/>
      <c r="VYS48" s="73"/>
      <c r="VYT48" s="73"/>
      <c r="VYU48" s="73"/>
      <c r="VYV48" s="73"/>
      <c r="VYW48" s="73"/>
      <c r="VYX48" s="73"/>
      <c r="VYY48" s="73"/>
      <c r="VYZ48" s="73"/>
      <c r="VZA48" s="73"/>
      <c r="VZB48" s="73"/>
      <c r="VZC48" s="73"/>
      <c r="VZD48" s="73"/>
      <c r="VZE48" s="73"/>
      <c r="VZF48" s="73"/>
      <c r="VZG48" s="73"/>
      <c r="VZH48" s="73"/>
      <c r="VZI48" s="73"/>
      <c r="VZJ48" s="73"/>
      <c r="VZK48" s="73"/>
      <c r="VZL48" s="73"/>
      <c r="VZM48" s="73"/>
      <c r="VZN48" s="73"/>
      <c r="VZO48" s="73"/>
      <c r="VZP48" s="73"/>
      <c r="VZQ48" s="73"/>
      <c r="VZR48" s="73"/>
      <c r="VZS48" s="73"/>
      <c r="VZT48" s="73"/>
      <c r="VZU48" s="73"/>
      <c r="VZV48" s="73"/>
      <c r="VZW48" s="73"/>
      <c r="VZX48" s="73"/>
      <c r="VZY48" s="73"/>
      <c r="VZZ48" s="73"/>
      <c r="WAA48" s="73"/>
      <c r="WAB48" s="73"/>
      <c r="WAC48" s="73"/>
      <c r="WAD48" s="73"/>
      <c r="WAE48" s="73"/>
      <c r="WAF48" s="73"/>
      <c r="WAG48" s="73"/>
      <c r="WAH48" s="73"/>
      <c r="WAI48" s="73"/>
      <c r="WAJ48" s="73"/>
      <c r="WAK48" s="73"/>
      <c r="WAL48" s="73"/>
      <c r="WAM48" s="73"/>
      <c r="WAN48" s="73"/>
      <c r="WAO48" s="73"/>
      <c r="WAP48" s="73"/>
      <c r="WAQ48" s="73"/>
      <c r="WAR48" s="73"/>
      <c r="WAS48" s="73"/>
      <c r="WAT48" s="73"/>
      <c r="WAU48" s="73"/>
      <c r="WAV48" s="73"/>
      <c r="WAW48" s="73"/>
      <c r="WAX48" s="73"/>
      <c r="WAY48" s="73"/>
      <c r="WAZ48" s="73"/>
      <c r="WBA48" s="73"/>
      <c r="WBB48" s="73"/>
      <c r="WBC48" s="73"/>
      <c r="WBD48" s="73"/>
      <c r="WBE48" s="73"/>
      <c r="WBF48" s="73"/>
      <c r="WBG48" s="73"/>
      <c r="WBH48" s="73"/>
      <c r="WBI48" s="73"/>
      <c r="WBJ48" s="73"/>
      <c r="WBK48" s="73"/>
      <c r="WBL48" s="73"/>
      <c r="WBM48" s="73"/>
      <c r="WBN48" s="73"/>
      <c r="WBO48" s="73"/>
      <c r="WBP48" s="73"/>
      <c r="WBQ48" s="73"/>
      <c r="WBR48" s="73"/>
      <c r="WBS48" s="73"/>
      <c r="WBT48" s="73"/>
      <c r="WBU48" s="73"/>
      <c r="WBV48" s="73"/>
      <c r="WBW48" s="73"/>
      <c r="WBX48" s="73"/>
      <c r="WBY48" s="73"/>
      <c r="WBZ48" s="73"/>
      <c r="WCA48" s="73"/>
      <c r="WCB48" s="73"/>
      <c r="WCC48" s="73"/>
      <c r="WCD48" s="73"/>
      <c r="WCE48" s="73"/>
      <c r="WCF48" s="73"/>
      <c r="WCG48" s="73"/>
      <c r="WCH48" s="73"/>
      <c r="WCI48" s="73"/>
      <c r="WCJ48" s="73"/>
      <c r="WCK48" s="73"/>
      <c r="WCL48" s="73"/>
      <c r="WCM48" s="73"/>
      <c r="WCN48" s="73"/>
      <c r="WCO48" s="73"/>
      <c r="WCP48" s="73"/>
      <c r="WCQ48" s="73"/>
      <c r="WCR48" s="73"/>
      <c r="WCS48" s="73"/>
      <c r="WCT48" s="73"/>
      <c r="WCU48" s="73"/>
      <c r="WCV48" s="73"/>
      <c r="WCW48" s="73"/>
      <c r="WCX48" s="73"/>
      <c r="WCY48" s="73"/>
      <c r="WCZ48" s="73"/>
      <c r="WDA48" s="73"/>
      <c r="WDB48" s="73"/>
      <c r="WDC48" s="73"/>
      <c r="WDD48" s="73"/>
      <c r="WDE48" s="73"/>
      <c r="WDF48" s="73"/>
      <c r="WDG48" s="73"/>
      <c r="WDH48" s="73"/>
      <c r="WDI48" s="73"/>
      <c r="WDJ48" s="73"/>
      <c r="WDK48" s="73"/>
      <c r="WDL48" s="73"/>
      <c r="WDM48" s="73"/>
      <c r="WDN48" s="73"/>
      <c r="WDO48" s="73"/>
      <c r="WDP48" s="73"/>
      <c r="WDQ48" s="73"/>
      <c r="WDR48" s="73"/>
      <c r="WDS48" s="73"/>
      <c r="WDT48" s="73"/>
      <c r="WDU48" s="73"/>
      <c r="WDV48" s="73"/>
      <c r="WDW48" s="73"/>
      <c r="WDX48" s="73"/>
      <c r="WDY48" s="73"/>
      <c r="WDZ48" s="73"/>
      <c r="WEA48" s="73"/>
      <c r="WEB48" s="73"/>
      <c r="WEC48" s="73"/>
      <c r="WED48" s="73"/>
      <c r="WEE48" s="73"/>
      <c r="WEF48" s="73"/>
      <c r="WEG48" s="73"/>
      <c r="WEH48" s="73"/>
      <c r="WEI48" s="73"/>
      <c r="WEJ48" s="73"/>
      <c r="WEK48" s="73"/>
      <c r="WEL48" s="73"/>
      <c r="WEM48" s="73"/>
      <c r="WEN48" s="73"/>
      <c r="WEO48" s="73"/>
      <c r="WEP48" s="73"/>
      <c r="WEQ48" s="73"/>
      <c r="WER48" s="73"/>
      <c r="WES48" s="73"/>
      <c r="WET48" s="73"/>
      <c r="WEU48" s="73"/>
      <c r="WEV48" s="73"/>
      <c r="WEW48" s="73"/>
      <c r="WEX48" s="73"/>
      <c r="WEY48" s="73"/>
      <c r="WEZ48" s="73"/>
      <c r="WFA48" s="73"/>
      <c r="WFB48" s="73"/>
      <c r="WFC48" s="73"/>
      <c r="WFD48" s="73"/>
      <c r="WFE48" s="73"/>
      <c r="WFF48" s="73"/>
      <c r="WFG48" s="73"/>
      <c r="WFH48" s="73"/>
      <c r="WFI48" s="73"/>
      <c r="WFJ48" s="73"/>
      <c r="WFK48" s="73"/>
      <c r="WFL48" s="73"/>
      <c r="WFM48" s="73"/>
      <c r="WFN48" s="73"/>
      <c r="WFO48" s="73"/>
      <c r="WFP48" s="73"/>
      <c r="WFQ48" s="73"/>
      <c r="WFR48" s="73"/>
      <c r="WFS48" s="73"/>
      <c r="WFT48" s="73"/>
      <c r="WFU48" s="73"/>
      <c r="WFV48" s="73"/>
      <c r="WFW48" s="73"/>
      <c r="WFX48" s="73"/>
      <c r="WFY48" s="73"/>
      <c r="WFZ48" s="73"/>
      <c r="WGA48" s="73"/>
      <c r="WGB48" s="73"/>
      <c r="WGC48" s="73"/>
      <c r="WGD48" s="73"/>
      <c r="WGE48" s="73"/>
      <c r="WGF48" s="73"/>
      <c r="WGG48" s="73"/>
      <c r="WGH48" s="73"/>
      <c r="WGI48" s="73"/>
      <c r="WGJ48" s="73"/>
      <c r="WGK48" s="73"/>
      <c r="WGL48" s="73"/>
      <c r="WGM48" s="73"/>
      <c r="WGN48" s="73"/>
      <c r="WGO48" s="73"/>
      <c r="WGP48" s="73"/>
      <c r="WGQ48" s="73"/>
      <c r="WGR48" s="73"/>
      <c r="WGS48" s="73"/>
      <c r="WGT48" s="73"/>
      <c r="WGU48" s="73"/>
      <c r="WGV48" s="73"/>
      <c r="WGW48" s="73"/>
      <c r="WGX48" s="73"/>
      <c r="WGY48" s="73"/>
      <c r="WGZ48" s="73"/>
      <c r="WHA48" s="73"/>
      <c r="WHB48" s="73"/>
      <c r="WHC48" s="73"/>
      <c r="WHD48" s="73"/>
      <c r="WHE48" s="73"/>
      <c r="WHF48" s="73"/>
      <c r="WHG48" s="73"/>
      <c r="WHH48" s="73"/>
      <c r="WHI48" s="73"/>
      <c r="WHJ48" s="73"/>
      <c r="WHK48" s="73"/>
      <c r="WHL48" s="73"/>
      <c r="WHM48" s="73"/>
      <c r="WHN48" s="73"/>
      <c r="WHO48" s="73"/>
      <c r="WHP48" s="73"/>
      <c r="WHQ48" s="73"/>
      <c r="WHR48" s="73"/>
      <c r="WHS48" s="73"/>
      <c r="WHT48" s="73"/>
      <c r="WHU48" s="73"/>
      <c r="WHV48" s="73"/>
      <c r="WHW48" s="73"/>
      <c r="WHX48" s="73"/>
      <c r="WHY48" s="73"/>
      <c r="WHZ48" s="73"/>
      <c r="WIA48" s="73"/>
      <c r="WIB48" s="73"/>
      <c r="WIC48" s="73"/>
      <c r="WID48" s="73"/>
      <c r="WIE48" s="73"/>
      <c r="WIF48" s="73"/>
      <c r="WIG48" s="73"/>
      <c r="WIH48" s="73"/>
      <c r="WII48" s="73"/>
      <c r="WIJ48" s="73"/>
      <c r="WIK48" s="73"/>
      <c r="WIL48" s="73"/>
      <c r="WIM48" s="73"/>
      <c r="WIN48" s="73"/>
      <c r="WIO48" s="73"/>
      <c r="WIP48" s="73"/>
      <c r="WIQ48" s="73"/>
      <c r="WIR48" s="73"/>
      <c r="WIS48" s="73"/>
      <c r="WIT48" s="73"/>
      <c r="WIU48" s="73"/>
      <c r="WIV48" s="73"/>
      <c r="WIW48" s="73"/>
      <c r="WIX48" s="73"/>
      <c r="WIY48" s="73"/>
      <c r="WIZ48" s="73"/>
      <c r="WJA48" s="73"/>
      <c r="WJB48" s="73"/>
      <c r="WJC48" s="73"/>
      <c r="WJD48" s="73"/>
      <c r="WJE48" s="73"/>
      <c r="WJF48" s="73"/>
      <c r="WJG48" s="73"/>
      <c r="WJH48" s="73"/>
      <c r="WJI48" s="73"/>
      <c r="WJJ48" s="73"/>
      <c r="WJK48" s="73"/>
      <c r="WJL48" s="73"/>
      <c r="WJM48" s="73"/>
      <c r="WJN48" s="73"/>
      <c r="WJO48" s="73"/>
      <c r="WJP48" s="73"/>
      <c r="WJQ48" s="73"/>
      <c r="WJR48" s="73"/>
      <c r="WJS48" s="73"/>
      <c r="WJT48" s="73"/>
      <c r="WJU48" s="73"/>
      <c r="WJV48" s="73"/>
      <c r="WJW48" s="73"/>
      <c r="WJX48" s="73"/>
      <c r="WJY48" s="73"/>
      <c r="WJZ48" s="73"/>
      <c r="WKA48" s="73"/>
      <c r="WKB48" s="73"/>
      <c r="WKC48" s="73"/>
      <c r="WKD48" s="73"/>
      <c r="WKE48" s="73"/>
      <c r="WKF48" s="73"/>
      <c r="WKG48" s="73"/>
      <c r="WKH48" s="73"/>
      <c r="WKI48" s="73"/>
      <c r="WKJ48" s="73"/>
      <c r="WKK48" s="73"/>
      <c r="WKL48" s="73"/>
      <c r="WKM48" s="73"/>
      <c r="WKN48" s="73"/>
      <c r="WKO48" s="73"/>
      <c r="WKP48" s="73"/>
      <c r="WKQ48" s="73"/>
      <c r="WKR48" s="73"/>
      <c r="WKS48" s="73"/>
      <c r="WKT48" s="73"/>
      <c r="WKU48" s="73"/>
      <c r="WKV48" s="73"/>
      <c r="WKW48" s="73"/>
      <c r="WKX48" s="73"/>
      <c r="WKY48" s="73"/>
      <c r="WKZ48" s="73"/>
      <c r="WLA48" s="73"/>
      <c r="WLB48" s="73"/>
      <c r="WLC48" s="73"/>
      <c r="WLD48" s="73"/>
      <c r="WLE48" s="73"/>
      <c r="WLF48" s="73"/>
      <c r="WLG48" s="73"/>
      <c r="WLH48" s="73"/>
      <c r="WLI48" s="73"/>
      <c r="WLJ48" s="73"/>
      <c r="WLK48" s="73"/>
      <c r="WLL48" s="73"/>
      <c r="WLM48" s="73"/>
      <c r="WLN48" s="73"/>
      <c r="WLO48" s="73"/>
      <c r="WLP48" s="73"/>
      <c r="WLQ48" s="73"/>
      <c r="WLR48" s="73"/>
      <c r="WLS48" s="73"/>
      <c r="WLT48" s="73"/>
      <c r="WLU48" s="73"/>
      <c r="WLV48" s="73"/>
      <c r="WLW48" s="73"/>
      <c r="WLX48" s="73"/>
      <c r="WLY48" s="73"/>
      <c r="WLZ48" s="73"/>
      <c r="WMA48" s="73"/>
      <c r="WMB48" s="73"/>
      <c r="WMC48" s="73"/>
      <c r="WMD48" s="73"/>
      <c r="WME48" s="73"/>
      <c r="WMF48" s="73"/>
      <c r="WMG48" s="73"/>
      <c r="WMH48" s="73"/>
      <c r="WMI48" s="73"/>
      <c r="WMJ48" s="73"/>
      <c r="WMK48" s="73"/>
      <c r="WML48" s="73"/>
      <c r="WMM48" s="73"/>
      <c r="WMN48" s="73"/>
      <c r="WMO48" s="73"/>
      <c r="WMP48" s="73"/>
      <c r="WMQ48" s="73"/>
      <c r="WMR48" s="73"/>
      <c r="WMS48" s="73"/>
      <c r="WMT48" s="73"/>
      <c r="WMU48" s="73"/>
      <c r="WMV48" s="73"/>
      <c r="WMW48" s="73"/>
      <c r="WMX48" s="73"/>
      <c r="WMY48" s="73"/>
      <c r="WMZ48" s="73"/>
      <c r="WNA48" s="73"/>
      <c r="WNB48" s="73"/>
      <c r="WNC48" s="73"/>
      <c r="WND48" s="73"/>
      <c r="WNE48" s="73"/>
      <c r="WNF48" s="73"/>
      <c r="WNG48" s="73"/>
      <c r="WNH48" s="73"/>
      <c r="WNI48" s="73"/>
      <c r="WNJ48" s="73"/>
      <c r="WNK48" s="73"/>
      <c r="WNL48" s="73"/>
      <c r="WNM48" s="73"/>
      <c r="WNN48" s="73"/>
      <c r="WNO48" s="73"/>
      <c r="WNP48" s="73"/>
      <c r="WNQ48" s="73"/>
      <c r="WNR48" s="73"/>
      <c r="WNS48" s="73"/>
      <c r="WNT48" s="73"/>
      <c r="WNU48" s="73"/>
      <c r="WNV48" s="73"/>
      <c r="WNW48" s="73"/>
      <c r="WNX48" s="73"/>
      <c r="WNY48" s="73"/>
      <c r="WNZ48" s="73"/>
      <c r="WOA48" s="73"/>
      <c r="WOB48" s="73"/>
      <c r="WOC48" s="73"/>
      <c r="WOD48" s="73"/>
      <c r="WOE48" s="73"/>
      <c r="WOF48" s="73"/>
      <c r="WOG48" s="73"/>
      <c r="WOH48" s="73"/>
      <c r="WOI48" s="73"/>
      <c r="WOJ48" s="73"/>
      <c r="WOK48" s="73"/>
      <c r="WOL48" s="73"/>
      <c r="WOM48" s="73"/>
      <c r="WON48" s="73"/>
      <c r="WOO48" s="73"/>
      <c r="WOP48" s="73"/>
      <c r="WOQ48" s="73"/>
      <c r="WOR48" s="73"/>
      <c r="WOS48" s="73"/>
      <c r="WOT48" s="73"/>
      <c r="WOU48" s="73"/>
      <c r="WOV48" s="73"/>
      <c r="WOW48" s="73"/>
      <c r="WOX48" s="73"/>
      <c r="WOY48" s="73"/>
      <c r="WOZ48" s="73"/>
      <c r="WPA48" s="73"/>
      <c r="WPB48" s="73"/>
      <c r="WPC48" s="73"/>
      <c r="WPD48" s="73"/>
      <c r="WPE48" s="73"/>
      <c r="WPF48" s="73"/>
      <c r="WPG48" s="73"/>
      <c r="WPH48" s="73"/>
      <c r="WPI48" s="73"/>
      <c r="WPJ48" s="73"/>
      <c r="WPK48" s="73"/>
      <c r="WPL48" s="73"/>
      <c r="WPM48" s="73"/>
      <c r="WPN48" s="73"/>
      <c r="WPO48" s="73"/>
      <c r="WPP48" s="73"/>
      <c r="WPQ48" s="73"/>
      <c r="WPR48" s="73"/>
      <c r="WPS48" s="73"/>
      <c r="WPT48" s="73"/>
      <c r="WPU48" s="73"/>
      <c r="WPV48" s="73"/>
      <c r="WPW48" s="73"/>
      <c r="WPX48" s="73"/>
      <c r="WPY48" s="73"/>
      <c r="WPZ48" s="73"/>
      <c r="WQA48" s="73"/>
      <c r="WQB48" s="73"/>
      <c r="WQC48" s="73"/>
      <c r="WQD48" s="73"/>
      <c r="WQE48" s="73"/>
      <c r="WQF48" s="73"/>
      <c r="WQG48" s="73"/>
      <c r="WQH48" s="73"/>
      <c r="WQI48" s="73"/>
      <c r="WQJ48" s="73"/>
      <c r="WQK48" s="73"/>
      <c r="WQL48" s="73"/>
      <c r="WQM48" s="73"/>
      <c r="WQN48" s="73"/>
      <c r="WQO48" s="73"/>
      <c r="WQP48" s="73"/>
      <c r="WQQ48" s="73"/>
      <c r="WQR48" s="73"/>
      <c r="WQS48" s="73"/>
      <c r="WQT48" s="73"/>
      <c r="WQU48" s="73"/>
      <c r="WQV48" s="73"/>
      <c r="WQW48" s="73"/>
      <c r="WQX48" s="73"/>
      <c r="WQY48" s="73"/>
      <c r="WQZ48" s="73"/>
      <c r="WRA48" s="73"/>
      <c r="WRB48" s="73"/>
      <c r="WRC48" s="73"/>
      <c r="WRD48" s="73"/>
      <c r="WRE48" s="73"/>
      <c r="WRF48" s="73"/>
      <c r="WRG48" s="73"/>
      <c r="WRH48" s="73"/>
      <c r="WRI48" s="73"/>
      <c r="WRJ48" s="73"/>
      <c r="WRK48" s="73"/>
      <c r="WRL48" s="73"/>
      <c r="WRM48" s="73"/>
      <c r="WRN48" s="73"/>
      <c r="WRO48" s="73"/>
      <c r="WRP48" s="73"/>
      <c r="WRQ48" s="73"/>
      <c r="WRR48" s="73"/>
      <c r="WRS48" s="73"/>
      <c r="WRT48" s="73"/>
      <c r="WRU48" s="73"/>
      <c r="WRV48" s="73"/>
      <c r="WRW48" s="73"/>
      <c r="WRX48" s="73"/>
      <c r="WRY48" s="73"/>
      <c r="WRZ48" s="73"/>
      <c r="WSA48" s="73"/>
      <c r="WSB48" s="73"/>
      <c r="WSC48" s="73"/>
      <c r="WSD48" s="73"/>
      <c r="WSE48" s="73"/>
      <c r="WSF48" s="73"/>
      <c r="WSG48" s="73"/>
      <c r="WSH48" s="73"/>
      <c r="WSI48" s="73"/>
      <c r="WSJ48" s="73"/>
      <c r="WSK48" s="73"/>
      <c r="WSL48" s="73"/>
      <c r="WSM48" s="73"/>
      <c r="WSN48" s="73"/>
      <c r="WSO48" s="73"/>
      <c r="WSP48" s="73"/>
      <c r="WSQ48" s="73"/>
      <c r="WSR48" s="73"/>
      <c r="WSS48" s="73"/>
      <c r="WST48" s="73"/>
      <c r="WSU48" s="73"/>
      <c r="WSV48" s="73"/>
      <c r="WSW48" s="73"/>
      <c r="WSX48" s="73"/>
      <c r="WSY48" s="73"/>
      <c r="WSZ48" s="73"/>
      <c r="WTA48" s="73"/>
      <c r="WTB48" s="73"/>
      <c r="WTC48" s="73"/>
      <c r="WTD48" s="73"/>
      <c r="WTE48" s="73"/>
      <c r="WTF48" s="73"/>
      <c r="WTG48" s="73"/>
      <c r="WTH48" s="73"/>
      <c r="WTI48" s="73"/>
      <c r="WTJ48" s="73"/>
      <c r="WTK48" s="73"/>
      <c r="WTL48" s="73"/>
      <c r="WTM48" s="73"/>
      <c r="WTN48" s="73"/>
      <c r="WTO48" s="73"/>
      <c r="WTP48" s="73"/>
      <c r="WTQ48" s="73"/>
      <c r="WTR48" s="73"/>
      <c r="WTS48" s="73"/>
      <c r="WTT48" s="73"/>
      <c r="WTU48" s="73"/>
      <c r="WTV48" s="73"/>
      <c r="WTW48" s="73"/>
      <c r="WTX48" s="73"/>
      <c r="WTY48" s="73"/>
      <c r="WTZ48" s="73"/>
      <c r="WUA48" s="73"/>
      <c r="WUB48" s="73"/>
      <c r="WUC48" s="73"/>
      <c r="WUD48" s="73"/>
      <c r="WUE48" s="73"/>
      <c r="WUF48" s="73"/>
      <c r="WUG48" s="73"/>
      <c r="WUH48" s="73"/>
      <c r="WUI48" s="73"/>
      <c r="WUJ48" s="73"/>
      <c r="WUK48" s="73"/>
      <c r="WUL48" s="73"/>
      <c r="WUM48" s="73"/>
      <c r="WUN48" s="73"/>
      <c r="WUO48" s="73"/>
      <c r="WUP48" s="73"/>
      <c r="WUQ48" s="73"/>
      <c r="WUR48" s="73"/>
      <c r="WUS48" s="73"/>
      <c r="WUT48" s="73"/>
      <c r="WUU48" s="73"/>
      <c r="WUV48" s="73"/>
      <c r="WUW48" s="73"/>
      <c r="WUX48" s="73"/>
      <c r="WUY48" s="73"/>
      <c r="WUZ48" s="73"/>
      <c r="WVA48" s="73"/>
      <c r="WVB48" s="73"/>
      <c r="WVC48" s="73"/>
      <c r="WVD48" s="73"/>
      <c r="WVE48" s="73"/>
      <c r="WVF48" s="73"/>
      <c r="WVG48" s="73"/>
      <c r="WVH48" s="73"/>
      <c r="WVI48" s="73"/>
      <c r="WVJ48" s="73"/>
      <c r="WVK48" s="73"/>
      <c r="WVL48" s="73"/>
      <c r="WVM48" s="73"/>
      <c r="WVN48" s="73"/>
      <c r="WVO48" s="73"/>
      <c r="WVP48" s="73"/>
      <c r="WVQ48" s="73"/>
      <c r="WVR48" s="73"/>
      <c r="WVS48" s="73"/>
      <c r="WVT48" s="73"/>
      <c r="WVU48" s="73"/>
      <c r="WVV48" s="73"/>
      <c r="WVW48" s="73"/>
      <c r="WVX48" s="73"/>
      <c r="WVY48" s="73"/>
      <c r="WVZ48" s="73"/>
      <c r="WWA48" s="73"/>
      <c r="WWB48" s="73"/>
      <c r="WWC48" s="73"/>
      <c r="WWD48" s="73"/>
      <c r="WWE48" s="73"/>
      <c r="WWF48" s="73"/>
      <c r="WWG48" s="73"/>
      <c r="WWH48" s="73"/>
      <c r="WWI48" s="73"/>
      <c r="WWJ48" s="73"/>
      <c r="WWK48" s="73"/>
      <c r="WWL48" s="73"/>
      <c r="WWM48" s="73"/>
      <c r="WWN48" s="73"/>
      <c r="WWO48" s="73"/>
      <c r="WWP48" s="73"/>
      <c r="WWQ48" s="73"/>
      <c r="WWR48" s="73"/>
      <c r="WWS48" s="73"/>
      <c r="WWT48" s="73"/>
      <c r="WWU48" s="73"/>
      <c r="WWV48" s="73"/>
      <c r="WWW48" s="73"/>
      <c r="WWX48" s="73"/>
      <c r="WWY48" s="73"/>
      <c r="WWZ48" s="73"/>
      <c r="WXA48" s="73"/>
      <c r="WXB48" s="73"/>
      <c r="WXC48" s="73"/>
      <c r="WXD48" s="73"/>
      <c r="WXE48" s="73"/>
      <c r="WXF48" s="73"/>
      <c r="WXG48" s="73"/>
      <c r="WXH48" s="73"/>
      <c r="WXI48" s="73"/>
      <c r="WXJ48" s="73"/>
      <c r="WXK48" s="73"/>
      <c r="WXL48" s="73"/>
      <c r="WXM48" s="73"/>
      <c r="WXN48" s="73"/>
      <c r="WXO48" s="73"/>
      <c r="WXP48" s="73"/>
      <c r="WXQ48" s="73"/>
      <c r="WXR48" s="73"/>
      <c r="WXS48" s="73"/>
      <c r="WXT48" s="73"/>
      <c r="WXU48" s="73"/>
      <c r="WXV48" s="73"/>
      <c r="WXW48" s="73"/>
      <c r="WXX48" s="73"/>
      <c r="WXY48" s="73"/>
      <c r="WXZ48" s="73"/>
      <c r="WYA48" s="73"/>
      <c r="WYB48" s="73"/>
      <c r="WYC48" s="73"/>
      <c r="WYD48" s="73"/>
      <c r="WYE48" s="73"/>
      <c r="WYF48" s="73"/>
      <c r="WYG48" s="73"/>
      <c r="WYH48" s="73"/>
      <c r="WYI48" s="73"/>
      <c r="WYJ48" s="73"/>
      <c r="WYK48" s="73"/>
      <c r="WYL48" s="73"/>
      <c r="WYM48" s="73"/>
      <c r="WYN48" s="73"/>
      <c r="WYO48" s="73"/>
      <c r="WYP48" s="73"/>
      <c r="WYQ48" s="73"/>
      <c r="WYR48" s="73"/>
      <c r="WYS48" s="73"/>
      <c r="WYT48" s="73"/>
      <c r="WYU48" s="73"/>
      <c r="WYV48" s="73"/>
      <c r="WYW48" s="73"/>
      <c r="WYX48" s="73"/>
      <c r="WYY48" s="73"/>
      <c r="WYZ48" s="73"/>
      <c r="WZA48" s="73"/>
      <c r="WZB48" s="73"/>
      <c r="WZC48" s="73"/>
      <c r="WZD48" s="73"/>
      <c r="WZE48" s="73"/>
      <c r="WZF48" s="73"/>
      <c r="WZG48" s="73"/>
      <c r="WZH48" s="73"/>
      <c r="WZI48" s="73"/>
      <c r="WZJ48" s="73"/>
      <c r="WZK48" s="73"/>
      <c r="WZL48" s="73"/>
      <c r="WZM48" s="73"/>
      <c r="WZN48" s="73"/>
      <c r="WZO48" s="73"/>
      <c r="WZP48" s="73"/>
      <c r="WZQ48" s="73"/>
      <c r="WZR48" s="73"/>
      <c r="WZS48" s="73"/>
      <c r="WZT48" s="73"/>
      <c r="WZU48" s="73"/>
      <c r="WZV48" s="73"/>
      <c r="WZW48" s="73"/>
      <c r="WZX48" s="73"/>
      <c r="WZY48" s="73"/>
      <c r="WZZ48" s="73"/>
      <c r="XAA48" s="73"/>
      <c r="XAB48" s="73"/>
      <c r="XAC48" s="73"/>
      <c r="XAD48" s="73"/>
      <c r="XAE48" s="73"/>
      <c r="XAF48" s="73"/>
      <c r="XAG48" s="73"/>
      <c r="XAH48" s="73"/>
      <c r="XAI48" s="73"/>
      <c r="XAJ48" s="73"/>
      <c r="XAK48" s="73"/>
      <c r="XAL48" s="73"/>
      <c r="XAM48" s="73"/>
      <c r="XAN48" s="73"/>
      <c r="XAO48" s="73"/>
      <c r="XAP48" s="73"/>
      <c r="XAQ48" s="73"/>
      <c r="XAR48" s="73"/>
      <c r="XAS48" s="73"/>
      <c r="XAT48" s="73"/>
      <c r="XAU48" s="73"/>
      <c r="XAV48" s="73"/>
      <c r="XAW48" s="73"/>
      <c r="XAX48" s="73"/>
      <c r="XAY48" s="73"/>
      <c r="XAZ48" s="73"/>
      <c r="XBA48" s="73"/>
      <c r="XBB48" s="73"/>
      <c r="XBC48" s="73"/>
      <c r="XBD48" s="73"/>
      <c r="XBE48" s="73"/>
      <c r="XBF48" s="73"/>
      <c r="XBG48" s="73"/>
      <c r="XBH48" s="73"/>
      <c r="XBI48" s="73"/>
      <c r="XBJ48" s="73"/>
      <c r="XBK48" s="73"/>
      <c r="XBL48" s="73"/>
      <c r="XBM48" s="73"/>
      <c r="XBN48" s="73"/>
      <c r="XBO48" s="73"/>
      <c r="XBP48" s="73"/>
      <c r="XBQ48" s="73"/>
      <c r="XBR48" s="73"/>
      <c r="XBS48" s="73"/>
      <c r="XBT48" s="73"/>
      <c r="XBU48" s="73"/>
      <c r="XBV48" s="73"/>
      <c r="XBW48" s="73"/>
      <c r="XBX48" s="73"/>
      <c r="XBY48" s="73"/>
      <c r="XBZ48" s="73"/>
      <c r="XCA48" s="73"/>
      <c r="XCB48" s="73"/>
      <c r="XCC48" s="73"/>
      <c r="XCD48" s="73"/>
      <c r="XCE48" s="73"/>
      <c r="XCF48" s="73"/>
      <c r="XCG48" s="73"/>
      <c r="XCH48" s="73"/>
      <c r="XCI48" s="73"/>
      <c r="XCJ48" s="73"/>
      <c r="XCK48" s="73"/>
      <c r="XCL48" s="73"/>
      <c r="XCM48" s="73"/>
      <c r="XCN48" s="73"/>
      <c r="XCO48" s="73"/>
      <c r="XCP48" s="73"/>
      <c r="XCQ48" s="73"/>
      <c r="XCR48" s="73"/>
      <c r="XCS48" s="73"/>
      <c r="XCT48" s="73"/>
      <c r="XCU48" s="73"/>
      <c r="XCV48" s="73"/>
      <c r="XCW48" s="73"/>
      <c r="XCX48" s="73"/>
      <c r="XCY48" s="73"/>
      <c r="XCZ48" s="73"/>
      <c r="XDA48" s="73"/>
      <c r="XDB48" s="73"/>
      <c r="XDC48" s="73"/>
      <c r="XDD48" s="73"/>
      <c r="XDE48" s="73"/>
      <c r="XDF48" s="73"/>
      <c r="XDG48" s="73"/>
      <c r="XDH48" s="73"/>
      <c r="XDI48" s="73"/>
      <c r="XDJ48" s="73"/>
      <c r="XDK48" s="73"/>
      <c r="XDL48" s="73"/>
      <c r="XDM48" s="73"/>
      <c r="XDN48" s="73"/>
      <c r="XDO48" s="73"/>
      <c r="XDP48" s="73"/>
      <c r="XDQ48" s="73"/>
      <c r="XDR48" s="73"/>
      <c r="XDS48" s="73"/>
      <c r="XDT48" s="73"/>
      <c r="XDU48" s="73"/>
      <c r="XDV48" s="73"/>
      <c r="XDW48" s="73"/>
      <c r="XDX48" s="73"/>
      <c r="XDY48" s="73"/>
      <c r="XDZ48" s="73"/>
      <c r="XEA48" s="73"/>
      <c r="XEB48" s="73"/>
      <c r="XEC48" s="73"/>
      <c r="XED48" s="73"/>
      <c r="XEE48" s="73"/>
      <c r="XEF48" s="73"/>
      <c r="XEG48" s="73"/>
      <c r="XEH48" s="73"/>
      <c r="XEI48" s="73"/>
      <c r="XEJ48" s="73"/>
      <c r="XEK48" s="73"/>
      <c r="XEL48" s="73"/>
      <c r="XEM48" s="73"/>
      <c r="XEN48" s="73"/>
      <c r="XEO48" s="73"/>
      <c r="XEP48" s="73"/>
      <c r="XEQ48" s="73"/>
      <c r="XER48" s="73"/>
      <c r="XES48" s="73"/>
      <c r="XET48" s="73"/>
      <c r="XEU48" s="73"/>
      <c r="XEV48" s="73"/>
      <c r="XEW48" s="73"/>
      <c r="XEX48" s="73"/>
      <c r="XEY48" s="73"/>
      <c r="XEZ48" s="73"/>
      <c r="XFA48" s="73"/>
      <c r="XFB48" s="73"/>
      <c r="XFC48" s="73"/>
      <c r="XFD48" s="73"/>
    </row>
    <row r="49" spans="1:16384" ht="15.75" customHeight="1">
      <c r="A49" s="73" t="s">
        <v>269</v>
      </c>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c r="BT49" s="73"/>
      <c r="BU49" s="73"/>
      <c r="BV49" s="73"/>
      <c r="BW49" s="73"/>
      <c r="BX49" s="73"/>
      <c r="BY49" s="73"/>
      <c r="BZ49" s="73"/>
      <c r="CA49" s="73"/>
      <c r="CB49" s="73"/>
      <c r="CC49" s="73"/>
      <c r="CD49" s="73"/>
      <c r="CE49" s="73"/>
      <c r="CF49" s="73"/>
      <c r="CG49" s="73"/>
      <c r="CH49" s="73"/>
      <c r="CI49" s="73"/>
      <c r="CJ49" s="73"/>
      <c r="CK49" s="73"/>
      <c r="CL49" s="73"/>
      <c r="CM49" s="73"/>
      <c r="CN49" s="73"/>
      <c r="CO49" s="73"/>
      <c r="CP49" s="73"/>
      <c r="CQ49" s="73"/>
      <c r="CR49" s="73"/>
      <c r="CS49" s="73"/>
      <c r="CT49" s="73"/>
      <c r="CU49" s="73"/>
      <c r="CV49" s="73"/>
      <c r="CW49" s="73"/>
      <c r="CX49" s="73"/>
      <c r="CY49" s="73"/>
      <c r="CZ49" s="73"/>
      <c r="DA49" s="73"/>
      <c r="DB49" s="73"/>
      <c r="DC49" s="73"/>
      <c r="DD49" s="73"/>
      <c r="DE49" s="73"/>
      <c r="DF49" s="73"/>
      <c r="DG49" s="73"/>
      <c r="DH49" s="73"/>
      <c r="DI49" s="73"/>
      <c r="DJ49" s="73"/>
      <c r="DK49" s="73"/>
      <c r="DL49" s="73"/>
      <c r="DM49" s="73"/>
      <c r="DN49" s="73"/>
      <c r="DO49" s="73"/>
      <c r="DP49" s="73"/>
      <c r="DQ49" s="73"/>
      <c r="DR49" s="73"/>
      <c r="DS49" s="73"/>
      <c r="DT49" s="73"/>
      <c r="DU49" s="73"/>
      <c r="DV49" s="73"/>
      <c r="DW49" s="73"/>
      <c r="DX49" s="73"/>
      <c r="DY49" s="73"/>
      <c r="DZ49" s="73"/>
      <c r="EA49" s="73"/>
      <c r="EB49" s="73"/>
      <c r="EC49" s="73"/>
      <c r="ED49" s="73"/>
      <c r="EE49" s="73"/>
      <c r="EF49" s="73"/>
      <c r="EG49" s="73"/>
      <c r="EH49" s="73"/>
      <c r="EI49" s="73"/>
      <c r="EJ49" s="73"/>
      <c r="EK49" s="73"/>
      <c r="EL49" s="73"/>
      <c r="EM49" s="73"/>
      <c r="EN49" s="73"/>
      <c r="EO49" s="73"/>
      <c r="EP49" s="73"/>
      <c r="EQ49" s="73"/>
      <c r="ER49" s="73"/>
      <c r="ES49" s="73"/>
      <c r="ET49" s="73"/>
      <c r="EU49" s="73"/>
      <c r="EV49" s="73"/>
      <c r="EW49" s="73"/>
      <c r="EX49" s="73"/>
      <c r="EY49" s="73"/>
      <c r="EZ49" s="73"/>
      <c r="FA49" s="73"/>
      <c r="FB49" s="73"/>
      <c r="FC49" s="73"/>
      <c r="FD49" s="73"/>
      <c r="FE49" s="73"/>
      <c r="FF49" s="73"/>
      <c r="FG49" s="73"/>
      <c r="FH49" s="73"/>
      <c r="FI49" s="73"/>
      <c r="FJ49" s="73"/>
      <c r="FK49" s="73"/>
      <c r="FL49" s="73"/>
      <c r="FM49" s="73"/>
      <c r="FN49" s="73"/>
      <c r="FO49" s="73"/>
      <c r="FP49" s="73"/>
      <c r="FQ49" s="73"/>
      <c r="FR49" s="73"/>
      <c r="FS49" s="73"/>
      <c r="FT49" s="73"/>
      <c r="FU49" s="73"/>
      <c r="FV49" s="73"/>
      <c r="FW49" s="73"/>
      <c r="FX49" s="73"/>
      <c r="FY49" s="73"/>
      <c r="FZ49" s="73"/>
      <c r="GA49" s="73"/>
      <c r="GB49" s="73"/>
      <c r="GC49" s="73"/>
      <c r="GD49" s="73"/>
      <c r="GE49" s="73"/>
      <c r="GF49" s="73"/>
      <c r="GG49" s="73"/>
      <c r="GH49" s="73"/>
      <c r="GI49" s="73"/>
      <c r="GJ49" s="73"/>
      <c r="GK49" s="73"/>
      <c r="GL49" s="73"/>
      <c r="GM49" s="73"/>
      <c r="GN49" s="73"/>
      <c r="GO49" s="73"/>
      <c r="GP49" s="73"/>
      <c r="GQ49" s="73"/>
      <c r="GR49" s="73"/>
      <c r="GS49" s="73"/>
      <c r="GT49" s="73"/>
      <c r="GU49" s="73"/>
      <c r="GV49" s="73"/>
      <c r="GW49" s="73"/>
      <c r="GX49" s="73"/>
      <c r="GY49" s="73"/>
      <c r="GZ49" s="73"/>
      <c r="HA49" s="73"/>
      <c r="HB49" s="73"/>
      <c r="HC49" s="73"/>
      <c r="HD49" s="73"/>
      <c r="HE49" s="73"/>
      <c r="HF49" s="73"/>
      <c r="HG49" s="73"/>
      <c r="HH49" s="73"/>
      <c r="HI49" s="73"/>
      <c r="HJ49" s="73"/>
      <c r="HK49" s="73"/>
      <c r="HL49" s="73"/>
      <c r="HM49" s="73"/>
      <c r="HN49" s="73"/>
      <c r="HO49" s="73"/>
      <c r="HP49" s="73"/>
      <c r="HQ49" s="73"/>
      <c r="HR49" s="73"/>
      <c r="HS49" s="73"/>
      <c r="HT49" s="73"/>
      <c r="HU49" s="73"/>
      <c r="HV49" s="73"/>
      <c r="HW49" s="73"/>
      <c r="HX49" s="73"/>
      <c r="HY49" s="73"/>
      <c r="HZ49" s="73"/>
      <c r="IA49" s="73"/>
      <c r="IB49" s="73"/>
      <c r="IC49" s="73"/>
      <c r="ID49" s="73"/>
      <c r="IE49" s="73"/>
      <c r="IF49" s="73"/>
      <c r="IG49" s="73"/>
      <c r="IH49" s="73"/>
      <c r="II49" s="73"/>
      <c r="IJ49" s="73"/>
      <c r="IK49" s="73"/>
      <c r="IL49" s="73"/>
      <c r="IM49" s="73"/>
      <c r="IN49" s="73"/>
      <c r="IO49" s="73"/>
      <c r="IP49" s="73"/>
      <c r="IQ49" s="73"/>
      <c r="IR49" s="73"/>
      <c r="IS49" s="73"/>
      <c r="IT49" s="73"/>
      <c r="IU49" s="73"/>
      <c r="IV49" s="73"/>
      <c r="IW49" s="73"/>
      <c r="IX49" s="73"/>
      <c r="IY49" s="73"/>
      <c r="IZ49" s="73"/>
      <c r="JA49" s="73"/>
      <c r="JB49" s="73"/>
      <c r="JC49" s="73"/>
      <c r="JD49" s="73"/>
      <c r="JE49" s="73"/>
      <c r="JF49" s="73"/>
      <c r="JG49" s="73"/>
      <c r="JH49" s="73"/>
      <c r="JI49" s="73"/>
      <c r="JJ49" s="73"/>
      <c r="JK49" s="73"/>
      <c r="JL49" s="73"/>
      <c r="JM49" s="73"/>
      <c r="JN49" s="73"/>
      <c r="JO49" s="73"/>
      <c r="JP49" s="73"/>
      <c r="JQ49" s="73"/>
      <c r="JR49" s="73"/>
      <c r="JS49" s="73"/>
      <c r="JT49" s="73"/>
      <c r="JU49" s="73"/>
      <c r="JV49" s="73"/>
      <c r="JW49" s="73"/>
      <c r="JX49" s="73"/>
      <c r="JY49" s="73"/>
      <c r="JZ49" s="73"/>
      <c r="KA49" s="73"/>
      <c r="KB49" s="73"/>
      <c r="KC49" s="73"/>
      <c r="KD49" s="73"/>
      <c r="KE49" s="73"/>
      <c r="KF49" s="73"/>
      <c r="KG49" s="73"/>
      <c r="KH49" s="73"/>
      <c r="KI49" s="73"/>
      <c r="KJ49" s="73"/>
      <c r="KK49" s="73"/>
      <c r="KL49" s="73"/>
      <c r="KM49" s="73"/>
      <c r="KN49" s="73"/>
      <c r="KO49" s="73"/>
      <c r="KP49" s="73"/>
      <c r="KQ49" s="73"/>
      <c r="KR49" s="73"/>
      <c r="KS49" s="73"/>
      <c r="KT49" s="73"/>
      <c r="KU49" s="73"/>
      <c r="KV49" s="73"/>
      <c r="KW49" s="73"/>
      <c r="KX49" s="73"/>
      <c r="KY49" s="73"/>
      <c r="KZ49" s="73"/>
      <c r="LA49" s="73"/>
      <c r="LB49" s="73"/>
      <c r="LC49" s="73"/>
      <c r="LD49" s="73"/>
      <c r="LE49" s="73"/>
      <c r="LF49" s="73"/>
      <c r="LG49" s="73"/>
      <c r="LH49" s="73"/>
      <c r="LI49" s="73"/>
      <c r="LJ49" s="73"/>
      <c r="LK49" s="73"/>
      <c r="LL49" s="73"/>
      <c r="LM49" s="73"/>
      <c r="LN49" s="73"/>
      <c r="LO49" s="73"/>
      <c r="LP49" s="73"/>
      <c r="LQ49" s="73"/>
      <c r="LR49" s="73"/>
      <c r="LS49" s="73"/>
      <c r="LT49" s="73"/>
      <c r="LU49" s="73"/>
      <c r="LV49" s="73"/>
      <c r="LW49" s="73"/>
      <c r="LX49" s="73"/>
      <c r="LY49" s="73"/>
      <c r="LZ49" s="73"/>
      <c r="MA49" s="73"/>
      <c r="MB49" s="73"/>
      <c r="MC49" s="73"/>
      <c r="MD49" s="73"/>
      <c r="ME49" s="73"/>
      <c r="MF49" s="73"/>
      <c r="MG49" s="73"/>
      <c r="MH49" s="73"/>
      <c r="MI49" s="73"/>
      <c r="MJ49" s="73"/>
      <c r="MK49" s="73"/>
      <c r="ML49" s="73"/>
      <c r="MM49" s="73"/>
      <c r="MN49" s="73"/>
      <c r="MO49" s="73"/>
      <c r="MP49" s="73"/>
      <c r="MQ49" s="73"/>
      <c r="MR49" s="73"/>
      <c r="MS49" s="73"/>
      <c r="MT49" s="73"/>
      <c r="MU49" s="73"/>
      <c r="MV49" s="73"/>
      <c r="MW49" s="73"/>
      <c r="MX49" s="73"/>
      <c r="MY49" s="73"/>
      <c r="MZ49" s="73"/>
      <c r="NA49" s="73"/>
      <c r="NB49" s="73"/>
      <c r="NC49" s="73"/>
      <c r="ND49" s="73"/>
      <c r="NE49" s="73"/>
      <c r="NF49" s="73"/>
      <c r="NG49" s="73"/>
      <c r="NH49" s="73"/>
      <c r="NI49" s="73"/>
      <c r="NJ49" s="73"/>
      <c r="NK49" s="73"/>
      <c r="NL49" s="73"/>
      <c r="NM49" s="73"/>
      <c r="NN49" s="73"/>
      <c r="NO49" s="73"/>
      <c r="NP49" s="73"/>
      <c r="NQ49" s="73"/>
      <c r="NR49" s="73"/>
      <c r="NS49" s="73"/>
      <c r="NT49" s="73"/>
      <c r="NU49" s="73"/>
      <c r="NV49" s="73"/>
      <c r="NW49" s="73"/>
      <c r="NX49" s="73"/>
      <c r="NY49" s="73"/>
      <c r="NZ49" s="73"/>
      <c r="OA49" s="73"/>
      <c r="OB49" s="73"/>
      <c r="OC49" s="73"/>
      <c r="OD49" s="73"/>
      <c r="OE49" s="73"/>
      <c r="OF49" s="73"/>
      <c r="OG49" s="73"/>
      <c r="OH49" s="73"/>
      <c r="OI49" s="73"/>
      <c r="OJ49" s="73"/>
      <c r="OK49" s="73"/>
      <c r="OL49" s="73"/>
      <c r="OM49" s="73"/>
      <c r="ON49" s="73"/>
      <c r="OO49" s="73"/>
      <c r="OP49" s="73"/>
      <c r="OQ49" s="73"/>
      <c r="OR49" s="73"/>
      <c r="OS49" s="73"/>
      <c r="OT49" s="73"/>
      <c r="OU49" s="73"/>
      <c r="OV49" s="73"/>
      <c r="OW49" s="73"/>
      <c r="OX49" s="73"/>
      <c r="OY49" s="73"/>
      <c r="OZ49" s="73"/>
      <c r="PA49" s="73"/>
      <c r="PB49" s="73"/>
      <c r="PC49" s="73"/>
      <c r="PD49" s="73"/>
      <c r="PE49" s="73"/>
      <c r="PF49" s="73"/>
      <c r="PG49" s="73"/>
      <c r="PH49" s="73"/>
      <c r="PI49" s="73"/>
      <c r="PJ49" s="73"/>
      <c r="PK49" s="73"/>
      <c r="PL49" s="73"/>
      <c r="PM49" s="73"/>
      <c r="PN49" s="73"/>
      <c r="PO49" s="73"/>
      <c r="PP49" s="73"/>
      <c r="PQ49" s="73"/>
      <c r="PR49" s="73"/>
      <c r="PS49" s="73"/>
      <c r="PT49" s="73"/>
      <c r="PU49" s="73"/>
      <c r="PV49" s="73"/>
      <c r="PW49" s="73"/>
      <c r="PX49" s="73"/>
      <c r="PY49" s="73"/>
      <c r="PZ49" s="73"/>
      <c r="QA49" s="73"/>
      <c r="QB49" s="73"/>
      <c r="QC49" s="73"/>
      <c r="QD49" s="73"/>
      <c r="QE49" s="73"/>
      <c r="QF49" s="73"/>
      <c r="QG49" s="73"/>
      <c r="QH49" s="73"/>
      <c r="QI49" s="73"/>
      <c r="QJ49" s="73"/>
      <c r="QK49" s="73"/>
      <c r="QL49" s="73"/>
      <c r="QM49" s="73"/>
      <c r="QN49" s="73"/>
      <c r="QO49" s="73"/>
      <c r="QP49" s="73"/>
      <c r="QQ49" s="73"/>
      <c r="QR49" s="73"/>
      <c r="QS49" s="73"/>
      <c r="QT49" s="73"/>
      <c r="QU49" s="73"/>
      <c r="QV49" s="73"/>
      <c r="QW49" s="73"/>
      <c r="QX49" s="73"/>
      <c r="QY49" s="73"/>
      <c r="QZ49" s="73"/>
      <c r="RA49" s="73"/>
      <c r="RB49" s="73"/>
      <c r="RC49" s="73"/>
      <c r="RD49" s="73"/>
      <c r="RE49" s="73"/>
      <c r="RF49" s="73"/>
      <c r="RG49" s="73"/>
      <c r="RH49" s="73"/>
      <c r="RI49" s="73"/>
      <c r="RJ49" s="73"/>
      <c r="RK49" s="73"/>
      <c r="RL49" s="73"/>
      <c r="RM49" s="73"/>
      <c r="RN49" s="73"/>
      <c r="RO49" s="73"/>
      <c r="RP49" s="73"/>
      <c r="RQ49" s="73"/>
      <c r="RR49" s="73"/>
      <c r="RS49" s="73"/>
      <c r="RT49" s="73"/>
      <c r="RU49" s="73"/>
      <c r="RV49" s="73"/>
      <c r="RW49" s="73"/>
      <c r="RX49" s="73"/>
      <c r="RY49" s="73"/>
      <c r="RZ49" s="73"/>
      <c r="SA49" s="73"/>
      <c r="SB49" s="73"/>
      <c r="SC49" s="73"/>
      <c r="SD49" s="73"/>
      <c r="SE49" s="73"/>
      <c r="SF49" s="73"/>
      <c r="SG49" s="73"/>
      <c r="SH49" s="73"/>
      <c r="SI49" s="73"/>
      <c r="SJ49" s="73"/>
      <c r="SK49" s="73"/>
      <c r="SL49" s="73"/>
      <c r="SM49" s="73"/>
      <c r="SN49" s="73"/>
      <c r="SO49" s="73"/>
      <c r="SP49" s="73"/>
      <c r="SQ49" s="73"/>
      <c r="SR49" s="73"/>
      <c r="SS49" s="73"/>
      <c r="ST49" s="73"/>
      <c r="SU49" s="73"/>
      <c r="SV49" s="73"/>
      <c r="SW49" s="73"/>
      <c r="SX49" s="73"/>
      <c r="SY49" s="73"/>
      <c r="SZ49" s="73"/>
      <c r="TA49" s="73"/>
      <c r="TB49" s="73"/>
      <c r="TC49" s="73"/>
      <c r="TD49" s="73"/>
      <c r="TE49" s="73"/>
      <c r="TF49" s="73"/>
      <c r="TG49" s="73"/>
      <c r="TH49" s="73"/>
      <c r="TI49" s="73"/>
      <c r="TJ49" s="73"/>
      <c r="TK49" s="73"/>
      <c r="TL49" s="73"/>
      <c r="TM49" s="73"/>
      <c r="TN49" s="73"/>
      <c r="TO49" s="73"/>
      <c r="TP49" s="73"/>
      <c r="TQ49" s="73"/>
      <c r="TR49" s="73"/>
      <c r="TS49" s="73"/>
      <c r="TT49" s="73"/>
      <c r="TU49" s="73"/>
      <c r="TV49" s="73"/>
      <c r="TW49" s="73"/>
      <c r="TX49" s="73"/>
      <c r="TY49" s="73"/>
      <c r="TZ49" s="73"/>
      <c r="UA49" s="73"/>
      <c r="UB49" s="73"/>
      <c r="UC49" s="73"/>
      <c r="UD49" s="73"/>
      <c r="UE49" s="73"/>
      <c r="UF49" s="73"/>
      <c r="UG49" s="73"/>
      <c r="UH49" s="73"/>
      <c r="UI49" s="73"/>
      <c r="UJ49" s="73"/>
      <c r="UK49" s="73"/>
      <c r="UL49" s="73"/>
      <c r="UM49" s="73"/>
      <c r="UN49" s="73"/>
      <c r="UO49" s="73"/>
      <c r="UP49" s="73"/>
      <c r="UQ49" s="73"/>
      <c r="UR49" s="73"/>
      <c r="US49" s="73"/>
      <c r="UT49" s="73"/>
      <c r="UU49" s="73"/>
      <c r="UV49" s="73"/>
      <c r="UW49" s="73"/>
      <c r="UX49" s="73"/>
      <c r="UY49" s="73"/>
      <c r="UZ49" s="73"/>
      <c r="VA49" s="73"/>
      <c r="VB49" s="73"/>
      <c r="VC49" s="73"/>
      <c r="VD49" s="73"/>
      <c r="VE49" s="73"/>
      <c r="VF49" s="73"/>
      <c r="VG49" s="73"/>
      <c r="VH49" s="73"/>
      <c r="VI49" s="73"/>
      <c r="VJ49" s="73"/>
      <c r="VK49" s="73"/>
      <c r="VL49" s="73"/>
      <c r="VM49" s="73"/>
      <c r="VN49" s="73"/>
      <c r="VO49" s="73"/>
      <c r="VP49" s="73"/>
      <c r="VQ49" s="73"/>
      <c r="VR49" s="73"/>
      <c r="VS49" s="73"/>
      <c r="VT49" s="73"/>
      <c r="VU49" s="73"/>
      <c r="VV49" s="73"/>
      <c r="VW49" s="73"/>
      <c r="VX49" s="73"/>
      <c r="VY49" s="73"/>
      <c r="VZ49" s="73"/>
      <c r="WA49" s="73"/>
      <c r="WB49" s="73"/>
      <c r="WC49" s="73"/>
      <c r="WD49" s="73"/>
      <c r="WE49" s="73"/>
      <c r="WF49" s="73"/>
      <c r="WG49" s="73"/>
      <c r="WH49" s="73"/>
      <c r="WI49" s="73"/>
      <c r="WJ49" s="73"/>
      <c r="WK49" s="73"/>
      <c r="WL49" s="73"/>
      <c r="WM49" s="73"/>
      <c r="WN49" s="73"/>
      <c r="WO49" s="73"/>
      <c r="WP49" s="73"/>
      <c r="WQ49" s="73"/>
      <c r="WR49" s="73"/>
      <c r="WS49" s="73"/>
      <c r="WT49" s="73"/>
      <c r="WU49" s="73"/>
      <c r="WV49" s="73"/>
      <c r="WW49" s="73"/>
      <c r="WX49" s="73"/>
      <c r="WY49" s="73"/>
      <c r="WZ49" s="73"/>
      <c r="XA49" s="73"/>
      <c r="XB49" s="73"/>
      <c r="XC49" s="73"/>
      <c r="XD49" s="73"/>
      <c r="XE49" s="73"/>
      <c r="XF49" s="73"/>
      <c r="XG49" s="73"/>
      <c r="XH49" s="73"/>
      <c r="XI49" s="73"/>
      <c r="XJ49" s="73"/>
      <c r="XK49" s="73"/>
      <c r="XL49" s="73"/>
      <c r="XM49" s="73"/>
      <c r="XN49" s="73"/>
      <c r="XO49" s="73"/>
      <c r="XP49" s="73"/>
      <c r="XQ49" s="73"/>
      <c r="XR49" s="73"/>
      <c r="XS49" s="73"/>
      <c r="XT49" s="73"/>
      <c r="XU49" s="73"/>
      <c r="XV49" s="73"/>
      <c r="XW49" s="73"/>
      <c r="XX49" s="73"/>
      <c r="XY49" s="73"/>
      <c r="XZ49" s="73"/>
      <c r="YA49" s="73"/>
      <c r="YB49" s="73"/>
      <c r="YC49" s="73"/>
      <c r="YD49" s="73"/>
      <c r="YE49" s="73"/>
      <c r="YF49" s="73"/>
      <c r="YG49" s="73"/>
      <c r="YH49" s="73"/>
      <c r="YI49" s="73"/>
      <c r="YJ49" s="73"/>
      <c r="YK49" s="73"/>
      <c r="YL49" s="73"/>
      <c r="YM49" s="73"/>
      <c r="YN49" s="73"/>
      <c r="YO49" s="73"/>
      <c r="YP49" s="73"/>
      <c r="YQ49" s="73"/>
      <c r="YR49" s="73"/>
      <c r="YS49" s="73"/>
      <c r="YT49" s="73"/>
      <c r="YU49" s="73"/>
      <c r="YV49" s="73"/>
      <c r="YW49" s="73"/>
      <c r="YX49" s="73"/>
      <c r="YY49" s="73"/>
      <c r="YZ49" s="73"/>
      <c r="ZA49" s="73"/>
      <c r="ZB49" s="73"/>
      <c r="ZC49" s="73"/>
      <c r="ZD49" s="73"/>
      <c r="ZE49" s="73"/>
      <c r="ZF49" s="73"/>
      <c r="ZG49" s="73"/>
      <c r="ZH49" s="73"/>
      <c r="ZI49" s="73"/>
      <c r="ZJ49" s="73"/>
      <c r="ZK49" s="73"/>
      <c r="ZL49" s="73"/>
      <c r="ZM49" s="73"/>
      <c r="ZN49" s="73"/>
      <c r="ZO49" s="73"/>
      <c r="ZP49" s="73"/>
      <c r="ZQ49" s="73"/>
      <c r="ZR49" s="73"/>
      <c r="ZS49" s="73"/>
      <c r="ZT49" s="73"/>
      <c r="ZU49" s="73"/>
      <c r="ZV49" s="73"/>
      <c r="ZW49" s="73"/>
      <c r="ZX49" s="73"/>
      <c r="ZY49" s="73"/>
      <c r="ZZ49" s="73"/>
      <c r="AAA49" s="73"/>
      <c r="AAB49" s="73"/>
      <c r="AAC49" s="73"/>
      <c r="AAD49" s="73"/>
      <c r="AAE49" s="73"/>
      <c r="AAF49" s="73"/>
      <c r="AAG49" s="73"/>
      <c r="AAH49" s="73"/>
      <c r="AAI49" s="73"/>
      <c r="AAJ49" s="73"/>
      <c r="AAK49" s="73"/>
      <c r="AAL49" s="73"/>
      <c r="AAM49" s="73"/>
      <c r="AAN49" s="73"/>
      <c r="AAO49" s="73"/>
      <c r="AAP49" s="73"/>
      <c r="AAQ49" s="73"/>
      <c r="AAR49" s="73"/>
      <c r="AAS49" s="73"/>
      <c r="AAT49" s="73"/>
      <c r="AAU49" s="73"/>
      <c r="AAV49" s="73"/>
      <c r="AAW49" s="73"/>
      <c r="AAX49" s="73"/>
      <c r="AAY49" s="73"/>
      <c r="AAZ49" s="73"/>
      <c r="ABA49" s="73"/>
      <c r="ABB49" s="73"/>
      <c r="ABC49" s="73"/>
      <c r="ABD49" s="73"/>
      <c r="ABE49" s="73"/>
      <c r="ABF49" s="73"/>
      <c r="ABG49" s="73"/>
      <c r="ABH49" s="73"/>
      <c r="ABI49" s="73"/>
      <c r="ABJ49" s="73"/>
      <c r="ABK49" s="73"/>
      <c r="ABL49" s="73"/>
      <c r="ABM49" s="73"/>
      <c r="ABN49" s="73"/>
      <c r="ABO49" s="73"/>
      <c r="ABP49" s="73"/>
      <c r="ABQ49" s="73"/>
      <c r="ABR49" s="73"/>
      <c r="ABS49" s="73"/>
      <c r="ABT49" s="73"/>
      <c r="ABU49" s="73"/>
      <c r="ABV49" s="73"/>
      <c r="ABW49" s="73"/>
      <c r="ABX49" s="73"/>
      <c r="ABY49" s="73"/>
      <c r="ABZ49" s="73"/>
      <c r="ACA49" s="73"/>
      <c r="ACB49" s="73"/>
      <c r="ACC49" s="73"/>
      <c r="ACD49" s="73"/>
      <c r="ACE49" s="73"/>
      <c r="ACF49" s="73"/>
      <c r="ACG49" s="73"/>
      <c r="ACH49" s="73"/>
      <c r="ACI49" s="73"/>
      <c r="ACJ49" s="73"/>
      <c r="ACK49" s="73"/>
      <c r="ACL49" s="73"/>
      <c r="ACM49" s="73"/>
      <c r="ACN49" s="73"/>
      <c r="ACO49" s="73"/>
      <c r="ACP49" s="73"/>
      <c r="ACQ49" s="73"/>
      <c r="ACR49" s="73"/>
      <c r="ACS49" s="73"/>
      <c r="ACT49" s="73"/>
      <c r="ACU49" s="73"/>
      <c r="ACV49" s="73"/>
      <c r="ACW49" s="73"/>
      <c r="ACX49" s="73"/>
      <c r="ACY49" s="73"/>
      <c r="ACZ49" s="73"/>
      <c r="ADA49" s="73"/>
      <c r="ADB49" s="73"/>
      <c r="ADC49" s="73"/>
      <c r="ADD49" s="73"/>
      <c r="ADE49" s="73"/>
      <c r="ADF49" s="73"/>
      <c r="ADG49" s="73"/>
      <c r="ADH49" s="73"/>
      <c r="ADI49" s="73"/>
      <c r="ADJ49" s="73"/>
      <c r="ADK49" s="73"/>
      <c r="ADL49" s="73"/>
      <c r="ADM49" s="73"/>
      <c r="ADN49" s="73"/>
      <c r="ADO49" s="73"/>
      <c r="ADP49" s="73"/>
      <c r="ADQ49" s="73"/>
      <c r="ADR49" s="73"/>
      <c r="ADS49" s="73"/>
      <c r="ADT49" s="73"/>
      <c r="ADU49" s="73"/>
      <c r="ADV49" s="73"/>
      <c r="ADW49" s="73"/>
      <c r="ADX49" s="73"/>
      <c r="ADY49" s="73"/>
      <c r="ADZ49" s="73"/>
      <c r="AEA49" s="73"/>
      <c r="AEB49" s="73"/>
      <c r="AEC49" s="73"/>
      <c r="AED49" s="73"/>
      <c r="AEE49" s="73"/>
      <c r="AEF49" s="73"/>
      <c r="AEG49" s="73"/>
      <c r="AEH49" s="73"/>
      <c r="AEI49" s="73"/>
      <c r="AEJ49" s="73"/>
      <c r="AEK49" s="73"/>
      <c r="AEL49" s="73"/>
      <c r="AEM49" s="73"/>
      <c r="AEN49" s="73"/>
      <c r="AEO49" s="73"/>
      <c r="AEP49" s="73"/>
      <c r="AEQ49" s="73"/>
      <c r="AER49" s="73"/>
      <c r="AES49" s="73"/>
      <c r="AET49" s="73"/>
      <c r="AEU49" s="73"/>
      <c r="AEV49" s="73"/>
      <c r="AEW49" s="73"/>
      <c r="AEX49" s="73"/>
      <c r="AEY49" s="73"/>
      <c r="AEZ49" s="73"/>
      <c r="AFA49" s="73"/>
      <c r="AFB49" s="73"/>
      <c r="AFC49" s="73"/>
      <c r="AFD49" s="73"/>
      <c r="AFE49" s="73"/>
      <c r="AFF49" s="73"/>
      <c r="AFG49" s="73"/>
      <c r="AFH49" s="73"/>
      <c r="AFI49" s="73"/>
      <c r="AFJ49" s="73"/>
      <c r="AFK49" s="73"/>
      <c r="AFL49" s="73"/>
      <c r="AFM49" s="73"/>
      <c r="AFN49" s="73"/>
      <c r="AFO49" s="73"/>
      <c r="AFP49" s="73"/>
      <c r="AFQ49" s="73"/>
      <c r="AFR49" s="73"/>
      <c r="AFS49" s="73"/>
      <c r="AFT49" s="73"/>
      <c r="AFU49" s="73"/>
      <c r="AFV49" s="73"/>
      <c r="AFW49" s="73"/>
      <c r="AFX49" s="73"/>
      <c r="AFY49" s="73"/>
      <c r="AFZ49" s="73"/>
      <c r="AGA49" s="73"/>
      <c r="AGB49" s="73"/>
      <c r="AGC49" s="73"/>
      <c r="AGD49" s="73"/>
      <c r="AGE49" s="73"/>
      <c r="AGF49" s="73"/>
      <c r="AGG49" s="73"/>
      <c r="AGH49" s="73"/>
      <c r="AGI49" s="73"/>
      <c r="AGJ49" s="73"/>
      <c r="AGK49" s="73"/>
      <c r="AGL49" s="73"/>
      <c r="AGM49" s="73"/>
      <c r="AGN49" s="73"/>
      <c r="AGO49" s="73"/>
      <c r="AGP49" s="73"/>
      <c r="AGQ49" s="73"/>
      <c r="AGR49" s="73"/>
      <c r="AGS49" s="73"/>
      <c r="AGT49" s="73"/>
      <c r="AGU49" s="73"/>
      <c r="AGV49" s="73"/>
      <c r="AGW49" s="73"/>
      <c r="AGX49" s="73"/>
      <c r="AGY49" s="73"/>
      <c r="AGZ49" s="73"/>
      <c r="AHA49" s="73"/>
      <c r="AHB49" s="73"/>
      <c r="AHC49" s="73"/>
      <c r="AHD49" s="73"/>
      <c r="AHE49" s="73"/>
      <c r="AHF49" s="73"/>
      <c r="AHG49" s="73"/>
      <c r="AHH49" s="73"/>
      <c r="AHI49" s="73"/>
      <c r="AHJ49" s="73"/>
      <c r="AHK49" s="73"/>
      <c r="AHL49" s="73"/>
      <c r="AHM49" s="73"/>
      <c r="AHN49" s="73"/>
      <c r="AHO49" s="73"/>
      <c r="AHP49" s="73"/>
      <c r="AHQ49" s="73"/>
      <c r="AHR49" s="73"/>
      <c r="AHS49" s="73"/>
      <c r="AHT49" s="73"/>
      <c r="AHU49" s="73"/>
      <c r="AHV49" s="73"/>
      <c r="AHW49" s="73"/>
      <c r="AHX49" s="73"/>
      <c r="AHY49" s="73"/>
      <c r="AHZ49" s="73"/>
      <c r="AIA49" s="73"/>
      <c r="AIB49" s="73"/>
      <c r="AIC49" s="73"/>
      <c r="AID49" s="73"/>
      <c r="AIE49" s="73"/>
      <c r="AIF49" s="73"/>
      <c r="AIG49" s="73"/>
      <c r="AIH49" s="73"/>
      <c r="AII49" s="73"/>
      <c r="AIJ49" s="73"/>
      <c r="AIK49" s="73"/>
      <c r="AIL49" s="73"/>
      <c r="AIM49" s="73"/>
      <c r="AIN49" s="73"/>
      <c r="AIO49" s="73"/>
      <c r="AIP49" s="73"/>
      <c r="AIQ49" s="73"/>
      <c r="AIR49" s="73"/>
      <c r="AIS49" s="73"/>
      <c r="AIT49" s="73"/>
      <c r="AIU49" s="73"/>
      <c r="AIV49" s="73"/>
      <c r="AIW49" s="73"/>
      <c r="AIX49" s="73"/>
      <c r="AIY49" s="73"/>
      <c r="AIZ49" s="73"/>
      <c r="AJA49" s="73"/>
      <c r="AJB49" s="73"/>
      <c r="AJC49" s="73"/>
      <c r="AJD49" s="73"/>
      <c r="AJE49" s="73"/>
      <c r="AJF49" s="73"/>
      <c r="AJG49" s="73"/>
      <c r="AJH49" s="73"/>
      <c r="AJI49" s="73"/>
      <c r="AJJ49" s="73"/>
      <c r="AJK49" s="73"/>
      <c r="AJL49" s="73"/>
      <c r="AJM49" s="73"/>
      <c r="AJN49" s="73"/>
      <c r="AJO49" s="73"/>
      <c r="AJP49" s="73"/>
      <c r="AJQ49" s="73"/>
      <c r="AJR49" s="73"/>
      <c r="AJS49" s="73"/>
      <c r="AJT49" s="73"/>
      <c r="AJU49" s="73"/>
      <c r="AJV49" s="73"/>
      <c r="AJW49" s="73"/>
      <c r="AJX49" s="73"/>
      <c r="AJY49" s="73"/>
      <c r="AJZ49" s="73"/>
      <c r="AKA49" s="73"/>
      <c r="AKB49" s="73"/>
      <c r="AKC49" s="73"/>
      <c r="AKD49" s="73"/>
      <c r="AKE49" s="73"/>
      <c r="AKF49" s="73"/>
      <c r="AKG49" s="73"/>
      <c r="AKH49" s="73"/>
      <c r="AKI49" s="73"/>
      <c r="AKJ49" s="73"/>
      <c r="AKK49" s="73"/>
      <c r="AKL49" s="73"/>
      <c r="AKM49" s="73"/>
      <c r="AKN49" s="73"/>
      <c r="AKO49" s="73"/>
      <c r="AKP49" s="73"/>
      <c r="AKQ49" s="73"/>
      <c r="AKR49" s="73"/>
      <c r="AKS49" s="73"/>
      <c r="AKT49" s="73"/>
      <c r="AKU49" s="73"/>
      <c r="AKV49" s="73"/>
      <c r="AKW49" s="73"/>
      <c r="AKX49" s="73"/>
      <c r="AKY49" s="73"/>
      <c r="AKZ49" s="73"/>
      <c r="ALA49" s="73"/>
      <c r="ALB49" s="73"/>
      <c r="ALC49" s="73"/>
      <c r="ALD49" s="73"/>
      <c r="ALE49" s="73"/>
      <c r="ALF49" s="73"/>
      <c r="ALG49" s="73"/>
      <c r="ALH49" s="73"/>
      <c r="ALI49" s="73"/>
      <c r="ALJ49" s="73"/>
      <c r="ALK49" s="73"/>
      <c r="ALL49" s="73"/>
      <c r="ALM49" s="73"/>
      <c r="ALN49" s="73"/>
      <c r="ALO49" s="73"/>
      <c r="ALP49" s="73"/>
      <c r="ALQ49" s="73"/>
      <c r="ALR49" s="73"/>
      <c r="ALS49" s="73"/>
      <c r="ALT49" s="73"/>
      <c r="ALU49" s="73"/>
      <c r="ALV49" s="73"/>
      <c r="ALW49" s="73"/>
      <c r="ALX49" s="73"/>
      <c r="ALY49" s="73"/>
      <c r="ALZ49" s="73"/>
      <c r="AMA49" s="73"/>
      <c r="AMB49" s="73"/>
      <c r="AMC49" s="73"/>
      <c r="AMD49" s="73"/>
      <c r="AME49" s="73"/>
      <c r="AMF49" s="73"/>
      <c r="AMG49" s="73"/>
      <c r="AMH49" s="73"/>
      <c r="AMI49" s="73"/>
      <c r="AMJ49" s="73"/>
      <c r="AMK49" s="73"/>
      <c r="AML49" s="73"/>
      <c r="AMM49" s="73"/>
      <c r="AMN49" s="73"/>
      <c r="AMO49" s="73"/>
      <c r="AMP49" s="73"/>
      <c r="AMQ49" s="73"/>
      <c r="AMR49" s="73"/>
      <c r="AMS49" s="73"/>
      <c r="AMT49" s="73"/>
      <c r="AMU49" s="73"/>
      <c r="AMV49" s="73"/>
      <c r="AMW49" s="73"/>
      <c r="AMX49" s="73"/>
      <c r="AMY49" s="73"/>
      <c r="AMZ49" s="73"/>
      <c r="ANA49" s="73"/>
      <c r="ANB49" s="73"/>
      <c r="ANC49" s="73"/>
      <c r="AND49" s="73"/>
      <c r="ANE49" s="73"/>
      <c r="ANF49" s="73"/>
      <c r="ANG49" s="73"/>
      <c r="ANH49" s="73"/>
      <c r="ANI49" s="73"/>
      <c r="ANJ49" s="73"/>
      <c r="ANK49" s="73"/>
      <c r="ANL49" s="73"/>
      <c r="ANM49" s="73"/>
      <c r="ANN49" s="73"/>
      <c r="ANO49" s="73"/>
      <c r="ANP49" s="73"/>
      <c r="ANQ49" s="73"/>
      <c r="ANR49" s="73"/>
      <c r="ANS49" s="73"/>
      <c r="ANT49" s="73"/>
      <c r="ANU49" s="73"/>
      <c r="ANV49" s="73"/>
      <c r="ANW49" s="73"/>
      <c r="ANX49" s="73"/>
      <c r="ANY49" s="73"/>
      <c r="ANZ49" s="73"/>
      <c r="AOA49" s="73"/>
      <c r="AOB49" s="73"/>
      <c r="AOC49" s="73"/>
      <c r="AOD49" s="73"/>
      <c r="AOE49" s="73"/>
      <c r="AOF49" s="73"/>
      <c r="AOG49" s="73"/>
      <c r="AOH49" s="73"/>
      <c r="AOI49" s="73"/>
      <c r="AOJ49" s="73"/>
      <c r="AOK49" s="73"/>
      <c r="AOL49" s="73"/>
      <c r="AOM49" s="73"/>
      <c r="AON49" s="73"/>
      <c r="AOO49" s="73"/>
      <c r="AOP49" s="73"/>
      <c r="AOQ49" s="73"/>
      <c r="AOR49" s="73"/>
      <c r="AOS49" s="73"/>
      <c r="AOT49" s="73"/>
      <c r="AOU49" s="73"/>
      <c r="AOV49" s="73"/>
      <c r="AOW49" s="73"/>
      <c r="AOX49" s="73"/>
      <c r="AOY49" s="73"/>
      <c r="AOZ49" s="73"/>
      <c r="APA49" s="73"/>
      <c r="APB49" s="73"/>
      <c r="APC49" s="73"/>
      <c r="APD49" s="73"/>
      <c r="APE49" s="73"/>
      <c r="APF49" s="73"/>
      <c r="APG49" s="73"/>
      <c r="APH49" s="73"/>
      <c r="API49" s="73"/>
      <c r="APJ49" s="73"/>
      <c r="APK49" s="73"/>
      <c r="APL49" s="73"/>
      <c r="APM49" s="73"/>
      <c r="APN49" s="73"/>
      <c r="APO49" s="73"/>
      <c r="APP49" s="73"/>
      <c r="APQ49" s="73"/>
      <c r="APR49" s="73"/>
      <c r="APS49" s="73"/>
      <c r="APT49" s="73"/>
      <c r="APU49" s="73"/>
      <c r="APV49" s="73"/>
      <c r="APW49" s="73"/>
      <c r="APX49" s="73"/>
      <c r="APY49" s="73"/>
      <c r="APZ49" s="73"/>
      <c r="AQA49" s="73"/>
      <c r="AQB49" s="73"/>
      <c r="AQC49" s="73"/>
      <c r="AQD49" s="73"/>
      <c r="AQE49" s="73"/>
      <c r="AQF49" s="73"/>
      <c r="AQG49" s="73"/>
      <c r="AQH49" s="73"/>
      <c r="AQI49" s="73"/>
      <c r="AQJ49" s="73"/>
      <c r="AQK49" s="73"/>
      <c r="AQL49" s="73"/>
      <c r="AQM49" s="73"/>
      <c r="AQN49" s="73"/>
      <c r="AQO49" s="73"/>
      <c r="AQP49" s="73"/>
      <c r="AQQ49" s="73"/>
      <c r="AQR49" s="73"/>
      <c r="AQS49" s="73"/>
      <c r="AQT49" s="73"/>
      <c r="AQU49" s="73"/>
      <c r="AQV49" s="73"/>
      <c r="AQW49" s="73"/>
      <c r="AQX49" s="73"/>
      <c r="AQY49" s="73"/>
      <c r="AQZ49" s="73"/>
      <c r="ARA49" s="73"/>
      <c r="ARB49" s="73"/>
      <c r="ARC49" s="73"/>
      <c r="ARD49" s="73"/>
      <c r="ARE49" s="73"/>
      <c r="ARF49" s="73"/>
      <c r="ARG49" s="73"/>
      <c r="ARH49" s="73"/>
      <c r="ARI49" s="73"/>
      <c r="ARJ49" s="73"/>
      <c r="ARK49" s="73"/>
      <c r="ARL49" s="73"/>
      <c r="ARM49" s="73"/>
      <c r="ARN49" s="73"/>
      <c r="ARO49" s="73"/>
      <c r="ARP49" s="73"/>
      <c r="ARQ49" s="73"/>
      <c r="ARR49" s="73"/>
      <c r="ARS49" s="73"/>
      <c r="ART49" s="73"/>
      <c r="ARU49" s="73"/>
      <c r="ARV49" s="73"/>
      <c r="ARW49" s="73"/>
      <c r="ARX49" s="73"/>
      <c r="ARY49" s="73"/>
      <c r="ARZ49" s="73"/>
      <c r="ASA49" s="73"/>
      <c r="ASB49" s="73"/>
      <c r="ASC49" s="73"/>
      <c r="ASD49" s="73"/>
      <c r="ASE49" s="73"/>
      <c r="ASF49" s="73"/>
      <c r="ASG49" s="73"/>
      <c r="ASH49" s="73"/>
      <c r="ASI49" s="73"/>
      <c r="ASJ49" s="73"/>
      <c r="ASK49" s="73"/>
      <c r="ASL49" s="73"/>
      <c r="ASM49" s="73"/>
      <c r="ASN49" s="73"/>
      <c r="ASO49" s="73"/>
      <c r="ASP49" s="73"/>
      <c r="ASQ49" s="73"/>
      <c r="ASR49" s="73"/>
      <c r="ASS49" s="73"/>
      <c r="AST49" s="73"/>
      <c r="ASU49" s="73"/>
      <c r="ASV49" s="73"/>
      <c r="ASW49" s="73"/>
      <c r="ASX49" s="73"/>
      <c r="ASY49" s="73"/>
      <c r="ASZ49" s="73"/>
      <c r="ATA49" s="73"/>
      <c r="ATB49" s="73"/>
      <c r="ATC49" s="73"/>
      <c r="ATD49" s="73"/>
      <c r="ATE49" s="73"/>
      <c r="ATF49" s="73"/>
      <c r="ATG49" s="73"/>
      <c r="ATH49" s="73"/>
      <c r="ATI49" s="73"/>
      <c r="ATJ49" s="73"/>
      <c r="ATK49" s="73"/>
      <c r="ATL49" s="73"/>
      <c r="ATM49" s="73"/>
      <c r="ATN49" s="73"/>
      <c r="ATO49" s="73"/>
      <c r="ATP49" s="73"/>
      <c r="ATQ49" s="73"/>
      <c r="ATR49" s="73"/>
      <c r="ATS49" s="73"/>
      <c r="ATT49" s="73"/>
      <c r="ATU49" s="73"/>
      <c r="ATV49" s="73"/>
      <c r="ATW49" s="73"/>
      <c r="ATX49" s="73"/>
      <c r="ATY49" s="73"/>
      <c r="ATZ49" s="73"/>
      <c r="AUA49" s="73"/>
      <c r="AUB49" s="73"/>
      <c r="AUC49" s="73"/>
      <c r="AUD49" s="73"/>
      <c r="AUE49" s="73"/>
      <c r="AUF49" s="73"/>
      <c r="AUG49" s="73"/>
      <c r="AUH49" s="73"/>
      <c r="AUI49" s="73"/>
      <c r="AUJ49" s="73"/>
      <c r="AUK49" s="73"/>
      <c r="AUL49" s="73"/>
      <c r="AUM49" s="73"/>
      <c r="AUN49" s="73"/>
      <c r="AUO49" s="73"/>
      <c r="AUP49" s="73"/>
      <c r="AUQ49" s="73"/>
      <c r="AUR49" s="73"/>
      <c r="AUS49" s="73"/>
      <c r="AUT49" s="73"/>
      <c r="AUU49" s="73"/>
      <c r="AUV49" s="73"/>
      <c r="AUW49" s="73"/>
      <c r="AUX49" s="73"/>
      <c r="AUY49" s="73"/>
      <c r="AUZ49" s="73"/>
      <c r="AVA49" s="73"/>
      <c r="AVB49" s="73"/>
      <c r="AVC49" s="73"/>
      <c r="AVD49" s="73"/>
      <c r="AVE49" s="73"/>
      <c r="AVF49" s="73"/>
      <c r="AVG49" s="73"/>
      <c r="AVH49" s="73"/>
      <c r="AVI49" s="73"/>
      <c r="AVJ49" s="73"/>
      <c r="AVK49" s="73"/>
      <c r="AVL49" s="73"/>
      <c r="AVM49" s="73"/>
      <c r="AVN49" s="73"/>
      <c r="AVO49" s="73"/>
      <c r="AVP49" s="73"/>
      <c r="AVQ49" s="73"/>
      <c r="AVR49" s="73"/>
      <c r="AVS49" s="73"/>
      <c r="AVT49" s="73"/>
      <c r="AVU49" s="73"/>
      <c r="AVV49" s="73"/>
      <c r="AVW49" s="73"/>
      <c r="AVX49" s="73"/>
      <c r="AVY49" s="73"/>
      <c r="AVZ49" s="73"/>
      <c r="AWA49" s="73"/>
      <c r="AWB49" s="73"/>
      <c r="AWC49" s="73"/>
      <c r="AWD49" s="73"/>
      <c r="AWE49" s="73"/>
      <c r="AWF49" s="73"/>
      <c r="AWG49" s="73"/>
      <c r="AWH49" s="73"/>
      <c r="AWI49" s="73"/>
      <c r="AWJ49" s="73"/>
      <c r="AWK49" s="73"/>
      <c r="AWL49" s="73"/>
      <c r="AWM49" s="73"/>
      <c r="AWN49" s="73"/>
      <c r="AWO49" s="73"/>
      <c r="AWP49" s="73"/>
      <c r="AWQ49" s="73"/>
      <c r="AWR49" s="73"/>
      <c r="AWS49" s="73"/>
      <c r="AWT49" s="73"/>
      <c r="AWU49" s="73"/>
      <c r="AWV49" s="73"/>
      <c r="AWW49" s="73"/>
      <c r="AWX49" s="73"/>
      <c r="AWY49" s="73"/>
      <c r="AWZ49" s="73"/>
      <c r="AXA49" s="73"/>
      <c r="AXB49" s="73"/>
      <c r="AXC49" s="73"/>
      <c r="AXD49" s="73"/>
      <c r="AXE49" s="73"/>
      <c r="AXF49" s="73"/>
      <c r="AXG49" s="73"/>
      <c r="AXH49" s="73"/>
      <c r="AXI49" s="73"/>
      <c r="AXJ49" s="73"/>
      <c r="AXK49" s="73"/>
      <c r="AXL49" s="73"/>
      <c r="AXM49" s="73"/>
      <c r="AXN49" s="73"/>
      <c r="AXO49" s="73"/>
      <c r="AXP49" s="73"/>
      <c r="AXQ49" s="73"/>
      <c r="AXR49" s="73"/>
      <c r="AXS49" s="73"/>
      <c r="AXT49" s="73"/>
      <c r="AXU49" s="73"/>
      <c r="AXV49" s="73"/>
      <c r="AXW49" s="73"/>
      <c r="AXX49" s="73"/>
      <c r="AXY49" s="73"/>
      <c r="AXZ49" s="73"/>
      <c r="AYA49" s="73"/>
      <c r="AYB49" s="73"/>
      <c r="AYC49" s="73"/>
      <c r="AYD49" s="73"/>
      <c r="AYE49" s="73"/>
      <c r="AYF49" s="73"/>
      <c r="AYG49" s="73"/>
      <c r="AYH49" s="73"/>
      <c r="AYI49" s="73"/>
      <c r="AYJ49" s="73"/>
      <c r="AYK49" s="73"/>
      <c r="AYL49" s="73"/>
      <c r="AYM49" s="73"/>
      <c r="AYN49" s="73"/>
      <c r="AYO49" s="73"/>
      <c r="AYP49" s="73"/>
      <c r="AYQ49" s="73"/>
      <c r="AYR49" s="73"/>
      <c r="AYS49" s="73"/>
      <c r="AYT49" s="73"/>
      <c r="AYU49" s="73"/>
      <c r="AYV49" s="73"/>
      <c r="AYW49" s="73"/>
      <c r="AYX49" s="73"/>
      <c r="AYY49" s="73"/>
      <c r="AYZ49" s="73"/>
      <c r="AZA49" s="73"/>
      <c r="AZB49" s="73"/>
      <c r="AZC49" s="73"/>
      <c r="AZD49" s="73"/>
      <c r="AZE49" s="73"/>
      <c r="AZF49" s="73"/>
      <c r="AZG49" s="73"/>
      <c r="AZH49" s="73"/>
      <c r="AZI49" s="73"/>
      <c r="AZJ49" s="73"/>
      <c r="AZK49" s="73"/>
      <c r="AZL49" s="73"/>
      <c r="AZM49" s="73"/>
      <c r="AZN49" s="73"/>
      <c r="AZO49" s="73"/>
      <c r="AZP49" s="73"/>
      <c r="AZQ49" s="73"/>
      <c r="AZR49" s="73"/>
      <c r="AZS49" s="73"/>
      <c r="AZT49" s="73"/>
      <c r="AZU49" s="73"/>
      <c r="AZV49" s="73"/>
      <c r="AZW49" s="73"/>
      <c r="AZX49" s="73"/>
      <c r="AZY49" s="73"/>
      <c r="AZZ49" s="73"/>
      <c r="BAA49" s="73"/>
      <c r="BAB49" s="73"/>
      <c r="BAC49" s="73"/>
      <c r="BAD49" s="73"/>
      <c r="BAE49" s="73"/>
      <c r="BAF49" s="73"/>
      <c r="BAG49" s="73"/>
      <c r="BAH49" s="73"/>
      <c r="BAI49" s="73"/>
      <c r="BAJ49" s="73"/>
      <c r="BAK49" s="73"/>
      <c r="BAL49" s="73"/>
      <c r="BAM49" s="73"/>
      <c r="BAN49" s="73"/>
      <c r="BAO49" s="73"/>
      <c r="BAP49" s="73"/>
      <c r="BAQ49" s="73"/>
      <c r="BAR49" s="73"/>
      <c r="BAS49" s="73"/>
      <c r="BAT49" s="73"/>
      <c r="BAU49" s="73"/>
      <c r="BAV49" s="73"/>
      <c r="BAW49" s="73"/>
      <c r="BAX49" s="73"/>
      <c r="BAY49" s="73"/>
      <c r="BAZ49" s="73"/>
      <c r="BBA49" s="73"/>
      <c r="BBB49" s="73"/>
      <c r="BBC49" s="73"/>
      <c r="BBD49" s="73"/>
      <c r="BBE49" s="73"/>
      <c r="BBF49" s="73"/>
      <c r="BBG49" s="73"/>
      <c r="BBH49" s="73"/>
      <c r="BBI49" s="73"/>
      <c r="BBJ49" s="73"/>
      <c r="BBK49" s="73"/>
      <c r="BBL49" s="73"/>
      <c r="BBM49" s="73"/>
      <c r="BBN49" s="73"/>
      <c r="BBO49" s="73"/>
      <c r="BBP49" s="73"/>
      <c r="BBQ49" s="73"/>
      <c r="BBR49" s="73"/>
      <c r="BBS49" s="73"/>
      <c r="BBT49" s="73"/>
      <c r="BBU49" s="73"/>
      <c r="BBV49" s="73"/>
      <c r="BBW49" s="73"/>
      <c r="BBX49" s="73"/>
      <c r="BBY49" s="73"/>
      <c r="BBZ49" s="73"/>
      <c r="BCA49" s="73"/>
      <c r="BCB49" s="73"/>
      <c r="BCC49" s="73"/>
      <c r="BCD49" s="73"/>
      <c r="BCE49" s="73"/>
      <c r="BCF49" s="73"/>
      <c r="BCG49" s="73"/>
      <c r="BCH49" s="73"/>
      <c r="BCI49" s="73"/>
      <c r="BCJ49" s="73"/>
      <c r="BCK49" s="73"/>
      <c r="BCL49" s="73"/>
      <c r="BCM49" s="73"/>
      <c r="BCN49" s="73"/>
      <c r="BCO49" s="73"/>
      <c r="BCP49" s="73"/>
      <c r="BCQ49" s="73"/>
      <c r="BCR49" s="73"/>
      <c r="BCS49" s="73"/>
      <c r="BCT49" s="73"/>
      <c r="BCU49" s="73"/>
      <c r="BCV49" s="73"/>
      <c r="BCW49" s="73"/>
      <c r="BCX49" s="73"/>
      <c r="BCY49" s="73"/>
      <c r="BCZ49" s="73"/>
      <c r="BDA49" s="73"/>
      <c r="BDB49" s="73"/>
      <c r="BDC49" s="73"/>
      <c r="BDD49" s="73"/>
      <c r="BDE49" s="73"/>
      <c r="BDF49" s="73"/>
      <c r="BDG49" s="73"/>
      <c r="BDH49" s="73"/>
      <c r="BDI49" s="73"/>
      <c r="BDJ49" s="73"/>
      <c r="BDK49" s="73"/>
      <c r="BDL49" s="73"/>
      <c r="BDM49" s="73"/>
      <c r="BDN49" s="73"/>
      <c r="BDO49" s="73"/>
      <c r="BDP49" s="73"/>
      <c r="BDQ49" s="73"/>
      <c r="BDR49" s="73"/>
      <c r="BDS49" s="73"/>
      <c r="BDT49" s="73"/>
      <c r="BDU49" s="73"/>
      <c r="BDV49" s="73"/>
      <c r="BDW49" s="73"/>
      <c r="BDX49" s="73"/>
      <c r="BDY49" s="73"/>
      <c r="BDZ49" s="73"/>
      <c r="BEA49" s="73"/>
      <c r="BEB49" s="73"/>
      <c r="BEC49" s="73"/>
      <c r="BED49" s="73"/>
      <c r="BEE49" s="73"/>
      <c r="BEF49" s="73"/>
      <c r="BEG49" s="73"/>
      <c r="BEH49" s="73"/>
      <c r="BEI49" s="73"/>
      <c r="BEJ49" s="73"/>
      <c r="BEK49" s="73"/>
      <c r="BEL49" s="73"/>
      <c r="BEM49" s="73"/>
      <c r="BEN49" s="73"/>
      <c r="BEO49" s="73"/>
      <c r="BEP49" s="73"/>
      <c r="BEQ49" s="73"/>
      <c r="BER49" s="73"/>
      <c r="BES49" s="73"/>
      <c r="BET49" s="73"/>
      <c r="BEU49" s="73"/>
      <c r="BEV49" s="73"/>
      <c r="BEW49" s="73"/>
      <c r="BEX49" s="73"/>
      <c r="BEY49" s="73"/>
      <c r="BEZ49" s="73"/>
      <c r="BFA49" s="73"/>
      <c r="BFB49" s="73"/>
      <c r="BFC49" s="73"/>
      <c r="BFD49" s="73"/>
      <c r="BFE49" s="73"/>
      <c r="BFF49" s="73"/>
      <c r="BFG49" s="73"/>
      <c r="BFH49" s="73"/>
      <c r="BFI49" s="73"/>
      <c r="BFJ49" s="73"/>
      <c r="BFK49" s="73"/>
      <c r="BFL49" s="73"/>
      <c r="BFM49" s="73"/>
      <c r="BFN49" s="73"/>
      <c r="BFO49" s="73"/>
      <c r="BFP49" s="73"/>
      <c r="BFQ49" s="73"/>
      <c r="BFR49" s="73"/>
      <c r="BFS49" s="73"/>
      <c r="BFT49" s="73"/>
      <c r="BFU49" s="73"/>
      <c r="BFV49" s="73"/>
      <c r="BFW49" s="73"/>
      <c r="BFX49" s="73"/>
      <c r="BFY49" s="73"/>
      <c r="BFZ49" s="73"/>
      <c r="BGA49" s="73"/>
      <c r="BGB49" s="73"/>
      <c r="BGC49" s="73"/>
      <c r="BGD49" s="73"/>
      <c r="BGE49" s="73"/>
      <c r="BGF49" s="73"/>
      <c r="BGG49" s="73"/>
      <c r="BGH49" s="73"/>
      <c r="BGI49" s="73"/>
      <c r="BGJ49" s="73"/>
      <c r="BGK49" s="73"/>
      <c r="BGL49" s="73"/>
      <c r="BGM49" s="73"/>
      <c r="BGN49" s="73"/>
      <c r="BGO49" s="73"/>
      <c r="BGP49" s="73"/>
      <c r="BGQ49" s="73"/>
      <c r="BGR49" s="73"/>
      <c r="BGS49" s="73"/>
      <c r="BGT49" s="73"/>
      <c r="BGU49" s="73"/>
      <c r="BGV49" s="73"/>
      <c r="BGW49" s="73"/>
      <c r="BGX49" s="73"/>
      <c r="BGY49" s="73"/>
      <c r="BGZ49" s="73"/>
      <c r="BHA49" s="73"/>
      <c r="BHB49" s="73"/>
      <c r="BHC49" s="73"/>
      <c r="BHD49" s="73"/>
      <c r="BHE49" s="73"/>
      <c r="BHF49" s="73"/>
      <c r="BHG49" s="73"/>
      <c r="BHH49" s="73"/>
      <c r="BHI49" s="73"/>
      <c r="BHJ49" s="73"/>
      <c r="BHK49" s="73"/>
      <c r="BHL49" s="73"/>
      <c r="BHM49" s="73"/>
      <c r="BHN49" s="73"/>
      <c r="BHO49" s="73"/>
      <c r="BHP49" s="73"/>
      <c r="BHQ49" s="73"/>
      <c r="BHR49" s="73"/>
      <c r="BHS49" s="73"/>
      <c r="BHT49" s="73"/>
      <c r="BHU49" s="73"/>
      <c r="BHV49" s="73"/>
      <c r="BHW49" s="73"/>
      <c r="BHX49" s="73"/>
      <c r="BHY49" s="73"/>
      <c r="BHZ49" s="73"/>
      <c r="BIA49" s="73"/>
      <c r="BIB49" s="73"/>
      <c r="BIC49" s="73"/>
      <c r="BID49" s="73"/>
      <c r="BIE49" s="73"/>
      <c r="BIF49" s="73"/>
      <c r="BIG49" s="73"/>
      <c r="BIH49" s="73"/>
      <c r="BII49" s="73"/>
      <c r="BIJ49" s="73"/>
      <c r="BIK49" s="73"/>
      <c r="BIL49" s="73"/>
      <c r="BIM49" s="73"/>
      <c r="BIN49" s="73"/>
      <c r="BIO49" s="73"/>
      <c r="BIP49" s="73"/>
      <c r="BIQ49" s="73"/>
      <c r="BIR49" s="73"/>
      <c r="BIS49" s="73"/>
      <c r="BIT49" s="73"/>
      <c r="BIU49" s="73"/>
      <c r="BIV49" s="73"/>
      <c r="BIW49" s="73"/>
      <c r="BIX49" s="73"/>
      <c r="BIY49" s="73"/>
      <c r="BIZ49" s="73"/>
      <c r="BJA49" s="73"/>
      <c r="BJB49" s="73"/>
      <c r="BJC49" s="73"/>
      <c r="BJD49" s="73"/>
      <c r="BJE49" s="73"/>
      <c r="BJF49" s="73"/>
      <c r="BJG49" s="73"/>
      <c r="BJH49" s="73"/>
      <c r="BJI49" s="73"/>
      <c r="BJJ49" s="73"/>
      <c r="BJK49" s="73"/>
      <c r="BJL49" s="73"/>
      <c r="BJM49" s="73"/>
      <c r="BJN49" s="73"/>
      <c r="BJO49" s="73"/>
      <c r="BJP49" s="73"/>
      <c r="BJQ49" s="73"/>
      <c r="BJR49" s="73"/>
      <c r="BJS49" s="73"/>
      <c r="BJT49" s="73"/>
      <c r="BJU49" s="73"/>
      <c r="BJV49" s="73"/>
      <c r="BJW49" s="73"/>
      <c r="BJX49" s="73"/>
      <c r="BJY49" s="73"/>
      <c r="BJZ49" s="73"/>
      <c r="BKA49" s="73"/>
      <c r="BKB49" s="73"/>
      <c r="BKC49" s="73"/>
      <c r="BKD49" s="73"/>
      <c r="BKE49" s="73"/>
      <c r="BKF49" s="73"/>
      <c r="BKG49" s="73"/>
      <c r="BKH49" s="73"/>
      <c r="BKI49" s="73"/>
      <c r="BKJ49" s="73"/>
      <c r="BKK49" s="73"/>
      <c r="BKL49" s="73"/>
      <c r="BKM49" s="73"/>
      <c r="BKN49" s="73"/>
      <c r="BKO49" s="73"/>
      <c r="BKP49" s="73"/>
      <c r="BKQ49" s="73"/>
      <c r="BKR49" s="73"/>
      <c r="BKS49" s="73"/>
      <c r="BKT49" s="73"/>
      <c r="BKU49" s="73"/>
      <c r="BKV49" s="73"/>
      <c r="BKW49" s="73"/>
      <c r="BKX49" s="73"/>
      <c r="BKY49" s="73"/>
      <c r="BKZ49" s="73"/>
      <c r="BLA49" s="73"/>
      <c r="BLB49" s="73"/>
      <c r="BLC49" s="73"/>
      <c r="BLD49" s="73"/>
      <c r="BLE49" s="73"/>
      <c r="BLF49" s="73"/>
      <c r="BLG49" s="73"/>
      <c r="BLH49" s="73"/>
      <c r="BLI49" s="73"/>
      <c r="BLJ49" s="73"/>
      <c r="BLK49" s="73"/>
      <c r="BLL49" s="73"/>
      <c r="BLM49" s="73"/>
      <c r="BLN49" s="73"/>
      <c r="BLO49" s="73"/>
      <c r="BLP49" s="73"/>
      <c r="BLQ49" s="73"/>
      <c r="BLR49" s="73"/>
      <c r="BLS49" s="73"/>
      <c r="BLT49" s="73"/>
      <c r="BLU49" s="73"/>
      <c r="BLV49" s="73"/>
      <c r="BLW49" s="73"/>
      <c r="BLX49" s="73"/>
      <c r="BLY49" s="73"/>
      <c r="BLZ49" s="73"/>
      <c r="BMA49" s="73"/>
      <c r="BMB49" s="73"/>
      <c r="BMC49" s="73"/>
      <c r="BMD49" s="73"/>
      <c r="BME49" s="73"/>
      <c r="BMF49" s="73"/>
      <c r="BMG49" s="73"/>
      <c r="BMH49" s="73"/>
      <c r="BMI49" s="73"/>
      <c r="BMJ49" s="73"/>
      <c r="BMK49" s="73"/>
      <c r="BML49" s="73"/>
      <c r="BMM49" s="73"/>
      <c r="BMN49" s="73"/>
      <c r="BMO49" s="73"/>
      <c r="BMP49" s="73"/>
      <c r="BMQ49" s="73"/>
      <c r="BMR49" s="73"/>
      <c r="BMS49" s="73"/>
      <c r="BMT49" s="73"/>
      <c r="BMU49" s="73"/>
      <c r="BMV49" s="73"/>
      <c r="BMW49" s="73"/>
      <c r="BMX49" s="73"/>
      <c r="BMY49" s="73"/>
      <c r="BMZ49" s="73"/>
      <c r="BNA49" s="73"/>
      <c r="BNB49" s="73"/>
      <c r="BNC49" s="73"/>
      <c r="BND49" s="73"/>
      <c r="BNE49" s="73"/>
      <c r="BNF49" s="73"/>
      <c r="BNG49" s="73"/>
      <c r="BNH49" s="73"/>
      <c r="BNI49" s="73"/>
      <c r="BNJ49" s="73"/>
      <c r="BNK49" s="73"/>
      <c r="BNL49" s="73"/>
      <c r="BNM49" s="73"/>
      <c r="BNN49" s="73"/>
      <c r="BNO49" s="73"/>
      <c r="BNP49" s="73"/>
      <c r="BNQ49" s="73"/>
      <c r="BNR49" s="73"/>
      <c r="BNS49" s="73"/>
      <c r="BNT49" s="73"/>
      <c r="BNU49" s="73"/>
      <c r="BNV49" s="73"/>
      <c r="BNW49" s="73"/>
      <c r="BNX49" s="73"/>
      <c r="BNY49" s="73"/>
      <c r="BNZ49" s="73"/>
      <c r="BOA49" s="73"/>
      <c r="BOB49" s="73"/>
      <c r="BOC49" s="73"/>
      <c r="BOD49" s="73"/>
      <c r="BOE49" s="73"/>
      <c r="BOF49" s="73"/>
      <c r="BOG49" s="73"/>
      <c r="BOH49" s="73"/>
      <c r="BOI49" s="73"/>
      <c r="BOJ49" s="73"/>
      <c r="BOK49" s="73"/>
      <c r="BOL49" s="73"/>
      <c r="BOM49" s="73"/>
      <c r="BON49" s="73"/>
      <c r="BOO49" s="73"/>
      <c r="BOP49" s="73"/>
      <c r="BOQ49" s="73"/>
      <c r="BOR49" s="73"/>
      <c r="BOS49" s="73"/>
      <c r="BOT49" s="73"/>
      <c r="BOU49" s="73"/>
      <c r="BOV49" s="73"/>
      <c r="BOW49" s="73"/>
      <c r="BOX49" s="73"/>
      <c r="BOY49" s="73"/>
      <c r="BOZ49" s="73"/>
      <c r="BPA49" s="73"/>
      <c r="BPB49" s="73"/>
      <c r="BPC49" s="73"/>
      <c r="BPD49" s="73"/>
      <c r="BPE49" s="73"/>
      <c r="BPF49" s="73"/>
      <c r="BPG49" s="73"/>
      <c r="BPH49" s="73"/>
      <c r="BPI49" s="73"/>
      <c r="BPJ49" s="73"/>
      <c r="BPK49" s="73"/>
      <c r="BPL49" s="73"/>
      <c r="BPM49" s="73"/>
      <c r="BPN49" s="73"/>
      <c r="BPO49" s="73"/>
      <c r="BPP49" s="73"/>
      <c r="BPQ49" s="73"/>
      <c r="BPR49" s="73"/>
      <c r="BPS49" s="73"/>
      <c r="BPT49" s="73"/>
      <c r="BPU49" s="73"/>
      <c r="BPV49" s="73"/>
      <c r="BPW49" s="73"/>
      <c r="BPX49" s="73"/>
      <c r="BPY49" s="73"/>
      <c r="BPZ49" s="73"/>
      <c r="BQA49" s="73"/>
      <c r="BQB49" s="73"/>
      <c r="BQC49" s="73"/>
      <c r="BQD49" s="73"/>
      <c r="BQE49" s="73"/>
      <c r="BQF49" s="73"/>
      <c r="BQG49" s="73"/>
      <c r="BQH49" s="73"/>
      <c r="BQI49" s="73"/>
      <c r="BQJ49" s="73"/>
      <c r="BQK49" s="73"/>
      <c r="BQL49" s="73"/>
      <c r="BQM49" s="73"/>
      <c r="BQN49" s="73"/>
      <c r="BQO49" s="73"/>
      <c r="BQP49" s="73"/>
      <c r="BQQ49" s="73"/>
      <c r="BQR49" s="73"/>
      <c r="BQS49" s="73"/>
      <c r="BQT49" s="73"/>
      <c r="BQU49" s="73"/>
      <c r="BQV49" s="73"/>
      <c r="BQW49" s="73"/>
      <c r="BQX49" s="73"/>
      <c r="BQY49" s="73"/>
      <c r="BQZ49" s="73"/>
      <c r="BRA49" s="73"/>
      <c r="BRB49" s="73"/>
      <c r="BRC49" s="73"/>
      <c r="BRD49" s="73"/>
      <c r="BRE49" s="73"/>
      <c r="BRF49" s="73"/>
      <c r="BRG49" s="73"/>
      <c r="BRH49" s="73"/>
      <c r="BRI49" s="73"/>
      <c r="BRJ49" s="73"/>
      <c r="BRK49" s="73"/>
      <c r="BRL49" s="73"/>
      <c r="BRM49" s="73"/>
      <c r="BRN49" s="73"/>
      <c r="BRO49" s="73"/>
      <c r="BRP49" s="73"/>
      <c r="BRQ49" s="73"/>
      <c r="BRR49" s="73"/>
      <c r="BRS49" s="73"/>
      <c r="BRT49" s="73"/>
      <c r="BRU49" s="73"/>
      <c r="BRV49" s="73"/>
      <c r="BRW49" s="73"/>
      <c r="BRX49" s="73"/>
      <c r="BRY49" s="73"/>
      <c r="BRZ49" s="73"/>
      <c r="BSA49" s="73"/>
      <c r="BSB49" s="73"/>
      <c r="BSC49" s="73"/>
      <c r="BSD49" s="73"/>
      <c r="BSE49" s="73"/>
      <c r="BSF49" s="73"/>
      <c r="BSG49" s="73"/>
      <c r="BSH49" s="73"/>
      <c r="BSI49" s="73"/>
      <c r="BSJ49" s="73"/>
      <c r="BSK49" s="73"/>
      <c r="BSL49" s="73"/>
      <c r="BSM49" s="73"/>
      <c r="BSN49" s="73"/>
      <c r="BSO49" s="73"/>
      <c r="BSP49" s="73"/>
      <c r="BSQ49" s="73"/>
      <c r="BSR49" s="73"/>
      <c r="BSS49" s="73"/>
      <c r="BST49" s="73"/>
      <c r="BSU49" s="73"/>
      <c r="BSV49" s="73"/>
      <c r="BSW49" s="73"/>
      <c r="BSX49" s="73"/>
      <c r="BSY49" s="73"/>
      <c r="BSZ49" s="73"/>
      <c r="BTA49" s="73"/>
      <c r="BTB49" s="73"/>
      <c r="BTC49" s="73"/>
      <c r="BTD49" s="73"/>
      <c r="BTE49" s="73"/>
      <c r="BTF49" s="73"/>
      <c r="BTG49" s="73"/>
      <c r="BTH49" s="73"/>
      <c r="BTI49" s="73"/>
      <c r="BTJ49" s="73"/>
      <c r="BTK49" s="73"/>
      <c r="BTL49" s="73"/>
      <c r="BTM49" s="73"/>
      <c r="BTN49" s="73"/>
      <c r="BTO49" s="73"/>
      <c r="BTP49" s="73"/>
      <c r="BTQ49" s="73"/>
      <c r="BTR49" s="73"/>
      <c r="BTS49" s="73"/>
      <c r="BTT49" s="73"/>
      <c r="BTU49" s="73"/>
      <c r="BTV49" s="73"/>
      <c r="BTW49" s="73"/>
      <c r="BTX49" s="73"/>
      <c r="BTY49" s="73"/>
      <c r="BTZ49" s="73"/>
      <c r="BUA49" s="73"/>
      <c r="BUB49" s="73"/>
      <c r="BUC49" s="73"/>
      <c r="BUD49" s="73"/>
      <c r="BUE49" s="73"/>
      <c r="BUF49" s="73"/>
      <c r="BUG49" s="73"/>
      <c r="BUH49" s="73"/>
      <c r="BUI49" s="73"/>
      <c r="BUJ49" s="73"/>
      <c r="BUK49" s="73"/>
      <c r="BUL49" s="73"/>
      <c r="BUM49" s="73"/>
      <c r="BUN49" s="73"/>
      <c r="BUO49" s="73"/>
      <c r="BUP49" s="73"/>
      <c r="BUQ49" s="73"/>
      <c r="BUR49" s="73"/>
      <c r="BUS49" s="73"/>
      <c r="BUT49" s="73"/>
      <c r="BUU49" s="73"/>
      <c r="BUV49" s="73"/>
      <c r="BUW49" s="73"/>
      <c r="BUX49" s="73"/>
      <c r="BUY49" s="73"/>
      <c r="BUZ49" s="73"/>
      <c r="BVA49" s="73"/>
      <c r="BVB49" s="73"/>
      <c r="BVC49" s="73"/>
      <c r="BVD49" s="73"/>
      <c r="BVE49" s="73"/>
      <c r="BVF49" s="73"/>
      <c r="BVG49" s="73"/>
      <c r="BVH49" s="73"/>
      <c r="BVI49" s="73"/>
      <c r="BVJ49" s="73"/>
      <c r="BVK49" s="73"/>
      <c r="BVL49" s="73"/>
      <c r="BVM49" s="73"/>
      <c r="BVN49" s="73"/>
      <c r="BVO49" s="73"/>
      <c r="BVP49" s="73"/>
      <c r="BVQ49" s="73"/>
      <c r="BVR49" s="73"/>
      <c r="BVS49" s="73"/>
      <c r="BVT49" s="73"/>
      <c r="BVU49" s="73"/>
      <c r="BVV49" s="73"/>
      <c r="BVW49" s="73"/>
      <c r="BVX49" s="73"/>
      <c r="BVY49" s="73"/>
      <c r="BVZ49" s="73"/>
      <c r="BWA49" s="73"/>
      <c r="BWB49" s="73"/>
      <c r="BWC49" s="73"/>
      <c r="BWD49" s="73"/>
      <c r="BWE49" s="73"/>
      <c r="BWF49" s="73"/>
      <c r="BWG49" s="73"/>
      <c r="BWH49" s="73"/>
      <c r="BWI49" s="73"/>
      <c r="BWJ49" s="73"/>
      <c r="BWK49" s="73"/>
      <c r="BWL49" s="73"/>
      <c r="BWM49" s="73"/>
      <c r="BWN49" s="73"/>
      <c r="BWO49" s="73"/>
      <c r="BWP49" s="73"/>
      <c r="BWQ49" s="73"/>
      <c r="BWR49" s="73"/>
      <c r="BWS49" s="73"/>
      <c r="BWT49" s="73"/>
      <c r="BWU49" s="73"/>
      <c r="BWV49" s="73"/>
      <c r="BWW49" s="73"/>
      <c r="BWX49" s="73"/>
      <c r="BWY49" s="73"/>
      <c r="BWZ49" s="73"/>
      <c r="BXA49" s="73"/>
      <c r="BXB49" s="73"/>
      <c r="BXC49" s="73"/>
      <c r="BXD49" s="73"/>
      <c r="BXE49" s="73"/>
      <c r="BXF49" s="73"/>
      <c r="BXG49" s="73"/>
      <c r="BXH49" s="73"/>
      <c r="BXI49" s="73"/>
      <c r="BXJ49" s="73"/>
      <c r="BXK49" s="73"/>
      <c r="BXL49" s="73"/>
      <c r="BXM49" s="73"/>
      <c r="BXN49" s="73"/>
      <c r="BXO49" s="73"/>
      <c r="BXP49" s="73"/>
      <c r="BXQ49" s="73"/>
      <c r="BXR49" s="73"/>
      <c r="BXS49" s="73"/>
      <c r="BXT49" s="73"/>
      <c r="BXU49" s="73"/>
      <c r="BXV49" s="73"/>
      <c r="BXW49" s="73"/>
      <c r="BXX49" s="73"/>
      <c r="BXY49" s="73"/>
      <c r="BXZ49" s="73"/>
      <c r="BYA49" s="73"/>
      <c r="BYB49" s="73"/>
      <c r="BYC49" s="73"/>
      <c r="BYD49" s="73"/>
      <c r="BYE49" s="73"/>
      <c r="BYF49" s="73"/>
      <c r="BYG49" s="73"/>
      <c r="BYH49" s="73"/>
      <c r="BYI49" s="73"/>
      <c r="BYJ49" s="73"/>
      <c r="BYK49" s="73"/>
      <c r="BYL49" s="73"/>
      <c r="BYM49" s="73"/>
      <c r="BYN49" s="73"/>
      <c r="BYO49" s="73"/>
      <c r="BYP49" s="73"/>
      <c r="BYQ49" s="73"/>
      <c r="BYR49" s="73"/>
      <c r="BYS49" s="73"/>
      <c r="BYT49" s="73"/>
      <c r="BYU49" s="73"/>
      <c r="BYV49" s="73"/>
      <c r="BYW49" s="73"/>
      <c r="BYX49" s="73"/>
      <c r="BYY49" s="73"/>
      <c r="BYZ49" s="73"/>
      <c r="BZA49" s="73"/>
      <c r="BZB49" s="73"/>
      <c r="BZC49" s="73"/>
      <c r="BZD49" s="73"/>
      <c r="BZE49" s="73"/>
      <c r="BZF49" s="73"/>
      <c r="BZG49" s="73"/>
      <c r="BZH49" s="73"/>
      <c r="BZI49" s="73"/>
      <c r="BZJ49" s="73"/>
      <c r="BZK49" s="73"/>
      <c r="BZL49" s="73"/>
      <c r="BZM49" s="73"/>
      <c r="BZN49" s="73"/>
      <c r="BZO49" s="73"/>
      <c r="BZP49" s="73"/>
      <c r="BZQ49" s="73"/>
      <c r="BZR49" s="73"/>
      <c r="BZS49" s="73"/>
      <c r="BZT49" s="73"/>
      <c r="BZU49" s="73"/>
      <c r="BZV49" s="73"/>
      <c r="BZW49" s="73"/>
      <c r="BZX49" s="73"/>
      <c r="BZY49" s="73"/>
      <c r="BZZ49" s="73"/>
      <c r="CAA49" s="73"/>
      <c r="CAB49" s="73"/>
      <c r="CAC49" s="73"/>
      <c r="CAD49" s="73"/>
      <c r="CAE49" s="73"/>
      <c r="CAF49" s="73"/>
      <c r="CAG49" s="73"/>
      <c r="CAH49" s="73"/>
      <c r="CAI49" s="73"/>
      <c r="CAJ49" s="73"/>
      <c r="CAK49" s="73"/>
      <c r="CAL49" s="73"/>
      <c r="CAM49" s="73"/>
      <c r="CAN49" s="73"/>
      <c r="CAO49" s="73"/>
      <c r="CAP49" s="73"/>
      <c r="CAQ49" s="73"/>
      <c r="CAR49" s="73"/>
      <c r="CAS49" s="73"/>
      <c r="CAT49" s="73"/>
      <c r="CAU49" s="73"/>
      <c r="CAV49" s="73"/>
      <c r="CAW49" s="73"/>
      <c r="CAX49" s="73"/>
      <c r="CAY49" s="73"/>
      <c r="CAZ49" s="73"/>
      <c r="CBA49" s="73"/>
      <c r="CBB49" s="73"/>
      <c r="CBC49" s="73"/>
      <c r="CBD49" s="73"/>
      <c r="CBE49" s="73"/>
      <c r="CBF49" s="73"/>
      <c r="CBG49" s="73"/>
      <c r="CBH49" s="73"/>
      <c r="CBI49" s="73"/>
      <c r="CBJ49" s="73"/>
      <c r="CBK49" s="73"/>
      <c r="CBL49" s="73"/>
      <c r="CBM49" s="73"/>
      <c r="CBN49" s="73"/>
      <c r="CBO49" s="73"/>
      <c r="CBP49" s="73"/>
      <c r="CBQ49" s="73"/>
      <c r="CBR49" s="73"/>
      <c r="CBS49" s="73"/>
      <c r="CBT49" s="73"/>
      <c r="CBU49" s="73"/>
      <c r="CBV49" s="73"/>
      <c r="CBW49" s="73"/>
      <c r="CBX49" s="73"/>
      <c r="CBY49" s="73"/>
      <c r="CBZ49" s="73"/>
      <c r="CCA49" s="73"/>
      <c r="CCB49" s="73"/>
      <c r="CCC49" s="73"/>
      <c r="CCD49" s="73"/>
      <c r="CCE49" s="73"/>
      <c r="CCF49" s="73"/>
      <c r="CCG49" s="73"/>
      <c r="CCH49" s="73"/>
      <c r="CCI49" s="73"/>
      <c r="CCJ49" s="73"/>
      <c r="CCK49" s="73"/>
      <c r="CCL49" s="73"/>
      <c r="CCM49" s="73"/>
      <c r="CCN49" s="73"/>
      <c r="CCO49" s="73"/>
      <c r="CCP49" s="73"/>
      <c r="CCQ49" s="73"/>
      <c r="CCR49" s="73"/>
      <c r="CCS49" s="73"/>
      <c r="CCT49" s="73"/>
      <c r="CCU49" s="73"/>
      <c r="CCV49" s="73"/>
      <c r="CCW49" s="73"/>
      <c r="CCX49" s="73"/>
      <c r="CCY49" s="73"/>
      <c r="CCZ49" s="73"/>
      <c r="CDA49" s="73"/>
      <c r="CDB49" s="73"/>
      <c r="CDC49" s="73"/>
      <c r="CDD49" s="73"/>
      <c r="CDE49" s="73"/>
      <c r="CDF49" s="73"/>
      <c r="CDG49" s="73"/>
      <c r="CDH49" s="73"/>
      <c r="CDI49" s="73"/>
      <c r="CDJ49" s="73"/>
      <c r="CDK49" s="73"/>
      <c r="CDL49" s="73"/>
      <c r="CDM49" s="73"/>
      <c r="CDN49" s="73"/>
      <c r="CDO49" s="73"/>
      <c r="CDP49" s="73"/>
      <c r="CDQ49" s="73"/>
      <c r="CDR49" s="73"/>
      <c r="CDS49" s="73"/>
      <c r="CDT49" s="73"/>
      <c r="CDU49" s="73"/>
      <c r="CDV49" s="73"/>
      <c r="CDW49" s="73"/>
      <c r="CDX49" s="73"/>
      <c r="CDY49" s="73"/>
      <c r="CDZ49" s="73"/>
      <c r="CEA49" s="73"/>
      <c r="CEB49" s="73"/>
      <c r="CEC49" s="73"/>
      <c r="CED49" s="73"/>
      <c r="CEE49" s="73"/>
      <c r="CEF49" s="73"/>
      <c r="CEG49" s="73"/>
      <c r="CEH49" s="73"/>
      <c r="CEI49" s="73"/>
      <c r="CEJ49" s="73"/>
      <c r="CEK49" s="73"/>
      <c r="CEL49" s="73"/>
      <c r="CEM49" s="73"/>
      <c r="CEN49" s="73"/>
      <c r="CEO49" s="73"/>
      <c r="CEP49" s="73"/>
      <c r="CEQ49" s="73"/>
      <c r="CER49" s="73"/>
      <c r="CES49" s="73"/>
      <c r="CET49" s="73"/>
      <c r="CEU49" s="73"/>
      <c r="CEV49" s="73"/>
      <c r="CEW49" s="73"/>
      <c r="CEX49" s="73"/>
      <c r="CEY49" s="73"/>
      <c r="CEZ49" s="73"/>
      <c r="CFA49" s="73"/>
      <c r="CFB49" s="73"/>
      <c r="CFC49" s="73"/>
      <c r="CFD49" s="73"/>
      <c r="CFE49" s="73"/>
      <c r="CFF49" s="73"/>
      <c r="CFG49" s="73"/>
      <c r="CFH49" s="73"/>
      <c r="CFI49" s="73"/>
      <c r="CFJ49" s="73"/>
      <c r="CFK49" s="73"/>
      <c r="CFL49" s="73"/>
      <c r="CFM49" s="73"/>
      <c r="CFN49" s="73"/>
      <c r="CFO49" s="73"/>
      <c r="CFP49" s="73"/>
      <c r="CFQ49" s="73"/>
      <c r="CFR49" s="73"/>
      <c r="CFS49" s="73"/>
      <c r="CFT49" s="73"/>
      <c r="CFU49" s="73"/>
      <c r="CFV49" s="73"/>
      <c r="CFW49" s="73"/>
      <c r="CFX49" s="73"/>
      <c r="CFY49" s="73"/>
      <c r="CFZ49" s="73"/>
      <c r="CGA49" s="73"/>
      <c r="CGB49" s="73"/>
      <c r="CGC49" s="73"/>
      <c r="CGD49" s="73"/>
      <c r="CGE49" s="73"/>
      <c r="CGF49" s="73"/>
      <c r="CGG49" s="73"/>
      <c r="CGH49" s="73"/>
      <c r="CGI49" s="73"/>
      <c r="CGJ49" s="73"/>
      <c r="CGK49" s="73"/>
      <c r="CGL49" s="73"/>
      <c r="CGM49" s="73"/>
      <c r="CGN49" s="73"/>
      <c r="CGO49" s="73"/>
      <c r="CGP49" s="73"/>
      <c r="CGQ49" s="73"/>
      <c r="CGR49" s="73"/>
      <c r="CGS49" s="73"/>
      <c r="CGT49" s="73"/>
      <c r="CGU49" s="73"/>
      <c r="CGV49" s="73"/>
      <c r="CGW49" s="73"/>
      <c r="CGX49" s="73"/>
      <c r="CGY49" s="73"/>
      <c r="CGZ49" s="73"/>
      <c r="CHA49" s="73"/>
      <c r="CHB49" s="73"/>
      <c r="CHC49" s="73"/>
      <c r="CHD49" s="73"/>
      <c r="CHE49" s="73"/>
      <c r="CHF49" s="73"/>
      <c r="CHG49" s="73"/>
      <c r="CHH49" s="73"/>
      <c r="CHI49" s="73"/>
      <c r="CHJ49" s="73"/>
      <c r="CHK49" s="73"/>
      <c r="CHL49" s="73"/>
      <c r="CHM49" s="73"/>
      <c r="CHN49" s="73"/>
      <c r="CHO49" s="73"/>
      <c r="CHP49" s="73"/>
      <c r="CHQ49" s="73"/>
      <c r="CHR49" s="73"/>
      <c r="CHS49" s="73"/>
      <c r="CHT49" s="73"/>
      <c r="CHU49" s="73"/>
      <c r="CHV49" s="73"/>
      <c r="CHW49" s="73"/>
      <c r="CHX49" s="73"/>
      <c r="CHY49" s="73"/>
      <c r="CHZ49" s="73"/>
      <c r="CIA49" s="73"/>
      <c r="CIB49" s="73"/>
      <c r="CIC49" s="73"/>
      <c r="CID49" s="73"/>
      <c r="CIE49" s="73"/>
      <c r="CIF49" s="73"/>
      <c r="CIG49" s="73"/>
      <c r="CIH49" s="73"/>
      <c r="CII49" s="73"/>
      <c r="CIJ49" s="73"/>
      <c r="CIK49" s="73"/>
      <c r="CIL49" s="73"/>
      <c r="CIM49" s="73"/>
      <c r="CIN49" s="73"/>
      <c r="CIO49" s="73"/>
      <c r="CIP49" s="73"/>
      <c r="CIQ49" s="73"/>
      <c r="CIR49" s="73"/>
      <c r="CIS49" s="73"/>
      <c r="CIT49" s="73"/>
      <c r="CIU49" s="73"/>
      <c r="CIV49" s="73"/>
      <c r="CIW49" s="73"/>
      <c r="CIX49" s="73"/>
      <c r="CIY49" s="73"/>
      <c r="CIZ49" s="73"/>
      <c r="CJA49" s="73"/>
      <c r="CJB49" s="73"/>
      <c r="CJC49" s="73"/>
      <c r="CJD49" s="73"/>
      <c r="CJE49" s="73"/>
      <c r="CJF49" s="73"/>
      <c r="CJG49" s="73"/>
      <c r="CJH49" s="73"/>
      <c r="CJI49" s="73"/>
      <c r="CJJ49" s="73"/>
      <c r="CJK49" s="73"/>
      <c r="CJL49" s="73"/>
      <c r="CJM49" s="73"/>
      <c r="CJN49" s="73"/>
      <c r="CJO49" s="73"/>
      <c r="CJP49" s="73"/>
      <c r="CJQ49" s="73"/>
      <c r="CJR49" s="73"/>
      <c r="CJS49" s="73"/>
      <c r="CJT49" s="73"/>
      <c r="CJU49" s="73"/>
      <c r="CJV49" s="73"/>
      <c r="CJW49" s="73"/>
      <c r="CJX49" s="73"/>
      <c r="CJY49" s="73"/>
      <c r="CJZ49" s="73"/>
      <c r="CKA49" s="73"/>
      <c r="CKB49" s="73"/>
      <c r="CKC49" s="73"/>
      <c r="CKD49" s="73"/>
      <c r="CKE49" s="73"/>
      <c r="CKF49" s="73"/>
      <c r="CKG49" s="73"/>
      <c r="CKH49" s="73"/>
      <c r="CKI49" s="73"/>
      <c r="CKJ49" s="73"/>
      <c r="CKK49" s="73"/>
      <c r="CKL49" s="73"/>
      <c r="CKM49" s="73"/>
      <c r="CKN49" s="73"/>
      <c r="CKO49" s="73"/>
      <c r="CKP49" s="73"/>
      <c r="CKQ49" s="73"/>
      <c r="CKR49" s="73"/>
      <c r="CKS49" s="73"/>
      <c r="CKT49" s="73"/>
      <c r="CKU49" s="73"/>
      <c r="CKV49" s="73"/>
      <c r="CKW49" s="73"/>
      <c r="CKX49" s="73"/>
      <c r="CKY49" s="73"/>
      <c r="CKZ49" s="73"/>
      <c r="CLA49" s="73"/>
      <c r="CLB49" s="73"/>
      <c r="CLC49" s="73"/>
      <c r="CLD49" s="73"/>
      <c r="CLE49" s="73"/>
      <c r="CLF49" s="73"/>
      <c r="CLG49" s="73"/>
      <c r="CLH49" s="73"/>
      <c r="CLI49" s="73"/>
      <c r="CLJ49" s="73"/>
      <c r="CLK49" s="73"/>
      <c r="CLL49" s="73"/>
      <c r="CLM49" s="73"/>
      <c r="CLN49" s="73"/>
      <c r="CLO49" s="73"/>
      <c r="CLP49" s="73"/>
      <c r="CLQ49" s="73"/>
      <c r="CLR49" s="73"/>
      <c r="CLS49" s="73"/>
      <c r="CLT49" s="73"/>
      <c r="CLU49" s="73"/>
      <c r="CLV49" s="73"/>
      <c r="CLW49" s="73"/>
      <c r="CLX49" s="73"/>
      <c r="CLY49" s="73"/>
      <c r="CLZ49" s="73"/>
      <c r="CMA49" s="73"/>
      <c r="CMB49" s="73"/>
      <c r="CMC49" s="73"/>
      <c r="CMD49" s="73"/>
      <c r="CME49" s="73"/>
      <c r="CMF49" s="73"/>
      <c r="CMG49" s="73"/>
      <c r="CMH49" s="73"/>
      <c r="CMI49" s="73"/>
      <c r="CMJ49" s="73"/>
      <c r="CMK49" s="73"/>
      <c r="CML49" s="73"/>
      <c r="CMM49" s="73"/>
      <c r="CMN49" s="73"/>
      <c r="CMO49" s="73"/>
      <c r="CMP49" s="73"/>
      <c r="CMQ49" s="73"/>
      <c r="CMR49" s="73"/>
      <c r="CMS49" s="73"/>
      <c r="CMT49" s="73"/>
      <c r="CMU49" s="73"/>
      <c r="CMV49" s="73"/>
      <c r="CMW49" s="73"/>
      <c r="CMX49" s="73"/>
      <c r="CMY49" s="73"/>
      <c r="CMZ49" s="73"/>
      <c r="CNA49" s="73"/>
      <c r="CNB49" s="73"/>
      <c r="CNC49" s="73"/>
      <c r="CND49" s="73"/>
      <c r="CNE49" s="73"/>
      <c r="CNF49" s="73"/>
      <c r="CNG49" s="73"/>
      <c r="CNH49" s="73"/>
      <c r="CNI49" s="73"/>
      <c r="CNJ49" s="73"/>
      <c r="CNK49" s="73"/>
      <c r="CNL49" s="73"/>
      <c r="CNM49" s="73"/>
      <c r="CNN49" s="73"/>
      <c r="CNO49" s="73"/>
      <c r="CNP49" s="73"/>
      <c r="CNQ49" s="73"/>
      <c r="CNR49" s="73"/>
      <c r="CNS49" s="73"/>
      <c r="CNT49" s="73"/>
      <c r="CNU49" s="73"/>
      <c r="CNV49" s="73"/>
      <c r="CNW49" s="73"/>
      <c r="CNX49" s="73"/>
      <c r="CNY49" s="73"/>
      <c r="CNZ49" s="73"/>
      <c r="COA49" s="73"/>
      <c r="COB49" s="73"/>
      <c r="COC49" s="73"/>
      <c r="COD49" s="73"/>
      <c r="COE49" s="73"/>
      <c r="COF49" s="73"/>
      <c r="COG49" s="73"/>
      <c r="COH49" s="73"/>
      <c r="COI49" s="73"/>
      <c r="COJ49" s="73"/>
      <c r="COK49" s="73"/>
      <c r="COL49" s="73"/>
      <c r="COM49" s="73"/>
      <c r="CON49" s="73"/>
      <c r="COO49" s="73"/>
      <c r="COP49" s="73"/>
      <c r="COQ49" s="73"/>
      <c r="COR49" s="73"/>
      <c r="COS49" s="73"/>
      <c r="COT49" s="73"/>
      <c r="COU49" s="73"/>
      <c r="COV49" s="73"/>
      <c r="COW49" s="73"/>
      <c r="COX49" s="73"/>
      <c r="COY49" s="73"/>
      <c r="COZ49" s="73"/>
      <c r="CPA49" s="73"/>
      <c r="CPB49" s="73"/>
      <c r="CPC49" s="73"/>
      <c r="CPD49" s="73"/>
      <c r="CPE49" s="73"/>
      <c r="CPF49" s="73"/>
      <c r="CPG49" s="73"/>
      <c r="CPH49" s="73"/>
      <c r="CPI49" s="73"/>
      <c r="CPJ49" s="73"/>
      <c r="CPK49" s="73"/>
      <c r="CPL49" s="73"/>
      <c r="CPM49" s="73"/>
      <c r="CPN49" s="73"/>
      <c r="CPO49" s="73"/>
      <c r="CPP49" s="73"/>
      <c r="CPQ49" s="73"/>
      <c r="CPR49" s="73"/>
      <c r="CPS49" s="73"/>
      <c r="CPT49" s="73"/>
      <c r="CPU49" s="73"/>
      <c r="CPV49" s="73"/>
      <c r="CPW49" s="73"/>
      <c r="CPX49" s="73"/>
      <c r="CPY49" s="73"/>
      <c r="CPZ49" s="73"/>
      <c r="CQA49" s="73"/>
      <c r="CQB49" s="73"/>
      <c r="CQC49" s="73"/>
      <c r="CQD49" s="73"/>
      <c r="CQE49" s="73"/>
      <c r="CQF49" s="73"/>
      <c r="CQG49" s="73"/>
      <c r="CQH49" s="73"/>
      <c r="CQI49" s="73"/>
      <c r="CQJ49" s="73"/>
      <c r="CQK49" s="73"/>
      <c r="CQL49" s="73"/>
      <c r="CQM49" s="73"/>
      <c r="CQN49" s="73"/>
      <c r="CQO49" s="73"/>
      <c r="CQP49" s="73"/>
      <c r="CQQ49" s="73"/>
      <c r="CQR49" s="73"/>
      <c r="CQS49" s="73"/>
      <c r="CQT49" s="73"/>
      <c r="CQU49" s="73"/>
      <c r="CQV49" s="73"/>
      <c r="CQW49" s="73"/>
      <c r="CQX49" s="73"/>
      <c r="CQY49" s="73"/>
      <c r="CQZ49" s="73"/>
      <c r="CRA49" s="73"/>
      <c r="CRB49" s="73"/>
      <c r="CRC49" s="73"/>
      <c r="CRD49" s="73"/>
      <c r="CRE49" s="73"/>
      <c r="CRF49" s="73"/>
      <c r="CRG49" s="73"/>
      <c r="CRH49" s="73"/>
      <c r="CRI49" s="73"/>
      <c r="CRJ49" s="73"/>
      <c r="CRK49" s="73"/>
      <c r="CRL49" s="73"/>
      <c r="CRM49" s="73"/>
      <c r="CRN49" s="73"/>
      <c r="CRO49" s="73"/>
      <c r="CRP49" s="73"/>
      <c r="CRQ49" s="73"/>
      <c r="CRR49" s="73"/>
      <c r="CRS49" s="73"/>
      <c r="CRT49" s="73"/>
      <c r="CRU49" s="73"/>
      <c r="CRV49" s="73"/>
      <c r="CRW49" s="73"/>
      <c r="CRX49" s="73"/>
      <c r="CRY49" s="73"/>
      <c r="CRZ49" s="73"/>
      <c r="CSA49" s="73"/>
      <c r="CSB49" s="73"/>
      <c r="CSC49" s="73"/>
      <c r="CSD49" s="73"/>
      <c r="CSE49" s="73"/>
      <c r="CSF49" s="73"/>
      <c r="CSG49" s="73"/>
      <c r="CSH49" s="73"/>
      <c r="CSI49" s="73"/>
      <c r="CSJ49" s="73"/>
      <c r="CSK49" s="73"/>
      <c r="CSL49" s="73"/>
      <c r="CSM49" s="73"/>
      <c r="CSN49" s="73"/>
      <c r="CSO49" s="73"/>
      <c r="CSP49" s="73"/>
      <c r="CSQ49" s="73"/>
      <c r="CSR49" s="73"/>
      <c r="CSS49" s="73"/>
      <c r="CST49" s="73"/>
      <c r="CSU49" s="73"/>
      <c r="CSV49" s="73"/>
      <c r="CSW49" s="73"/>
      <c r="CSX49" s="73"/>
      <c r="CSY49" s="73"/>
      <c r="CSZ49" s="73"/>
      <c r="CTA49" s="73"/>
      <c r="CTB49" s="73"/>
      <c r="CTC49" s="73"/>
      <c r="CTD49" s="73"/>
      <c r="CTE49" s="73"/>
      <c r="CTF49" s="73"/>
      <c r="CTG49" s="73"/>
      <c r="CTH49" s="73"/>
      <c r="CTI49" s="73"/>
      <c r="CTJ49" s="73"/>
      <c r="CTK49" s="73"/>
      <c r="CTL49" s="73"/>
      <c r="CTM49" s="73"/>
      <c r="CTN49" s="73"/>
      <c r="CTO49" s="73"/>
      <c r="CTP49" s="73"/>
      <c r="CTQ49" s="73"/>
      <c r="CTR49" s="73"/>
      <c r="CTS49" s="73"/>
      <c r="CTT49" s="73"/>
      <c r="CTU49" s="73"/>
      <c r="CTV49" s="73"/>
      <c r="CTW49" s="73"/>
      <c r="CTX49" s="73"/>
      <c r="CTY49" s="73"/>
      <c r="CTZ49" s="73"/>
      <c r="CUA49" s="73"/>
      <c r="CUB49" s="73"/>
      <c r="CUC49" s="73"/>
      <c r="CUD49" s="73"/>
      <c r="CUE49" s="73"/>
      <c r="CUF49" s="73"/>
      <c r="CUG49" s="73"/>
      <c r="CUH49" s="73"/>
      <c r="CUI49" s="73"/>
      <c r="CUJ49" s="73"/>
      <c r="CUK49" s="73"/>
      <c r="CUL49" s="73"/>
      <c r="CUM49" s="73"/>
      <c r="CUN49" s="73"/>
      <c r="CUO49" s="73"/>
      <c r="CUP49" s="73"/>
      <c r="CUQ49" s="73"/>
      <c r="CUR49" s="73"/>
      <c r="CUS49" s="73"/>
      <c r="CUT49" s="73"/>
      <c r="CUU49" s="73"/>
      <c r="CUV49" s="73"/>
      <c r="CUW49" s="73"/>
      <c r="CUX49" s="73"/>
      <c r="CUY49" s="73"/>
      <c r="CUZ49" s="73"/>
      <c r="CVA49" s="73"/>
      <c r="CVB49" s="73"/>
      <c r="CVC49" s="73"/>
      <c r="CVD49" s="73"/>
      <c r="CVE49" s="73"/>
      <c r="CVF49" s="73"/>
      <c r="CVG49" s="73"/>
      <c r="CVH49" s="73"/>
      <c r="CVI49" s="73"/>
      <c r="CVJ49" s="73"/>
      <c r="CVK49" s="73"/>
      <c r="CVL49" s="73"/>
      <c r="CVM49" s="73"/>
      <c r="CVN49" s="73"/>
      <c r="CVO49" s="73"/>
      <c r="CVP49" s="73"/>
      <c r="CVQ49" s="73"/>
      <c r="CVR49" s="73"/>
      <c r="CVS49" s="73"/>
      <c r="CVT49" s="73"/>
      <c r="CVU49" s="73"/>
      <c r="CVV49" s="73"/>
      <c r="CVW49" s="73"/>
      <c r="CVX49" s="73"/>
      <c r="CVY49" s="73"/>
      <c r="CVZ49" s="73"/>
      <c r="CWA49" s="73"/>
      <c r="CWB49" s="73"/>
      <c r="CWC49" s="73"/>
      <c r="CWD49" s="73"/>
      <c r="CWE49" s="73"/>
      <c r="CWF49" s="73"/>
      <c r="CWG49" s="73"/>
      <c r="CWH49" s="73"/>
      <c r="CWI49" s="73"/>
      <c r="CWJ49" s="73"/>
      <c r="CWK49" s="73"/>
      <c r="CWL49" s="73"/>
      <c r="CWM49" s="73"/>
      <c r="CWN49" s="73"/>
      <c r="CWO49" s="73"/>
      <c r="CWP49" s="73"/>
      <c r="CWQ49" s="73"/>
      <c r="CWR49" s="73"/>
      <c r="CWS49" s="73"/>
      <c r="CWT49" s="73"/>
      <c r="CWU49" s="73"/>
      <c r="CWV49" s="73"/>
      <c r="CWW49" s="73"/>
      <c r="CWX49" s="73"/>
      <c r="CWY49" s="73"/>
      <c r="CWZ49" s="73"/>
      <c r="CXA49" s="73"/>
      <c r="CXB49" s="73"/>
      <c r="CXC49" s="73"/>
      <c r="CXD49" s="73"/>
      <c r="CXE49" s="73"/>
      <c r="CXF49" s="73"/>
      <c r="CXG49" s="73"/>
      <c r="CXH49" s="73"/>
      <c r="CXI49" s="73"/>
      <c r="CXJ49" s="73"/>
      <c r="CXK49" s="73"/>
      <c r="CXL49" s="73"/>
      <c r="CXM49" s="73"/>
      <c r="CXN49" s="73"/>
      <c r="CXO49" s="73"/>
      <c r="CXP49" s="73"/>
      <c r="CXQ49" s="73"/>
      <c r="CXR49" s="73"/>
      <c r="CXS49" s="73"/>
      <c r="CXT49" s="73"/>
      <c r="CXU49" s="73"/>
      <c r="CXV49" s="73"/>
      <c r="CXW49" s="73"/>
      <c r="CXX49" s="73"/>
      <c r="CXY49" s="73"/>
      <c r="CXZ49" s="73"/>
      <c r="CYA49" s="73"/>
      <c r="CYB49" s="73"/>
      <c r="CYC49" s="73"/>
      <c r="CYD49" s="73"/>
      <c r="CYE49" s="73"/>
      <c r="CYF49" s="73"/>
      <c r="CYG49" s="73"/>
      <c r="CYH49" s="73"/>
      <c r="CYI49" s="73"/>
      <c r="CYJ49" s="73"/>
      <c r="CYK49" s="73"/>
      <c r="CYL49" s="73"/>
      <c r="CYM49" s="73"/>
      <c r="CYN49" s="73"/>
      <c r="CYO49" s="73"/>
      <c r="CYP49" s="73"/>
      <c r="CYQ49" s="73"/>
      <c r="CYR49" s="73"/>
      <c r="CYS49" s="73"/>
      <c r="CYT49" s="73"/>
      <c r="CYU49" s="73"/>
      <c r="CYV49" s="73"/>
      <c r="CYW49" s="73"/>
      <c r="CYX49" s="73"/>
      <c r="CYY49" s="73"/>
      <c r="CYZ49" s="73"/>
      <c r="CZA49" s="73"/>
      <c r="CZB49" s="73"/>
      <c r="CZC49" s="73"/>
      <c r="CZD49" s="73"/>
      <c r="CZE49" s="73"/>
      <c r="CZF49" s="73"/>
      <c r="CZG49" s="73"/>
      <c r="CZH49" s="73"/>
      <c r="CZI49" s="73"/>
      <c r="CZJ49" s="73"/>
      <c r="CZK49" s="73"/>
      <c r="CZL49" s="73"/>
      <c r="CZM49" s="73"/>
      <c r="CZN49" s="73"/>
      <c r="CZO49" s="73"/>
      <c r="CZP49" s="73"/>
      <c r="CZQ49" s="73"/>
      <c r="CZR49" s="73"/>
      <c r="CZS49" s="73"/>
      <c r="CZT49" s="73"/>
      <c r="CZU49" s="73"/>
      <c r="CZV49" s="73"/>
      <c r="CZW49" s="73"/>
      <c r="CZX49" s="73"/>
      <c r="CZY49" s="73"/>
      <c r="CZZ49" s="73"/>
      <c r="DAA49" s="73"/>
      <c r="DAB49" s="73"/>
      <c r="DAC49" s="73"/>
      <c r="DAD49" s="73"/>
      <c r="DAE49" s="73"/>
      <c r="DAF49" s="73"/>
      <c r="DAG49" s="73"/>
      <c r="DAH49" s="73"/>
      <c r="DAI49" s="73"/>
      <c r="DAJ49" s="73"/>
      <c r="DAK49" s="73"/>
      <c r="DAL49" s="73"/>
      <c r="DAM49" s="73"/>
      <c r="DAN49" s="73"/>
      <c r="DAO49" s="73"/>
      <c r="DAP49" s="73"/>
      <c r="DAQ49" s="73"/>
      <c r="DAR49" s="73"/>
      <c r="DAS49" s="73"/>
      <c r="DAT49" s="73"/>
      <c r="DAU49" s="73"/>
      <c r="DAV49" s="73"/>
      <c r="DAW49" s="73"/>
      <c r="DAX49" s="73"/>
      <c r="DAY49" s="73"/>
      <c r="DAZ49" s="73"/>
      <c r="DBA49" s="73"/>
      <c r="DBB49" s="73"/>
      <c r="DBC49" s="73"/>
      <c r="DBD49" s="73"/>
      <c r="DBE49" s="73"/>
      <c r="DBF49" s="73"/>
      <c r="DBG49" s="73"/>
      <c r="DBH49" s="73"/>
      <c r="DBI49" s="73"/>
      <c r="DBJ49" s="73"/>
      <c r="DBK49" s="73"/>
      <c r="DBL49" s="73"/>
      <c r="DBM49" s="73"/>
      <c r="DBN49" s="73"/>
      <c r="DBO49" s="73"/>
      <c r="DBP49" s="73"/>
      <c r="DBQ49" s="73"/>
      <c r="DBR49" s="73"/>
      <c r="DBS49" s="73"/>
      <c r="DBT49" s="73"/>
      <c r="DBU49" s="73"/>
      <c r="DBV49" s="73"/>
      <c r="DBW49" s="73"/>
      <c r="DBX49" s="73"/>
      <c r="DBY49" s="73"/>
      <c r="DBZ49" s="73"/>
      <c r="DCA49" s="73"/>
      <c r="DCB49" s="73"/>
      <c r="DCC49" s="73"/>
      <c r="DCD49" s="73"/>
      <c r="DCE49" s="73"/>
      <c r="DCF49" s="73"/>
      <c r="DCG49" s="73"/>
      <c r="DCH49" s="73"/>
      <c r="DCI49" s="73"/>
      <c r="DCJ49" s="73"/>
      <c r="DCK49" s="73"/>
      <c r="DCL49" s="73"/>
      <c r="DCM49" s="73"/>
      <c r="DCN49" s="73"/>
      <c r="DCO49" s="73"/>
      <c r="DCP49" s="73"/>
      <c r="DCQ49" s="73"/>
      <c r="DCR49" s="73"/>
      <c r="DCS49" s="73"/>
      <c r="DCT49" s="73"/>
      <c r="DCU49" s="73"/>
      <c r="DCV49" s="73"/>
      <c r="DCW49" s="73"/>
      <c r="DCX49" s="73"/>
      <c r="DCY49" s="73"/>
      <c r="DCZ49" s="73"/>
      <c r="DDA49" s="73"/>
      <c r="DDB49" s="73"/>
      <c r="DDC49" s="73"/>
      <c r="DDD49" s="73"/>
      <c r="DDE49" s="73"/>
      <c r="DDF49" s="73"/>
      <c r="DDG49" s="73"/>
      <c r="DDH49" s="73"/>
      <c r="DDI49" s="73"/>
      <c r="DDJ49" s="73"/>
      <c r="DDK49" s="73"/>
      <c r="DDL49" s="73"/>
      <c r="DDM49" s="73"/>
      <c r="DDN49" s="73"/>
      <c r="DDO49" s="73"/>
      <c r="DDP49" s="73"/>
      <c r="DDQ49" s="73"/>
      <c r="DDR49" s="73"/>
      <c r="DDS49" s="73"/>
      <c r="DDT49" s="73"/>
      <c r="DDU49" s="73"/>
      <c r="DDV49" s="73"/>
      <c r="DDW49" s="73"/>
      <c r="DDX49" s="73"/>
      <c r="DDY49" s="73"/>
      <c r="DDZ49" s="73"/>
      <c r="DEA49" s="73"/>
      <c r="DEB49" s="73"/>
      <c r="DEC49" s="73"/>
      <c r="DED49" s="73"/>
      <c r="DEE49" s="73"/>
      <c r="DEF49" s="73"/>
      <c r="DEG49" s="73"/>
      <c r="DEH49" s="73"/>
      <c r="DEI49" s="73"/>
      <c r="DEJ49" s="73"/>
      <c r="DEK49" s="73"/>
      <c r="DEL49" s="73"/>
      <c r="DEM49" s="73"/>
      <c r="DEN49" s="73"/>
      <c r="DEO49" s="73"/>
      <c r="DEP49" s="73"/>
      <c r="DEQ49" s="73"/>
      <c r="DER49" s="73"/>
      <c r="DES49" s="73"/>
      <c r="DET49" s="73"/>
      <c r="DEU49" s="73"/>
      <c r="DEV49" s="73"/>
      <c r="DEW49" s="73"/>
      <c r="DEX49" s="73"/>
      <c r="DEY49" s="73"/>
      <c r="DEZ49" s="73"/>
      <c r="DFA49" s="73"/>
      <c r="DFB49" s="73"/>
      <c r="DFC49" s="73"/>
      <c r="DFD49" s="73"/>
      <c r="DFE49" s="73"/>
      <c r="DFF49" s="73"/>
      <c r="DFG49" s="73"/>
      <c r="DFH49" s="73"/>
      <c r="DFI49" s="73"/>
      <c r="DFJ49" s="73"/>
      <c r="DFK49" s="73"/>
      <c r="DFL49" s="73"/>
      <c r="DFM49" s="73"/>
      <c r="DFN49" s="73"/>
      <c r="DFO49" s="73"/>
      <c r="DFP49" s="73"/>
      <c r="DFQ49" s="73"/>
      <c r="DFR49" s="73"/>
      <c r="DFS49" s="73"/>
      <c r="DFT49" s="73"/>
      <c r="DFU49" s="73"/>
      <c r="DFV49" s="73"/>
      <c r="DFW49" s="73"/>
      <c r="DFX49" s="73"/>
      <c r="DFY49" s="73"/>
      <c r="DFZ49" s="73"/>
      <c r="DGA49" s="73"/>
      <c r="DGB49" s="73"/>
      <c r="DGC49" s="73"/>
      <c r="DGD49" s="73"/>
      <c r="DGE49" s="73"/>
      <c r="DGF49" s="73"/>
      <c r="DGG49" s="73"/>
      <c r="DGH49" s="73"/>
      <c r="DGI49" s="73"/>
      <c r="DGJ49" s="73"/>
      <c r="DGK49" s="73"/>
      <c r="DGL49" s="73"/>
      <c r="DGM49" s="73"/>
      <c r="DGN49" s="73"/>
      <c r="DGO49" s="73"/>
      <c r="DGP49" s="73"/>
      <c r="DGQ49" s="73"/>
      <c r="DGR49" s="73"/>
      <c r="DGS49" s="73"/>
      <c r="DGT49" s="73"/>
      <c r="DGU49" s="73"/>
      <c r="DGV49" s="73"/>
      <c r="DGW49" s="73"/>
      <c r="DGX49" s="73"/>
      <c r="DGY49" s="73"/>
      <c r="DGZ49" s="73"/>
      <c r="DHA49" s="73"/>
      <c r="DHB49" s="73"/>
      <c r="DHC49" s="73"/>
      <c r="DHD49" s="73"/>
      <c r="DHE49" s="73"/>
      <c r="DHF49" s="73"/>
      <c r="DHG49" s="73"/>
      <c r="DHH49" s="73"/>
      <c r="DHI49" s="73"/>
      <c r="DHJ49" s="73"/>
      <c r="DHK49" s="73"/>
      <c r="DHL49" s="73"/>
      <c r="DHM49" s="73"/>
      <c r="DHN49" s="73"/>
      <c r="DHO49" s="73"/>
      <c r="DHP49" s="73"/>
      <c r="DHQ49" s="73"/>
      <c r="DHR49" s="73"/>
      <c r="DHS49" s="73"/>
      <c r="DHT49" s="73"/>
      <c r="DHU49" s="73"/>
      <c r="DHV49" s="73"/>
      <c r="DHW49" s="73"/>
      <c r="DHX49" s="73"/>
      <c r="DHY49" s="73"/>
      <c r="DHZ49" s="73"/>
      <c r="DIA49" s="73"/>
      <c r="DIB49" s="73"/>
      <c r="DIC49" s="73"/>
      <c r="DID49" s="73"/>
      <c r="DIE49" s="73"/>
      <c r="DIF49" s="73"/>
      <c r="DIG49" s="73"/>
      <c r="DIH49" s="73"/>
      <c r="DII49" s="73"/>
      <c r="DIJ49" s="73"/>
      <c r="DIK49" s="73"/>
      <c r="DIL49" s="73"/>
      <c r="DIM49" s="73"/>
      <c r="DIN49" s="73"/>
      <c r="DIO49" s="73"/>
      <c r="DIP49" s="73"/>
      <c r="DIQ49" s="73"/>
      <c r="DIR49" s="73"/>
      <c r="DIS49" s="73"/>
      <c r="DIT49" s="73"/>
      <c r="DIU49" s="73"/>
      <c r="DIV49" s="73"/>
      <c r="DIW49" s="73"/>
      <c r="DIX49" s="73"/>
      <c r="DIY49" s="73"/>
      <c r="DIZ49" s="73"/>
      <c r="DJA49" s="73"/>
      <c r="DJB49" s="73"/>
      <c r="DJC49" s="73"/>
      <c r="DJD49" s="73"/>
      <c r="DJE49" s="73"/>
      <c r="DJF49" s="73"/>
      <c r="DJG49" s="73"/>
      <c r="DJH49" s="73"/>
      <c r="DJI49" s="73"/>
      <c r="DJJ49" s="73"/>
      <c r="DJK49" s="73"/>
      <c r="DJL49" s="73"/>
      <c r="DJM49" s="73"/>
      <c r="DJN49" s="73"/>
      <c r="DJO49" s="73"/>
      <c r="DJP49" s="73"/>
      <c r="DJQ49" s="73"/>
      <c r="DJR49" s="73"/>
      <c r="DJS49" s="73"/>
      <c r="DJT49" s="73"/>
      <c r="DJU49" s="73"/>
      <c r="DJV49" s="73"/>
      <c r="DJW49" s="73"/>
      <c r="DJX49" s="73"/>
      <c r="DJY49" s="73"/>
      <c r="DJZ49" s="73"/>
      <c r="DKA49" s="73"/>
      <c r="DKB49" s="73"/>
      <c r="DKC49" s="73"/>
      <c r="DKD49" s="73"/>
      <c r="DKE49" s="73"/>
      <c r="DKF49" s="73"/>
      <c r="DKG49" s="73"/>
      <c r="DKH49" s="73"/>
      <c r="DKI49" s="73"/>
      <c r="DKJ49" s="73"/>
      <c r="DKK49" s="73"/>
      <c r="DKL49" s="73"/>
      <c r="DKM49" s="73"/>
      <c r="DKN49" s="73"/>
      <c r="DKO49" s="73"/>
      <c r="DKP49" s="73"/>
      <c r="DKQ49" s="73"/>
      <c r="DKR49" s="73"/>
      <c r="DKS49" s="73"/>
      <c r="DKT49" s="73"/>
      <c r="DKU49" s="73"/>
      <c r="DKV49" s="73"/>
      <c r="DKW49" s="73"/>
      <c r="DKX49" s="73"/>
      <c r="DKY49" s="73"/>
      <c r="DKZ49" s="73"/>
      <c r="DLA49" s="73"/>
      <c r="DLB49" s="73"/>
      <c r="DLC49" s="73"/>
      <c r="DLD49" s="73"/>
      <c r="DLE49" s="73"/>
      <c r="DLF49" s="73"/>
      <c r="DLG49" s="73"/>
      <c r="DLH49" s="73"/>
      <c r="DLI49" s="73"/>
      <c r="DLJ49" s="73"/>
      <c r="DLK49" s="73"/>
      <c r="DLL49" s="73"/>
      <c r="DLM49" s="73"/>
      <c r="DLN49" s="73"/>
      <c r="DLO49" s="73"/>
      <c r="DLP49" s="73"/>
      <c r="DLQ49" s="73"/>
      <c r="DLR49" s="73"/>
      <c r="DLS49" s="73"/>
      <c r="DLT49" s="73"/>
      <c r="DLU49" s="73"/>
      <c r="DLV49" s="73"/>
      <c r="DLW49" s="73"/>
      <c r="DLX49" s="73"/>
      <c r="DLY49" s="73"/>
      <c r="DLZ49" s="73"/>
      <c r="DMA49" s="73"/>
      <c r="DMB49" s="73"/>
      <c r="DMC49" s="73"/>
      <c r="DMD49" s="73"/>
      <c r="DME49" s="73"/>
      <c r="DMF49" s="73"/>
      <c r="DMG49" s="73"/>
      <c r="DMH49" s="73"/>
      <c r="DMI49" s="73"/>
      <c r="DMJ49" s="73"/>
      <c r="DMK49" s="73"/>
      <c r="DML49" s="73"/>
      <c r="DMM49" s="73"/>
      <c r="DMN49" s="73"/>
      <c r="DMO49" s="73"/>
      <c r="DMP49" s="73"/>
      <c r="DMQ49" s="73"/>
      <c r="DMR49" s="73"/>
      <c r="DMS49" s="73"/>
      <c r="DMT49" s="73"/>
      <c r="DMU49" s="73"/>
      <c r="DMV49" s="73"/>
      <c r="DMW49" s="73"/>
      <c r="DMX49" s="73"/>
      <c r="DMY49" s="73"/>
      <c r="DMZ49" s="73"/>
      <c r="DNA49" s="73"/>
      <c r="DNB49" s="73"/>
      <c r="DNC49" s="73"/>
      <c r="DND49" s="73"/>
      <c r="DNE49" s="73"/>
      <c r="DNF49" s="73"/>
      <c r="DNG49" s="73"/>
      <c r="DNH49" s="73"/>
      <c r="DNI49" s="73"/>
      <c r="DNJ49" s="73"/>
      <c r="DNK49" s="73"/>
      <c r="DNL49" s="73"/>
      <c r="DNM49" s="73"/>
      <c r="DNN49" s="73"/>
      <c r="DNO49" s="73"/>
      <c r="DNP49" s="73"/>
      <c r="DNQ49" s="73"/>
      <c r="DNR49" s="73"/>
      <c r="DNS49" s="73"/>
      <c r="DNT49" s="73"/>
      <c r="DNU49" s="73"/>
      <c r="DNV49" s="73"/>
      <c r="DNW49" s="73"/>
      <c r="DNX49" s="73"/>
      <c r="DNY49" s="73"/>
      <c r="DNZ49" s="73"/>
      <c r="DOA49" s="73"/>
      <c r="DOB49" s="73"/>
      <c r="DOC49" s="73"/>
      <c r="DOD49" s="73"/>
      <c r="DOE49" s="73"/>
      <c r="DOF49" s="73"/>
      <c r="DOG49" s="73"/>
      <c r="DOH49" s="73"/>
      <c r="DOI49" s="73"/>
      <c r="DOJ49" s="73"/>
      <c r="DOK49" s="73"/>
      <c r="DOL49" s="73"/>
      <c r="DOM49" s="73"/>
      <c r="DON49" s="73"/>
      <c r="DOO49" s="73"/>
      <c r="DOP49" s="73"/>
      <c r="DOQ49" s="73"/>
      <c r="DOR49" s="73"/>
      <c r="DOS49" s="73"/>
      <c r="DOT49" s="73"/>
      <c r="DOU49" s="73"/>
      <c r="DOV49" s="73"/>
      <c r="DOW49" s="73"/>
      <c r="DOX49" s="73"/>
      <c r="DOY49" s="73"/>
      <c r="DOZ49" s="73"/>
      <c r="DPA49" s="73"/>
      <c r="DPB49" s="73"/>
      <c r="DPC49" s="73"/>
      <c r="DPD49" s="73"/>
      <c r="DPE49" s="73"/>
      <c r="DPF49" s="73"/>
      <c r="DPG49" s="73"/>
      <c r="DPH49" s="73"/>
      <c r="DPI49" s="73"/>
      <c r="DPJ49" s="73"/>
      <c r="DPK49" s="73"/>
      <c r="DPL49" s="73"/>
      <c r="DPM49" s="73"/>
      <c r="DPN49" s="73"/>
      <c r="DPO49" s="73"/>
      <c r="DPP49" s="73"/>
      <c r="DPQ49" s="73"/>
      <c r="DPR49" s="73"/>
      <c r="DPS49" s="73"/>
      <c r="DPT49" s="73"/>
      <c r="DPU49" s="73"/>
      <c r="DPV49" s="73"/>
      <c r="DPW49" s="73"/>
      <c r="DPX49" s="73"/>
      <c r="DPY49" s="73"/>
      <c r="DPZ49" s="73"/>
      <c r="DQA49" s="73"/>
      <c r="DQB49" s="73"/>
      <c r="DQC49" s="73"/>
      <c r="DQD49" s="73"/>
      <c r="DQE49" s="73"/>
      <c r="DQF49" s="73"/>
      <c r="DQG49" s="73"/>
      <c r="DQH49" s="73"/>
      <c r="DQI49" s="73"/>
      <c r="DQJ49" s="73"/>
      <c r="DQK49" s="73"/>
      <c r="DQL49" s="73"/>
      <c r="DQM49" s="73"/>
      <c r="DQN49" s="73"/>
      <c r="DQO49" s="73"/>
      <c r="DQP49" s="73"/>
      <c r="DQQ49" s="73"/>
      <c r="DQR49" s="73"/>
      <c r="DQS49" s="73"/>
      <c r="DQT49" s="73"/>
      <c r="DQU49" s="73"/>
      <c r="DQV49" s="73"/>
      <c r="DQW49" s="73"/>
      <c r="DQX49" s="73"/>
      <c r="DQY49" s="73"/>
      <c r="DQZ49" s="73"/>
      <c r="DRA49" s="73"/>
      <c r="DRB49" s="73"/>
      <c r="DRC49" s="73"/>
      <c r="DRD49" s="73"/>
      <c r="DRE49" s="73"/>
      <c r="DRF49" s="73"/>
      <c r="DRG49" s="73"/>
      <c r="DRH49" s="73"/>
      <c r="DRI49" s="73"/>
      <c r="DRJ49" s="73"/>
      <c r="DRK49" s="73"/>
      <c r="DRL49" s="73"/>
      <c r="DRM49" s="73"/>
      <c r="DRN49" s="73"/>
      <c r="DRO49" s="73"/>
      <c r="DRP49" s="73"/>
      <c r="DRQ49" s="73"/>
      <c r="DRR49" s="73"/>
      <c r="DRS49" s="73"/>
      <c r="DRT49" s="73"/>
      <c r="DRU49" s="73"/>
      <c r="DRV49" s="73"/>
      <c r="DRW49" s="73"/>
      <c r="DRX49" s="73"/>
      <c r="DRY49" s="73"/>
      <c r="DRZ49" s="73"/>
      <c r="DSA49" s="73"/>
      <c r="DSB49" s="73"/>
      <c r="DSC49" s="73"/>
      <c r="DSD49" s="73"/>
      <c r="DSE49" s="73"/>
      <c r="DSF49" s="73"/>
      <c r="DSG49" s="73"/>
      <c r="DSH49" s="73"/>
      <c r="DSI49" s="73"/>
      <c r="DSJ49" s="73"/>
      <c r="DSK49" s="73"/>
      <c r="DSL49" s="73"/>
      <c r="DSM49" s="73"/>
      <c r="DSN49" s="73"/>
      <c r="DSO49" s="73"/>
      <c r="DSP49" s="73"/>
      <c r="DSQ49" s="73"/>
      <c r="DSR49" s="73"/>
      <c r="DSS49" s="73"/>
      <c r="DST49" s="73"/>
      <c r="DSU49" s="73"/>
      <c r="DSV49" s="73"/>
      <c r="DSW49" s="73"/>
      <c r="DSX49" s="73"/>
      <c r="DSY49" s="73"/>
      <c r="DSZ49" s="73"/>
      <c r="DTA49" s="73"/>
      <c r="DTB49" s="73"/>
      <c r="DTC49" s="73"/>
      <c r="DTD49" s="73"/>
      <c r="DTE49" s="73"/>
      <c r="DTF49" s="73"/>
      <c r="DTG49" s="73"/>
      <c r="DTH49" s="73"/>
      <c r="DTI49" s="73"/>
      <c r="DTJ49" s="73"/>
      <c r="DTK49" s="73"/>
      <c r="DTL49" s="73"/>
      <c r="DTM49" s="73"/>
      <c r="DTN49" s="73"/>
      <c r="DTO49" s="73"/>
      <c r="DTP49" s="73"/>
      <c r="DTQ49" s="73"/>
      <c r="DTR49" s="73"/>
      <c r="DTS49" s="73"/>
      <c r="DTT49" s="73"/>
      <c r="DTU49" s="73"/>
      <c r="DTV49" s="73"/>
      <c r="DTW49" s="73"/>
      <c r="DTX49" s="73"/>
      <c r="DTY49" s="73"/>
      <c r="DTZ49" s="73"/>
      <c r="DUA49" s="73"/>
      <c r="DUB49" s="73"/>
      <c r="DUC49" s="73"/>
      <c r="DUD49" s="73"/>
      <c r="DUE49" s="73"/>
      <c r="DUF49" s="73"/>
      <c r="DUG49" s="73"/>
      <c r="DUH49" s="73"/>
      <c r="DUI49" s="73"/>
      <c r="DUJ49" s="73"/>
      <c r="DUK49" s="73"/>
      <c r="DUL49" s="73"/>
      <c r="DUM49" s="73"/>
      <c r="DUN49" s="73"/>
      <c r="DUO49" s="73"/>
      <c r="DUP49" s="73"/>
      <c r="DUQ49" s="73"/>
      <c r="DUR49" s="73"/>
      <c r="DUS49" s="73"/>
      <c r="DUT49" s="73"/>
      <c r="DUU49" s="73"/>
      <c r="DUV49" s="73"/>
      <c r="DUW49" s="73"/>
      <c r="DUX49" s="73"/>
      <c r="DUY49" s="73"/>
      <c r="DUZ49" s="73"/>
      <c r="DVA49" s="73"/>
      <c r="DVB49" s="73"/>
      <c r="DVC49" s="73"/>
      <c r="DVD49" s="73"/>
      <c r="DVE49" s="73"/>
      <c r="DVF49" s="73"/>
      <c r="DVG49" s="73"/>
      <c r="DVH49" s="73"/>
      <c r="DVI49" s="73"/>
      <c r="DVJ49" s="73"/>
      <c r="DVK49" s="73"/>
      <c r="DVL49" s="73"/>
      <c r="DVM49" s="73"/>
      <c r="DVN49" s="73"/>
      <c r="DVO49" s="73"/>
      <c r="DVP49" s="73"/>
      <c r="DVQ49" s="73"/>
      <c r="DVR49" s="73"/>
      <c r="DVS49" s="73"/>
      <c r="DVT49" s="73"/>
      <c r="DVU49" s="73"/>
      <c r="DVV49" s="73"/>
      <c r="DVW49" s="73"/>
      <c r="DVX49" s="73"/>
      <c r="DVY49" s="73"/>
      <c r="DVZ49" s="73"/>
      <c r="DWA49" s="73"/>
      <c r="DWB49" s="73"/>
      <c r="DWC49" s="73"/>
      <c r="DWD49" s="73"/>
      <c r="DWE49" s="73"/>
      <c r="DWF49" s="73"/>
      <c r="DWG49" s="73"/>
      <c r="DWH49" s="73"/>
      <c r="DWI49" s="73"/>
      <c r="DWJ49" s="73"/>
      <c r="DWK49" s="73"/>
      <c r="DWL49" s="73"/>
      <c r="DWM49" s="73"/>
      <c r="DWN49" s="73"/>
      <c r="DWO49" s="73"/>
      <c r="DWP49" s="73"/>
      <c r="DWQ49" s="73"/>
      <c r="DWR49" s="73"/>
      <c r="DWS49" s="73"/>
      <c r="DWT49" s="73"/>
      <c r="DWU49" s="73"/>
      <c r="DWV49" s="73"/>
      <c r="DWW49" s="73"/>
      <c r="DWX49" s="73"/>
      <c r="DWY49" s="73"/>
      <c r="DWZ49" s="73"/>
      <c r="DXA49" s="73"/>
      <c r="DXB49" s="73"/>
      <c r="DXC49" s="73"/>
      <c r="DXD49" s="73"/>
      <c r="DXE49" s="73"/>
      <c r="DXF49" s="73"/>
      <c r="DXG49" s="73"/>
      <c r="DXH49" s="73"/>
      <c r="DXI49" s="73"/>
      <c r="DXJ49" s="73"/>
      <c r="DXK49" s="73"/>
      <c r="DXL49" s="73"/>
      <c r="DXM49" s="73"/>
      <c r="DXN49" s="73"/>
      <c r="DXO49" s="73"/>
      <c r="DXP49" s="73"/>
      <c r="DXQ49" s="73"/>
      <c r="DXR49" s="73"/>
      <c r="DXS49" s="73"/>
      <c r="DXT49" s="73"/>
      <c r="DXU49" s="73"/>
      <c r="DXV49" s="73"/>
      <c r="DXW49" s="73"/>
      <c r="DXX49" s="73"/>
      <c r="DXY49" s="73"/>
      <c r="DXZ49" s="73"/>
      <c r="DYA49" s="73"/>
      <c r="DYB49" s="73"/>
      <c r="DYC49" s="73"/>
      <c r="DYD49" s="73"/>
      <c r="DYE49" s="73"/>
      <c r="DYF49" s="73"/>
      <c r="DYG49" s="73"/>
      <c r="DYH49" s="73"/>
      <c r="DYI49" s="73"/>
      <c r="DYJ49" s="73"/>
      <c r="DYK49" s="73"/>
      <c r="DYL49" s="73"/>
      <c r="DYM49" s="73"/>
      <c r="DYN49" s="73"/>
      <c r="DYO49" s="73"/>
      <c r="DYP49" s="73"/>
      <c r="DYQ49" s="73"/>
      <c r="DYR49" s="73"/>
      <c r="DYS49" s="73"/>
      <c r="DYT49" s="73"/>
      <c r="DYU49" s="73"/>
      <c r="DYV49" s="73"/>
      <c r="DYW49" s="73"/>
      <c r="DYX49" s="73"/>
      <c r="DYY49" s="73"/>
      <c r="DYZ49" s="73"/>
      <c r="DZA49" s="73"/>
      <c r="DZB49" s="73"/>
      <c r="DZC49" s="73"/>
      <c r="DZD49" s="73"/>
      <c r="DZE49" s="73"/>
      <c r="DZF49" s="73"/>
      <c r="DZG49" s="73"/>
      <c r="DZH49" s="73"/>
      <c r="DZI49" s="73"/>
      <c r="DZJ49" s="73"/>
      <c r="DZK49" s="73"/>
      <c r="DZL49" s="73"/>
      <c r="DZM49" s="73"/>
      <c r="DZN49" s="73"/>
      <c r="DZO49" s="73"/>
      <c r="DZP49" s="73"/>
      <c r="DZQ49" s="73"/>
      <c r="DZR49" s="73"/>
      <c r="DZS49" s="73"/>
      <c r="DZT49" s="73"/>
      <c r="DZU49" s="73"/>
      <c r="DZV49" s="73"/>
      <c r="DZW49" s="73"/>
      <c r="DZX49" s="73"/>
      <c r="DZY49" s="73"/>
      <c r="DZZ49" s="73"/>
      <c r="EAA49" s="73"/>
      <c r="EAB49" s="73"/>
      <c r="EAC49" s="73"/>
      <c r="EAD49" s="73"/>
      <c r="EAE49" s="73"/>
      <c r="EAF49" s="73"/>
      <c r="EAG49" s="73"/>
      <c r="EAH49" s="73"/>
      <c r="EAI49" s="73"/>
      <c r="EAJ49" s="73"/>
      <c r="EAK49" s="73"/>
      <c r="EAL49" s="73"/>
      <c r="EAM49" s="73"/>
      <c r="EAN49" s="73"/>
      <c r="EAO49" s="73"/>
      <c r="EAP49" s="73"/>
      <c r="EAQ49" s="73"/>
      <c r="EAR49" s="73"/>
      <c r="EAS49" s="73"/>
      <c r="EAT49" s="73"/>
      <c r="EAU49" s="73"/>
      <c r="EAV49" s="73"/>
      <c r="EAW49" s="73"/>
      <c r="EAX49" s="73"/>
      <c r="EAY49" s="73"/>
      <c r="EAZ49" s="73"/>
      <c r="EBA49" s="73"/>
      <c r="EBB49" s="73"/>
      <c r="EBC49" s="73"/>
      <c r="EBD49" s="73"/>
      <c r="EBE49" s="73"/>
      <c r="EBF49" s="73"/>
      <c r="EBG49" s="73"/>
      <c r="EBH49" s="73"/>
      <c r="EBI49" s="73"/>
      <c r="EBJ49" s="73"/>
      <c r="EBK49" s="73"/>
      <c r="EBL49" s="73"/>
      <c r="EBM49" s="73"/>
      <c r="EBN49" s="73"/>
      <c r="EBO49" s="73"/>
      <c r="EBP49" s="73"/>
      <c r="EBQ49" s="73"/>
      <c r="EBR49" s="73"/>
      <c r="EBS49" s="73"/>
      <c r="EBT49" s="73"/>
      <c r="EBU49" s="73"/>
      <c r="EBV49" s="73"/>
      <c r="EBW49" s="73"/>
      <c r="EBX49" s="73"/>
      <c r="EBY49" s="73"/>
      <c r="EBZ49" s="73"/>
      <c r="ECA49" s="73"/>
      <c r="ECB49" s="73"/>
      <c r="ECC49" s="73"/>
      <c r="ECD49" s="73"/>
      <c r="ECE49" s="73"/>
      <c r="ECF49" s="73"/>
      <c r="ECG49" s="73"/>
      <c r="ECH49" s="73"/>
      <c r="ECI49" s="73"/>
      <c r="ECJ49" s="73"/>
      <c r="ECK49" s="73"/>
      <c r="ECL49" s="73"/>
      <c r="ECM49" s="73"/>
      <c r="ECN49" s="73"/>
      <c r="ECO49" s="73"/>
      <c r="ECP49" s="73"/>
      <c r="ECQ49" s="73"/>
      <c r="ECR49" s="73"/>
      <c r="ECS49" s="73"/>
      <c r="ECT49" s="73"/>
      <c r="ECU49" s="73"/>
      <c r="ECV49" s="73"/>
      <c r="ECW49" s="73"/>
      <c r="ECX49" s="73"/>
      <c r="ECY49" s="73"/>
      <c r="ECZ49" s="73"/>
      <c r="EDA49" s="73"/>
      <c r="EDB49" s="73"/>
      <c r="EDC49" s="73"/>
      <c r="EDD49" s="73"/>
      <c r="EDE49" s="73"/>
      <c r="EDF49" s="73"/>
      <c r="EDG49" s="73"/>
      <c r="EDH49" s="73"/>
      <c r="EDI49" s="73"/>
      <c r="EDJ49" s="73"/>
      <c r="EDK49" s="73"/>
      <c r="EDL49" s="73"/>
      <c r="EDM49" s="73"/>
      <c r="EDN49" s="73"/>
      <c r="EDO49" s="73"/>
      <c r="EDP49" s="73"/>
      <c r="EDQ49" s="73"/>
      <c r="EDR49" s="73"/>
      <c r="EDS49" s="73"/>
      <c r="EDT49" s="73"/>
      <c r="EDU49" s="73"/>
      <c r="EDV49" s="73"/>
      <c r="EDW49" s="73"/>
      <c r="EDX49" s="73"/>
      <c r="EDY49" s="73"/>
      <c r="EDZ49" s="73"/>
      <c r="EEA49" s="73"/>
      <c r="EEB49" s="73"/>
      <c r="EEC49" s="73"/>
      <c r="EED49" s="73"/>
      <c r="EEE49" s="73"/>
      <c r="EEF49" s="73"/>
      <c r="EEG49" s="73"/>
      <c r="EEH49" s="73"/>
      <c r="EEI49" s="73"/>
      <c r="EEJ49" s="73"/>
      <c r="EEK49" s="73"/>
      <c r="EEL49" s="73"/>
      <c r="EEM49" s="73"/>
      <c r="EEN49" s="73"/>
      <c r="EEO49" s="73"/>
      <c r="EEP49" s="73"/>
      <c r="EEQ49" s="73"/>
      <c r="EER49" s="73"/>
      <c r="EES49" s="73"/>
      <c r="EET49" s="73"/>
      <c r="EEU49" s="73"/>
      <c r="EEV49" s="73"/>
      <c r="EEW49" s="73"/>
      <c r="EEX49" s="73"/>
      <c r="EEY49" s="73"/>
      <c r="EEZ49" s="73"/>
      <c r="EFA49" s="73"/>
      <c r="EFB49" s="73"/>
      <c r="EFC49" s="73"/>
      <c r="EFD49" s="73"/>
      <c r="EFE49" s="73"/>
      <c r="EFF49" s="73"/>
      <c r="EFG49" s="73"/>
      <c r="EFH49" s="73"/>
      <c r="EFI49" s="73"/>
      <c r="EFJ49" s="73"/>
      <c r="EFK49" s="73"/>
      <c r="EFL49" s="73"/>
      <c r="EFM49" s="73"/>
      <c r="EFN49" s="73"/>
      <c r="EFO49" s="73"/>
      <c r="EFP49" s="73"/>
      <c r="EFQ49" s="73"/>
      <c r="EFR49" s="73"/>
      <c r="EFS49" s="73"/>
      <c r="EFT49" s="73"/>
      <c r="EFU49" s="73"/>
      <c r="EFV49" s="73"/>
      <c r="EFW49" s="73"/>
      <c r="EFX49" s="73"/>
      <c r="EFY49" s="73"/>
      <c r="EFZ49" s="73"/>
      <c r="EGA49" s="73"/>
      <c r="EGB49" s="73"/>
      <c r="EGC49" s="73"/>
      <c r="EGD49" s="73"/>
      <c r="EGE49" s="73"/>
      <c r="EGF49" s="73"/>
      <c r="EGG49" s="73"/>
      <c r="EGH49" s="73"/>
      <c r="EGI49" s="73"/>
      <c r="EGJ49" s="73"/>
      <c r="EGK49" s="73"/>
      <c r="EGL49" s="73"/>
      <c r="EGM49" s="73"/>
      <c r="EGN49" s="73"/>
      <c r="EGO49" s="73"/>
      <c r="EGP49" s="73"/>
      <c r="EGQ49" s="73"/>
      <c r="EGR49" s="73"/>
      <c r="EGS49" s="73"/>
      <c r="EGT49" s="73"/>
      <c r="EGU49" s="73"/>
      <c r="EGV49" s="73"/>
      <c r="EGW49" s="73"/>
      <c r="EGX49" s="73"/>
      <c r="EGY49" s="73"/>
      <c r="EGZ49" s="73"/>
      <c r="EHA49" s="73"/>
      <c r="EHB49" s="73"/>
      <c r="EHC49" s="73"/>
      <c r="EHD49" s="73"/>
      <c r="EHE49" s="73"/>
      <c r="EHF49" s="73"/>
      <c r="EHG49" s="73"/>
      <c r="EHH49" s="73"/>
      <c r="EHI49" s="73"/>
      <c r="EHJ49" s="73"/>
      <c r="EHK49" s="73"/>
      <c r="EHL49" s="73"/>
      <c r="EHM49" s="73"/>
      <c r="EHN49" s="73"/>
      <c r="EHO49" s="73"/>
      <c r="EHP49" s="73"/>
      <c r="EHQ49" s="73"/>
      <c r="EHR49" s="73"/>
      <c r="EHS49" s="73"/>
      <c r="EHT49" s="73"/>
      <c r="EHU49" s="73"/>
      <c r="EHV49" s="73"/>
      <c r="EHW49" s="73"/>
      <c r="EHX49" s="73"/>
      <c r="EHY49" s="73"/>
      <c r="EHZ49" s="73"/>
      <c r="EIA49" s="73"/>
      <c r="EIB49" s="73"/>
      <c r="EIC49" s="73"/>
      <c r="EID49" s="73"/>
      <c r="EIE49" s="73"/>
      <c r="EIF49" s="73"/>
      <c r="EIG49" s="73"/>
      <c r="EIH49" s="73"/>
      <c r="EII49" s="73"/>
      <c r="EIJ49" s="73"/>
      <c r="EIK49" s="73"/>
      <c r="EIL49" s="73"/>
      <c r="EIM49" s="73"/>
      <c r="EIN49" s="73"/>
      <c r="EIO49" s="73"/>
      <c r="EIP49" s="73"/>
      <c r="EIQ49" s="73"/>
      <c r="EIR49" s="73"/>
      <c r="EIS49" s="73"/>
      <c r="EIT49" s="73"/>
      <c r="EIU49" s="73"/>
      <c r="EIV49" s="73"/>
      <c r="EIW49" s="73"/>
      <c r="EIX49" s="73"/>
      <c r="EIY49" s="73"/>
      <c r="EIZ49" s="73"/>
      <c r="EJA49" s="73"/>
      <c r="EJB49" s="73"/>
      <c r="EJC49" s="73"/>
      <c r="EJD49" s="73"/>
      <c r="EJE49" s="73"/>
      <c r="EJF49" s="73"/>
      <c r="EJG49" s="73"/>
      <c r="EJH49" s="73"/>
      <c r="EJI49" s="73"/>
      <c r="EJJ49" s="73"/>
      <c r="EJK49" s="73"/>
      <c r="EJL49" s="73"/>
      <c r="EJM49" s="73"/>
      <c r="EJN49" s="73"/>
      <c r="EJO49" s="73"/>
      <c r="EJP49" s="73"/>
      <c r="EJQ49" s="73"/>
      <c r="EJR49" s="73"/>
      <c r="EJS49" s="73"/>
      <c r="EJT49" s="73"/>
      <c r="EJU49" s="73"/>
      <c r="EJV49" s="73"/>
      <c r="EJW49" s="73"/>
      <c r="EJX49" s="73"/>
      <c r="EJY49" s="73"/>
      <c r="EJZ49" s="73"/>
      <c r="EKA49" s="73"/>
      <c r="EKB49" s="73"/>
      <c r="EKC49" s="73"/>
      <c r="EKD49" s="73"/>
      <c r="EKE49" s="73"/>
      <c r="EKF49" s="73"/>
      <c r="EKG49" s="73"/>
      <c r="EKH49" s="73"/>
      <c r="EKI49" s="73"/>
      <c r="EKJ49" s="73"/>
      <c r="EKK49" s="73"/>
      <c r="EKL49" s="73"/>
      <c r="EKM49" s="73"/>
      <c r="EKN49" s="73"/>
      <c r="EKO49" s="73"/>
      <c r="EKP49" s="73"/>
      <c r="EKQ49" s="73"/>
      <c r="EKR49" s="73"/>
      <c r="EKS49" s="73"/>
      <c r="EKT49" s="73"/>
      <c r="EKU49" s="73"/>
      <c r="EKV49" s="73"/>
      <c r="EKW49" s="73"/>
      <c r="EKX49" s="73"/>
      <c r="EKY49" s="73"/>
      <c r="EKZ49" s="73"/>
      <c r="ELA49" s="73"/>
      <c r="ELB49" s="73"/>
      <c r="ELC49" s="73"/>
      <c r="ELD49" s="73"/>
      <c r="ELE49" s="73"/>
      <c r="ELF49" s="73"/>
      <c r="ELG49" s="73"/>
      <c r="ELH49" s="73"/>
      <c r="ELI49" s="73"/>
      <c r="ELJ49" s="73"/>
      <c r="ELK49" s="73"/>
      <c r="ELL49" s="73"/>
      <c r="ELM49" s="73"/>
      <c r="ELN49" s="73"/>
      <c r="ELO49" s="73"/>
      <c r="ELP49" s="73"/>
      <c r="ELQ49" s="73"/>
      <c r="ELR49" s="73"/>
      <c r="ELS49" s="73"/>
      <c r="ELT49" s="73"/>
      <c r="ELU49" s="73"/>
      <c r="ELV49" s="73"/>
      <c r="ELW49" s="73"/>
      <c r="ELX49" s="73"/>
      <c r="ELY49" s="73"/>
      <c r="ELZ49" s="73"/>
      <c r="EMA49" s="73"/>
      <c r="EMB49" s="73"/>
      <c r="EMC49" s="73"/>
      <c r="EMD49" s="73"/>
      <c r="EME49" s="73"/>
      <c r="EMF49" s="73"/>
      <c r="EMG49" s="73"/>
      <c r="EMH49" s="73"/>
      <c r="EMI49" s="73"/>
      <c r="EMJ49" s="73"/>
      <c r="EMK49" s="73"/>
      <c r="EML49" s="73"/>
      <c r="EMM49" s="73"/>
      <c r="EMN49" s="73"/>
      <c r="EMO49" s="73"/>
      <c r="EMP49" s="73"/>
      <c r="EMQ49" s="73"/>
      <c r="EMR49" s="73"/>
      <c r="EMS49" s="73"/>
      <c r="EMT49" s="73"/>
      <c r="EMU49" s="73"/>
      <c r="EMV49" s="73"/>
      <c r="EMW49" s="73"/>
      <c r="EMX49" s="73"/>
      <c r="EMY49" s="73"/>
      <c r="EMZ49" s="73"/>
      <c r="ENA49" s="73"/>
      <c r="ENB49" s="73"/>
      <c r="ENC49" s="73"/>
      <c r="END49" s="73"/>
      <c r="ENE49" s="73"/>
      <c r="ENF49" s="73"/>
      <c r="ENG49" s="73"/>
      <c r="ENH49" s="73"/>
      <c r="ENI49" s="73"/>
      <c r="ENJ49" s="73"/>
      <c r="ENK49" s="73"/>
      <c r="ENL49" s="73"/>
      <c r="ENM49" s="73"/>
      <c r="ENN49" s="73"/>
      <c r="ENO49" s="73"/>
      <c r="ENP49" s="73"/>
      <c r="ENQ49" s="73"/>
      <c r="ENR49" s="73"/>
      <c r="ENS49" s="73"/>
      <c r="ENT49" s="73"/>
      <c r="ENU49" s="73"/>
      <c r="ENV49" s="73"/>
      <c r="ENW49" s="73"/>
      <c r="ENX49" s="73"/>
      <c r="ENY49" s="73"/>
      <c r="ENZ49" s="73"/>
      <c r="EOA49" s="73"/>
      <c r="EOB49" s="73"/>
      <c r="EOC49" s="73"/>
      <c r="EOD49" s="73"/>
      <c r="EOE49" s="73"/>
      <c r="EOF49" s="73"/>
      <c r="EOG49" s="73"/>
      <c r="EOH49" s="73"/>
      <c r="EOI49" s="73"/>
      <c r="EOJ49" s="73"/>
      <c r="EOK49" s="73"/>
      <c r="EOL49" s="73"/>
      <c r="EOM49" s="73"/>
      <c r="EON49" s="73"/>
      <c r="EOO49" s="73"/>
      <c r="EOP49" s="73"/>
      <c r="EOQ49" s="73"/>
      <c r="EOR49" s="73"/>
      <c r="EOS49" s="73"/>
      <c r="EOT49" s="73"/>
      <c r="EOU49" s="73"/>
      <c r="EOV49" s="73"/>
      <c r="EOW49" s="73"/>
      <c r="EOX49" s="73"/>
      <c r="EOY49" s="73"/>
      <c r="EOZ49" s="73"/>
      <c r="EPA49" s="73"/>
      <c r="EPB49" s="73"/>
      <c r="EPC49" s="73"/>
      <c r="EPD49" s="73"/>
      <c r="EPE49" s="73"/>
      <c r="EPF49" s="73"/>
      <c r="EPG49" s="73"/>
      <c r="EPH49" s="73"/>
      <c r="EPI49" s="73"/>
      <c r="EPJ49" s="73"/>
      <c r="EPK49" s="73"/>
      <c r="EPL49" s="73"/>
      <c r="EPM49" s="73"/>
      <c r="EPN49" s="73"/>
      <c r="EPO49" s="73"/>
      <c r="EPP49" s="73"/>
      <c r="EPQ49" s="73"/>
      <c r="EPR49" s="73"/>
      <c r="EPS49" s="73"/>
      <c r="EPT49" s="73"/>
      <c r="EPU49" s="73"/>
      <c r="EPV49" s="73"/>
      <c r="EPW49" s="73"/>
      <c r="EPX49" s="73"/>
      <c r="EPY49" s="73"/>
      <c r="EPZ49" s="73"/>
      <c r="EQA49" s="73"/>
      <c r="EQB49" s="73"/>
      <c r="EQC49" s="73"/>
      <c r="EQD49" s="73"/>
      <c r="EQE49" s="73"/>
      <c r="EQF49" s="73"/>
      <c r="EQG49" s="73"/>
      <c r="EQH49" s="73"/>
      <c r="EQI49" s="73"/>
      <c r="EQJ49" s="73"/>
      <c r="EQK49" s="73"/>
      <c r="EQL49" s="73"/>
      <c r="EQM49" s="73"/>
      <c r="EQN49" s="73"/>
      <c r="EQO49" s="73"/>
      <c r="EQP49" s="73"/>
      <c r="EQQ49" s="73"/>
      <c r="EQR49" s="73"/>
      <c r="EQS49" s="73"/>
      <c r="EQT49" s="73"/>
      <c r="EQU49" s="73"/>
      <c r="EQV49" s="73"/>
      <c r="EQW49" s="73"/>
      <c r="EQX49" s="73"/>
      <c r="EQY49" s="73"/>
      <c r="EQZ49" s="73"/>
      <c r="ERA49" s="73"/>
      <c r="ERB49" s="73"/>
      <c r="ERC49" s="73"/>
      <c r="ERD49" s="73"/>
      <c r="ERE49" s="73"/>
      <c r="ERF49" s="73"/>
      <c r="ERG49" s="73"/>
      <c r="ERH49" s="73"/>
      <c r="ERI49" s="73"/>
      <c r="ERJ49" s="73"/>
      <c r="ERK49" s="73"/>
      <c r="ERL49" s="73"/>
      <c r="ERM49" s="73"/>
      <c r="ERN49" s="73"/>
      <c r="ERO49" s="73"/>
      <c r="ERP49" s="73"/>
      <c r="ERQ49" s="73"/>
      <c r="ERR49" s="73"/>
      <c r="ERS49" s="73"/>
      <c r="ERT49" s="73"/>
      <c r="ERU49" s="73"/>
      <c r="ERV49" s="73"/>
      <c r="ERW49" s="73"/>
      <c r="ERX49" s="73"/>
      <c r="ERY49" s="73"/>
      <c r="ERZ49" s="73"/>
      <c r="ESA49" s="73"/>
      <c r="ESB49" s="73"/>
      <c r="ESC49" s="73"/>
      <c r="ESD49" s="73"/>
      <c r="ESE49" s="73"/>
      <c r="ESF49" s="73"/>
      <c r="ESG49" s="73"/>
      <c r="ESH49" s="73"/>
      <c r="ESI49" s="73"/>
      <c r="ESJ49" s="73"/>
      <c r="ESK49" s="73"/>
      <c r="ESL49" s="73"/>
      <c r="ESM49" s="73"/>
      <c r="ESN49" s="73"/>
      <c r="ESO49" s="73"/>
      <c r="ESP49" s="73"/>
      <c r="ESQ49" s="73"/>
      <c r="ESR49" s="73"/>
      <c r="ESS49" s="73"/>
      <c r="EST49" s="73"/>
      <c r="ESU49" s="73"/>
      <c r="ESV49" s="73"/>
      <c r="ESW49" s="73"/>
      <c r="ESX49" s="73"/>
      <c r="ESY49" s="73"/>
      <c r="ESZ49" s="73"/>
      <c r="ETA49" s="73"/>
      <c r="ETB49" s="73"/>
      <c r="ETC49" s="73"/>
      <c r="ETD49" s="73"/>
      <c r="ETE49" s="73"/>
      <c r="ETF49" s="73"/>
      <c r="ETG49" s="73"/>
      <c r="ETH49" s="73"/>
      <c r="ETI49" s="73"/>
      <c r="ETJ49" s="73"/>
      <c r="ETK49" s="73"/>
      <c r="ETL49" s="73"/>
      <c r="ETM49" s="73"/>
      <c r="ETN49" s="73"/>
      <c r="ETO49" s="73"/>
      <c r="ETP49" s="73"/>
      <c r="ETQ49" s="73"/>
      <c r="ETR49" s="73"/>
      <c r="ETS49" s="73"/>
      <c r="ETT49" s="73"/>
      <c r="ETU49" s="73"/>
      <c r="ETV49" s="73"/>
      <c r="ETW49" s="73"/>
      <c r="ETX49" s="73"/>
      <c r="ETY49" s="73"/>
      <c r="ETZ49" s="73"/>
      <c r="EUA49" s="73"/>
      <c r="EUB49" s="73"/>
      <c r="EUC49" s="73"/>
      <c r="EUD49" s="73"/>
      <c r="EUE49" s="73"/>
      <c r="EUF49" s="73"/>
      <c r="EUG49" s="73"/>
      <c r="EUH49" s="73"/>
      <c r="EUI49" s="73"/>
      <c r="EUJ49" s="73"/>
      <c r="EUK49" s="73"/>
      <c r="EUL49" s="73"/>
      <c r="EUM49" s="73"/>
      <c r="EUN49" s="73"/>
      <c r="EUO49" s="73"/>
      <c r="EUP49" s="73"/>
      <c r="EUQ49" s="73"/>
      <c r="EUR49" s="73"/>
      <c r="EUS49" s="73"/>
      <c r="EUT49" s="73"/>
      <c r="EUU49" s="73"/>
      <c r="EUV49" s="73"/>
      <c r="EUW49" s="73"/>
      <c r="EUX49" s="73"/>
      <c r="EUY49" s="73"/>
      <c r="EUZ49" s="73"/>
      <c r="EVA49" s="73"/>
      <c r="EVB49" s="73"/>
      <c r="EVC49" s="73"/>
      <c r="EVD49" s="73"/>
      <c r="EVE49" s="73"/>
      <c r="EVF49" s="73"/>
      <c r="EVG49" s="73"/>
      <c r="EVH49" s="73"/>
      <c r="EVI49" s="73"/>
      <c r="EVJ49" s="73"/>
      <c r="EVK49" s="73"/>
      <c r="EVL49" s="73"/>
      <c r="EVM49" s="73"/>
      <c r="EVN49" s="73"/>
      <c r="EVO49" s="73"/>
      <c r="EVP49" s="73"/>
      <c r="EVQ49" s="73"/>
      <c r="EVR49" s="73"/>
      <c r="EVS49" s="73"/>
      <c r="EVT49" s="73"/>
      <c r="EVU49" s="73"/>
      <c r="EVV49" s="73"/>
      <c r="EVW49" s="73"/>
      <c r="EVX49" s="73"/>
      <c r="EVY49" s="73"/>
      <c r="EVZ49" s="73"/>
      <c r="EWA49" s="73"/>
      <c r="EWB49" s="73"/>
      <c r="EWC49" s="73"/>
      <c r="EWD49" s="73"/>
      <c r="EWE49" s="73"/>
      <c r="EWF49" s="73"/>
      <c r="EWG49" s="73"/>
      <c r="EWH49" s="73"/>
      <c r="EWI49" s="73"/>
      <c r="EWJ49" s="73"/>
      <c r="EWK49" s="73"/>
      <c r="EWL49" s="73"/>
      <c r="EWM49" s="73"/>
      <c r="EWN49" s="73"/>
      <c r="EWO49" s="73"/>
      <c r="EWP49" s="73"/>
      <c r="EWQ49" s="73"/>
      <c r="EWR49" s="73"/>
      <c r="EWS49" s="73"/>
      <c r="EWT49" s="73"/>
      <c r="EWU49" s="73"/>
      <c r="EWV49" s="73"/>
      <c r="EWW49" s="73"/>
      <c r="EWX49" s="73"/>
      <c r="EWY49" s="73"/>
      <c r="EWZ49" s="73"/>
      <c r="EXA49" s="73"/>
      <c r="EXB49" s="73"/>
      <c r="EXC49" s="73"/>
      <c r="EXD49" s="73"/>
      <c r="EXE49" s="73"/>
      <c r="EXF49" s="73"/>
      <c r="EXG49" s="73"/>
      <c r="EXH49" s="73"/>
      <c r="EXI49" s="73"/>
      <c r="EXJ49" s="73"/>
      <c r="EXK49" s="73"/>
      <c r="EXL49" s="73"/>
      <c r="EXM49" s="73"/>
      <c r="EXN49" s="73"/>
      <c r="EXO49" s="73"/>
      <c r="EXP49" s="73"/>
      <c r="EXQ49" s="73"/>
      <c r="EXR49" s="73"/>
      <c r="EXS49" s="73"/>
      <c r="EXT49" s="73"/>
      <c r="EXU49" s="73"/>
      <c r="EXV49" s="73"/>
      <c r="EXW49" s="73"/>
      <c r="EXX49" s="73"/>
      <c r="EXY49" s="73"/>
      <c r="EXZ49" s="73"/>
      <c r="EYA49" s="73"/>
      <c r="EYB49" s="73"/>
      <c r="EYC49" s="73"/>
      <c r="EYD49" s="73"/>
      <c r="EYE49" s="73"/>
      <c r="EYF49" s="73"/>
      <c r="EYG49" s="73"/>
      <c r="EYH49" s="73"/>
      <c r="EYI49" s="73"/>
      <c r="EYJ49" s="73"/>
      <c r="EYK49" s="73"/>
      <c r="EYL49" s="73"/>
      <c r="EYM49" s="73"/>
      <c r="EYN49" s="73"/>
      <c r="EYO49" s="73"/>
      <c r="EYP49" s="73"/>
      <c r="EYQ49" s="73"/>
      <c r="EYR49" s="73"/>
      <c r="EYS49" s="73"/>
      <c r="EYT49" s="73"/>
      <c r="EYU49" s="73"/>
      <c r="EYV49" s="73"/>
      <c r="EYW49" s="73"/>
      <c r="EYX49" s="73"/>
      <c r="EYY49" s="73"/>
      <c r="EYZ49" s="73"/>
      <c r="EZA49" s="73"/>
      <c r="EZB49" s="73"/>
      <c r="EZC49" s="73"/>
      <c r="EZD49" s="73"/>
      <c r="EZE49" s="73"/>
      <c r="EZF49" s="73"/>
      <c r="EZG49" s="73"/>
      <c r="EZH49" s="73"/>
      <c r="EZI49" s="73"/>
      <c r="EZJ49" s="73"/>
      <c r="EZK49" s="73"/>
      <c r="EZL49" s="73"/>
      <c r="EZM49" s="73"/>
      <c r="EZN49" s="73"/>
      <c r="EZO49" s="73"/>
      <c r="EZP49" s="73"/>
      <c r="EZQ49" s="73"/>
      <c r="EZR49" s="73"/>
      <c r="EZS49" s="73"/>
      <c r="EZT49" s="73"/>
      <c r="EZU49" s="73"/>
      <c r="EZV49" s="73"/>
      <c r="EZW49" s="73"/>
      <c r="EZX49" s="73"/>
      <c r="EZY49" s="73"/>
      <c r="EZZ49" s="73"/>
      <c r="FAA49" s="73"/>
      <c r="FAB49" s="73"/>
      <c r="FAC49" s="73"/>
      <c r="FAD49" s="73"/>
      <c r="FAE49" s="73"/>
      <c r="FAF49" s="73"/>
      <c r="FAG49" s="73"/>
      <c r="FAH49" s="73"/>
      <c r="FAI49" s="73"/>
      <c r="FAJ49" s="73"/>
      <c r="FAK49" s="73"/>
      <c r="FAL49" s="73"/>
      <c r="FAM49" s="73"/>
      <c r="FAN49" s="73"/>
      <c r="FAO49" s="73"/>
      <c r="FAP49" s="73"/>
      <c r="FAQ49" s="73"/>
      <c r="FAR49" s="73"/>
      <c r="FAS49" s="73"/>
      <c r="FAT49" s="73"/>
      <c r="FAU49" s="73"/>
      <c r="FAV49" s="73"/>
      <c r="FAW49" s="73"/>
      <c r="FAX49" s="73"/>
      <c r="FAY49" s="73"/>
      <c r="FAZ49" s="73"/>
      <c r="FBA49" s="73"/>
      <c r="FBB49" s="73"/>
      <c r="FBC49" s="73"/>
      <c r="FBD49" s="73"/>
      <c r="FBE49" s="73"/>
      <c r="FBF49" s="73"/>
      <c r="FBG49" s="73"/>
      <c r="FBH49" s="73"/>
      <c r="FBI49" s="73"/>
      <c r="FBJ49" s="73"/>
      <c r="FBK49" s="73"/>
      <c r="FBL49" s="73"/>
      <c r="FBM49" s="73"/>
      <c r="FBN49" s="73"/>
      <c r="FBO49" s="73"/>
      <c r="FBP49" s="73"/>
      <c r="FBQ49" s="73"/>
      <c r="FBR49" s="73"/>
      <c r="FBS49" s="73"/>
      <c r="FBT49" s="73"/>
      <c r="FBU49" s="73"/>
      <c r="FBV49" s="73"/>
      <c r="FBW49" s="73"/>
      <c r="FBX49" s="73"/>
      <c r="FBY49" s="73"/>
      <c r="FBZ49" s="73"/>
      <c r="FCA49" s="73"/>
      <c r="FCB49" s="73"/>
      <c r="FCC49" s="73"/>
      <c r="FCD49" s="73"/>
      <c r="FCE49" s="73"/>
      <c r="FCF49" s="73"/>
      <c r="FCG49" s="73"/>
      <c r="FCH49" s="73"/>
      <c r="FCI49" s="73"/>
      <c r="FCJ49" s="73"/>
      <c r="FCK49" s="73"/>
      <c r="FCL49" s="73"/>
      <c r="FCM49" s="73"/>
      <c r="FCN49" s="73"/>
      <c r="FCO49" s="73"/>
      <c r="FCP49" s="73"/>
      <c r="FCQ49" s="73"/>
      <c r="FCR49" s="73"/>
      <c r="FCS49" s="73"/>
      <c r="FCT49" s="73"/>
      <c r="FCU49" s="73"/>
      <c r="FCV49" s="73"/>
      <c r="FCW49" s="73"/>
      <c r="FCX49" s="73"/>
      <c r="FCY49" s="73"/>
      <c r="FCZ49" s="73"/>
      <c r="FDA49" s="73"/>
      <c r="FDB49" s="73"/>
      <c r="FDC49" s="73"/>
      <c r="FDD49" s="73"/>
      <c r="FDE49" s="73"/>
      <c r="FDF49" s="73"/>
      <c r="FDG49" s="73"/>
      <c r="FDH49" s="73"/>
      <c r="FDI49" s="73"/>
      <c r="FDJ49" s="73"/>
      <c r="FDK49" s="73"/>
      <c r="FDL49" s="73"/>
      <c r="FDM49" s="73"/>
      <c r="FDN49" s="73"/>
      <c r="FDO49" s="73"/>
      <c r="FDP49" s="73"/>
      <c r="FDQ49" s="73"/>
      <c r="FDR49" s="73"/>
      <c r="FDS49" s="73"/>
      <c r="FDT49" s="73"/>
      <c r="FDU49" s="73"/>
      <c r="FDV49" s="73"/>
      <c r="FDW49" s="73"/>
      <c r="FDX49" s="73"/>
      <c r="FDY49" s="73"/>
      <c r="FDZ49" s="73"/>
      <c r="FEA49" s="73"/>
      <c r="FEB49" s="73"/>
      <c r="FEC49" s="73"/>
      <c r="FED49" s="73"/>
      <c r="FEE49" s="73"/>
      <c r="FEF49" s="73"/>
      <c r="FEG49" s="73"/>
      <c r="FEH49" s="73"/>
      <c r="FEI49" s="73"/>
      <c r="FEJ49" s="73"/>
      <c r="FEK49" s="73"/>
      <c r="FEL49" s="73"/>
      <c r="FEM49" s="73"/>
      <c r="FEN49" s="73"/>
      <c r="FEO49" s="73"/>
      <c r="FEP49" s="73"/>
      <c r="FEQ49" s="73"/>
      <c r="FER49" s="73"/>
      <c r="FES49" s="73"/>
      <c r="FET49" s="73"/>
      <c r="FEU49" s="73"/>
      <c r="FEV49" s="73"/>
      <c r="FEW49" s="73"/>
      <c r="FEX49" s="73"/>
      <c r="FEY49" s="73"/>
      <c r="FEZ49" s="73"/>
      <c r="FFA49" s="73"/>
      <c r="FFB49" s="73"/>
      <c r="FFC49" s="73"/>
      <c r="FFD49" s="73"/>
      <c r="FFE49" s="73"/>
      <c r="FFF49" s="73"/>
      <c r="FFG49" s="73"/>
      <c r="FFH49" s="73"/>
      <c r="FFI49" s="73"/>
      <c r="FFJ49" s="73"/>
      <c r="FFK49" s="73"/>
      <c r="FFL49" s="73"/>
      <c r="FFM49" s="73"/>
      <c r="FFN49" s="73"/>
      <c r="FFO49" s="73"/>
      <c r="FFP49" s="73"/>
      <c r="FFQ49" s="73"/>
      <c r="FFR49" s="73"/>
      <c r="FFS49" s="73"/>
      <c r="FFT49" s="73"/>
      <c r="FFU49" s="73"/>
      <c r="FFV49" s="73"/>
      <c r="FFW49" s="73"/>
      <c r="FFX49" s="73"/>
      <c r="FFY49" s="73"/>
      <c r="FFZ49" s="73"/>
      <c r="FGA49" s="73"/>
      <c r="FGB49" s="73"/>
      <c r="FGC49" s="73"/>
      <c r="FGD49" s="73"/>
      <c r="FGE49" s="73"/>
      <c r="FGF49" s="73"/>
      <c r="FGG49" s="73"/>
      <c r="FGH49" s="73"/>
      <c r="FGI49" s="73"/>
      <c r="FGJ49" s="73"/>
      <c r="FGK49" s="73"/>
      <c r="FGL49" s="73"/>
      <c r="FGM49" s="73"/>
      <c r="FGN49" s="73"/>
      <c r="FGO49" s="73"/>
      <c r="FGP49" s="73"/>
      <c r="FGQ49" s="73"/>
      <c r="FGR49" s="73"/>
      <c r="FGS49" s="73"/>
      <c r="FGT49" s="73"/>
      <c r="FGU49" s="73"/>
      <c r="FGV49" s="73"/>
      <c r="FGW49" s="73"/>
      <c r="FGX49" s="73"/>
      <c r="FGY49" s="73"/>
      <c r="FGZ49" s="73"/>
      <c r="FHA49" s="73"/>
      <c r="FHB49" s="73"/>
      <c r="FHC49" s="73"/>
      <c r="FHD49" s="73"/>
      <c r="FHE49" s="73"/>
      <c r="FHF49" s="73"/>
      <c r="FHG49" s="73"/>
      <c r="FHH49" s="73"/>
      <c r="FHI49" s="73"/>
      <c r="FHJ49" s="73"/>
      <c r="FHK49" s="73"/>
      <c r="FHL49" s="73"/>
      <c r="FHM49" s="73"/>
      <c r="FHN49" s="73"/>
      <c r="FHO49" s="73"/>
      <c r="FHP49" s="73"/>
      <c r="FHQ49" s="73"/>
      <c r="FHR49" s="73"/>
      <c r="FHS49" s="73"/>
      <c r="FHT49" s="73"/>
      <c r="FHU49" s="73"/>
      <c r="FHV49" s="73"/>
      <c r="FHW49" s="73"/>
      <c r="FHX49" s="73"/>
      <c r="FHY49" s="73"/>
      <c r="FHZ49" s="73"/>
      <c r="FIA49" s="73"/>
      <c r="FIB49" s="73"/>
      <c r="FIC49" s="73"/>
      <c r="FID49" s="73"/>
      <c r="FIE49" s="73"/>
      <c r="FIF49" s="73"/>
      <c r="FIG49" s="73"/>
      <c r="FIH49" s="73"/>
      <c r="FII49" s="73"/>
      <c r="FIJ49" s="73"/>
      <c r="FIK49" s="73"/>
      <c r="FIL49" s="73"/>
      <c r="FIM49" s="73"/>
      <c r="FIN49" s="73"/>
      <c r="FIO49" s="73"/>
      <c r="FIP49" s="73"/>
      <c r="FIQ49" s="73"/>
      <c r="FIR49" s="73"/>
      <c r="FIS49" s="73"/>
      <c r="FIT49" s="73"/>
      <c r="FIU49" s="73"/>
      <c r="FIV49" s="73"/>
      <c r="FIW49" s="73"/>
      <c r="FIX49" s="73"/>
      <c r="FIY49" s="73"/>
      <c r="FIZ49" s="73"/>
      <c r="FJA49" s="73"/>
      <c r="FJB49" s="73"/>
      <c r="FJC49" s="73"/>
      <c r="FJD49" s="73"/>
      <c r="FJE49" s="73"/>
      <c r="FJF49" s="73"/>
      <c r="FJG49" s="73"/>
      <c r="FJH49" s="73"/>
      <c r="FJI49" s="73"/>
      <c r="FJJ49" s="73"/>
      <c r="FJK49" s="73"/>
      <c r="FJL49" s="73"/>
      <c r="FJM49" s="73"/>
      <c r="FJN49" s="73"/>
      <c r="FJO49" s="73"/>
      <c r="FJP49" s="73"/>
      <c r="FJQ49" s="73"/>
      <c r="FJR49" s="73"/>
      <c r="FJS49" s="73"/>
      <c r="FJT49" s="73"/>
      <c r="FJU49" s="73"/>
      <c r="FJV49" s="73"/>
      <c r="FJW49" s="73"/>
      <c r="FJX49" s="73"/>
      <c r="FJY49" s="73"/>
      <c r="FJZ49" s="73"/>
      <c r="FKA49" s="73"/>
      <c r="FKB49" s="73"/>
      <c r="FKC49" s="73"/>
      <c r="FKD49" s="73"/>
      <c r="FKE49" s="73"/>
      <c r="FKF49" s="73"/>
      <c r="FKG49" s="73"/>
      <c r="FKH49" s="73"/>
      <c r="FKI49" s="73"/>
      <c r="FKJ49" s="73"/>
      <c r="FKK49" s="73"/>
      <c r="FKL49" s="73"/>
      <c r="FKM49" s="73"/>
      <c r="FKN49" s="73"/>
      <c r="FKO49" s="73"/>
      <c r="FKP49" s="73"/>
      <c r="FKQ49" s="73"/>
      <c r="FKR49" s="73"/>
      <c r="FKS49" s="73"/>
      <c r="FKT49" s="73"/>
      <c r="FKU49" s="73"/>
      <c r="FKV49" s="73"/>
      <c r="FKW49" s="73"/>
      <c r="FKX49" s="73"/>
      <c r="FKY49" s="73"/>
      <c r="FKZ49" s="73"/>
      <c r="FLA49" s="73"/>
      <c r="FLB49" s="73"/>
      <c r="FLC49" s="73"/>
      <c r="FLD49" s="73"/>
      <c r="FLE49" s="73"/>
      <c r="FLF49" s="73"/>
      <c r="FLG49" s="73"/>
      <c r="FLH49" s="73"/>
      <c r="FLI49" s="73"/>
      <c r="FLJ49" s="73"/>
      <c r="FLK49" s="73"/>
      <c r="FLL49" s="73"/>
      <c r="FLM49" s="73"/>
      <c r="FLN49" s="73"/>
      <c r="FLO49" s="73"/>
      <c r="FLP49" s="73"/>
      <c r="FLQ49" s="73"/>
      <c r="FLR49" s="73"/>
      <c r="FLS49" s="73"/>
      <c r="FLT49" s="73"/>
      <c r="FLU49" s="73"/>
      <c r="FLV49" s="73"/>
      <c r="FLW49" s="73"/>
      <c r="FLX49" s="73"/>
      <c r="FLY49" s="73"/>
      <c r="FLZ49" s="73"/>
      <c r="FMA49" s="73"/>
      <c r="FMB49" s="73"/>
      <c r="FMC49" s="73"/>
      <c r="FMD49" s="73"/>
      <c r="FME49" s="73"/>
      <c r="FMF49" s="73"/>
      <c r="FMG49" s="73"/>
      <c r="FMH49" s="73"/>
      <c r="FMI49" s="73"/>
      <c r="FMJ49" s="73"/>
      <c r="FMK49" s="73"/>
      <c r="FML49" s="73"/>
      <c r="FMM49" s="73"/>
      <c r="FMN49" s="73"/>
      <c r="FMO49" s="73"/>
      <c r="FMP49" s="73"/>
      <c r="FMQ49" s="73"/>
      <c r="FMR49" s="73"/>
      <c r="FMS49" s="73"/>
      <c r="FMT49" s="73"/>
      <c r="FMU49" s="73"/>
      <c r="FMV49" s="73"/>
      <c r="FMW49" s="73"/>
      <c r="FMX49" s="73"/>
      <c r="FMY49" s="73"/>
      <c r="FMZ49" s="73"/>
      <c r="FNA49" s="73"/>
      <c r="FNB49" s="73"/>
      <c r="FNC49" s="73"/>
      <c r="FND49" s="73"/>
      <c r="FNE49" s="73"/>
      <c r="FNF49" s="73"/>
      <c r="FNG49" s="73"/>
      <c r="FNH49" s="73"/>
      <c r="FNI49" s="73"/>
      <c r="FNJ49" s="73"/>
      <c r="FNK49" s="73"/>
      <c r="FNL49" s="73"/>
      <c r="FNM49" s="73"/>
      <c r="FNN49" s="73"/>
      <c r="FNO49" s="73"/>
      <c r="FNP49" s="73"/>
      <c r="FNQ49" s="73"/>
      <c r="FNR49" s="73"/>
      <c r="FNS49" s="73"/>
      <c r="FNT49" s="73"/>
      <c r="FNU49" s="73"/>
      <c r="FNV49" s="73"/>
      <c r="FNW49" s="73"/>
      <c r="FNX49" s="73"/>
      <c r="FNY49" s="73"/>
      <c r="FNZ49" s="73"/>
      <c r="FOA49" s="73"/>
      <c r="FOB49" s="73"/>
      <c r="FOC49" s="73"/>
      <c r="FOD49" s="73"/>
      <c r="FOE49" s="73"/>
      <c r="FOF49" s="73"/>
      <c r="FOG49" s="73"/>
      <c r="FOH49" s="73"/>
      <c r="FOI49" s="73"/>
      <c r="FOJ49" s="73"/>
      <c r="FOK49" s="73"/>
      <c r="FOL49" s="73"/>
      <c r="FOM49" s="73"/>
      <c r="FON49" s="73"/>
      <c r="FOO49" s="73"/>
      <c r="FOP49" s="73"/>
      <c r="FOQ49" s="73"/>
      <c r="FOR49" s="73"/>
      <c r="FOS49" s="73"/>
      <c r="FOT49" s="73"/>
      <c r="FOU49" s="73"/>
      <c r="FOV49" s="73"/>
      <c r="FOW49" s="73"/>
      <c r="FOX49" s="73"/>
      <c r="FOY49" s="73"/>
      <c r="FOZ49" s="73"/>
      <c r="FPA49" s="73"/>
      <c r="FPB49" s="73"/>
      <c r="FPC49" s="73"/>
      <c r="FPD49" s="73"/>
      <c r="FPE49" s="73"/>
      <c r="FPF49" s="73"/>
      <c r="FPG49" s="73"/>
      <c r="FPH49" s="73"/>
      <c r="FPI49" s="73"/>
      <c r="FPJ49" s="73"/>
      <c r="FPK49" s="73"/>
      <c r="FPL49" s="73"/>
      <c r="FPM49" s="73"/>
      <c r="FPN49" s="73"/>
      <c r="FPO49" s="73"/>
      <c r="FPP49" s="73"/>
      <c r="FPQ49" s="73"/>
      <c r="FPR49" s="73"/>
      <c r="FPS49" s="73"/>
      <c r="FPT49" s="73"/>
      <c r="FPU49" s="73"/>
      <c r="FPV49" s="73"/>
      <c r="FPW49" s="73"/>
      <c r="FPX49" s="73"/>
      <c r="FPY49" s="73"/>
      <c r="FPZ49" s="73"/>
      <c r="FQA49" s="73"/>
      <c r="FQB49" s="73"/>
      <c r="FQC49" s="73"/>
      <c r="FQD49" s="73"/>
      <c r="FQE49" s="73"/>
      <c r="FQF49" s="73"/>
      <c r="FQG49" s="73"/>
      <c r="FQH49" s="73"/>
      <c r="FQI49" s="73"/>
      <c r="FQJ49" s="73"/>
      <c r="FQK49" s="73"/>
      <c r="FQL49" s="73"/>
      <c r="FQM49" s="73"/>
      <c r="FQN49" s="73"/>
      <c r="FQO49" s="73"/>
      <c r="FQP49" s="73"/>
      <c r="FQQ49" s="73"/>
      <c r="FQR49" s="73"/>
      <c r="FQS49" s="73"/>
      <c r="FQT49" s="73"/>
      <c r="FQU49" s="73"/>
      <c r="FQV49" s="73"/>
      <c r="FQW49" s="73"/>
      <c r="FQX49" s="73"/>
      <c r="FQY49" s="73"/>
      <c r="FQZ49" s="73"/>
      <c r="FRA49" s="73"/>
      <c r="FRB49" s="73"/>
      <c r="FRC49" s="73"/>
      <c r="FRD49" s="73"/>
      <c r="FRE49" s="73"/>
      <c r="FRF49" s="73"/>
      <c r="FRG49" s="73"/>
      <c r="FRH49" s="73"/>
      <c r="FRI49" s="73"/>
      <c r="FRJ49" s="73"/>
      <c r="FRK49" s="73"/>
      <c r="FRL49" s="73"/>
      <c r="FRM49" s="73"/>
      <c r="FRN49" s="73"/>
      <c r="FRO49" s="73"/>
      <c r="FRP49" s="73"/>
      <c r="FRQ49" s="73"/>
      <c r="FRR49" s="73"/>
      <c r="FRS49" s="73"/>
      <c r="FRT49" s="73"/>
      <c r="FRU49" s="73"/>
      <c r="FRV49" s="73"/>
      <c r="FRW49" s="73"/>
      <c r="FRX49" s="73"/>
      <c r="FRY49" s="73"/>
      <c r="FRZ49" s="73"/>
      <c r="FSA49" s="73"/>
      <c r="FSB49" s="73"/>
      <c r="FSC49" s="73"/>
      <c r="FSD49" s="73"/>
      <c r="FSE49" s="73"/>
      <c r="FSF49" s="73"/>
      <c r="FSG49" s="73"/>
      <c r="FSH49" s="73"/>
      <c r="FSI49" s="73"/>
      <c r="FSJ49" s="73"/>
      <c r="FSK49" s="73"/>
      <c r="FSL49" s="73"/>
      <c r="FSM49" s="73"/>
      <c r="FSN49" s="73"/>
      <c r="FSO49" s="73"/>
      <c r="FSP49" s="73"/>
      <c r="FSQ49" s="73"/>
      <c r="FSR49" s="73"/>
      <c r="FSS49" s="73"/>
      <c r="FST49" s="73"/>
      <c r="FSU49" s="73"/>
      <c r="FSV49" s="73"/>
      <c r="FSW49" s="73"/>
      <c r="FSX49" s="73"/>
      <c r="FSY49" s="73"/>
      <c r="FSZ49" s="73"/>
      <c r="FTA49" s="73"/>
      <c r="FTB49" s="73"/>
      <c r="FTC49" s="73"/>
      <c r="FTD49" s="73"/>
      <c r="FTE49" s="73"/>
      <c r="FTF49" s="73"/>
      <c r="FTG49" s="73"/>
      <c r="FTH49" s="73"/>
      <c r="FTI49" s="73"/>
      <c r="FTJ49" s="73"/>
      <c r="FTK49" s="73"/>
      <c r="FTL49" s="73"/>
      <c r="FTM49" s="73"/>
      <c r="FTN49" s="73"/>
      <c r="FTO49" s="73"/>
      <c r="FTP49" s="73"/>
      <c r="FTQ49" s="73"/>
      <c r="FTR49" s="73"/>
      <c r="FTS49" s="73"/>
      <c r="FTT49" s="73"/>
      <c r="FTU49" s="73"/>
      <c r="FTV49" s="73"/>
      <c r="FTW49" s="73"/>
      <c r="FTX49" s="73"/>
      <c r="FTY49" s="73"/>
      <c r="FTZ49" s="73"/>
      <c r="FUA49" s="73"/>
      <c r="FUB49" s="73"/>
      <c r="FUC49" s="73"/>
      <c r="FUD49" s="73"/>
      <c r="FUE49" s="73"/>
      <c r="FUF49" s="73"/>
      <c r="FUG49" s="73"/>
      <c r="FUH49" s="73"/>
      <c r="FUI49" s="73"/>
      <c r="FUJ49" s="73"/>
      <c r="FUK49" s="73"/>
      <c r="FUL49" s="73"/>
      <c r="FUM49" s="73"/>
      <c r="FUN49" s="73"/>
      <c r="FUO49" s="73"/>
      <c r="FUP49" s="73"/>
      <c r="FUQ49" s="73"/>
      <c r="FUR49" s="73"/>
      <c r="FUS49" s="73"/>
      <c r="FUT49" s="73"/>
      <c r="FUU49" s="73"/>
      <c r="FUV49" s="73"/>
      <c r="FUW49" s="73"/>
      <c r="FUX49" s="73"/>
      <c r="FUY49" s="73"/>
      <c r="FUZ49" s="73"/>
      <c r="FVA49" s="73"/>
      <c r="FVB49" s="73"/>
      <c r="FVC49" s="73"/>
      <c r="FVD49" s="73"/>
      <c r="FVE49" s="73"/>
      <c r="FVF49" s="73"/>
      <c r="FVG49" s="73"/>
      <c r="FVH49" s="73"/>
      <c r="FVI49" s="73"/>
      <c r="FVJ49" s="73"/>
      <c r="FVK49" s="73"/>
      <c r="FVL49" s="73"/>
      <c r="FVM49" s="73"/>
      <c r="FVN49" s="73"/>
      <c r="FVO49" s="73"/>
      <c r="FVP49" s="73"/>
      <c r="FVQ49" s="73"/>
      <c r="FVR49" s="73"/>
      <c r="FVS49" s="73"/>
      <c r="FVT49" s="73"/>
      <c r="FVU49" s="73"/>
      <c r="FVV49" s="73"/>
      <c r="FVW49" s="73"/>
      <c r="FVX49" s="73"/>
      <c r="FVY49" s="73"/>
      <c r="FVZ49" s="73"/>
      <c r="FWA49" s="73"/>
      <c r="FWB49" s="73"/>
      <c r="FWC49" s="73"/>
      <c r="FWD49" s="73"/>
      <c r="FWE49" s="73"/>
      <c r="FWF49" s="73"/>
      <c r="FWG49" s="73"/>
      <c r="FWH49" s="73"/>
      <c r="FWI49" s="73"/>
      <c r="FWJ49" s="73"/>
      <c r="FWK49" s="73"/>
      <c r="FWL49" s="73"/>
      <c r="FWM49" s="73"/>
      <c r="FWN49" s="73"/>
      <c r="FWO49" s="73"/>
      <c r="FWP49" s="73"/>
      <c r="FWQ49" s="73"/>
      <c r="FWR49" s="73"/>
      <c r="FWS49" s="73"/>
      <c r="FWT49" s="73"/>
      <c r="FWU49" s="73"/>
      <c r="FWV49" s="73"/>
      <c r="FWW49" s="73"/>
      <c r="FWX49" s="73"/>
      <c r="FWY49" s="73"/>
      <c r="FWZ49" s="73"/>
      <c r="FXA49" s="73"/>
      <c r="FXB49" s="73"/>
      <c r="FXC49" s="73"/>
      <c r="FXD49" s="73"/>
      <c r="FXE49" s="73"/>
      <c r="FXF49" s="73"/>
      <c r="FXG49" s="73"/>
      <c r="FXH49" s="73"/>
      <c r="FXI49" s="73"/>
      <c r="FXJ49" s="73"/>
      <c r="FXK49" s="73"/>
      <c r="FXL49" s="73"/>
      <c r="FXM49" s="73"/>
      <c r="FXN49" s="73"/>
      <c r="FXO49" s="73"/>
      <c r="FXP49" s="73"/>
      <c r="FXQ49" s="73"/>
      <c r="FXR49" s="73"/>
      <c r="FXS49" s="73"/>
      <c r="FXT49" s="73"/>
      <c r="FXU49" s="73"/>
      <c r="FXV49" s="73"/>
      <c r="FXW49" s="73"/>
      <c r="FXX49" s="73"/>
      <c r="FXY49" s="73"/>
      <c r="FXZ49" s="73"/>
      <c r="FYA49" s="73"/>
      <c r="FYB49" s="73"/>
      <c r="FYC49" s="73"/>
      <c r="FYD49" s="73"/>
      <c r="FYE49" s="73"/>
      <c r="FYF49" s="73"/>
      <c r="FYG49" s="73"/>
      <c r="FYH49" s="73"/>
      <c r="FYI49" s="73"/>
      <c r="FYJ49" s="73"/>
      <c r="FYK49" s="73"/>
      <c r="FYL49" s="73"/>
      <c r="FYM49" s="73"/>
      <c r="FYN49" s="73"/>
      <c r="FYO49" s="73"/>
      <c r="FYP49" s="73"/>
      <c r="FYQ49" s="73"/>
      <c r="FYR49" s="73"/>
      <c r="FYS49" s="73"/>
      <c r="FYT49" s="73"/>
      <c r="FYU49" s="73"/>
      <c r="FYV49" s="73"/>
      <c r="FYW49" s="73"/>
      <c r="FYX49" s="73"/>
      <c r="FYY49" s="73"/>
      <c r="FYZ49" s="73"/>
      <c r="FZA49" s="73"/>
      <c r="FZB49" s="73"/>
      <c r="FZC49" s="73"/>
      <c r="FZD49" s="73"/>
      <c r="FZE49" s="73"/>
      <c r="FZF49" s="73"/>
      <c r="FZG49" s="73"/>
      <c r="FZH49" s="73"/>
      <c r="FZI49" s="73"/>
      <c r="FZJ49" s="73"/>
      <c r="FZK49" s="73"/>
      <c r="FZL49" s="73"/>
      <c r="FZM49" s="73"/>
      <c r="FZN49" s="73"/>
      <c r="FZO49" s="73"/>
      <c r="FZP49" s="73"/>
      <c r="FZQ49" s="73"/>
      <c r="FZR49" s="73"/>
      <c r="FZS49" s="73"/>
      <c r="FZT49" s="73"/>
      <c r="FZU49" s="73"/>
      <c r="FZV49" s="73"/>
      <c r="FZW49" s="73"/>
      <c r="FZX49" s="73"/>
      <c r="FZY49" s="73"/>
      <c r="FZZ49" s="73"/>
      <c r="GAA49" s="73"/>
      <c r="GAB49" s="73"/>
      <c r="GAC49" s="73"/>
      <c r="GAD49" s="73"/>
      <c r="GAE49" s="73"/>
      <c r="GAF49" s="73"/>
      <c r="GAG49" s="73"/>
      <c r="GAH49" s="73"/>
      <c r="GAI49" s="73"/>
      <c r="GAJ49" s="73"/>
      <c r="GAK49" s="73"/>
      <c r="GAL49" s="73"/>
      <c r="GAM49" s="73"/>
      <c r="GAN49" s="73"/>
      <c r="GAO49" s="73"/>
      <c r="GAP49" s="73"/>
      <c r="GAQ49" s="73"/>
      <c r="GAR49" s="73"/>
      <c r="GAS49" s="73"/>
      <c r="GAT49" s="73"/>
      <c r="GAU49" s="73"/>
      <c r="GAV49" s="73"/>
      <c r="GAW49" s="73"/>
      <c r="GAX49" s="73"/>
      <c r="GAY49" s="73"/>
      <c r="GAZ49" s="73"/>
      <c r="GBA49" s="73"/>
      <c r="GBB49" s="73"/>
      <c r="GBC49" s="73"/>
      <c r="GBD49" s="73"/>
      <c r="GBE49" s="73"/>
      <c r="GBF49" s="73"/>
      <c r="GBG49" s="73"/>
      <c r="GBH49" s="73"/>
      <c r="GBI49" s="73"/>
      <c r="GBJ49" s="73"/>
      <c r="GBK49" s="73"/>
      <c r="GBL49" s="73"/>
      <c r="GBM49" s="73"/>
      <c r="GBN49" s="73"/>
      <c r="GBO49" s="73"/>
      <c r="GBP49" s="73"/>
      <c r="GBQ49" s="73"/>
      <c r="GBR49" s="73"/>
      <c r="GBS49" s="73"/>
      <c r="GBT49" s="73"/>
      <c r="GBU49" s="73"/>
      <c r="GBV49" s="73"/>
      <c r="GBW49" s="73"/>
      <c r="GBX49" s="73"/>
      <c r="GBY49" s="73"/>
      <c r="GBZ49" s="73"/>
      <c r="GCA49" s="73"/>
      <c r="GCB49" s="73"/>
      <c r="GCC49" s="73"/>
      <c r="GCD49" s="73"/>
      <c r="GCE49" s="73"/>
      <c r="GCF49" s="73"/>
      <c r="GCG49" s="73"/>
      <c r="GCH49" s="73"/>
      <c r="GCI49" s="73"/>
      <c r="GCJ49" s="73"/>
      <c r="GCK49" s="73"/>
      <c r="GCL49" s="73"/>
      <c r="GCM49" s="73"/>
      <c r="GCN49" s="73"/>
      <c r="GCO49" s="73"/>
      <c r="GCP49" s="73"/>
      <c r="GCQ49" s="73"/>
      <c r="GCR49" s="73"/>
      <c r="GCS49" s="73"/>
      <c r="GCT49" s="73"/>
      <c r="GCU49" s="73"/>
      <c r="GCV49" s="73"/>
      <c r="GCW49" s="73"/>
      <c r="GCX49" s="73"/>
      <c r="GCY49" s="73"/>
      <c r="GCZ49" s="73"/>
      <c r="GDA49" s="73"/>
      <c r="GDB49" s="73"/>
      <c r="GDC49" s="73"/>
      <c r="GDD49" s="73"/>
      <c r="GDE49" s="73"/>
      <c r="GDF49" s="73"/>
      <c r="GDG49" s="73"/>
      <c r="GDH49" s="73"/>
      <c r="GDI49" s="73"/>
      <c r="GDJ49" s="73"/>
      <c r="GDK49" s="73"/>
      <c r="GDL49" s="73"/>
      <c r="GDM49" s="73"/>
      <c r="GDN49" s="73"/>
      <c r="GDO49" s="73"/>
      <c r="GDP49" s="73"/>
      <c r="GDQ49" s="73"/>
      <c r="GDR49" s="73"/>
      <c r="GDS49" s="73"/>
      <c r="GDT49" s="73"/>
      <c r="GDU49" s="73"/>
      <c r="GDV49" s="73"/>
      <c r="GDW49" s="73"/>
      <c r="GDX49" s="73"/>
      <c r="GDY49" s="73"/>
      <c r="GDZ49" s="73"/>
      <c r="GEA49" s="73"/>
      <c r="GEB49" s="73"/>
      <c r="GEC49" s="73"/>
      <c r="GED49" s="73"/>
      <c r="GEE49" s="73"/>
      <c r="GEF49" s="73"/>
      <c r="GEG49" s="73"/>
      <c r="GEH49" s="73"/>
      <c r="GEI49" s="73"/>
      <c r="GEJ49" s="73"/>
      <c r="GEK49" s="73"/>
      <c r="GEL49" s="73"/>
      <c r="GEM49" s="73"/>
      <c r="GEN49" s="73"/>
      <c r="GEO49" s="73"/>
      <c r="GEP49" s="73"/>
      <c r="GEQ49" s="73"/>
      <c r="GER49" s="73"/>
      <c r="GES49" s="73"/>
      <c r="GET49" s="73"/>
      <c r="GEU49" s="73"/>
      <c r="GEV49" s="73"/>
      <c r="GEW49" s="73"/>
      <c r="GEX49" s="73"/>
      <c r="GEY49" s="73"/>
      <c r="GEZ49" s="73"/>
      <c r="GFA49" s="73"/>
      <c r="GFB49" s="73"/>
      <c r="GFC49" s="73"/>
      <c r="GFD49" s="73"/>
      <c r="GFE49" s="73"/>
      <c r="GFF49" s="73"/>
      <c r="GFG49" s="73"/>
      <c r="GFH49" s="73"/>
      <c r="GFI49" s="73"/>
      <c r="GFJ49" s="73"/>
      <c r="GFK49" s="73"/>
      <c r="GFL49" s="73"/>
      <c r="GFM49" s="73"/>
      <c r="GFN49" s="73"/>
      <c r="GFO49" s="73"/>
      <c r="GFP49" s="73"/>
      <c r="GFQ49" s="73"/>
      <c r="GFR49" s="73"/>
      <c r="GFS49" s="73"/>
      <c r="GFT49" s="73"/>
      <c r="GFU49" s="73"/>
      <c r="GFV49" s="73"/>
      <c r="GFW49" s="73"/>
      <c r="GFX49" s="73"/>
      <c r="GFY49" s="73"/>
      <c r="GFZ49" s="73"/>
      <c r="GGA49" s="73"/>
      <c r="GGB49" s="73"/>
      <c r="GGC49" s="73"/>
      <c r="GGD49" s="73"/>
      <c r="GGE49" s="73"/>
      <c r="GGF49" s="73"/>
      <c r="GGG49" s="73"/>
      <c r="GGH49" s="73"/>
      <c r="GGI49" s="73"/>
      <c r="GGJ49" s="73"/>
      <c r="GGK49" s="73"/>
      <c r="GGL49" s="73"/>
      <c r="GGM49" s="73"/>
      <c r="GGN49" s="73"/>
      <c r="GGO49" s="73"/>
      <c r="GGP49" s="73"/>
      <c r="GGQ49" s="73"/>
      <c r="GGR49" s="73"/>
      <c r="GGS49" s="73"/>
      <c r="GGT49" s="73"/>
      <c r="GGU49" s="73"/>
      <c r="GGV49" s="73"/>
      <c r="GGW49" s="73"/>
      <c r="GGX49" s="73"/>
      <c r="GGY49" s="73"/>
      <c r="GGZ49" s="73"/>
      <c r="GHA49" s="73"/>
      <c r="GHB49" s="73"/>
      <c r="GHC49" s="73"/>
      <c r="GHD49" s="73"/>
      <c r="GHE49" s="73"/>
      <c r="GHF49" s="73"/>
      <c r="GHG49" s="73"/>
      <c r="GHH49" s="73"/>
      <c r="GHI49" s="73"/>
      <c r="GHJ49" s="73"/>
      <c r="GHK49" s="73"/>
      <c r="GHL49" s="73"/>
      <c r="GHM49" s="73"/>
      <c r="GHN49" s="73"/>
      <c r="GHO49" s="73"/>
      <c r="GHP49" s="73"/>
      <c r="GHQ49" s="73"/>
      <c r="GHR49" s="73"/>
      <c r="GHS49" s="73"/>
      <c r="GHT49" s="73"/>
      <c r="GHU49" s="73"/>
      <c r="GHV49" s="73"/>
      <c r="GHW49" s="73"/>
      <c r="GHX49" s="73"/>
      <c r="GHY49" s="73"/>
      <c r="GHZ49" s="73"/>
      <c r="GIA49" s="73"/>
      <c r="GIB49" s="73"/>
      <c r="GIC49" s="73"/>
      <c r="GID49" s="73"/>
      <c r="GIE49" s="73"/>
      <c r="GIF49" s="73"/>
      <c r="GIG49" s="73"/>
      <c r="GIH49" s="73"/>
      <c r="GII49" s="73"/>
      <c r="GIJ49" s="73"/>
      <c r="GIK49" s="73"/>
      <c r="GIL49" s="73"/>
      <c r="GIM49" s="73"/>
      <c r="GIN49" s="73"/>
      <c r="GIO49" s="73"/>
      <c r="GIP49" s="73"/>
      <c r="GIQ49" s="73"/>
      <c r="GIR49" s="73"/>
      <c r="GIS49" s="73"/>
      <c r="GIT49" s="73"/>
      <c r="GIU49" s="73"/>
      <c r="GIV49" s="73"/>
      <c r="GIW49" s="73"/>
      <c r="GIX49" s="73"/>
      <c r="GIY49" s="73"/>
      <c r="GIZ49" s="73"/>
      <c r="GJA49" s="73"/>
      <c r="GJB49" s="73"/>
      <c r="GJC49" s="73"/>
      <c r="GJD49" s="73"/>
      <c r="GJE49" s="73"/>
      <c r="GJF49" s="73"/>
      <c r="GJG49" s="73"/>
      <c r="GJH49" s="73"/>
      <c r="GJI49" s="73"/>
      <c r="GJJ49" s="73"/>
      <c r="GJK49" s="73"/>
      <c r="GJL49" s="73"/>
      <c r="GJM49" s="73"/>
      <c r="GJN49" s="73"/>
      <c r="GJO49" s="73"/>
      <c r="GJP49" s="73"/>
      <c r="GJQ49" s="73"/>
      <c r="GJR49" s="73"/>
      <c r="GJS49" s="73"/>
      <c r="GJT49" s="73"/>
      <c r="GJU49" s="73"/>
      <c r="GJV49" s="73"/>
      <c r="GJW49" s="73"/>
      <c r="GJX49" s="73"/>
      <c r="GJY49" s="73"/>
      <c r="GJZ49" s="73"/>
      <c r="GKA49" s="73"/>
      <c r="GKB49" s="73"/>
      <c r="GKC49" s="73"/>
      <c r="GKD49" s="73"/>
      <c r="GKE49" s="73"/>
      <c r="GKF49" s="73"/>
      <c r="GKG49" s="73"/>
      <c r="GKH49" s="73"/>
      <c r="GKI49" s="73"/>
      <c r="GKJ49" s="73"/>
      <c r="GKK49" s="73"/>
      <c r="GKL49" s="73"/>
      <c r="GKM49" s="73"/>
      <c r="GKN49" s="73"/>
      <c r="GKO49" s="73"/>
      <c r="GKP49" s="73"/>
      <c r="GKQ49" s="73"/>
      <c r="GKR49" s="73"/>
      <c r="GKS49" s="73"/>
      <c r="GKT49" s="73"/>
      <c r="GKU49" s="73"/>
      <c r="GKV49" s="73"/>
      <c r="GKW49" s="73"/>
      <c r="GKX49" s="73"/>
      <c r="GKY49" s="73"/>
      <c r="GKZ49" s="73"/>
      <c r="GLA49" s="73"/>
      <c r="GLB49" s="73"/>
      <c r="GLC49" s="73"/>
      <c r="GLD49" s="73"/>
      <c r="GLE49" s="73"/>
      <c r="GLF49" s="73"/>
      <c r="GLG49" s="73"/>
      <c r="GLH49" s="73"/>
      <c r="GLI49" s="73"/>
      <c r="GLJ49" s="73"/>
      <c r="GLK49" s="73"/>
      <c r="GLL49" s="73"/>
      <c r="GLM49" s="73"/>
      <c r="GLN49" s="73"/>
      <c r="GLO49" s="73"/>
      <c r="GLP49" s="73"/>
      <c r="GLQ49" s="73"/>
      <c r="GLR49" s="73"/>
      <c r="GLS49" s="73"/>
      <c r="GLT49" s="73"/>
      <c r="GLU49" s="73"/>
      <c r="GLV49" s="73"/>
      <c r="GLW49" s="73"/>
      <c r="GLX49" s="73"/>
      <c r="GLY49" s="73"/>
      <c r="GLZ49" s="73"/>
      <c r="GMA49" s="73"/>
      <c r="GMB49" s="73"/>
      <c r="GMC49" s="73"/>
      <c r="GMD49" s="73"/>
      <c r="GME49" s="73"/>
      <c r="GMF49" s="73"/>
      <c r="GMG49" s="73"/>
      <c r="GMH49" s="73"/>
      <c r="GMI49" s="73"/>
      <c r="GMJ49" s="73"/>
      <c r="GMK49" s="73"/>
      <c r="GML49" s="73"/>
      <c r="GMM49" s="73"/>
      <c r="GMN49" s="73"/>
      <c r="GMO49" s="73"/>
      <c r="GMP49" s="73"/>
      <c r="GMQ49" s="73"/>
      <c r="GMR49" s="73"/>
      <c r="GMS49" s="73"/>
      <c r="GMT49" s="73"/>
      <c r="GMU49" s="73"/>
      <c r="GMV49" s="73"/>
      <c r="GMW49" s="73"/>
      <c r="GMX49" s="73"/>
      <c r="GMY49" s="73"/>
      <c r="GMZ49" s="73"/>
      <c r="GNA49" s="73"/>
      <c r="GNB49" s="73"/>
      <c r="GNC49" s="73"/>
      <c r="GND49" s="73"/>
      <c r="GNE49" s="73"/>
      <c r="GNF49" s="73"/>
      <c r="GNG49" s="73"/>
      <c r="GNH49" s="73"/>
      <c r="GNI49" s="73"/>
      <c r="GNJ49" s="73"/>
      <c r="GNK49" s="73"/>
      <c r="GNL49" s="73"/>
      <c r="GNM49" s="73"/>
      <c r="GNN49" s="73"/>
      <c r="GNO49" s="73"/>
      <c r="GNP49" s="73"/>
      <c r="GNQ49" s="73"/>
      <c r="GNR49" s="73"/>
      <c r="GNS49" s="73"/>
      <c r="GNT49" s="73"/>
      <c r="GNU49" s="73"/>
      <c r="GNV49" s="73"/>
      <c r="GNW49" s="73"/>
      <c r="GNX49" s="73"/>
      <c r="GNY49" s="73"/>
      <c r="GNZ49" s="73"/>
      <c r="GOA49" s="73"/>
      <c r="GOB49" s="73"/>
      <c r="GOC49" s="73"/>
      <c r="GOD49" s="73"/>
      <c r="GOE49" s="73"/>
      <c r="GOF49" s="73"/>
      <c r="GOG49" s="73"/>
      <c r="GOH49" s="73"/>
      <c r="GOI49" s="73"/>
      <c r="GOJ49" s="73"/>
      <c r="GOK49" s="73"/>
      <c r="GOL49" s="73"/>
      <c r="GOM49" s="73"/>
      <c r="GON49" s="73"/>
      <c r="GOO49" s="73"/>
      <c r="GOP49" s="73"/>
      <c r="GOQ49" s="73"/>
      <c r="GOR49" s="73"/>
      <c r="GOS49" s="73"/>
      <c r="GOT49" s="73"/>
      <c r="GOU49" s="73"/>
      <c r="GOV49" s="73"/>
      <c r="GOW49" s="73"/>
      <c r="GOX49" s="73"/>
      <c r="GOY49" s="73"/>
      <c r="GOZ49" s="73"/>
      <c r="GPA49" s="73"/>
      <c r="GPB49" s="73"/>
      <c r="GPC49" s="73"/>
      <c r="GPD49" s="73"/>
      <c r="GPE49" s="73"/>
      <c r="GPF49" s="73"/>
      <c r="GPG49" s="73"/>
      <c r="GPH49" s="73"/>
      <c r="GPI49" s="73"/>
      <c r="GPJ49" s="73"/>
      <c r="GPK49" s="73"/>
      <c r="GPL49" s="73"/>
      <c r="GPM49" s="73"/>
      <c r="GPN49" s="73"/>
      <c r="GPO49" s="73"/>
      <c r="GPP49" s="73"/>
      <c r="GPQ49" s="73"/>
      <c r="GPR49" s="73"/>
      <c r="GPS49" s="73"/>
      <c r="GPT49" s="73"/>
      <c r="GPU49" s="73"/>
      <c r="GPV49" s="73"/>
      <c r="GPW49" s="73"/>
      <c r="GPX49" s="73"/>
      <c r="GPY49" s="73"/>
      <c r="GPZ49" s="73"/>
      <c r="GQA49" s="73"/>
      <c r="GQB49" s="73"/>
      <c r="GQC49" s="73"/>
      <c r="GQD49" s="73"/>
      <c r="GQE49" s="73"/>
      <c r="GQF49" s="73"/>
      <c r="GQG49" s="73"/>
      <c r="GQH49" s="73"/>
      <c r="GQI49" s="73"/>
      <c r="GQJ49" s="73"/>
      <c r="GQK49" s="73"/>
      <c r="GQL49" s="73"/>
      <c r="GQM49" s="73"/>
      <c r="GQN49" s="73"/>
      <c r="GQO49" s="73"/>
      <c r="GQP49" s="73"/>
      <c r="GQQ49" s="73"/>
      <c r="GQR49" s="73"/>
      <c r="GQS49" s="73"/>
      <c r="GQT49" s="73"/>
      <c r="GQU49" s="73"/>
      <c r="GQV49" s="73"/>
      <c r="GQW49" s="73"/>
      <c r="GQX49" s="73"/>
      <c r="GQY49" s="73"/>
      <c r="GQZ49" s="73"/>
      <c r="GRA49" s="73"/>
      <c r="GRB49" s="73"/>
      <c r="GRC49" s="73"/>
      <c r="GRD49" s="73"/>
      <c r="GRE49" s="73"/>
      <c r="GRF49" s="73"/>
      <c r="GRG49" s="73"/>
      <c r="GRH49" s="73"/>
      <c r="GRI49" s="73"/>
      <c r="GRJ49" s="73"/>
      <c r="GRK49" s="73"/>
      <c r="GRL49" s="73"/>
      <c r="GRM49" s="73"/>
      <c r="GRN49" s="73"/>
      <c r="GRO49" s="73"/>
      <c r="GRP49" s="73"/>
      <c r="GRQ49" s="73"/>
      <c r="GRR49" s="73"/>
      <c r="GRS49" s="73"/>
      <c r="GRT49" s="73"/>
      <c r="GRU49" s="73"/>
      <c r="GRV49" s="73"/>
      <c r="GRW49" s="73"/>
      <c r="GRX49" s="73"/>
      <c r="GRY49" s="73"/>
      <c r="GRZ49" s="73"/>
      <c r="GSA49" s="73"/>
      <c r="GSB49" s="73"/>
      <c r="GSC49" s="73"/>
      <c r="GSD49" s="73"/>
      <c r="GSE49" s="73"/>
      <c r="GSF49" s="73"/>
      <c r="GSG49" s="73"/>
      <c r="GSH49" s="73"/>
      <c r="GSI49" s="73"/>
      <c r="GSJ49" s="73"/>
      <c r="GSK49" s="73"/>
      <c r="GSL49" s="73"/>
      <c r="GSM49" s="73"/>
      <c r="GSN49" s="73"/>
      <c r="GSO49" s="73"/>
      <c r="GSP49" s="73"/>
      <c r="GSQ49" s="73"/>
      <c r="GSR49" s="73"/>
      <c r="GSS49" s="73"/>
      <c r="GST49" s="73"/>
      <c r="GSU49" s="73"/>
      <c r="GSV49" s="73"/>
      <c r="GSW49" s="73"/>
      <c r="GSX49" s="73"/>
      <c r="GSY49" s="73"/>
      <c r="GSZ49" s="73"/>
      <c r="GTA49" s="73"/>
      <c r="GTB49" s="73"/>
      <c r="GTC49" s="73"/>
      <c r="GTD49" s="73"/>
      <c r="GTE49" s="73"/>
      <c r="GTF49" s="73"/>
      <c r="GTG49" s="73"/>
      <c r="GTH49" s="73"/>
      <c r="GTI49" s="73"/>
      <c r="GTJ49" s="73"/>
      <c r="GTK49" s="73"/>
      <c r="GTL49" s="73"/>
      <c r="GTM49" s="73"/>
      <c r="GTN49" s="73"/>
      <c r="GTO49" s="73"/>
      <c r="GTP49" s="73"/>
      <c r="GTQ49" s="73"/>
      <c r="GTR49" s="73"/>
      <c r="GTS49" s="73"/>
      <c r="GTT49" s="73"/>
      <c r="GTU49" s="73"/>
      <c r="GTV49" s="73"/>
      <c r="GTW49" s="73"/>
      <c r="GTX49" s="73"/>
      <c r="GTY49" s="73"/>
      <c r="GTZ49" s="73"/>
      <c r="GUA49" s="73"/>
      <c r="GUB49" s="73"/>
      <c r="GUC49" s="73"/>
      <c r="GUD49" s="73"/>
      <c r="GUE49" s="73"/>
      <c r="GUF49" s="73"/>
      <c r="GUG49" s="73"/>
      <c r="GUH49" s="73"/>
      <c r="GUI49" s="73"/>
      <c r="GUJ49" s="73"/>
      <c r="GUK49" s="73"/>
      <c r="GUL49" s="73"/>
      <c r="GUM49" s="73"/>
      <c r="GUN49" s="73"/>
      <c r="GUO49" s="73"/>
      <c r="GUP49" s="73"/>
      <c r="GUQ49" s="73"/>
      <c r="GUR49" s="73"/>
      <c r="GUS49" s="73"/>
      <c r="GUT49" s="73"/>
      <c r="GUU49" s="73"/>
      <c r="GUV49" s="73"/>
      <c r="GUW49" s="73"/>
      <c r="GUX49" s="73"/>
      <c r="GUY49" s="73"/>
      <c r="GUZ49" s="73"/>
      <c r="GVA49" s="73"/>
      <c r="GVB49" s="73"/>
      <c r="GVC49" s="73"/>
      <c r="GVD49" s="73"/>
      <c r="GVE49" s="73"/>
      <c r="GVF49" s="73"/>
      <c r="GVG49" s="73"/>
      <c r="GVH49" s="73"/>
      <c r="GVI49" s="73"/>
      <c r="GVJ49" s="73"/>
      <c r="GVK49" s="73"/>
      <c r="GVL49" s="73"/>
      <c r="GVM49" s="73"/>
      <c r="GVN49" s="73"/>
      <c r="GVO49" s="73"/>
      <c r="GVP49" s="73"/>
      <c r="GVQ49" s="73"/>
      <c r="GVR49" s="73"/>
      <c r="GVS49" s="73"/>
      <c r="GVT49" s="73"/>
      <c r="GVU49" s="73"/>
      <c r="GVV49" s="73"/>
      <c r="GVW49" s="73"/>
      <c r="GVX49" s="73"/>
      <c r="GVY49" s="73"/>
      <c r="GVZ49" s="73"/>
      <c r="GWA49" s="73"/>
      <c r="GWB49" s="73"/>
      <c r="GWC49" s="73"/>
      <c r="GWD49" s="73"/>
      <c r="GWE49" s="73"/>
      <c r="GWF49" s="73"/>
      <c r="GWG49" s="73"/>
      <c r="GWH49" s="73"/>
      <c r="GWI49" s="73"/>
      <c r="GWJ49" s="73"/>
      <c r="GWK49" s="73"/>
      <c r="GWL49" s="73"/>
      <c r="GWM49" s="73"/>
      <c r="GWN49" s="73"/>
      <c r="GWO49" s="73"/>
      <c r="GWP49" s="73"/>
      <c r="GWQ49" s="73"/>
      <c r="GWR49" s="73"/>
      <c r="GWS49" s="73"/>
      <c r="GWT49" s="73"/>
      <c r="GWU49" s="73"/>
      <c r="GWV49" s="73"/>
      <c r="GWW49" s="73"/>
      <c r="GWX49" s="73"/>
      <c r="GWY49" s="73"/>
      <c r="GWZ49" s="73"/>
      <c r="GXA49" s="73"/>
      <c r="GXB49" s="73"/>
      <c r="GXC49" s="73"/>
      <c r="GXD49" s="73"/>
      <c r="GXE49" s="73"/>
      <c r="GXF49" s="73"/>
      <c r="GXG49" s="73"/>
      <c r="GXH49" s="73"/>
      <c r="GXI49" s="73"/>
      <c r="GXJ49" s="73"/>
      <c r="GXK49" s="73"/>
      <c r="GXL49" s="73"/>
      <c r="GXM49" s="73"/>
      <c r="GXN49" s="73"/>
      <c r="GXO49" s="73"/>
      <c r="GXP49" s="73"/>
      <c r="GXQ49" s="73"/>
      <c r="GXR49" s="73"/>
      <c r="GXS49" s="73"/>
      <c r="GXT49" s="73"/>
      <c r="GXU49" s="73"/>
      <c r="GXV49" s="73"/>
      <c r="GXW49" s="73"/>
      <c r="GXX49" s="73"/>
      <c r="GXY49" s="73"/>
      <c r="GXZ49" s="73"/>
      <c r="GYA49" s="73"/>
      <c r="GYB49" s="73"/>
      <c r="GYC49" s="73"/>
      <c r="GYD49" s="73"/>
      <c r="GYE49" s="73"/>
      <c r="GYF49" s="73"/>
      <c r="GYG49" s="73"/>
      <c r="GYH49" s="73"/>
      <c r="GYI49" s="73"/>
      <c r="GYJ49" s="73"/>
      <c r="GYK49" s="73"/>
      <c r="GYL49" s="73"/>
      <c r="GYM49" s="73"/>
      <c r="GYN49" s="73"/>
      <c r="GYO49" s="73"/>
      <c r="GYP49" s="73"/>
      <c r="GYQ49" s="73"/>
      <c r="GYR49" s="73"/>
      <c r="GYS49" s="73"/>
      <c r="GYT49" s="73"/>
      <c r="GYU49" s="73"/>
      <c r="GYV49" s="73"/>
      <c r="GYW49" s="73"/>
      <c r="GYX49" s="73"/>
      <c r="GYY49" s="73"/>
      <c r="GYZ49" s="73"/>
      <c r="GZA49" s="73"/>
      <c r="GZB49" s="73"/>
      <c r="GZC49" s="73"/>
      <c r="GZD49" s="73"/>
      <c r="GZE49" s="73"/>
      <c r="GZF49" s="73"/>
      <c r="GZG49" s="73"/>
      <c r="GZH49" s="73"/>
      <c r="GZI49" s="73"/>
      <c r="GZJ49" s="73"/>
      <c r="GZK49" s="73"/>
      <c r="GZL49" s="73"/>
      <c r="GZM49" s="73"/>
      <c r="GZN49" s="73"/>
      <c r="GZO49" s="73"/>
      <c r="GZP49" s="73"/>
      <c r="GZQ49" s="73"/>
      <c r="GZR49" s="73"/>
      <c r="GZS49" s="73"/>
      <c r="GZT49" s="73"/>
      <c r="GZU49" s="73"/>
      <c r="GZV49" s="73"/>
      <c r="GZW49" s="73"/>
      <c r="GZX49" s="73"/>
      <c r="GZY49" s="73"/>
      <c r="GZZ49" s="73"/>
      <c r="HAA49" s="73"/>
      <c r="HAB49" s="73"/>
      <c r="HAC49" s="73"/>
      <c r="HAD49" s="73"/>
      <c r="HAE49" s="73"/>
      <c r="HAF49" s="73"/>
      <c r="HAG49" s="73"/>
      <c r="HAH49" s="73"/>
      <c r="HAI49" s="73"/>
      <c r="HAJ49" s="73"/>
      <c r="HAK49" s="73"/>
      <c r="HAL49" s="73"/>
      <c r="HAM49" s="73"/>
      <c r="HAN49" s="73"/>
      <c r="HAO49" s="73"/>
      <c r="HAP49" s="73"/>
      <c r="HAQ49" s="73"/>
      <c r="HAR49" s="73"/>
      <c r="HAS49" s="73"/>
      <c r="HAT49" s="73"/>
      <c r="HAU49" s="73"/>
      <c r="HAV49" s="73"/>
      <c r="HAW49" s="73"/>
      <c r="HAX49" s="73"/>
      <c r="HAY49" s="73"/>
      <c r="HAZ49" s="73"/>
      <c r="HBA49" s="73"/>
      <c r="HBB49" s="73"/>
      <c r="HBC49" s="73"/>
      <c r="HBD49" s="73"/>
      <c r="HBE49" s="73"/>
      <c r="HBF49" s="73"/>
      <c r="HBG49" s="73"/>
      <c r="HBH49" s="73"/>
      <c r="HBI49" s="73"/>
      <c r="HBJ49" s="73"/>
      <c r="HBK49" s="73"/>
      <c r="HBL49" s="73"/>
      <c r="HBM49" s="73"/>
      <c r="HBN49" s="73"/>
      <c r="HBO49" s="73"/>
      <c r="HBP49" s="73"/>
      <c r="HBQ49" s="73"/>
      <c r="HBR49" s="73"/>
      <c r="HBS49" s="73"/>
      <c r="HBT49" s="73"/>
      <c r="HBU49" s="73"/>
      <c r="HBV49" s="73"/>
      <c r="HBW49" s="73"/>
      <c r="HBX49" s="73"/>
      <c r="HBY49" s="73"/>
      <c r="HBZ49" s="73"/>
      <c r="HCA49" s="73"/>
      <c r="HCB49" s="73"/>
      <c r="HCC49" s="73"/>
      <c r="HCD49" s="73"/>
      <c r="HCE49" s="73"/>
      <c r="HCF49" s="73"/>
      <c r="HCG49" s="73"/>
      <c r="HCH49" s="73"/>
      <c r="HCI49" s="73"/>
      <c r="HCJ49" s="73"/>
      <c r="HCK49" s="73"/>
      <c r="HCL49" s="73"/>
      <c r="HCM49" s="73"/>
      <c r="HCN49" s="73"/>
      <c r="HCO49" s="73"/>
      <c r="HCP49" s="73"/>
      <c r="HCQ49" s="73"/>
      <c r="HCR49" s="73"/>
      <c r="HCS49" s="73"/>
      <c r="HCT49" s="73"/>
      <c r="HCU49" s="73"/>
      <c r="HCV49" s="73"/>
      <c r="HCW49" s="73"/>
      <c r="HCX49" s="73"/>
      <c r="HCY49" s="73"/>
      <c r="HCZ49" s="73"/>
      <c r="HDA49" s="73"/>
      <c r="HDB49" s="73"/>
      <c r="HDC49" s="73"/>
      <c r="HDD49" s="73"/>
      <c r="HDE49" s="73"/>
      <c r="HDF49" s="73"/>
      <c r="HDG49" s="73"/>
      <c r="HDH49" s="73"/>
      <c r="HDI49" s="73"/>
      <c r="HDJ49" s="73"/>
      <c r="HDK49" s="73"/>
      <c r="HDL49" s="73"/>
      <c r="HDM49" s="73"/>
      <c r="HDN49" s="73"/>
      <c r="HDO49" s="73"/>
      <c r="HDP49" s="73"/>
      <c r="HDQ49" s="73"/>
      <c r="HDR49" s="73"/>
      <c r="HDS49" s="73"/>
      <c r="HDT49" s="73"/>
      <c r="HDU49" s="73"/>
      <c r="HDV49" s="73"/>
      <c r="HDW49" s="73"/>
      <c r="HDX49" s="73"/>
      <c r="HDY49" s="73"/>
      <c r="HDZ49" s="73"/>
      <c r="HEA49" s="73"/>
      <c r="HEB49" s="73"/>
      <c r="HEC49" s="73"/>
      <c r="HED49" s="73"/>
      <c r="HEE49" s="73"/>
      <c r="HEF49" s="73"/>
      <c r="HEG49" s="73"/>
      <c r="HEH49" s="73"/>
      <c r="HEI49" s="73"/>
      <c r="HEJ49" s="73"/>
      <c r="HEK49" s="73"/>
      <c r="HEL49" s="73"/>
      <c r="HEM49" s="73"/>
      <c r="HEN49" s="73"/>
      <c r="HEO49" s="73"/>
      <c r="HEP49" s="73"/>
      <c r="HEQ49" s="73"/>
      <c r="HER49" s="73"/>
      <c r="HES49" s="73"/>
      <c r="HET49" s="73"/>
      <c r="HEU49" s="73"/>
      <c r="HEV49" s="73"/>
      <c r="HEW49" s="73"/>
      <c r="HEX49" s="73"/>
      <c r="HEY49" s="73"/>
      <c r="HEZ49" s="73"/>
      <c r="HFA49" s="73"/>
      <c r="HFB49" s="73"/>
      <c r="HFC49" s="73"/>
      <c r="HFD49" s="73"/>
      <c r="HFE49" s="73"/>
      <c r="HFF49" s="73"/>
      <c r="HFG49" s="73"/>
      <c r="HFH49" s="73"/>
      <c r="HFI49" s="73"/>
      <c r="HFJ49" s="73"/>
      <c r="HFK49" s="73"/>
      <c r="HFL49" s="73"/>
      <c r="HFM49" s="73"/>
      <c r="HFN49" s="73"/>
      <c r="HFO49" s="73"/>
      <c r="HFP49" s="73"/>
      <c r="HFQ49" s="73"/>
      <c r="HFR49" s="73"/>
      <c r="HFS49" s="73"/>
      <c r="HFT49" s="73"/>
      <c r="HFU49" s="73"/>
      <c r="HFV49" s="73"/>
      <c r="HFW49" s="73"/>
      <c r="HFX49" s="73"/>
      <c r="HFY49" s="73"/>
      <c r="HFZ49" s="73"/>
      <c r="HGA49" s="73"/>
      <c r="HGB49" s="73"/>
      <c r="HGC49" s="73"/>
      <c r="HGD49" s="73"/>
      <c r="HGE49" s="73"/>
      <c r="HGF49" s="73"/>
      <c r="HGG49" s="73"/>
      <c r="HGH49" s="73"/>
      <c r="HGI49" s="73"/>
      <c r="HGJ49" s="73"/>
      <c r="HGK49" s="73"/>
      <c r="HGL49" s="73"/>
      <c r="HGM49" s="73"/>
      <c r="HGN49" s="73"/>
      <c r="HGO49" s="73"/>
      <c r="HGP49" s="73"/>
      <c r="HGQ49" s="73"/>
      <c r="HGR49" s="73"/>
      <c r="HGS49" s="73"/>
      <c r="HGT49" s="73"/>
      <c r="HGU49" s="73"/>
      <c r="HGV49" s="73"/>
      <c r="HGW49" s="73"/>
      <c r="HGX49" s="73"/>
      <c r="HGY49" s="73"/>
      <c r="HGZ49" s="73"/>
      <c r="HHA49" s="73"/>
      <c r="HHB49" s="73"/>
      <c r="HHC49" s="73"/>
      <c r="HHD49" s="73"/>
      <c r="HHE49" s="73"/>
      <c r="HHF49" s="73"/>
      <c r="HHG49" s="73"/>
      <c r="HHH49" s="73"/>
      <c r="HHI49" s="73"/>
      <c r="HHJ49" s="73"/>
      <c r="HHK49" s="73"/>
      <c r="HHL49" s="73"/>
      <c r="HHM49" s="73"/>
      <c r="HHN49" s="73"/>
      <c r="HHO49" s="73"/>
      <c r="HHP49" s="73"/>
      <c r="HHQ49" s="73"/>
      <c r="HHR49" s="73"/>
      <c r="HHS49" s="73"/>
      <c r="HHT49" s="73"/>
      <c r="HHU49" s="73"/>
      <c r="HHV49" s="73"/>
      <c r="HHW49" s="73"/>
      <c r="HHX49" s="73"/>
      <c r="HHY49" s="73"/>
      <c r="HHZ49" s="73"/>
      <c r="HIA49" s="73"/>
      <c r="HIB49" s="73"/>
      <c r="HIC49" s="73"/>
      <c r="HID49" s="73"/>
      <c r="HIE49" s="73"/>
      <c r="HIF49" s="73"/>
      <c r="HIG49" s="73"/>
      <c r="HIH49" s="73"/>
      <c r="HII49" s="73"/>
      <c r="HIJ49" s="73"/>
      <c r="HIK49" s="73"/>
      <c r="HIL49" s="73"/>
      <c r="HIM49" s="73"/>
      <c r="HIN49" s="73"/>
      <c r="HIO49" s="73"/>
      <c r="HIP49" s="73"/>
      <c r="HIQ49" s="73"/>
      <c r="HIR49" s="73"/>
      <c r="HIS49" s="73"/>
      <c r="HIT49" s="73"/>
      <c r="HIU49" s="73"/>
      <c r="HIV49" s="73"/>
      <c r="HIW49" s="73"/>
      <c r="HIX49" s="73"/>
      <c r="HIY49" s="73"/>
      <c r="HIZ49" s="73"/>
      <c r="HJA49" s="73"/>
      <c r="HJB49" s="73"/>
      <c r="HJC49" s="73"/>
      <c r="HJD49" s="73"/>
      <c r="HJE49" s="73"/>
      <c r="HJF49" s="73"/>
      <c r="HJG49" s="73"/>
      <c r="HJH49" s="73"/>
      <c r="HJI49" s="73"/>
      <c r="HJJ49" s="73"/>
      <c r="HJK49" s="73"/>
      <c r="HJL49" s="73"/>
      <c r="HJM49" s="73"/>
      <c r="HJN49" s="73"/>
      <c r="HJO49" s="73"/>
      <c r="HJP49" s="73"/>
      <c r="HJQ49" s="73"/>
      <c r="HJR49" s="73"/>
      <c r="HJS49" s="73"/>
      <c r="HJT49" s="73"/>
      <c r="HJU49" s="73"/>
      <c r="HJV49" s="73"/>
      <c r="HJW49" s="73"/>
      <c r="HJX49" s="73"/>
      <c r="HJY49" s="73"/>
      <c r="HJZ49" s="73"/>
      <c r="HKA49" s="73"/>
      <c r="HKB49" s="73"/>
      <c r="HKC49" s="73"/>
      <c r="HKD49" s="73"/>
      <c r="HKE49" s="73"/>
      <c r="HKF49" s="73"/>
      <c r="HKG49" s="73"/>
      <c r="HKH49" s="73"/>
      <c r="HKI49" s="73"/>
      <c r="HKJ49" s="73"/>
      <c r="HKK49" s="73"/>
      <c r="HKL49" s="73"/>
      <c r="HKM49" s="73"/>
      <c r="HKN49" s="73"/>
      <c r="HKO49" s="73"/>
      <c r="HKP49" s="73"/>
      <c r="HKQ49" s="73"/>
      <c r="HKR49" s="73"/>
      <c r="HKS49" s="73"/>
      <c r="HKT49" s="73"/>
      <c r="HKU49" s="73"/>
      <c r="HKV49" s="73"/>
      <c r="HKW49" s="73"/>
      <c r="HKX49" s="73"/>
      <c r="HKY49" s="73"/>
      <c r="HKZ49" s="73"/>
      <c r="HLA49" s="73"/>
      <c r="HLB49" s="73"/>
      <c r="HLC49" s="73"/>
      <c r="HLD49" s="73"/>
      <c r="HLE49" s="73"/>
      <c r="HLF49" s="73"/>
      <c r="HLG49" s="73"/>
      <c r="HLH49" s="73"/>
      <c r="HLI49" s="73"/>
      <c r="HLJ49" s="73"/>
      <c r="HLK49" s="73"/>
      <c r="HLL49" s="73"/>
      <c r="HLM49" s="73"/>
      <c r="HLN49" s="73"/>
      <c r="HLO49" s="73"/>
      <c r="HLP49" s="73"/>
      <c r="HLQ49" s="73"/>
      <c r="HLR49" s="73"/>
      <c r="HLS49" s="73"/>
      <c r="HLT49" s="73"/>
      <c r="HLU49" s="73"/>
      <c r="HLV49" s="73"/>
      <c r="HLW49" s="73"/>
      <c r="HLX49" s="73"/>
      <c r="HLY49" s="73"/>
      <c r="HLZ49" s="73"/>
      <c r="HMA49" s="73"/>
      <c r="HMB49" s="73"/>
      <c r="HMC49" s="73"/>
      <c r="HMD49" s="73"/>
      <c r="HME49" s="73"/>
      <c r="HMF49" s="73"/>
      <c r="HMG49" s="73"/>
      <c r="HMH49" s="73"/>
      <c r="HMI49" s="73"/>
      <c r="HMJ49" s="73"/>
      <c r="HMK49" s="73"/>
      <c r="HML49" s="73"/>
      <c r="HMM49" s="73"/>
      <c r="HMN49" s="73"/>
      <c r="HMO49" s="73"/>
      <c r="HMP49" s="73"/>
      <c r="HMQ49" s="73"/>
      <c r="HMR49" s="73"/>
      <c r="HMS49" s="73"/>
      <c r="HMT49" s="73"/>
      <c r="HMU49" s="73"/>
      <c r="HMV49" s="73"/>
      <c r="HMW49" s="73"/>
      <c r="HMX49" s="73"/>
      <c r="HMY49" s="73"/>
      <c r="HMZ49" s="73"/>
      <c r="HNA49" s="73"/>
      <c r="HNB49" s="73"/>
      <c r="HNC49" s="73"/>
      <c r="HND49" s="73"/>
      <c r="HNE49" s="73"/>
      <c r="HNF49" s="73"/>
      <c r="HNG49" s="73"/>
      <c r="HNH49" s="73"/>
      <c r="HNI49" s="73"/>
      <c r="HNJ49" s="73"/>
      <c r="HNK49" s="73"/>
      <c r="HNL49" s="73"/>
      <c r="HNM49" s="73"/>
      <c r="HNN49" s="73"/>
      <c r="HNO49" s="73"/>
      <c r="HNP49" s="73"/>
      <c r="HNQ49" s="73"/>
      <c r="HNR49" s="73"/>
      <c r="HNS49" s="73"/>
      <c r="HNT49" s="73"/>
      <c r="HNU49" s="73"/>
      <c r="HNV49" s="73"/>
      <c r="HNW49" s="73"/>
      <c r="HNX49" s="73"/>
      <c r="HNY49" s="73"/>
      <c r="HNZ49" s="73"/>
      <c r="HOA49" s="73"/>
      <c r="HOB49" s="73"/>
      <c r="HOC49" s="73"/>
      <c r="HOD49" s="73"/>
      <c r="HOE49" s="73"/>
      <c r="HOF49" s="73"/>
      <c r="HOG49" s="73"/>
      <c r="HOH49" s="73"/>
      <c r="HOI49" s="73"/>
      <c r="HOJ49" s="73"/>
      <c r="HOK49" s="73"/>
      <c r="HOL49" s="73"/>
      <c r="HOM49" s="73"/>
      <c r="HON49" s="73"/>
      <c r="HOO49" s="73"/>
      <c r="HOP49" s="73"/>
      <c r="HOQ49" s="73"/>
      <c r="HOR49" s="73"/>
      <c r="HOS49" s="73"/>
      <c r="HOT49" s="73"/>
      <c r="HOU49" s="73"/>
      <c r="HOV49" s="73"/>
      <c r="HOW49" s="73"/>
      <c r="HOX49" s="73"/>
      <c r="HOY49" s="73"/>
      <c r="HOZ49" s="73"/>
      <c r="HPA49" s="73"/>
      <c r="HPB49" s="73"/>
      <c r="HPC49" s="73"/>
      <c r="HPD49" s="73"/>
      <c r="HPE49" s="73"/>
      <c r="HPF49" s="73"/>
      <c r="HPG49" s="73"/>
      <c r="HPH49" s="73"/>
      <c r="HPI49" s="73"/>
      <c r="HPJ49" s="73"/>
      <c r="HPK49" s="73"/>
      <c r="HPL49" s="73"/>
      <c r="HPM49" s="73"/>
      <c r="HPN49" s="73"/>
      <c r="HPO49" s="73"/>
      <c r="HPP49" s="73"/>
      <c r="HPQ49" s="73"/>
      <c r="HPR49" s="73"/>
      <c r="HPS49" s="73"/>
      <c r="HPT49" s="73"/>
      <c r="HPU49" s="73"/>
      <c r="HPV49" s="73"/>
      <c r="HPW49" s="73"/>
      <c r="HPX49" s="73"/>
      <c r="HPY49" s="73"/>
      <c r="HPZ49" s="73"/>
      <c r="HQA49" s="73"/>
      <c r="HQB49" s="73"/>
      <c r="HQC49" s="73"/>
      <c r="HQD49" s="73"/>
      <c r="HQE49" s="73"/>
      <c r="HQF49" s="73"/>
      <c r="HQG49" s="73"/>
      <c r="HQH49" s="73"/>
      <c r="HQI49" s="73"/>
      <c r="HQJ49" s="73"/>
      <c r="HQK49" s="73"/>
      <c r="HQL49" s="73"/>
      <c r="HQM49" s="73"/>
      <c r="HQN49" s="73"/>
      <c r="HQO49" s="73"/>
      <c r="HQP49" s="73"/>
      <c r="HQQ49" s="73"/>
      <c r="HQR49" s="73"/>
      <c r="HQS49" s="73"/>
      <c r="HQT49" s="73"/>
      <c r="HQU49" s="73"/>
      <c r="HQV49" s="73"/>
      <c r="HQW49" s="73"/>
      <c r="HQX49" s="73"/>
      <c r="HQY49" s="73"/>
      <c r="HQZ49" s="73"/>
      <c r="HRA49" s="73"/>
      <c r="HRB49" s="73"/>
      <c r="HRC49" s="73"/>
      <c r="HRD49" s="73"/>
      <c r="HRE49" s="73"/>
      <c r="HRF49" s="73"/>
      <c r="HRG49" s="73"/>
      <c r="HRH49" s="73"/>
      <c r="HRI49" s="73"/>
      <c r="HRJ49" s="73"/>
      <c r="HRK49" s="73"/>
      <c r="HRL49" s="73"/>
      <c r="HRM49" s="73"/>
      <c r="HRN49" s="73"/>
      <c r="HRO49" s="73"/>
      <c r="HRP49" s="73"/>
      <c r="HRQ49" s="73"/>
      <c r="HRR49" s="73"/>
      <c r="HRS49" s="73"/>
      <c r="HRT49" s="73"/>
      <c r="HRU49" s="73"/>
      <c r="HRV49" s="73"/>
      <c r="HRW49" s="73"/>
      <c r="HRX49" s="73"/>
      <c r="HRY49" s="73"/>
      <c r="HRZ49" s="73"/>
      <c r="HSA49" s="73"/>
      <c r="HSB49" s="73"/>
      <c r="HSC49" s="73"/>
      <c r="HSD49" s="73"/>
      <c r="HSE49" s="73"/>
      <c r="HSF49" s="73"/>
      <c r="HSG49" s="73"/>
      <c r="HSH49" s="73"/>
      <c r="HSI49" s="73"/>
      <c r="HSJ49" s="73"/>
      <c r="HSK49" s="73"/>
      <c r="HSL49" s="73"/>
      <c r="HSM49" s="73"/>
      <c r="HSN49" s="73"/>
      <c r="HSO49" s="73"/>
      <c r="HSP49" s="73"/>
      <c r="HSQ49" s="73"/>
      <c r="HSR49" s="73"/>
      <c r="HSS49" s="73"/>
      <c r="HST49" s="73"/>
      <c r="HSU49" s="73"/>
      <c r="HSV49" s="73"/>
      <c r="HSW49" s="73"/>
      <c r="HSX49" s="73"/>
      <c r="HSY49" s="73"/>
      <c r="HSZ49" s="73"/>
      <c r="HTA49" s="73"/>
      <c r="HTB49" s="73"/>
      <c r="HTC49" s="73"/>
      <c r="HTD49" s="73"/>
      <c r="HTE49" s="73"/>
      <c r="HTF49" s="73"/>
      <c r="HTG49" s="73"/>
      <c r="HTH49" s="73"/>
      <c r="HTI49" s="73"/>
      <c r="HTJ49" s="73"/>
      <c r="HTK49" s="73"/>
      <c r="HTL49" s="73"/>
      <c r="HTM49" s="73"/>
      <c r="HTN49" s="73"/>
      <c r="HTO49" s="73"/>
      <c r="HTP49" s="73"/>
      <c r="HTQ49" s="73"/>
      <c r="HTR49" s="73"/>
      <c r="HTS49" s="73"/>
      <c r="HTT49" s="73"/>
      <c r="HTU49" s="73"/>
      <c r="HTV49" s="73"/>
      <c r="HTW49" s="73"/>
      <c r="HTX49" s="73"/>
      <c r="HTY49" s="73"/>
      <c r="HTZ49" s="73"/>
      <c r="HUA49" s="73"/>
      <c r="HUB49" s="73"/>
      <c r="HUC49" s="73"/>
      <c r="HUD49" s="73"/>
      <c r="HUE49" s="73"/>
      <c r="HUF49" s="73"/>
      <c r="HUG49" s="73"/>
      <c r="HUH49" s="73"/>
      <c r="HUI49" s="73"/>
      <c r="HUJ49" s="73"/>
      <c r="HUK49" s="73"/>
      <c r="HUL49" s="73"/>
      <c r="HUM49" s="73"/>
      <c r="HUN49" s="73"/>
      <c r="HUO49" s="73"/>
      <c r="HUP49" s="73"/>
      <c r="HUQ49" s="73"/>
      <c r="HUR49" s="73"/>
      <c r="HUS49" s="73"/>
      <c r="HUT49" s="73"/>
      <c r="HUU49" s="73"/>
      <c r="HUV49" s="73"/>
      <c r="HUW49" s="73"/>
      <c r="HUX49" s="73"/>
      <c r="HUY49" s="73"/>
      <c r="HUZ49" s="73"/>
      <c r="HVA49" s="73"/>
      <c r="HVB49" s="73"/>
      <c r="HVC49" s="73"/>
      <c r="HVD49" s="73"/>
      <c r="HVE49" s="73"/>
      <c r="HVF49" s="73"/>
      <c r="HVG49" s="73"/>
      <c r="HVH49" s="73"/>
      <c r="HVI49" s="73"/>
      <c r="HVJ49" s="73"/>
      <c r="HVK49" s="73"/>
      <c r="HVL49" s="73"/>
      <c r="HVM49" s="73"/>
      <c r="HVN49" s="73"/>
      <c r="HVO49" s="73"/>
      <c r="HVP49" s="73"/>
      <c r="HVQ49" s="73"/>
      <c r="HVR49" s="73"/>
      <c r="HVS49" s="73"/>
      <c r="HVT49" s="73"/>
      <c r="HVU49" s="73"/>
      <c r="HVV49" s="73"/>
      <c r="HVW49" s="73"/>
      <c r="HVX49" s="73"/>
      <c r="HVY49" s="73"/>
      <c r="HVZ49" s="73"/>
      <c r="HWA49" s="73"/>
      <c r="HWB49" s="73"/>
      <c r="HWC49" s="73"/>
      <c r="HWD49" s="73"/>
      <c r="HWE49" s="73"/>
      <c r="HWF49" s="73"/>
      <c r="HWG49" s="73"/>
      <c r="HWH49" s="73"/>
      <c r="HWI49" s="73"/>
      <c r="HWJ49" s="73"/>
      <c r="HWK49" s="73"/>
      <c r="HWL49" s="73"/>
      <c r="HWM49" s="73"/>
      <c r="HWN49" s="73"/>
      <c r="HWO49" s="73"/>
      <c r="HWP49" s="73"/>
      <c r="HWQ49" s="73"/>
      <c r="HWR49" s="73"/>
      <c r="HWS49" s="73"/>
      <c r="HWT49" s="73"/>
      <c r="HWU49" s="73"/>
      <c r="HWV49" s="73"/>
      <c r="HWW49" s="73"/>
      <c r="HWX49" s="73"/>
      <c r="HWY49" s="73"/>
      <c r="HWZ49" s="73"/>
      <c r="HXA49" s="73"/>
      <c r="HXB49" s="73"/>
      <c r="HXC49" s="73"/>
      <c r="HXD49" s="73"/>
      <c r="HXE49" s="73"/>
      <c r="HXF49" s="73"/>
      <c r="HXG49" s="73"/>
      <c r="HXH49" s="73"/>
      <c r="HXI49" s="73"/>
      <c r="HXJ49" s="73"/>
      <c r="HXK49" s="73"/>
      <c r="HXL49" s="73"/>
      <c r="HXM49" s="73"/>
      <c r="HXN49" s="73"/>
      <c r="HXO49" s="73"/>
      <c r="HXP49" s="73"/>
      <c r="HXQ49" s="73"/>
      <c r="HXR49" s="73"/>
      <c r="HXS49" s="73"/>
      <c r="HXT49" s="73"/>
      <c r="HXU49" s="73"/>
      <c r="HXV49" s="73"/>
      <c r="HXW49" s="73"/>
      <c r="HXX49" s="73"/>
      <c r="HXY49" s="73"/>
      <c r="HXZ49" s="73"/>
      <c r="HYA49" s="73"/>
      <c r="HYB49" s="73"/>
      <c r="HYC49" s="73"/>
      <c r="HYD49" s="73"/>
      <c r="HYE49" s="73"/>
      <c r="HYF49" s="73"/>
      <c r="HYG49" s="73"/>
      <c r="HYH49" s="73"/>
      <c r="HYI49" s="73"/>
      <c r="HYJ49" s="73"/>
      <c r="HYK49" s="73"/>
      <c r="HYL49" s="73"/>
      <c r="HYM49" s="73"/>
      <c r="HYN49" s="73"/>
      <c r="HYO49" s="73"/>
      <c r="HYP49" s="73"/>
      <c r="HYQ49" s="73"/>
      <c r="HYR49" s="73"/>
      <c r="HYS49" s="73"/>
      <c r="HYT49" s="73"/>
      <c r="HYU49" s="73"/>
      <c r="HYV49" s="73"/>
      <c r="HYW49" s="73"/>
      <c r="HYX49" s="73"/>
      <c r="HYY49" s="73"/>
      <c r="HYZ49" s="73"/>
      <c r="HZA49" s="73"/>
      <c r="HZB49" s="73"/>
      <c r="HZC49" s="73"/>
      <c r="HZD49" s="73"/>
      <c r="HZE49" s="73"/>
      <c r="HZF49" s="73"/>
      <c r="HZG49" s="73"/>
      <c r="HZH49" s="73"/>
      <c r="HZI49" s="73"/>
      <c r="HZJ49" s="73"/>
      <c r="HZK49" s="73"/>
      <c r="HZL49" s="73"/>
      <c r="HZM49" s="73"/>
      <c r="HZN49" s="73"/>
      <c r="HZO49" s="73"/>
      <c r="HZP49" s="73"/>
      <c r="HZQ49" s="73"/>
      <c r="HZR49" s="73"/>
      <c r="HZS49" s="73"/>
      <c r="HZT49" s="73"/>
      <c r="HZU49" s="73"/>
      <c r="HZV49" s="73"/>
      <c r="HZW49" s="73"/>
      <c r="HZX49" s="73"/>
      <c r="HZY49" s="73"/>
      <c r="HZZ49" s="73"/>
      <c r="IAA49" s="73"/>
      <c r="IAB49" s="73"/>
      <c r="IAC49" s="73"/>
      <c r="IAD49" s="73"/>
      <c r="IAE49" s="73"/>
      <c r="IAF49" s="73"/>
      <c r="IAG49" s="73"/>
      <c r="IAH49" s="73"/>
      <c r="IAI49" s="73"/>
      <c r="IAJ49" s="73"/>
      <c r="IAK49" s="73"/>
      <c r="IAL49" s="73"/>
      <c r="IAM49" s="73"/>
      <c r="IAN49" s="73"/>
      <c r="IAO49" s="73"/>
      <c r="IAP49" s="73"/>
      <c r="IAQ49" s="73"/>
      <c r="IAR49" s="73"/>
      <c r="IAS49" s="73"/>
      <c r="IAT49" s="73"/>
      <c r="IAU49" s="73"/>
      <c r="IAV49" s="73"/>
      <c r="IAW49" s="73"/>
      <c r="IAX49" s="73"/>
      <c r="IAY49" s="73"/>
      <c r="IAZ49" s="73"/>
      <c r="IBA49" s="73"/>
      <c r="IBB49" s="73"/>
      <c r="IBC49" s="73"/>
      <c r="IBD49" s="73"/>
      <c r="IBE49" s="73"/>
      <c r="IBF49" s="73"/>
      <c r="IBG49" s="73"/>
      <c r="IBH49" s="73"/>
      <c r="IBI49" s="73"/>
      <c r="IBJ49" s="73"/>
      <c r="IBK49" s="73"/>
      <c r="IBL49" s="73"/>
      <c r="IBM49" s="73"/>
      <c r="IBN49" s="73"/>
      <c r="IBO49" s="73"/>
      <c r="IBP49" s="73"/>
      <c r="IBQ49" s="73"/>
      <c r="IBR49" s="73"/>
      <c r="IBS49" s="73"/>
      <c r="IBT49" s="73"/>
      <c r="IBU49" s="73"/>
      <c r="IBV49" s="73"/>
      <c r="IBW49" s="73"/>
      <c r="IBX49" s="73"/>
      <c r="IBY49" s="73"/>
      <c r="IBZ49" s="73"/>
      <c r="ICA49" s="73"/>
      <c r="ICB49" s="73"/>
      <c r="ICC49" s="73"/>
      <c r="ICD49" s="73"/>
      <c r="ICE49" s="73"/>
      <c r="ICF49" s="73"/>
      <c r="ICG49" s="73"/>
      <c r="ICH49" s="73"/>
      <c r="ICI49" s="73"/>
      <c r="ICJ49" s="73"/>
      <c r="ICK49" s="73"/>
      <c r="ICL49" s="73"/>
      <c r="ICM49" s="73"/>
      <c r="ICN49" s="73"/>
      <c r="ICO49" s="73"/>
      <c r="ICP49" s="73"/>
      <c r="ICQ49" s="73"/>
      <c r="ICR49" s="73"/>
      <c r="ICS49" s="73"/>
      <c r="ICT49" s="73"/>
      <c r="ICU49" s="73"/>
      <c r="ICV49" s="73"/>
      <c r="ICW49" s="73"/>
      <c r="ICX49" s="73"/>
      <c r="ICY49" s="73"/>
      <c r="ICZ49" s="73"/>
      <c r="IDA49" s="73"/>
      <c r="IDB49" s="73"/>
      <c r="IDC49" s="73"/>
      <c r="IDD49" s="73"/>
      <c r="IDE49" s="73"/>
      <c r="IDF49" s="73"/>
      <c r="IDG49" s="73"/>
      <c r="IDH49" s="73"/>
      <c r="IDI49" s="73"/>
      <c r="IDJ49" s="73"/>
      <c r="IDK49" s="73"/>
      <c r="IDL49" s="73"/>
      <c r="IDM49" s="73"/>
      <c r="IDN49" s="73"/>
      <c r="IDO49" s="73"/>
      <c r="IDP49" s="73"/>
      <c r="IDQ49" s="73"/>
      <c r="IDR49" s="73"/>
      <c r="IDS49" s="73"/>
      <c r="IDT49" s="73"/>
      <c r="IDU49" s="73"/>
      <c r="IDV49" s="73"/>
      <c r="IDW49" s="73"/>
      <c r="IDX49" s="73"/>
      <c r="IDY49" s="73"/>
      <c r="IDZ49" s="73"/>
      <c r="IEA49" s="73"/>
      <c r="IEB49" s="73"/>
      <c r="IEC49" s="73"/>
      <c r="IED49" s="73"/>
      <c r="IEE49" s="73"/>
      <c r="IEF49" s="73"/>
      <c r="IEG49" s="73"/>
      <c r="IEH49" s="73"/>
      <c r="IEI49" s="73"/>
      <c r="IEJ49" s="73"/>
      <c r="IEK49" s="73"/>
      <c r="IEL49" s="73"/>
      <c r="IEM49" s="73"/>
      <c r="IEN49" s="73"/>
      <c r="IEO49" s="73"/>
      <c r="IEP49" s="73"/>
      <c r="IEQ49" s="73"/>
      <c r="IER49" s="73"/>
      <c r="IES49" s="73"/>
      <c r="IET49" s="73"/>
      <c r="IEU49" s="73"/>
      <c r="IEV49" s="73"/>
      <c r="IEW49" s="73"/>
      <c r="IEX49" s="73"/>
      <c r="IEY49" s="73"/>
      <c r="IEZ49" s="73"/>
      <c r="IFA49" s="73"/>
      <c r="IFB49" s="73"/>
      <c r="IFC49" s="73"/>
      <c r="IFD49" s="73"/>
      <c r="IFE49" s="73"/>
      <c r="IFF49" s="73"/>
      <c r="IFG49" s="73"/>
      <c r="IFH49" s="73"/>
      <c r="IFI49" s="73"/>
      <c r="IFJ49" s="73"/>
      <c r="IFK49" s="73"/>
      <c r="IFL49" s="73"/>
      <c r="IFM49" s="73"/>
      <c r="IFN49" s="73"/>
      <c r="IFO49" s="73"/>
      <c r="IFP49" s="73"/>
      <c r="IFQ49" s="73"/>
      <c r="IFR49" s="73"/>
      <c r="IFS49" s="73"/>
      <c r="IFT49" s="73"/>
      <c r="IFU49" s="73"/>
      <c r="IFV49" s="73"/>
      <c r="IFW49" s="73"/>
      <c r="IFX49" s="73"/>
      <c r="IFY49" s="73"/>
      <c r="IFZ49" s="73"/>
      <c r="IGA49" s="73"/>
      <c r="IGB49" s="73"/>
      <c r="IGC49" s="73"/>
      <c r="IGD49" s="73"/>
      <c r="IGE49" s="73"/>
      <c r="IGF49" s="73"/>
      <c r="IGG49" s="73"/>
      <c r="IGH49" s="73"/>
      <c r="IGI49" s="73"/>
      <c r="IGJ49" s="73"/>
      <c r="IGK49" s="73"/>
      <c r="IGL49" s="73"/>
      <c r="IGM49" s="73"/>
      <c r="IGN49" s="73"/>
      <c r="IGO49" s="73"/>
      <c r="IGP49" s="73"/>
      <c r="IGQ49" s="73"/>
      <c r="IGR49" s="73"/>
      <c r="IGS49" s="73"/>
      <c r="IGT49" s="73"/>
      <c r="IGU49" s="73"/>
      <c r="IGV49" s="73"/>
      <c r="IGW49" s="73"/>
      <c r="IGX49" s="73"/>
      <c r="IGY49" s="73"/>
      <c r="IGZ49" s="73"/>
      <c r="IHA49" s="73"/>
      <c r="IHB49" s="73"/>
      <c r="IHC49" s="73"/>
      <c r="IHD49" s="73"/>
      <c r="IHE49" s="73"/>
      <c r="IHF49" s="73"/>
      <c r="IHG49" s="73"/>
      <c r="IHH49" s="73"/>
      <c r="IHI49" s="73"/>
      <c r="IHJ49" s="73"/>
      <c r="IHK49" s="73"/>
      <c r="IHL49" s="73"/>
      <c r="IHM49" s="73"/>
      <c r="IHN49" s="73"/>
      <c r="IHO49" s="73"/>
      <c r="IHP49" s="73"/>
      <c r="IHQ49" s="73"/>
      <c r="IHR49" s="73"/>
      <c r="IHS49" s="73"/>
      <c r="IHT49" s="73"/>
      <c r="IHU49" s="73"/>
      <c r="IHV49" s="73"/>
      <c r="IHW49" s="73"/>
      <c r="IHX49" s="73"/>
      <c r="IHY49" s="73"/>
      <c r="IHZ49" s="73"/>
      <c r="IIA49" s="73"/>
      <c r="IIB49" s="73"/>
      <c r="IIC49" s="73"/>
      <c r="IID49" s="73"/>
      <c r="IIE49" s="73"/>
      <c r="IIF49" s="73"/>
      <c r="IIG49" s="73"/>
      <c r="IIH49" s="73"/>
      <c r="III49" s="73"/>
      <c r="IIJ49" s="73"/>
      <c r="IIK49" s="73"/>
      <c r="IIL49" s="73"/>
      <c r="IIM49" s="73"/>
      <c r="IIN49" s="73"/>
      <c r="IIO49" s="73"/>
      <c r="IIP49" s="73"/>
      <c r="IIQ49" s="73"/>
      <c r="IIR49" s="73"/>
      <c r="IIS49" s="73"/>
      <c r="IIT49" s="73"/>
      <c r="IIU49" s="73"/>
      <c r="IIV49" s="73"/>
      <c r="IIW49" s="73"/>
      <c r="IIX49" s="73"/>
      <c r="IIY49" s="73"/>
      <c r="IIZ49" s="73"/>
      <c r="IJA49" s="73"/>
      <c r="IJB49" s="73"/>
      <c r="IJC49" s="73"/>
      <c r="IJD49" s="73"/>
      <c r="IJE49" s="73"/>
      <c r="IJF49" s="73"/>
      <c r="IJG49" s="73"/>
      <c r="IJH49" s="73"/>
      <c r="IJI49" s="73"/>
      <c r="IJJ49" s="73"/>
      <c r="IJK49" s="73"/>
      <c r="IJL49" s="73"/>
      <c r="IJM49" s="73"/>
      <c r="IJN49" s="73"/>
      <c r="IJO49" s="73"/>
      <c r="IJP49" s="73"/>
      <c r="IJQ49" s="73"/>
      <c r="IJR49" s="73"/>
      <c r="IJS49" s="73"/>
      <c r="IJT49" s="73"/>
      <c r="IJU49" s="73"/>
      <c r="IJV49" s="73"/>
      <c r="IJW49" s="73"/>
      <c r="IJX49" s="73"/>
      <c r="IJY49" s="73"/>
      <c r="IJZ49" s="73"/>
      <c r="IKA49" s="73"/>
      <c r="IKB49" s="73"/>
      <c r="IKC49" s="73"/>
      <c r="IKD49" s="73"/>
      <c r="IKE49" s="73"/>
      <c r="IKF49" s="73"/>
      <c r="IKG49" s="73"/>
      <c r="IKH49" s="73"/>
      <c r="IKI49" s="73"/>
      <c r="IKJ49" s="73"/>
      <c r="IKK49" s="73"/>
      <c r="IKL49" s="73"/>
      <c r="IKM49" s="73"/>
      <c r="IKN49" s="73"/>
      <c r="IKO49" s="73"/>
      <c r="IKP49" s="73"/>
      <c r="IKQ49" s="73"/>
      <c r="IKR49" s="73"/>
      <c r="IKS49" s="73"/>
      <c r="IKT49" s="73"/>
      <c r="IKU49" s="73"/>
      <c r="IKV49" s="73"/>
      <c r="IKW49" s="73"/>
      <c r="IKX49" s="73"/>
      <c r="IKY49" s="73"/>
      <c r="IKZ49" s="73"/>
      <c r="ILA49" s="73"/>
      <c r="ILB49" s="73"/>
      <c r="ILC49" s="73"/>
      <c r="ILD49" s="73"/>
      <c r="ILE49" s="73"/>
      <c r="ILF49" s="73"/>
      <c r="ILG49" s="73"/>
      <c r="ILH49" s="73"/>
      <c r="ILI49" s="73"/>
      <c r="ILJ49" s="73"/>
      <c r="ILK49" s="73"/>
      <c r="ILL49" s="73"/>
      <c r="ILM49" s="73"/>
      <c r="ILN49" s="73"/>
      <c r="ILO49" s="73"/>
      <c r="ILP49" s="73"/>
      <c r="ILQ49" s="73"/>
      <c r="ILR49" s="73"/>
      <c r="ILS49" s="73"/>
      <c r="ILT49" s="73"/>
      <c r="ILU49" s="73"/>
      <c r="ILV49" s="73"/>
      <c r="ILW49" s="73"/>
      <c r="ILX49" s="73"/>
      <c r="ILY49" s="73"/>
      <c r="ILZ49" s="73"/>
      <c r="IMA49" s="73"/>
      <c r="IMB49" s="73"/>
      <c r="IMC49" s="73"/>
      <c r="IMD49" s="73"/>
      <c r="IME49" s="73"/>
      <c r="IMF49" s="73"/>
      <c r="IMG49" s="73"/>
      <c r="IMH49" s="73"/>
      <c r="IMI49" s="73"/>
      <c r="IMJ49" s="73"/>
      <c r="IMK49" s="73"/>
      <c r="IML49" s="73"/>
      <c r="IMM49" s="73"/>
      <c r="IMN49" s="73"/>
      <c r="IMO49" s="73"/>
      <c r="IMP49" s="73"/>
      <c r="IMQ49" s="73"/>
      <c r="IMR49" s="73"/>
      <c r="IMS49" s="73"/>
      <c r="IMT49" s="73"/>
      <c r="IMU49" s="73"/>
      <c r="IMV49" s="73"/>
      <c r="IMW49" s="73"/>
      <c r="IMX49" s="73"/>
      <c r="IMY49" s="73"/>
      <c r="IMZ49" s="73"/>
      <c r="INA49" s="73"/>
      <c r="INB49" s="73"/>
      <c r="INC49" s="73"/>
      <c r="IND49" s="73"/>
      <c r="INE49" s="73"/>
      <c r="INF49" s="73"/>
      <c r="ING49" s="73"/>
      <c r="INH49" s="73"/>
      <c r="INI49" s="73"/>
      <c r="INJ49" s="73"/>
      <c r="INK49" s="73"/>
      <c r="INL49" s="73"/>
      <c r="INM49" s="73"/>
      <c r="INN49" s="73"/>
      <c r="INO49" s="73"/>
      <c r="INP49" s="73"/>
      <c r="INQ49" s="73"/>
      <c r="INR49" s="73"/>
      <c r="INS49" s="73"/>
      <c r="INT49" s="73"/>
      <c r="INU49" s="73"/>
      <c r="INV49" s="73"/>
      <c r="INW49" s="73"/>
      <c r="INX49" s="73"/>
      <c r="INY49" s="73"/>
      <c r="INZ49" s="73"/>
      <c r="IOA49" s="73"/>
      <c r="IOB49" s="73"/>
      <c r="IOC49" s="73"/>
      <c r="IOD49" s="73"/>
      <c r="IOE49" s="73"/>
      <c r="IOF49" s="73"/>
      <c r="IOG49" s="73"/>
      <c r="IOH49" s="73"/>
      <c r="IOI49" s="73"/>
      <c r="IOJ49" s="73"/>
      <c r="IOK49" s="73"/>
      <c r="IOL49" s="73"/>
      <c r="IOM49" s="73"/>
      <c r="ION49" s="73"/>
      <c r="IOO49" s="73"/>
      <c r="IOP49" s="73"/>
      <c r="IOQ49" s="73"/>
      <c r="IOR49" s="73"/>
      <c r="IOS49" s="73"/>
      <c r="IOT49" s="73"/>
      <c r="IOU49" s="73"/>
      <c r="IOV49" s="73"/>
      <c r="IOW49" s="73"/>
      <c r="IOX49" s="73"/>
      <c r="IOY49" s="73"/>
      <c r="IOZ49" s="73"/>
      <c r="IPA49" s="73"/>
      <c r="IPB49" s="73"/>
      <c r="IPC49" s="73"/>
      <c r="IPD49" s="73"/>
      <c r="IPE49" s="73"/>
      <c r="IPF49" s="73"/>
      <c r="IPG49" s="73"/>
      <c r="IPH49" s="73"/>
      <c r="IPI49" s="73"/>
      <c r="IPJ49" s="73"/>
      <c r="IPK49" s="73"/>
      <c r="IPL49" s="73"/>
      <c r="IPM49" s="73"/>
      <c r="IPN49" s="73"/>
      <c r="IPO49" s="73"/>
      <c r="IPP49" s="73"/>
      <c r="IPQ49" s="73"/>
      <c r="IPR49" s="73"/>
      <c r="IPS49" s="73"/>
      <c r="IPT49" s="73"/>
      <c r="IPU49" s="73"/>
      <c r="IPV49" s="73"/>
      <c r="IPW49" s="73"/>
      <c r="IPX49" s="73"/>
      <c r="IPY49" s="73"/>
      <c r="IPZ49" s="73"/>
      <c r="IQA49" s="73"/>
      <c r="IQB49" s="73"/>
      <c r="IQC49" s="73"/>
      <c r="IQD49" s="73"/>
      <c r="IQE49" s="73"/>
      <c r="IQF49" s="73"/>
      <c r="IQG49" s="73"/>
      <c r="IQH49" s="73"/>
      <c r="IQI49" s="73"/>
      <c r="IQJ49" s="73"/>
      <c r="IQK49" s="73"/>
      <c r="IQL49" s="73"/>
      <c r="IQM49" s="73"/>
      <c r="IQN49" s="73"/>
      <c r="IQO49" s="73"/>
      <c r="IQP49" s="73"/>
      <c r="IQQ49" s="73"/>
      <c r="IQR49" s="73"/>
      <c r="IQS49" s="73"/>
      <c r="IQT49" s="73"/>
      <c r="IQU49" s="73"/>
      <c r="IQV49" s="73"/>
      <c r="IQW49" s="73"/>
      <c r="IQX49" s="73"/>
      <c r="IQY49" s="73"/>
      <c r="IQZ49" s="73"/>
      <c r="IRA49" s="73"/>
      <c r="IRB49" s="73"/>
      <c r="IRC49" s="73"/>
      <c r="IRD49" s="73"/>
      <c r="IRE49" s="73"/>
      <c r="IRF49" s="73"/>
      <c r="IRG49" s="73"/>
      <c r="IRH49" s="73"/>
      <c r="IRI49" s="73"/>
      <c r="IRJ49" s="73"/>
      <c r="IRK49" s="73"/>
      <c r="IRL49" s="73"/>
      <c r="IRM49" s="73"/>
      <c r="IRN49" s="73"/>
      <c r="IRO49" s="73"/>
      <c r="IRP49" s="73"/>
      <c r="IRQ49" s="73"/>
      <c r="IRR49" s="73"/>
      <c r="IRS49" s="73"/>
      <c r="IRT49" s="73"/>
      <c r="IRU49" s="73"/>
      <c r="IRV49" s="73"/>
      <c r="IRW49" s="73"/>
      <c r="IRX49" s="73"/>
      <c r="IRY49" s="73"/>
      <c r="IRZ49" s="73"/>
      <c r="ISA49" s="73"/>
      <c r="ISB49" s="73"/>
      <c r="ISC49" s="73"/>
      <c r="ISD49" s="73"/>
      <c r="ISE49" s="73"/>
      <c r="ISF49" s="73"/>
      <c r="ISG49" s="73"/>
      <c r="ISH49" s="73"/>
      <c r="ISI49" s="73"/>
      <c r="ISJ49" s="73"/>
      <c r="ISK49" s="73"/>
      <c r="ISL49" s="73"/>
      <c r="ISM49" s="73"/>
      <c r="ISN49" s="73"/>
      <c r="ISO49" s="73"/>
      <c r="ISP49" s="73"/>
      <c r="ISQ49" s="73"/>
      <c r="ISR49" s="73"/>
      <c r="ISS49" s="73"/>
      <c r="IST49" s="73"/>
      <c r="ISU49" s="73"/>
      <c r="ISV49" s="73"/>
      <c r="ISW49" s="73"/>
      <c r="ISX49" s="73"/>
      <c r="ISY49" s="73"/>
      <c r="ISZ49" s="73"/>
      <c r="ITA49" s="73"/>
      <c r="ITB49" s="73"/>
      <c r="ITC49" s="73"/>
      <c r="ITD49" s="73"/>
      <c r="ITE49" s="73"/>
      <c r="ITF49" s="73"/>
      <c r="ITG49" s="73"/>
      <c r="ITH49" s="73"/>
      <c r="ITI49" s="73"/>
      <c r="ITJ49" s="73"/>
      <c r="ITK49" s="73"/>
      <c r="ITL49" s="73"/>
      <c r="ITM49" s="73"/>
      <c r="ITN49" s="73"/>
      <c r="ITO49" s="73"/>
      <c r="ITP49" s="73"/>
      <c r="ITQ49" s="73"/>
      <c r="ITR49" s="73"/>
      <c r="ITS49" s="73"/>
      <c r="ITT49" s="73"/>
      <c r="ITU49" s="73"/>
      <c r="ITV49" s="73"/>
      <c r="ITW49" s="73"/>
      <c r="ITX49" s="73"/>
      <c r="ITY49" s="73"/>
      <c r="ITZ49" s="73"/>
      <c r="IUA49" s="73"/>
      <c r="IUB49" s="73"/>
      <c r="IUC49" s="73"/>
      <c r="IUD49" s="73"/>
      <c r="IUE49" s="73"/>
      <c r="IUF49" s="73"/>
      <c r="IUG49" s="73"/>
      <c r="IUH49" s="73"/>
      <c r="IUI49" s="73"/>
      <c r="IUJ49" s="73"/>
      <c r="IUK49" s="73"/>
      <c r="IUL49" s="73"/>
      <c r="IUM49" s="73"/>
      <c r="IUN49" s="73"/>
      <c r="IUO49" s="73"/>
      <c r="IUP49" s="73"/>
      <c r="IUQ49" s="73"/>
      <c r="IUR49" s="73"/>
      <c r="IUS49" s="73"/>
      <c r="IUT49" s="73"/>
      <c r="IUU49" s="73"/>
      <c r="IUV49" s="73"/>
      <c r="IUW49" s="73"/>
      <c r="IUX49" s="73"/>
      <c r="IUY49" s="73"/>
      <c r="IUZ49" s="73"/>
      <c r="IVA49" s="73"/>
      <c r="IVB49" s="73"/>
      <c r="IVC49" s="73"/>
      <c r="IVD49" s="73"/>
      <c r="IVE49" s="73"/>
      <c r="IVF49" s="73"/>
      <c r="IVG49" s="73"/>
      <c r="IVH49" s="73"/>
      <c r="IVI49" s="73"/>
      <c r="IVJ49" s="73"/>
      <c r="IVK49" s="73"/>
      <c r="IVL49" s="73"/>
      <c r="IVM49" s="73"/>
      <c r="IVN49" s="73"/>
      <c r="IVO49" s="73"/>
      <c r="IVP49" s="73"/>
      <c r="IVQ49" s="73"/>
      <c r="IVR49" s="73"/>
      <c r="IVS49" s="73"/>
      <c r="IVT49" s="73"/>
      <c r="IVU49" s="73"/>
      <c r="IVV49" s="73"/>
      <c r="IVW49" s="73"/>
      <c r="IVX49" s="73"/>
      <c r="IVY49" s="73"/>
      <c r="IVZ49" s="73"/>
      <c r="IWA49" s="73"/>
      <c r="IWB49" s="73"/>
      <c r="IWC49" s="73"/>
      <c r="IWD49" s="73"/>
      <c r="IWE49" s="73"/>
      <c r="IWF49" s="73"/>
      <c r="IWG49" s="73"/>
      <c r="IWH49" s="73"/>
      <c r="IWI49" s="73"/>
      <c r="IWJ49" s="73"/>
      <c r="IWK49" s="73"/>
      <c r="IWL49" s="73"/>
      <c r="IWM49" s="73"/>
      <c r="IWN49" s="73"/>
      <c r="IWO49" s="73"/>
      <c r="IWP49" s="73"/>
      <c r="IWQ49" s="73"/>
      <c r="IWR49" s="73"/>
      <c r="IWS49" s="73"/>
      <c r="IWT49" s="73"/>
      <c r="IWU49" s="73"/>
      <c r="IWV49" s="73"/>
      <c r="IWW49" s="73"/>
      <c r="IWX49" s="73"/>
      <c r="IWY49" s="73"/>
      <c r="IWZ49" s="73"/>
      <c r="IXA49" s="73"/>
      <c r="IXB49" s="73"/>
      <c r="IXC49" s="73"/>
      <c r="IXD49" s="73"/>
      <c r="IXE49" s="73"/>
      <c r="IXF49" s="73"/>
      <c r="IXG49" s="73"/>
      <c r="IXH49" s="73"/>
      <c r="IXI49" s="73"/>
      <c r="IXJ49" s="73"/>
      <c r="IXK49" s="73"/>
      <c r="IXL49" s="73"/>
      <c r="IXM49" s="73"/>
      <c r="IXN49" s="73"/>
      <c r="IXO49" s="73"/>
      <c r="IXP49" s="73"/>
      <c r="IXQ49" s="73"/>
      <c r="IXR49" s="73"/>
      <c r="IXS49" s="73"/>
      <c r="IXT49" s="73"/>
      <c r="IXU49" s="73"/>
      <c r="IXV49" s="73"/>
      <c r="IXW49" s="73"/>
      <c r="IXX49" s="73"/>
      <c r="IXY49" s="73"/>
      <c r="IXZ49" s="73"/>
      <c r="IYA49" s="73"/>
      <c r="IYB49" s="73"/>
      <c r="IYC49" s="73"/>
      <c r="IYD49" s="73"/>
      <c r="IYE49" s="73"/>
      <c r="IYF49" s="73"/>
      <c r="IYG49" s="73"/>
      <c r="IYH49" s="73"/>
      <c r="IYI49" s="73"/>
      <c r="IYJ49" s="73"/>
      <c r="IYK49" s="73"/>
      <c r="IYL49" s="73"/>
      <c r="IYM49" s="73"/>
      <c r="IYN49" s="73"/>
      <c r="IYO49" s="73"/>
      <c r="IYP49" s="73"/>
      <c r="IYQ49" s="73"/>
      <c r="IYR49" s="73"/>
      <c r="IYS49" s="73"/>
      <c r="IYT49" s="73"/>
      <c r="IYU49" s="73"/>
      <c r="IYV49" s="73"/>
      <c r="IYW49" s="73"/>
      <c r="IYX49" s="73"/>
      <c r="IYY49" s="73"/>
      <c r="IYZ49" s="73"/>
      <c r="IZA49" s="73"/>
      <c r="IZB49" s="73"/>
      <c r="IZC49" s="73"/>
      <c r="IZD49" s="73"/>
      <c r="IZE49" s="73"/>
      <c r="IZF49" s="73"/>
      <c r="IZG49" s="73"/>
      <c r="IZH49" s="73"/>
      <c r="IZI49" s="73"/>
      <c r="IZJ49" s="73"/>
      <c r="IZK49" s="73"/>
      <c r="IZL49" s="73"/>
      <c r="IZM49" s="73"/>
      <c r="IZN49" s="73"/>
      <c r="IZO49" s="73"/>
      <c r="IZP49" s="73"/>
      <c r="IZQ49" s="73"/>
      <c r="IZR49" s="73"/>
      <c r="IZS49" s="73"/>
      <c r="IZT49" s="73"/>
      <c r="IZU49" s="73"/>
      <c r="IZV49" s="73"/>
      <c r="IZW49" s="73"/>
      <c r="IZX49" s="73"/>
      <c r="IZY49" s="73"/>
      <c r="IZZ49" s="73"/>
      <c r="JAA49" s="73"/>
      <c r="JAB49" s="73"/>
      <c r="JAC49" s="73"/>
      <c r="JAD49" s="73"/>
      <c r="JAE49" s="73"/>
      <c r="JAF49" s="73"/>
      <c r="JAG49" s="73"/>
      <c r="JAH49" s="73"/>
      <c r="JAI49" s="73"/>
      <c r="JAJ49" s="73"/>
      <c r="JAK49" s="73"/>
      <c r="JAL49" s="73"/>
      <c r="JAM49" s="73"/>
      <c r="JAN49" s="73"/>
      <c r="JAO49" s="73"/>
      <c r="JAP49" s="73"/>
      <c r="JAQ49" s="73"/>
      <c r="JAR49" s="73"/>
      <c r="JAS49" s="73"/>
      <c r="JAT49" s="73"/>
      <c r="JAU49" s="73"/>
      <c r="JAV49" s="73"/>
      <c r="JAW49" s="73"/>
      <c r="JAX49" s="73"/>
      <c r="JAY49" s="73"/>
      <c r="JAZ49" s="73"/>
      <c r="JBA49" s="73"/>
      <c r="JBB49" s="73"/>
      <c r="JBC49" s="73"/>
      <c r="JBD49" s="73"/>
      <c r="JBE49" s="73"/>
      <c r="JBF49" s="73"/>
      <c r="JBG49" s="73"/>
      <c r="JBH49" s="73"/>
      <c r="JBI49" s="73"/>
      <c r="JBJ49" s="73"/>
      <c r="JBK49" s="73"/>
      <c r="JBL49" s="73"/>
      <c r="JBM49" s="73"/>
      <c r="JBN49" s="73"/>
      <c r="JBO49" s="73"/>
      <c r="JBP49" s="73"/>
      <c r="JBQ49" s="73"/>
      <c r="JBR49" s="73"/>
      <c r="JBS49" s="73"/>
      <c r="JBT49" s="73"/>
      <c r="JBU49" s="73"/>
      <c r="JBV49" s="73"/>
      <c r="JBW49" s="73"/>
      <c r="JBX49" s="73"/>
      <c r="JBY49" s="73"/>
      <c r="JBZ49" s="73"/>
      <c r="JCA49" s="73"/>
      <c r="JCB49" s="73"/>
      <c r="JCC49" s="73"/>
      <c r="JCD49" s="73"/>
      <c r="JCE49" s="73"/>
      <c r="JCF49" s="73"/>
      <c r="JCG49" s="73"/>
      <c r="JCH49" s="73"/>
      <c r="JCI49" s="73"/>
      <c r="JCJ49" s="73"/>
      <c r="JCK49" s="73"/>
      <c r="JCL49" s="73"/>
      <c r="JCM49" s="73"/>
      <c r="JCN49" s="73"/>
      <c r="JCO49" s="73"/>
      <c r="JCP49" s="73"/>
      <c r="JCQ49" s="73"/>
      <c r="JCR49" s="73"/>
      <c r="JCS49" s="73"/>
      <c r="JCT49" s="73"/>
      <c r="JCU49" s="73"/>
      <c r="JCV49" s="73"/>
      <c r="JCW49" s="73"/>
      <c r="JCX49" s="73"/>
      <c r="JCY49" s="73"/>
      <c r="JCZ49" s="73"/>
      <c r="JDA49" s="73"/>
      <c r="JDB49" s="73"/>
      <c r="JDC49" s="73"/>
      <c r="JDD49" s="73"/>
      <c r="JDE49" s="73"/>
      <c r="JDF49" s="73"/>
      <c r="JDG49" s="73"/>
      <c r="JDH49" s="73"/>
      <c r="JDI49" s="73"/>
      <c r="JDJ49" s="73"/>
      <c r="JDK49" s="73"/>
      <c r="JDL49" s="73"/>
      <c r="JDM49" s="73"/>
      <c r="JDN49" s="73"/>
      <c r="JDO49" s="73"/>
      <c r="JDP49" s="73"/>
      <c r="JDQ49" s="73"/>
      <c r="JDR49" s="73"/>
      <c r="JDS49" s="73"/>
      <c r="JDT49" s="73"/>
      <c r="JDU49" s="73"/>
      <c r="JDV49" s="73"/>
      <c r="JDW49" s="73"/>
      <c r="JDX49" s="73"/>
      <c r="JDY49" s="73"/>
      <c r="JDZ49" s="73"/>
      <c r="JEA49" s="73"/>
      <c r="JEB49" s="73"/>
      <c r="JEC49" s="73"/>
      <c r="JED49" s="73"/>
      <c r="JEE49" s="73"/>
      <c r="JEF49" s="73"/>
      <c r="JEG49" s="73"/>
      <c r="JEH49" s="73"/>
      <c r="JEI49" s="73"/>
      <c r="JEJ49" s="73"/>
      <c r="JEK49" s="73"/>
      <c r="JEL49" s="73"/>
      <c r="JEM49" s="73"/>
      <c r="JEN49" s="73"/>
      <c r="JEO49" s="73"/>
      <c r="JEP49" s="73"/>
      <c r="JEQ49" s="73"/>
      <c r="JER49" s="73"/>
      <c r="JES49" s="73"/>
      <c r="JET49" s="73"/>
      <c r="JEU49" s="73"/>
      <c r="JEV49" s="73"/>
      <c r="JEW49" s="73"/>
      <c r="JEX49" s="73"/>
      <c r="JEY49" s="73"/>
      <c r="JEZ49" s="73"/>
      <c r="JFA49" s="73"/>
      <c r="JFB49" s="73"/>
      <c r="JFC49" s="73"/>
      <c r="JFD49" s="73"/>
      <c r="JFE49" s="73"/>
      <c r="JFF49" s="73"/>
      <c r="JFG49" s="73"/>
      <c r="JFH49" s="73"/>
      <c r="JFI49" s="73"/>
      <c r="JFJ49" s="73"/>
      <c r="JFK49" s="73"/>
      <c r="JFL49" s="73"/>
      <c r="JFM49" s="73"/>
      <c r="JFN49" s="73"/>
      <c r="JFO49" s="73"/>
      <c r="JFP49" s="73"/>
      <c r="JFQ49" s="73"/>
      <c r="JFR49" s="73"/>
      <c r="JFS49" s="73"/>
      <c r="JFT49" s="73"/>
      <c r="JFU49" s="73"/>
      <c r="JFV49" s="73"/>
      <c r="JFW49" s="73"/>
      <c r="JFX49" s="73"/>
      <c r="JFY49" s="73"/>
      <c r="JFZ49" s="73"/>
      <c r="JGA49" s="73"/>
      <c r="JGB49" s="73"/>
      <c r="JGC49" s="73"/>
      <c r="JGD49" s="73"/>
      <c r="JGE49" s="73"/>
      <c r="JGF49" s="73"/>
      <c r="JGG49" s="73"/>
      <c r="JGH49" s="73"/>
      <c r="JGI49" s="73"/>
      <c r="JGJ49" s="73"/>
      <c r="JGK49" s="73"/>
      <c r="JGL49" s="73"/>
      <c r="JGM49" s="73"/>
      <c r="JGN49" s="73"/>
      <c r="JGO49" s="73"/>
      <c r="JGP49" s="73"/>
      <c r="JGQ49" s="73"/>
      <c r="JGR49" s="73"/>
      <c r="JGS49" s="73"/>
      <c r="JGT49" s="73"/>
      <c r="JGU49" s="73"/>
      <c r="JGV49" s="73"/>
      <c r="JGW49" s="73"/>
      <c r="JGX49" s="73"/>
      <c r="JGY49" s="73"/>
      <c r="JGZ49" s="73"/>
      <c r="JHA49" s="73"/>
      <c r="JHB49" s="73"/>
      <c r="JHC49" s="73"/>
      <c r="JHD49" s="73"/>
      <c r="JHE49" s="73"/>
      <c r="JHF49" s="73"/>
      <c r="JHG49" s="73"/>
      <c r="JHH49" s="73"/>
      <c r="JHI49" s="73"/>
      <c r="JHJ49" s="73"/>
      <c r="JHK49" s="73"/>
      <c r="JHL49" s="73"/>
      <c r="JHM49" s="73"/>
      <c r="JHN49" s="73"/>
      <c r="JHO49" s="73"/>
      <c r="JHP49" s="73"/>
      <c r="JHQ49" s="73"/>
      <c r="JHR49" s="73"/>
      <c r="JHS49" s="73"/>
      <c r="JHT49" s="73"/>
      <c r="JHU49" s="73"/>
      <c r="JHV49" s="73"/>
      <c r="JHW49" s="73"/>
      <c r="JHX49" s="73"/>
      <c r="JHY49" s="73"/>
      <c r="JHZ49" s="73"/>
      <c r="JIA49" s="73"/>
      <c r="JIB49" s="73"/>
      <c r="JIC49" s="73"/>
      <c r="JID49" s="73"/>
      <c r="JIE49" s="73"/>
      <c r="JIF49" s="73"/>
      <c r="JIG49" s="73"/>
      <c r="JIH49" s="73"/>
      <c r="JII49" s="73"/>
      <c r="JIJ49" s="73"/>
      <c r="JIK49" s="73"/>
      <c r="JIL49" s="73"/>
      <c r="JIM49" s="73"/>
      <c r="JIN49" s="73"/>
      <c r="JIO49" s="73"/>
      <c r="JIP49" s="73"/>
      <c r="JIQ49" s="73"/>
      <c r="JIR49" s="73"/>
      <c r="JIS49" s="73"/>
      <c r="JIT49" s="73"/>
      <c r="JIU49" s="73"/>
      <c r="JIV49" s="73"/>
      <c r="JIW49" s="73"/>
      <c r="JIX49" s="73"/>
      <c r="JIY49" s="73"/>
      <c r="JIZ49" s="73"/>
      <c r="JJA49" s="73"/>
      <c r="JJB49" s="73"/>
      <c r="JJC49" s="73"/>
      <c r="JJD49" s="73"/>
      <c r="JJE49" s="73"/>
      <c r="JJF49" s="73"/>
      <c r="JJG49" s="73"/>
      <c r="JJH49" s="73"/>
      <c r="JJI49" s="73"/>
      <c r="JJJ49" s="73"/>
      <c r="JJK49" s="73"/>
      <c r="JJL49" s="73"/>
      <c r="JJM49" s="73"/>
      <c r="JJN49" s="73"/>
      <c r="JJO49" s="73"/>
      <c r="JJP49" s="73"/>
      <c r="JJQ49" s="73"/>
      <c r="JJR49" s="73"/>
      <c r="JJS49" s="73"/>
      <c r="JJT49" s="73"/>
      <c r="JJU49" s="73"/>
      <c r="JJV49" s="73"/>
      <c r="JJW49" s="73"/>
      <c r="JJX49" s="73"/>
      <c r="JJY49" s="73"/>
      <c r="JJZ49" s="73"/>
      <c r="JKA49" s="73"/>
      <c r="JKB49" s="73"/>
      <c r="JKC49" s="73"/>
      <c r="JKD49" s="73"/>
      <c r="JKE49" s="73"/>
      <c r="JKF49" s="73"/>
      <c r="JKG49" s="73"/>
      <c r="JKH49" s="73"/>
      <c r="JKI49" s="73"/>
      <c r="JKJ49" s="73"/>
      <c r="JKK49" s="73"/>
      <c r="JKL49" s="73"/>
      <c r="JKM49" s="73"/>
      <c r="JKN49" s="73"/>
      <c r="JKO49" s="73"/>
      <c r="JKP49" s="73"/>
      <c r="JKQ49" s="73"/>
      <c r="JKR49" s="73"/>
      <c r="JKS49" s="73"/>
      <c r="JKT49" s="73"/>
      <c r="JKU49" s="73"/>
      <c r="JKV49" s="73"/>
      <c r="JKW49" s="73"/>
      <c r="JKX49" s="73"/>
      <c r="JKY49" s="73"/>
      <c r="JKZ49" s="73"/>
      <c r="JLA49" s="73"/>
      <c r="JLB49" s="73"/>
      <c r="JLC49" s="73"/>
      <c r="JLD49" s="73"/>
      <c r="JLE49" s="73"/>
      <c r="JLF49" s="73"/>
      <c r="JLG49" s="73"/>
      <c r="JLH49" s="73"/>
      <c r="JLI49" s="73"/>
      <c r="JLJ49" s="73"/>
      <c r="JLK49" s="73"/>
      <c r="JLL49" s="73"/>
      <c r="JLM49" s="73"/>
      <c r="JLN49" s="73"/>
      <c r="JLO49" s="73"/>
      <c r="JLP49" s="73"/>
      <c r="JLQ49" s="73"/>
      <c r="JLR49" s="73"/>
      <c r="JLS49" s="73"/>
      <c r="JLT49" s="73"/>
      <c r="JLU49" s="73"/>
      <c r="JLV49" s="73"/>
      <c r="JLW49" s="73"/>
      <c r="JLX49" s="73"/>
      <c r="JLY49" s="73"/>
      <c r="JLZ49" s="73"/>
      <c r="JMA49" s="73"/>
      <c r="JMB49" s="73"/>
      <c r="JMC49" s="73"/>
      <c r="JMD49" s="73"/>
      <c r="JME49" s="73"/>
      <c r="JMF49" s="73"/>
      <c r="JMG49" s="73"/>
      <c r="JMH49" s="73"/>
      <c r="JMI49" s="73"/>
      <c r="JMJ49" s="73"/>
      <c r="JMK49" s="73"/>
      <c r="JML49" s="73"/>
      <c r="JMM49" s="73"/>
      <c r="JMN49" s="73"/>
      <c r="JMO49" s="73"/>
      <c r="JMP49" s="73"/>
      <c r="JMQ49" s="73"/>
      <c r="JMR49" s="73"/>
      <c r="JMS49" s="73"/>
      <c r="JMT49" s="73"/>
      <c r="JMU49" s="73"/>
      <c r="JMV49" s="73"/>
      <c r="JMW49" s="73"/>
      <c r="JMX49" s="73"/>
      <c r="JMY49" s="73"/>
      <c r="JMZ49" s="73"/>
      <c r="JNA49" s="73"/>
      <c r="JNB49" s="73"/>
      <c r="JNC49" s="73"/>
      <c r="JND49" s="73"/>
      <c r="JNE49" s="73"/>
      <c r="JNF49" s="73"/>
      <c r="JNG49" s="73"/>
      <c r="JNH49" s="73"/>
      <c r="JNI49" s="73"/>
      <c r="JNJ49" s="73"/>
      <c r="JNK49" s="73"/>
      <c r="JNL49" s="73"/>
      <c r="JNM49" s="73"/>
      <c r="JNN49" s="73"/>
      <c r="JNO49" s="73"/>
      <c r="JNP49" s="73"/>
      <c r="JNQ49" s="73"/>
      <c r="JNR49" s="73"/>
      <c r="JNS49" s="73"/>
      <c r="JNT49" s="73"/>
      <c r="JNU49" s="73"/>
      <c r="JNV49" s="73"/>
      <c r="JNW49" s="73"/>
      <c r="JNX49" s="73"/>
      <c r="JNY49" s="73"/>
      <c r="JNZ49" s="73"/>
      <c r="JOA49" s="73"/>
      <c r="JOB49" s="73"/>
      <c r="JOC49" s="73"/>
      <c r="JOD49" s="73"/>
      <c r="JOE49" s="73"/>
      <c r="JOF49" s="73"/>
      <c r="JOG49" s="73"/>
      <c r="JOH49" s="73"/>
      <c r="JOI49" s="73"/>
      <c r="JOJ49" s="73"/>
      <c r="JOK49" s="73"/>
      <c r="JOL49" s="73"/>
      <c r="JOM49" s="73"/>
      <c r="JON49" s="73"/>
      <c r="JOO49" s="73"/>
      <c r="JOP49" s="73"/>
      <c r="JOQ49" s="73"/>
      <c r="JOR49" s="73"/>
      <c r="JOS49" s="73"/>
      <c r="JOT49" s="73"/>
      <c r="JOU49" s="73"/>
      <c r="JOV49" s="73"/>
      <c r="JOW49" s="73"/>
      <c r="JOX49" s="73"/>
      <c r="JOY49" s="73"/>
      <c r="JOZ49" s="73"/>
      <c r="JPA49" s="73"/>
      <c r="JPB49" s="73"/>
      <c r="JPC49" s="73"/>
      <c r="JPD49" s="73"/>
      <c r="JPE49" s="73"/>
      <c r="JPF49" s="73"/>
      <c r="JPG49" s="73"/>
      <c r="JPH49" s="73"/>
      <c r="JPI49" s="73"/>
      <c r="JPJ49" s="73"/>
      <c r="JPK49" s="73"/>
      <c r="JPL49" s="73"/>
      <c r="JPM49" s="73"/>
      <c r="JPN49" s="73"/>
      <c r="JPO49" s="73"/>
      <c r="JPP49" s="73"/>
      <c r="JPQ49" s="73"/>
      <c r="JPR49" s="73"/>
      <c r="JPS49" s="73"/>
      <c r="JPT49" s="73"/>
      <c r="JPU49" s="73"/>
      <c r="JPV49" s="73"/>
      <c r="JPW49" s="73"/>
      <c r="JPX49" s="73"/>
      <c r="JPY49" s="73"/>
      <c r="JPZ49" s="73"/>
      <c r="JQA49" s="73"/>
      <c r="JQB49" s="73"/>
      <c r="JQC49" s="73"/>
      <c r="JQD49" s="73"/>
      <c r="JQE49" s="73"/>
      <c r="JQF49" s="73"/>
      <c r="JQG49" s="73"/>
      <c r="JQH49" s="73"/>
      <c r="JQI49" s="73"/>
      <c r="JQJ49" s="73"/>
      <c r="JQK49" s="73"/>
      <c r="JQL49" s="73"/>
      <c r="JQM49" s="73"/>
      <c r="JQN49" s="73"/>
      <c r="JQO49" s="73"/>
      <c r="JQP49" s="73"/>
      <c r="JQQ49" s="73"/>
      <c r="JQR49" s="73"/>
      <c r="JQS49" s="73"/>
      <c r="JQT49" s="73"/>
      <c r="JQU49" s="73"/>
      <c r="JQV49" s="73"/>
      <c r="JQW49" s="73"/>
      <c r="JQX49" s="73"/>
      <c r="JQY49" s="73"/>
      <c r="JQZ49" s="73"/>
      <c r="JRA49" s="73"/>
      <c r="JRB49" s="73"/>
      <c r="JRC49" s="73"/>
      <c r="JRD49" s="73"/>
      <c r="JRE49" s="73"/>
      <c r="JRF49" s="73"/>
      <c r="JRG49" s="73"/>
      <c r="JRH49" s="73"/>
      <c r="JRI49" s="73"/>
      <c r="JRJ49" s="73"/>
      <c r="JRK49" s="73"/>
      <c r="JRL49" s="73"/>
      <c r="JRM49" s="73"/>
      <c r="JRN49" s="73"/>
      <c r="JRO49" s="73"/>
      <c r="JRP49" s="73"/>
      <c r="JRQ49" s="73"/>
      <c r="JRR49" s="73"/>
      <c r="JRS49" s="73"/>
      <c r="JRT49" s="73"/>
      <c r="JRU49" s="73"/>
      <c r="JRV49" s="73"/>
      <c r="JRW49" s="73"/>
      <c r="JRX49" s="73"/>
      <c r="JRY49" s="73"/>
      <c r="JRZ49" s="73"/>
      <c r="JSA49" s="73"/>
      <c r="JSB49" s="73"/>
      <c r="JSC49" s="73"/>
      <c r="JSD49" s="73"/>
      <c r="JSE49" s="73"/>
      <c r="JSF49" s="73"/>
      <c r="JSG49" s="73"/>
      <c r="JSH49" s="73"/>
      <c r="JSI49" s="73"/>
      <c r="JSJ49" s="73"/>
      <c r="JSK49" s="73"/>
      <c r="JSL49" s="73"/>
      <c r="JSM49" s="73"/>
      <c r="JSN49" s="73"/>
      <c r="JSO49" s="73"/>
      <c r="JSP49" s="73"/>
      <c r="JSQ49" s="73"/>
      <c r="JSR49" s="73"/>
      <c r="JSS49" s="73"/>
      <c r="JST49" s="73"/>
      <c r="JSU49" s="73"/>
      <c r="JSV49" s="73"/>
      <c r="JSW49" s="73"/>
      <c r="JSX49" s="73"/>
      <c r="JSY49" s="73"/>
      <c r="JSZ49" s="73"/>
      <c r="JTA49" s="73"/>
      <c r="JTB49" s="73"/>
      <c r="JTC49" s="73"/>
      <c r="JTD49" s="73"/>
      <c r="JTE49" s="73"/>
      <c r="JTF49" s="73"/>
      <c r="JTG49" s="73"/>
      <c r="JTH49" s="73"/>
      <c r="JTI49" s="73"/>
      <c r="JTJ49" s="73"/>
      <c r="JTK49" s="73"/>
      <c r="JTL49" s="73"/>
      <c r="JTM49" s="73"/>
      <c r="JTN49" s="73"/>
      <c r="JTO49" s="73"/>
      <c r="JTP49" s="73"/>
      <c r="JTQ49" s="73"/>
      <c r="JTR49" s="73"/>
      <c r="JTS49" s="73"/>
      <c r="JTT49" s="73"/>
      <c r="JTU49" s="73"/>
      <c r="JTV49" s="73"/>
      <c r="JTW49" s="73"/>
      <c r="JTX49" s="73"/>
      <c r="JTY49" s="73"/>
      <c r="JTZ49" s="73"/>
      <c r="JUA49" s="73"/>
      <c r="JUB49" s="73"/>
      <c r="JUC49" s="73"/>
      <c r="JUD49" s="73"/>
      <c r="JUE49" s="73"/>
      <c r="JUF49" s="73"/>
      <c r="JUG49" s="73"/>
      <c r="JUH49" s="73"/>
      <c r="JUI49" s="73"/>
      <c r="JUJ49" s="73"/>
      <c r="JUK49" s="73"/>
      <c r="JUL49" s="73"/>
      <c r="JUM49" s="73"/>
      <c r="JUN49" s="73"/>
      <c r="JUO49" s="73"/>
      <c r="JUP49" s="73"/>
      <c r="JUQ49" s="73"/>
      <c r="JUR49" s="73"/>
      <c r="JUS49" s="73"/>
      <c r="JUT49" s="73"/>
      <c r="JUU49" s="73"/>
      <c r="JUV49" s="73"/>
      <c r="JUW49" s="73"/>
      <c r="JUX49" s="73"/>
      <c r="JUY49" s="73"/>
      <c r="JUZ49" s="73"/>
      <c r="JVA49" s="73"/>
      <c r="JVB49" s="73"/>
      <c r="JVC49" s="73"/>
      <c r="JVD49" s="73"/>
      <c r="JVE49" s="73"/>
      <c r="JVF49" s="73"/>
      <c r="JVG49" s="73"/>
      <c r="JVH49" s="73"/>
      <c r="JVI49" s="73"/>
      <c r="JVJ49" s="73"/>
      <c r="JVK49" s="73"/>
      <c r="JVL49" s="73"/>
      <c r="JVM49" s="73"/>
      <c r="JVN49" s="73"/>
      <c r="JVO49" s="73"/>
      <c r="JVP49" s="73"/>
      <c r="JVQ49" s="73"/>
      <c r="JVR49" s="73"/>
      <c r="JVS49" s="73"/>
      <c r="JVT49" s="73"/>
      <c r="JVU49" s="73"/>
      <c r="JVV49" s="73"/>
      <c r="JVW49" s="73"/>
      <c r="JVX49" s="73"/>
      <c r="JVY49" s="73"/>
      <c r="JVZ49" s="73"/>
      <c r="JWA49" s="73"/>
      <c r="JWB49" s="73"/>
      <c r="JWC49" s="73"/>
      <c r="JWD49" s="73"/>
      <c r="JWE49" s="73"/>
      <c r="JWF49" s="73"/>
      <c r="JWG49" s="73"/>
      <c r="JWH49" s="73"/>
      <c r="JWI49" s="73"/>
      <c r="JWJ49" s="73"/>
      <c r="JWK49" s="73"/>
      <c r="JWL49" s="73"/>
      <c r="JWM49" s="73"/>
      <c r="JWN49" s="73"/>
      <c r="JWO49" s="73"/>
      <c r="JWP49" s="73"/>
      <c r="JWQ49" s="73"/>
      <c r="JWR49" s="73"/>
      <c r="JWS49" s="73"/>
      <c r="JWT49" s="73"/>
      <c r="JWU49" s="73"/>
      <c r="JWV49" s="73"/>
      <c r="JWW49" s="73"/>
      <c r="JWX49" s="73"/>
      <c r="JWY49" s="73"/>
      <c r="JWZ49" s="73"/>
      <c r="JXA49" s="73"/>
      <c r="JXB49" s="73"/>
      <c r="JXC49" s="73"/>
      <c r="JXD49" s="73"/>
      <c r="JXE49" s="73"/>
      <c r="JXF49" s="73"/>
      <c r="JXG49" s="73"/>
      <c r="JXH49" s="73"/>
      <c r="JXI49" s="73"/>
      <c r="JXJ49" s="73"/>
      <c r="JXK49" s="73"/>
      <c r="JXL49" s="73"/>
      <c r="JXM49" s="73"/>
      <c r="JXN49" s="73"/>
      <c r="JXO49" s="73"/>
      <c r="JXP49" s="73"/>
      <c r="JXQ49" s="73"/>
      <c r="JXR49" s="73"/>
      <c r="JXS49" s="73"/>
      <c r="JXT49" s="73"/>
      <c r="JXU49" s="73"/>
      <c r="JXV49" s="73"/>
      <c r="JXW49" s="73"/>
      <c r="JXX49" s="73"/>
      <c r="JXY49" s="73"/>
      <c r="JXZ49" s="73"/>
      <c r="JYA49" s="73"/>
      <c r="JYB49" s="73"/>
      <c r="JYC49" s="73"/>
      <c r="JYD49" s="73"/>
      <c r="JYE49" s="73"/>
      <c r="JYF49" s="73"/>
      <c r="JYG49" s="73"/>
      <c r="JYH49" s="73"/>
      <c r="JYI49" s="73"/>
      <c r="JYJ49" s="73"/>
      <c r="JYK49" s="73"/>
      <c r="JYL49" s="73"/>
      <c r="JYM49" s="73"/>
      <c r="JYN49" s="73"/>
      <c r="JYO49" s="73"/>
      <c r="JYP49" s="73"/>
      <c r="JYQ49" s="73"/>
      <c r="JYR49" s="73"/>
      <c r="JYS49" s="73"/>
      <c r="JYT49" s="73"/>
      <c r="JYU49" s="73"/>
      <c r="JYV49" s="73"/>
      <c r="JYW49" s="73"/>
      <c r="JYX49" s="73"/>
      <c r="JYY49" s="73"/>
      <c r="JYZ49" s="73"/>
      <c r="JZA49" s="73"/>
      <c r="JZB49" s="73"/>
      <c r="JZC49" s="73"/>
      <c r="JZD49" s="73"/>
      <c r="JZE49" s="73"/>
      <c r="JZF49" s="73"/>
      <c r="JZG49" s="73"/>
      <c r="JZH49" s="73"/>
      <c r="JZI49" s="73"/>
      <c r="JZJ49" s="73"/>
      <c r="JZK49" s="73"/>
      <c r="JZL49" s="73"/>
      <c r="JZM49" s="73"/>
      <c r="JZN49" s="73"/>
      <c r="JZO49" s="73"/>
      <c r="JZP49" s="73"/>
      <c r="JZQ49" s="73"/>
      <c r="JZR49" s="73"/>
      <c r="JZS49" s="73"/>
      <c r="JZT49" s="73"/>
      <c r="JZU49" s="73"/>
      <c r="JZV49" s="73"/>
      <c r="JZW49" s="73"/>
      <c r="JZX49" s="73"/>
      <c r="JZY49" s="73"/>
      <c r="JZZ49" s="73"/>
      <c r="KAA49" s="73"/>
      <c r="KAB49" s="73"/>
      <c r="KAC49" s="73"/>
      <c r="KAD49" s="73"/>
      <c r="KAE49" s="73"/>
      <c r="KAF49" s="73"/>
      <c r="KAG49" s="73"/>
      <c r="KAH49" s="73"/>
      <c r="KAI49" s="73"/>
      <c r="KAJ49" s="73"/>
      <c r="KAK49" s="73"/>
      <c r="KAL49" s="73"/>
      <c r="KAM49" s="73"/>
      <c r="KAN49" s="73"/>
      <c r="KAO49" s="73"/>
      <c r="KAP49" s="73"/>
      <c r="KAQ49" s="73"/>
      <c r="KAR49" s="73"/>
      <c r="KAS49" s="73"/>
      <c r="KAT49" s="73"/>
      <c r="KAU49" s="73"/>
      <c r="KAV49" s="73"/>
      <c r="KAW49" s="73"/>
      <c r="KAX49" s="73"/>
      <c r="KAY49" s="73"/>
      <c r="KAZ49" s="73"/>
      <c r="KBA49" s="73"/>
      <c r="KBB49" s="73"/>
      <c r="KBC49" s="73"/>
      <c r="KBD49" s="73"/>
      <c r="KBE49" s="73"/>
      <c r="KBF49" s="73"/>
      <c r="KBG49" s="73"/>
      <c r="KBH49" s="73"/>
      <c r="KBI49" s="73"/>
      <c r="KBJ49" s="73"/>
      <c r="KBK49" s="73"/>
      <c r="KBL49" s="73"/>
      <c r="KBM49" s="73"/>
      <c r="KBN49" s="73"/>
      <c r="KBO49" s="73"/>
      <c r="KBP49" s="73"/>
      <c r="KBQ49" s="73"/>
      <c r="KBR49" s="73"/>
      <c r="KBS49" s="73"/>
      <c r="KBT49" s="73"/>
      <c r="KBU49" s="73"/>
      <c r="KBV49" s="73"/>
      <c r="KBW49" s="73"/>
      <c r="KBX49" s="73"/>
      <c r="KBY49" s="73"/>
      <c r="KBZ49" s="73"/>
      <c r="KCA49" s="73"/>
      <c r="KCB49" s="73"/>
      <c r="KCC49" s="73"/>
      <c r="KCD49" s="73"/>
      <c r="KCE49" s="73"/>
      <c r="KCF49" s="73"/>
      <c r="KCG49" s="73"/>
      <c r="KCH49" s="73"/>
      <c r="KCI49" s="73"/>
      <c r="KCJ49" s="73"/>
      <c r="KCK49" s="73"/>
      <c r="KCL49" s="73"/>
      <c r="KCM49" s="73"/>
      <c r="KCN49" s="73"/>
      <c r="KCO49" s="73"/>
      <c r="KCP49" s="73"/>
      <c r="KCQ49" s="73"/>
      <c r="KCR49" s="73"/>
      <c r="KCS49" s="73"/>
      <c r="KCT49" s="73"/>
      <c r="KCU49" s="73"/>
      <c r="KCV49" s="73"/>
      <c r="KCW49" s="73"/>
      <c r="KCX49" s="73"/>
      <c r="KCY49" s="73"/>
      <c r="KCZ49" s="73"/>
      <c r="KDA49" s="73"/>
      <c r="KDB49" s="73"/>
      <c r="KDC49" s="73"/>
      <c r="KDD49" s="73"/>
      <c r="KDE49" s="73"/>
      <c r="KDF49" s="73"/>
      <c r="KDG49" s="73"/>
      <c r="KDH49" s="73"/>
      <c r="KDI49" s="73"/>
      <c r="KDJ49" s="73"/>
      <c r="KDK49" s="73"/>
      <c r="KDL49" s="73"/>
      <c r="KDM49" s="73"/>
      <c r="KDN49" s="73"/>
      <c r="KDO49" s="73"/>
      <c r="KDP49" s="73"/>
      <c r="KDQ49" s="73"/>
      <c r="KDR49" s="73"/>
      <c r="KDS49" s="73"/>
      <c r="KDT49" s="73"/>
      <c r="KDU49" s="73"/>
      <c r="KDV49" s="73"/>
      <c r="KDW49" s="73"/>
      <c r="KDX49" s="73"/>
      <c r="KDY49" s="73"/>
      <c r="KDZ49" s="73"/>
      <c r="KEA49" s="73"/>
      <c r="KEB49" s="73"/>
      <c r="KEC49" s="73"/>
      <c r="KED49" s="73"/>
      <c r="KEE49" s="73"/>
      <c r="KEF49" s="73"/>
      <c r="KEG49" s="73"/>
      <c r="KEH49" s="73"/>
      <c r="KEI49" s="73"/>
      <c r="KEJ49" s="73"/>
      <c r="KEK49" s="73"/>
      <c r="KEL49" s="73"/>
      <c r="KEM49" s="73"/>
      <c r="KEN49" s="73"/>
      <c r="KEO49" s="73"/>
      <c r="KEP49" s="73"/>
      <c r="KEQ49" s="73"/>
      <c r="KER49" s="73"/>
      <c r="KES49" s="73"/>
      <c r="KET49" s="73"/>
      <c r="KEU49" s="73"/>
      <c r="KEV49" s="73"/>
      <c r="KEW49" s="73"/>
      <c r="KEX49" s="73"/>
      <c r="KEY49" s="73"/>
      <c r="KEZ49" s="73"/>
      <c r="KFA49" s="73"/>
      <c r="KFB49" s="73"/>
      <c r="KFC49" s="73"/>
      <c r="KFD49" s="73"/>
      <c r="KFE49" s="73"/>
      <c r="KFF49" s="73"/>
      <c r="KFG49" s="73"/>
      <c r="KFH49" s="73"/>
      <c r="KFI49" s="73"/>
      <c r="KFJ49" s="73"/>
      <c r="KFK49" s="73"/>
      <c r="KFL49" s="73"/>
      <c r="KFM49" s="73"/>
      <c r="KFN49" s="73"/>
      <c r="KFO49" s="73"/>
      <c r="KFP49" s="73"/>
      <c r="KFQ49" s="73"/>
      <c r="KFR49" s="73"/>
      <c r="KFS49" s="73"/>
      <c r="KFT49" s="73"/>
      <c r="KFU49" s="73"/>
      <c r="KFV49" s="73"/>
      <c r="KFW49" s="73"/>
      <c r="KFX49" s="73"/>
      <c r="KFY49" s="73"/>
      <c r="KFZ49" s="73"/>
      <c r="KGA49" s="73"/>
      <c r="KGB49" s="73"/>
      <c r="KGC49" s="73"/>
      <c r="KGD49" s="73"/>
      <c r="KGE49" s="73"/>
      <c r="KGF49" s="73"/>
      <c r="KGG49" s="73"/>
      <c r="KGH49" s="73"/>
      <c r="KGI49" s="73"/>
      <c r="KGJ49" s="73"/>
      <c r="KGK49" s="73"/>
      <c r="KGL49" s="73"/>
      <c r="KGM49" s="73"/>
      <c r="KGN49" s="73"/>
      <c r="KGO49" s="73"/>
      <c r="KGP49" s="73"/>
      <c r="KGQ49" s="73"/>
      <c r="KGR49" s="73"/>
      <c r="KGS49" s="73"/>
      <c r="KGT49" s="73"/>
      <c r="KGU49" s="73"/>
      <c r="KGV49" s="73"/>
      <c r="KGW49" s="73"/>
      <c r="KGX49" s="73"/>
      <c r="KGY49" s="73"/>
      <c r="KGZ49" s="73"/>
      <c r="KHA49" s="73"/>
      <c r="KHB49" s="73"/>
      <c r="KHC49" s="73"/>
      <c r="KHD49" s="73"/>
      <c r="KHE49" s="73"/>
      <c r="KHF49" s="73"/>
      <c r="KHG49" s="73"/>
      <c r="KHH49" s="73"/>
      <c r="KHI49" s="73"/>
      <c r="KHJ49" s="73"/>
      <c r="KHK49" s="73"/>
      <c r="KHL49" s="73"/>
      <c r="KHM49" s="73"/>
      <c r="KHN49" s="73"/>
      <c r="KHO49" s="73"/>
      <c r="KHP49" s="73"/>
      <c r="KHQ49" s="73"/>
      <c r="KHR49" s="73"/>
      <c r="KHS49" s="73"/>
      <c r="KHT49" s="73"/>
      <c r="KHU49" s="73"/>
      <c r="KHV49" s="73"/>
      <c r="KHW49" s="73"/>
      <c r="KHX49" s="73"/>
      <c r="KHY49" s="73"/>
      <c r="KHZ49" s="73"/>
      <c r="KIA49" s="73"/>
      <c r="KIB49" s="73"/>
      <c r="KIC49" s="73"/>
      <c r="KID49" s="73"/>
      <c r="KIE49" s="73"/>
      <c r="KIF49" s="73"/>
      <c r="KIG49" s="73"/>
      <c r="KIH49" s="73"/>
      <c r="KII49" s="73"/>
      <c r="KIJ49" s="73"/>
      <c r="KIK49" s="73"/>
      <c r="KIL49" s="73"/>
      <c r="KIM49" s="73"/>
      <c r="KIN49" s="73"/>
      <c r="KIO49" s="73"/>
      <c r="KIP49" s="73"/>
      <c r="KIQ49" s="73"/>
      <c r="KIR49" s="73"/>
      <c r="KIS49" s="73"/>
      <c r="KIT49" s="73"/>
      <c r="KIU49" s="73"/>
      <c r="KIV49" s="73"/>
      <c r="KIW49" s="73"/>
      <c r="KIX49" s="73"/>
      <c r="KIY49" s="73"/>
      <c r="KIZ49" s="73"/>
      <c r="KJA49" s="73"/>
      <c r="KJB49" s="73"/>
      <c r="KJC49" s="73"/>
      <c r="KJD49" s="73"/>
      <c r="KJE49" s="73"/>
      <c r="KJF49" s="73"/>
      <c r="KJG49" s="73"/>
      <c r="KJH49" s="73"/>
      <c r="KJI49" s="73"/>
      <c r="KJJ49" s="73"/>
      <c r="KJK49" s="73"/>
      <c r="KJL49" s="73"/>
      <c r="KJM49" s="73"/>
      <c r="KJN49" s="73"/>
      <c r="KJO49" s="73"/>
      <c r="KJP49" s="73"/>
      <c r="KJQ49" s="73"/>
      <c r="KJR49" s="73"/>
      <c r="KJS49" s="73"/>
      <c r="KJT49" s="73"/>
      <c r="KJU49" s="73"/>
      <c r="KJV49" s="73"/>
      <c r="KJW49" s="73"/>
      <c r="KJX49" s="73"/>
      <c r="KJY49" s="73"/>
      <c r="KJZ49" s="73"/>
      <c r="KKA49" s="73"/>
      <c r="KKB49" s="73"/>
      <c r="KKC49" s="73"/>
      <c r="KKD49" s="73"/>
      <c r="KKE49" s="73"/>
      <c r="KKF49" s="73"/>
      <c r="KKG49" s="73"/>
      <c r="KKH49" s="73"/>
      <c r="KKI49" s="73"/>
      <c r="KKJ49" s="73"/>
      <c r="KKK49" s="73"/>
      <c r="KKL49" s="73"/>
      <c r="KKM49" s="73"/>
      <c r="KKN49" s="73"/>
      <c r="KKO49" s="73"/>
      <c r="KKP49" s="73"/>
      <c r="KKQ49" s="73"/>
      <c r="KKR49" s="73"/>
      <c r="KKS49" s="73"/>
      <c r="KKT49" s="73"/>
      <c r="KKU49" s="73"/>
      <c r="KKV49" s="73"/>
      <c r="KKW49" s="73"/>
      <c r="KKX49" s="73"/>
      <c r="KKY49" s="73"/>
      <c r="KKZ49" s="73"/>
      <c r="KLA49" s="73"/>
      <c r="KLB49" s="73"/>
      <c r="KLC49" s="73"/>
      <c r="KLD49" s="73"/>
      <c r="KLE49" s="73"/>
      <c r="KLF49" s="73"/>
      <c r="KLG49" s="73"/>
      <c r="KLH49" s="73"/>
      <c r="KLI49" s="73"/>
      <c r="KLJ49" s="73"/>
      <c r="KLK49" s="73"/>
      <c r="KLL49" s="73"/>
      <c r="KLM49" s="73"/>
      <c r="KLN49" s="73"/>
      <c r="KLO49" s="73"/>
      <c r="KLP49" s="73"/>
      <c r="KLQ49" s="73"/>
      <c r="KLR49" s="73"/>
      <c r="KLS49" s="73"/>
      <c r="KLT49" s="73"/>
      <c r="KLU49" s="73"/>
      <c r="KLV49" s="73"/>
      <c r="KLW49" s="73"/>
      <c r="KLX49" s="73"/>
      <c r="KLY49" s="73"/>
      <c r="KLZ49" s="73"/>
      <c r="KMA49" s="73"/>
      <c r="KMB49" s="73"/>
      <c r="KMC49" s="73"/>
      <c r="KMD49" s="73"/>
      <c r="KME49" s="73"/>
      <c r="KMF49" s="73"/>
      <c r="KMG49" s="73"/>
      <c r="KMH49" s="73"/>
      <c r="KMI49" s="73"/>
      <c r="KMJ49" s="73"/>
      <c r="KMK49" s="73"/>
      <c r="KML49" s="73"/>
      <c r="KMM49" s="73"/>
      <c r="KMN49" s="73"/>
      <c r="KMO49" s="73"/>
      <c r="KMP49" s="73"/>
      <c r="KMQ49" s="73"/>
      <c r="KMR49" s="73"/>
      <c r="KMS49" s="73"/>
      <c r="KMT49" s="73"/>
      <c r="KMU49" s="73"/>
      <c r="KMV49" s="73"/>
      <c r="KMW49" s="73"/>
      <c r="KMX49" s="73"/>
      <c r="KMY49" s="73"/>
      <c r="KMZ49" s="73"/>
      <c r="KNA49" s="73"/>
      <c r="KNB49" s="73"/>
      <c r="KNC49" s="73"/>
      <c r="KND49" s="73"/>
      <c r="KNE49" s="73"/>
      <c r="KNF49" s="73"/>
      <c r="KNG49" s="73"/>
      <c r="KNH49" s="73"/>
      <c r="KNI49" s="73"/>
      <c r="KNJ49" s="73"/>
      <c r="KNK49" s="73"/>
      <c r="KNL49" s="73"/>
      <c r="KNM49" s="73"/>
      <c r="KNN49" s="73"/>
      <c r="KNO49" s="73"/>
      <c r="KNP49" s="73"/>
      <c r="KNQ49" s="73"/>
      <c r="KNR49" s="73"/>
      <c r="KNS49" s="73"/>
      <c r="KNT49" s="73"/>
      <c r="KNU49" s="73"/>
      <c r="KNV49" s="73"/>
      <c r="KNW49" s="73"/>
      <c r="KNX49" s="73"/>
      <c r="KNY49" s="73"/>
      <c r="KNZ49" s="73"/>
      <c r="KOA49" s="73"/>
      <c r="KOB49" s="73"/>
      <c r="KOC49" s="73"/>
      <c r="KOD49" s="73"/>
      <c r="KOE49" s="73"/>
      <c r="KOF49" s="73"/>
      <c r="KOG49" s="73"/>
      <c r="KOH49" s="73"/>
      <c r="KOI49" s="73"/>
      <c r="KOJ49" s="73"/>
      <c r="KOK49" s="73"/>
      <c r="KOL49" s="73"/>
      <c r="KOM49" s="73"/>
      <c r="KON49" s="73"/>
      <c r="KOO49" s="73"/>
      <c r="KOP49" s="73"/>
      <c r="KOQ49" s="73"/>
      <c r="KOR49" s="73"/>
      <c r="KOS49" s="73"/>
      <c r="KOT49" s="73"/>
      <c r="KOU49" s="73"/>
      <c r="KOV49" s="73"/>
      <c r="KOW49" s="73"/>
      <c r="KOX49" s="73"/>
      <c r="KOY49" s="73"/>
      <c r="KOZ49" s="73"/>
      <c r="KPA49" s="73"/>
      <c r="KPB49" s="73"/>
      <c r="KPC49" s="73"/>
      <c r="KPD49" s="73"/>
      <c r="KPE49" s="73"/>
      <c r="KPF49" s="73"/>
      <c r="KPG49" s="73"/>
      <c r="KPH49" s="73"/>
      <c r="KPI49" s="73"/>
      <c r="KPJ49" s="73"/>
      <c r="KPK49" s="73"/>
      <c r="KPL49" s="73"/>
      <c r="KPM49" s="73"/>
      <c r="KPN49" s="73"/>
      <c r="KPO49" s="73"/>
      <c r="KPP49" s="73"/>
      <c r="KPQ49" s="73"/>
      <c r="KPR49" s="73"/>
      <c r="KPS49" s="73"/>
      <c r="KPT49" s="73"/>
      <c r="KPU49" s="73"/>
      <c r="KPV49" s="73"/>
      <c r="KPW49" s="73"/>
      <c r="KPX49" s="73"/>
      <c r="KPY49" s="73"/>
      <c r="KPZ49" s="73"/>
      <c r="KQA49" s="73"/>
      <c r="KQB49" s="73"/>
      <c r="KQC49" s="73"/>
      <c r="KQD49" s="73"/>
      <c r="KQE49" s="73"/>
      <c r="KQF49" s="73"/>
      <c r="KQG49" s="73"/>
      <c r="KQH49" s="73"/>
      <c r="KQI49" s="73"/>
      <c r="KQJ49" s="73"/>
      <c r="KQK49" s="73"/>
      <c r="KQL49" s="73"/>
      <c r="KQM49" s="73"/>
      <c r="KQN49" s="73"/>
      <c r="KQO49" s="73"/>
      <c r="KQP49" s="73"/>
      <c r="KQQ49" s="73"/>
      <c r="KQR49" s="73"/>
      <c r="KQS49" s="73"/>
      <c r="KQT49" s="73"/>
      <c r="KQU49" s="73"/>
      <c r="KQV49" s="73"/>
      <c r="KQW49" s="73"/>
      <c r="KQX49" s="73"/>
      <c r="KQY49" s="73"/>
      <c r="KQZ49" s="73"/>
      <c r="KRA49" s="73"/>
      <c r="KRB49" s="73"/>
      <c r="KRC49" s="73"/>
      <c r="KRD49" s="73"/>
      <c r="KRE49" s="73"/>
      <c r="KRF49" s="73"/>
      <c r="KRG49" s="73"/>
      <c r="KRH49" s="73"/>
      <c r="KRI49" s="73"/>
      <c r="KRJ49" s="73"/>
      <c r="KRK49" s="73"/>
      <c r="KRL49" s="73"/>
      <c r="KRM49" s="73"/>
      <c r="KRN49" s="73"/>
      <c r="KRO49" s="73"/>
      <c r="KRP49" s="73"/>
      <c r="KRQ49" s="73"/>
      <c r="KRR49" s="73"/>
      <c r="KRS49" s="73"/>
      <c r="KRT49" s="73"/>
      <c r="KRU49" s="73"/>
      <c r="KRV49" s="73"/>
      <c r="KRW49" s="73"/>
      <c r="KRX49" s="73"/>
      <c r="KRY49" s="73"/>
      <c r="KRZ49" s="73"/>
      <c r="KSA49" s="73"/>
      <c r="KSB49" s="73"/>
      <c r="KSC49" s="73"/>
      <c r="KSD49" s="73"/>
      <c r="KSE49" s="73"/>
      <c r="KSF49" s="73"/>
      <c r="KSG49" s="73"/>
      <c r="KSH49" s="73"/>
      <c r="KSI49" s="73"/>
      <c r="KSJ49" s="73"/>
      <c r="KSK49" s="73"/>
      <c r="KSL49" s="73"/>
      <c r="KSM49" s="73"/>
      <c r="KSN49" s="73"/>
      <c r="KSO49" s="73"/>
      <c r="KSP49" s="73"/>
      <c r="KSQ49" s="73"/>
      <c r="KSR49" s="73"/>
      <c r="KSS49" s="73"/>
      <c r="KST49" s="73"/>
      <c r="KSU49" s="73"/>
      <c r="KSV49" s="73"/>
      <c r="KSW49" s="73"/>
      <c r="KSX49" s="73"/>
      <c r="KSY49" s="73"/>
      <c r="KSZ49" s="73"/>
      <c r="KTA49" s="73"/>
      <c r="KTB49" s="73"/>
      <c r="KTC49" s="73"/>
      <c r="KTD49" s="73"/>
      <c r="KTE49" s="73"/>
      <c r="KTF49" s="73"/>
      <c r="KTG49" s="73"/>
      <c r="KTH49" s="73"/>
      <c r="KTI49" s="73"/>
      <c r="KTJ49" s="73"/>
      <c r="KTK49" s="73"/>
      <c r="KTL49" s="73"/>
      <c r="KTM49" s="73"/>
      <c r="KTN49" s="73"/>
      <c r="KTO49" s="73"/>
      <c r="KTP49" s="73"/>
      <c r="KTQ49" s="73"/>
      <c r="KTR49" s="73"/>
      <c r="KTS49" s="73"/>
      <c r="KTT49" s="73"/>
      <c r="KTU49" s="73"/>
      <c r="KTV49" s="73"/>
      <c r="KTW49" s="73"/>
      <c r="KTX49" s="73"/>
      <c r="KTY49" s="73"/>
      <c r="KTZ49" s="73"/>
      <c r="KUA49" s="73"/>
      <c r="KUB49" s="73"/>
      <c r="KUC49" s="73"/>
      <c r="KUD49" s="73"/>
      <c r="KUE49" s="73"/>
      <c r="KUF49" s="73"/>
      <c r="KUG49" s="73"/>
      <c r="KUH49" s="73"/>
      <c r="KUI49" s="73"/>
      <c r="KUJ49" s="73"/>
      <c r="KUK49" s="73"/>
      <c r="KUL49" s="73"/>
      <c r="KUM49" s="73"/>
      <c r="KUN49" s="73"/>
      <c r="KUO49" s="73"/>
      <c r="KUP49" s="73"/>
      <c r="KUQ49" s="73"/>
      <c r="KUR49" s="73"/>
      <c r="KUS49" s="73"/>
      <c r="KUT49" s="73"/>
      <c r="KUU49" s="73"/>
      <c r="KUV49" s="73"/>
      <c r="KUW49" s="73"/>
      <c r="KUX49" s="73"/>
      <c r="KUY49" s="73"/>
      <c r="KUZ49" s="73"/>
      <c r="KVA49" s="73"/>
      <c r="KVB49" s="73"/>
      <c r="KVC49" s="73"/>
      <c r="KVD49" s="73"/>
      <c r="KVE49" s="73"/>
      <c r="KVF49" s="73"/>
      <c r="KVG49" s="73"/>
      <c r="KVH49" s="73"/>
      <c r="KVI49" s="73"/>
      <c r="KVJ49" s="73"/>
      <c r="KVK49" s="73"/>
      <c r="KVL49" s="73"/>
      <c r="KVM49" s="73"/>
      <c r="KVN49" s="73"/>
      <c r="KVO49" s="73"/>
      <c r="KVP49" s="73"/>
      <c r="KVQ49" s="73"/>
      <c r="KVR49" s="73"/>
      <c r="KVS49" s="73"/>
      <c r="KVT49" s="73"/>
      <c r="KVU49" s="73"/>
      <c r="KVV49" s="73"/>
      <c r="KVW49" s="73"/>
      <c r="KVX49" s="73"/>
      <c r="KVY49" s="73"/>
      <c r="KVZ49" s="73"/>
      <c r="KWA49" s="73"/>
      <c r="KWB49" s="73"/>
      <c r="KWC49" s="73"/>
      <c r="KWD49" s="73"/>
      <c r="KWE49" s="73"/>
      <c r="KWF49" s="73"/>
      <c r="KWG49" s="73"/>
      <c r="KWH49" s="73"/>
      <c r="KWI49" s="73"/>
      <c r="KWJ49" s="73"/>
      <c r="KWK49" s="73"/>
      <c r="KWL49" s="73"/>
      <c r="KWM49" s="73"/>
      <c r="KWN49" s="73"/>
      <c r="KWO49" s="73"/>
      <c r="KWP49" s="73"/>
      <c r="KWQ49" s="73"/>
      <c r="KWR49" s="73"/>
      <c r="KWS49" s="73"/>
      <c r="KWT49" s="73"/>
      <c r="KWU49" s="73"/>
      <c r="KWV49" s="73"/>
      <c r="KWW49" s="73"/>
      <c r="KWX49" s="73"/>
      <c r="KWY49" s="73"/>
      <c r="KWZ49" s="73"/>
      <c r="KXA49" s="73"/>
      <c r="KXB49" s="73"/>
      <c r="KXC49" s="73"/>
      <c r="KXD49" s="73"/>
      <c r="KXE49" s="73"/>
      <c r="KXF49" s="73"/>
      <c r="KXG49" s="73"/>
      <c r="KXH49" s="73"/>
      <c r="KXI49" s="73"/>
      <c r="KXJ49" s="73"/>
      <c r="KXK49" s="73"/>
      <c r="KXL49" s="73"/>
      <c r="KXM49" s="73"/>
      <c r="KXN49" s="73"/>
      <c r="KXO49" s="73"/>
      <c r="KXP49" s="73"/>
      <c r="KXQ49" s="73"/>
      <c r="KXR49" s="73"/>
      <c r="KXS49" s="73"/>
      <c r="KXT49" s="73"/>
      <c r="KXU49" s="73"/>
      <c r="KXV49" s="73"/>
      <c r="KXW49" s="73"/>
      <c r="KXX49" s="73"/>
      <c r="KXY49" s="73"/>
      <c r="KXZ49" s="73"/>
      <c r="KYA49" s="73"/>
      <c r="KYB49" s="73"/>
      <c r="KYC49" s="73"/>
      <c r="KYD49" s="73"/>
      <c r="KYE49" s="73"/>
      <c r="KYF49" s="73"/>
      <c r="KYG49" s="73"/>
      <c r="KYH49" s="73"/>
      <c r="KYI49" s="73"/>
      <c r="KYJ49" s="73"/>
      <c r="KYK49" s="73"/>
      <c r="KYL49" s="73"/>
      <c r="KYM49" s="73"/>
      <c r="KYN49" s="73"/>
      <c r="KYO49" s="73"/>
      <c r="KYP49" s="73"/>
      <c r="KYQ49" s="73"/>
      <c r="KYR49" s="73"/>
      <c r="KYS49" s="73"/>
      <c r="KYT49" s="73"/>
      <c r="KYU49" s="73"/>
      <c r="KYV49" s="73"/>
      <c r="KYW49" s="73"/>
      <c r="KYX49" s="73"/>
      <c r="KYY49" s="73"/>
      <c r="KYZ49" s="73"/>
      <c r="KZA49" s="73"/>
      <c r="KZB49" s="73"/>
      <c r="KZC49" s="73"/>
      <c r="KZD49" s="73"/>
      <c r="KZE49" s="73"/>
      <c r="KZF49" s="73"/>
      <c r="KZG49" s="73"/>
      <c r="KZH49" s="73"/>
      <c r="KZI49" s="73"/>
      <c r="KZJ49" s="73"/>
      <c r="KZK49" s="73"/>
      <c r="KZL49" s="73"/>
      <c r="KZM49" s="73"/>
      <c r="KZN49" s="73"/>
      <c r="KZO49" s="73"/>
      <c r="KZP49" s="73"/>
      <c r="KZQ49" s="73"/>
      <c r="KZR49" s="73"/>
      <c r="KZS49" s="73"/>
      <c r="KZT49" s="73"/>
      <c r="KZU49" s="73"/>
      <c r="KZV49" s="73"/>
      <c r="KZW49" s="73"/>
      <c r="KZX49" s="73"/>
      <c r="KZY49" s="73"/>
      <c r="KZZ49" s="73"/>
      <c r="LAA49" s="73"/>
      <c r="LAB49" s="73"/>
      <c r="LAC49" s="73"/>
      <c r="LAD49" s="73"/>
      <c r="LAE49" s="73"/>
      <c r="LAF49" s="73"/>
      <c r="LAG49" s="73"/>
      <c r="LAH49" s="73"/>
      <c r="LAI49" s="73"/>
      <c r="LAJ49" s="73"/>
      <c r="LAK49" s="73"/>
      <c r="LAL49" s="73"/>
      <c r="LAM49" s="73"/>
      <c r="LAN49" s="73"/>
      <c r="LAO49" s="73"/>
      <c r="LAP49" s="73"/>
      <c r="LAQ49" s="73"/>
      <c r="LAR49" s="73"/>
      <c r="LAS49" s="73"/>
      <c r="LAT49" s="73"/>
      <c r="LAU49" s="73"/>
      <c r="LAV49" s="73"/>
      <c r="LAW49" s="73"/>
      <c r="LAX49" s="73"/>
      <c r="LAY49" s="73"/>
      <c r="LAZ49" s="73"/>
      <c r="LBA49" s="73"/>
      <c r="LBB49" s="73"/>
      <c r="LBC49" s="73"/>
      <c r="LBD49" s="73"/>
      <c r="LBE49" s="73"/>
      <c r="LBF49" s="73"/>
      <c r="LBG49" s="73"/>
      <c r="LBH49" s="73"/>
      <c r="LBI49" s="73"/>
      <c r="LBJ49" s="73"/>
      <c r="LBK49" s="73"/>
      <c r="LBL49" s="73"/>
      <c r="LBM49" s="73"/>
      <c r="LBN49" s="73"/>
      <c r="LBO49" s="73"/>
      <c r="LBP49" s="73"/>
      <c r="LBQ49" s="73"/>
      <c r="LBR49" s="73"/>
      <c r="LBS49" s="73"/>
      <c r="LBT49" s="73"/>
      <c r="LBU49" s="73"/>
      <c r="LBV49" s="73"/>
      <c r="LBW49" s="73"/>
      <c r="LBX49" s="73"/>
      <c r="LBY49" s="73"/>
      <c r="LBZ49" s="73"/>
      <c r="LCA49" s="73"/>
      <c r="LCB49" s="73"/>
      <c r="LCC49" s="73"/>
      <c r="LCD49" s="73"/>
      <c r="LCE49" s="73"/>
      <c r="LCF49" s="73"/>
      <c r="LCG49" s="73"/>
      <c r="LCH49" s="73"/>
      <c r="LCI49" s="73"/>
      <c r="LCJ49" s="73"/>
      <c r="LCK49" s="73"/>
      <c r="LCL49" s="73"/>
      <c r="LCM49" s="73"/>
      <c r="LCN49" s="73"/>
      <c r="LCO49" s="73"/>
      <c r="LCP49" s="73"/>
      <c r="LCQ49" s="73"/>
      <c r="LCR49" s="73"/>
      <c r="LCS49" s="73"/>
      <c r="LCT49" s="73"/>
      <c r="LCU49" s="73"/>
      <c r="LCV49" s="73"/>
      <c r="LCW49" s="73"/>
      <c r="LCX49" s="73"/>
      <c r="LCY49" s="73"/>
      <c r="LCZ49" s="73"/>
      <c r="LDA49" s="73"/>
      <c r="LDB49" s="73"/>
      <c r="LDC49" s="73"/>
      <c r="LDD49" s="73"/>
      <c r="LDE49" s="73"/>
      <c r="LDF49" s="73"/>
      <c r="LDG49" s="73"/>
      <c r="LDH49" s="73"/>
      <c r="LDI49" s="73"/>
      <c r="LDJ49" s="73"/>
      <c r="LDK49" s="73"/>
      <c r="LDL49" s="73"/>
      <c r="LDM49" s="73"/>
      <c r="LDN49" s="73"/>
      <c r="LDO49" s="73"/>
      <c r="LDP49" s="73"/>
      <c r="LDQ49" s="73"/>
      <c r="LDR49" s="73"/>
      <c r="LDS49" s="73"/>
      <c r="LDT49" s="73"/>
      <c r="LDU49" s="73"/>
      <c r="LDV49" s="73"/>
      <c r="LDW49" s="73"/>
      <c r="LDX49" s="73"/>
      <c r="LDY49" s="73"/>
      <c r="LDZ49" s="73"/>
      <c r="LEA49" s="73"/>
      <c r="LEB49" s="73"/>
      <c r="LEC49" s="73"/>
      <c r="LED49" s="73"/>
      <c r="LEE49" s="73"/>
      <c r="LEF49" s="73"/>
      <c r="LEG49" s="73"/>
      <c r="LEH49" s="73"/>
      <c r="LEI49" s="73"/>
      <c r="LEJ49" s="73"/>
      <c r="LEK49" s="73"/>
      <c r="LEL49" s="73"/>
      <c r="LEM49" s="73"/>
      <c r="LEN49" s="73"/>
      <c r="LEO49" s="73"/>
      <c r="LEP49" s="73"/>
      <c r="LEQ49" s="73"/>
      <c r="LER49" s="73"/>
      <c r="LES49" s="73"/>
      <c r="LET49" s="73"/>
      <c r="LEU49" s="73"/>
      <c r="LEV49" s="73"/>
      <c r="LEW49" s="73"/>
      <c r="LEX49" s="73"/>
      <c r="LEY49" s="73"/>
      <c r="LEZ49" s="73"/>
      <c r="LFA49" s="73"/>
      <c r="LFB49" s="73"/>
      <c r="LFC49" s="73"/>
      <c r="LFD49" s="73"/>
      <c r="LFE49" s="73"/>
      <c r="LFF49" s="73"/>
      <c r="LFG49" s="73"/>
      <c r="LFH49" s="73"/>
      <c r="LFI49" s="73"/>
      <c r="LFJ49" s="73"/>
      <c r="LFK49" s="73"/>
      <c r="LFL49" s="73"/>
      <c r="LFM49" s="73"/>
      <c r="LFN49" s="73"/>
      <c r="LFO49" s="73"/>
      <c r="LFP49" s="73"/>
      <c r="LFQ49" s="73"/>
      <c r="LFR49" s="73"/>
      <c r="LFS49" s="73"/>
      <c r="LFT49" s="73"/>
      <c r="LFU49" s="73"/>
      <c r="LFV49" s="73"/>
      <c r="LFW49" s="73"/>
      <c r="LFX49" s="73"/>
      <c r="LFY49" s="73"/>
      <c r="LFZ49" s="73"/>
      <c r="LGA49" s="73"/>
      <c r="LGB49" s="73"/>
      <c r="LGC49" s="73"/>
      <c r="LGD49" s="73"/>
      <c r="LGE49" s="73"/>
      <c r="LGF49" s="73"/>
      <c r="LGG49" s="73"/>
      <c r="LGH49" s="73"/>
      <c r="LGI49" s="73"/>
      <c r="LGJ49" s="73"/>
      <c r="LGK49" s="73"/>
      <c r="LGL49" s="73"/>
      <c r="LGM49" s="73"/>
      <c r="LGN49" s="73"/>
      <c r="LGO49" s="73"/>
      <c r="LGP49" s="73"/>
      <c r="LGQ49" s="73"/>
      <c r="LGR49" s="73"/>
      <c r="LGS49" s="73"/>
      <c r="LGT49" s="73"/>
      <c r="LGU49" s="73"/>
      <c r="LGV49" s="73"/>
      <c r="LGW49" s="73"/>
      <c r="LGX49" s="73"/>
      <c r="LGY49" s="73"/>
      <c r="LGZ49" s="73"/>
      <c r="LHA49" s="73"/>
      <c r="LHB49" s="73"/>
      <c r="LHC49" s="73"/>
      <c r="LHD49" s="73"/>
      <c r="LHE49" s="73"/>
      <c r="LHF49" s="73"/>
      <c r="LHG49" s="73"/>
      <c r="LHH49" s="73"/>
      <c r="LHI49" s="73"/>
      <c r="LHJ49" s="73"/>
      <c r="LHK49" s="73"/>
      <c r="LHL49" s="73"/>
      <c r="LHM49" s="73"/>
      <c r="LHN49" s="73"/>
      <c r="LHO49" s="73"/>
      <c r="LHP49" s="73"/>
      <c r="LHQ49" s="73"/>
      <c r="LHR49" s="73"/>
      <c r="LHS49" s="73"/>
      <c r="LHT49" s="73"/>
      <c r="LHU49" s="73"/>
      <c r="LHV49" s="73"/>
      <c r="LHW49" s="73"/>
      <c r="LHX49" s="73"/>
      <c r="LHY49" s="73"/>
      <c r="LHZ49" s="73"/>
      <c r="LIA49" s="73"/>
      <c r="LIB49" s="73"/>
      <c r="LIC49" s="73"/>
      <c r="LID49" s="73"/>
      <c r="LIE49" s="73"/>
      <c r="LIF49" s="73"/>
      <c r="LIG49" s="73"/>
      <c r="LIH49" s="73"/>
      <c r="LII49" s="73"/>
      <c r="LIJ49" s="73"/>
      <c r="LIK49" s="73"/>
      <c r="LIL49" s="73"/>
      <c r="LIM49" s="73"/>
      <c r="LIN49" s="73"/>
      <c r="LIO49" s="73"/>
      <c r="LIP49" s="73"/>
      <c r="LIQ49" s="73"/>
      <c r="LIR49" s="73"/>
      <c r="LIS49" s="73"/>
      <c r="LIT49" s="73"/>
      <c r="LIU49" s="73"/>
      <c r="LIV49" s="73"/>
      <c r="LIW49" s="73"/>
      <c r="LIX49" s="73"/>
      <c r="LIY49" s="73"/>
      <c r="LIZ49" s="73"/>
      <c r="LJA49" s="73"/>
      <c r="LJB49" s="73"/>
      <c r="LJC49" s="73"/>
      <c r="LJD49" s="73"/>
      <c r="LJE49" s="73"/>
      <c r="LJF49" s="73"/>
      <c r="LJG49" s="73"/>
      <c r="LJH49" s="73"/>
      <c r="LJI49" s="73"/>
      <c r="LJJ49" s="73"/>
      <c r="LJK49" s="73"/>
      <c r="LJL49" s="73"/>
      <c r="LJM49" s="73"/>
      <c r="LJN49" s="73"/>
      <c r="LJO49" s="73"/>
      <c r="LJP49" s="73"/>
      <c r="LJQ49" s="73"/>
      <c r="LJR49" s="73"/>
      <c r="LJS49" s="73"/>
      <c r="LJT49" s="73"/>
      <c r="LJU49" s="73"/>
      <c r="LJV49" s="73"/>
      <c r="LJW49" s="73"/>
      <c r="LJX49" s="73"/>
      <c r="LJY49" s="73"/>
      <c r="LJZ49" s="73"/>
      <c r="LKA49" s="73"/>
      <c r="LKB49" s="73"/>
      <c r="LKC49" s="73"/>
      <c r="LKD49" s="73"/>
      <c r="LKE49" s="73"/>
      <c r="LKF49" s="73"/>
      <c r="LKG49" s="73"/>
      <c r="LKH49" s="73"/>
      <c r="LKI49" s="73"/>
      <c r="LKJ49" s="73"/>
      <c r="LKK49" s="73"/>
      <c r="LKL49" s="73"/>
      <c r="LKM49" s="73"/>
      <c r="LKN49" s="73"/>
      <c r="LKO49" s="73"/>
      <c r="LKP49" s="73"/>
      <c r="LKQ49" s="73"/>
      <c r="LKR49" s="73"/>
      <c r="LKS49" s="73"/>
      <c r="LKT49" s="73"/>
      <c r="LKU49" s="73"/>
      <c r="LKV49" s="73"/>
      <c r="LKW49" s="73"/>
      <c r="LKX49" s="73"/>
      <c r="LKY49" s="73"/>
      <c r="LKZ49" s="73"/>
      <c r="LLA49" s="73"/>
      <c r="LLB49" s="73"/>
      <c r="LLC49" s="73"/>
      <c r="LLD49" s="73"/>
      <c r="LLE49" s="73"/>
      <c r="LLF49" s="73"/>
      <c r="LLG49" s="73"/>
      <c r="LLH49" s="73"/>
      <c r="LLI49" s="73"/>
      <c r="LLJ49" s="73"/>
      <c r="LLK49" s="73"/>
      <c r="LLL49" s="73"/>
      <c r="LLM49" s="73"/>
      <c r="LLN49" s="73"/>
      <c r="LLO49" s="73"/>
      <c r="LLP49" s="73"/>
      <c r="LLQ49" s="73"/>
      <c r="LLR49" s="73"/>
      <c r="LLS49" s="73"/>
      <c r="LLT49" s="73"/>
      <c r="LLU49" s="73"/>
      <c r="LLV49" s="73"/>
      <c r="LLW49" s="73"/>
      <c r="LLX49" s="73"/>
      <c r="LLY49" s="73"/>
      <c r="LLZ49" s="73"/>
      <c r="LMA49" s="73"/>
      <c r="LMB49" s="73"/>
      <c r="LMC49" s="73"/>
      <c r="LMD49" s="73"/>
      <c r="LME49" s="73"/>
      <c r="LMF49" s="73"/>
      <c r="LMG49" s="73"/>
      <c r="LMH49" s="73"/>
      <c r="LMI49" s="73"/>
      <c r="LMJ49" s="73"/>
      <c r="LMK49" s="73"/>
      <c r="LML49" s="73"/>
      <c r="LMM49" s="73"/>
      <c r="LMN49" s="73"/>
      <c r="LMO49" s="73"/>
      <c r="LMP49" s="73"/>
      <c r="LMQ49" s="73"/>
      <c r="LMR49" s="73"/>
      <c r="LMS49" s="73"/>
      <c r="LMT49" s="73"/>
      <c r="LMU49" s="73"/>
      <c r="LMV49" s="73"/>
      <c r="LMW49" s="73"/>
      <c r="LMX49" s="73"/>
      <c r="LMY49" s="73"/>
      <c r="LMZ49" s="73"/>
      <c r="LNA49" s="73"/>
      <c r="LNB49" s="73"/>
      <c r="LNC49" s="73"/>
      <c r="LND49" s="73"/>
      <c r="LNE49" s="73"/>
      <c r="LNF49" s="73"/>
      <c r="LNG49" s="73"/>
      <c r="LNH49" s="73"/>
      <c r="LNI49" s="73"/>
      <c r="LNJ49" s="73"/>
      <c r="LNK49" s="73"/>
      <c r="LNL49" s="73"/>
      <c r="LNM49" s="73"/>
      <c r="LNN49" s="73"/>
      <c r="LNO49" s="73"/>
      <c r="LNP49" s="73"/>
      <c r="LNQ49" s="73"/>
      <c r="LNR49" s="73"/>
      <c r="LNS49" s="73"/>
      <c r="LNT49" s="73"/>
      <c r="LNU49" s="73"/>
      <c r="LNV49" s="73"/>
      <c r="LNW49" s="73"/>
      <c r="LNX49" s="73"/>
      <c r="LNY49" s="73"/>
      <c r="LNZ49" s="73"/>
      <c r="LOA49" s="73"/>
      <c r="LOB49" s="73"/>
      <c r="LOC49" s="73"/>
      <c r="LOD49" s="73"/>
      <c r="LOE49" s="73"/>
      <c r="LOF49" s="73"/>
      <c r="LOG49" s="73"/>
      <c r="LOH49" s="73"/>
      <c r="LOI49" s="73"/>
      <c r="LOJ49" s="73"/>
      <c r="LOK49" s="73"/>
      <c r="LOL49" s="73"/>
      <c r="LOM49" s="73"/>
      <c r="LON49" s="73"/>
      <c r="LOO49" s="73"/>
      <c r="LOP49" s="73"/>
      <c r="LOQ49" s="73"/>
      <c r="LOR49" s="73"/>
      <c r="LOS49" s="73"/>
      <c r="LOT49" s="73"/>
      <c r="LOU49" s="73"/>
      <c r="LOV49" s="73"/>
      <c r="LOW49" s="73"/>
      <c r="LOX49" s="73"/>
      <c r="LOY49" s="73"/>
      <c r="LOZ49" s="73"/>
      <c r="LPA49" s="73"/>
      <c r="LPB49" s="73"/>
      <c r="LPC49" s="73"/>
      <c r="LPD49" s="73"/>
      <c r="LPE49" s="73"/>
      <c r="LPF49" s="73"/>
      <c r="LPG49" s="73"/>
      <c r="LPH49" s="73"/>
      <c r="LPI49" s="73"/>
      <c r="LPJ49" s="73"/>
      <c r="LPK49" s="73"/>
      <c r="LPL49" s="73"/>
      <c r="LPM49" s="73"/>
      <c r="LPN49" s="73"/>
      <c r="LPO49" s="73"/>
      <c r="LPP49" s="73"/>
      <c r="LPQ49" s="73"/>
      <c r="LPR49" s="73"/>
      <c r="LPS49" s="73"/>
      <c r="LPT49" s="73"/>
      <c r="LPU49" s="73"/>
      <c r="LPV49" s="73"/>
      <c r="LPW49" s="73"/>
      <c r="LPX49" s="73"/>
      <c r="LPY49" s="73"/>
      <c r="LPZ49" s="73"/>
      <c r="LQA49" s="73"/>
      <c r="LQB49" s="73"/>
      <c r="LQC49" s="73"/>
      <c r="LQD49" s="73"/>
      <c r="LQE49" s="73"/>
      <c r="LQF49" s="73"/>
      <c r="LQG49" s="73"/>
      <c r="LQH49" s="73"/>
      <c r="LQI49" s="73"/>
      <c r="LQJ49" s="73"/>
      <c r="LQK49" s="73"/>
      <c r="LQL49" s="73"/>
      <c r="LQM49" s="73"/>
      <c r="LQN49" s="73"/>
      <c r="LQO49" s="73"/>
      <c r="LQP49" s="73"/>
      <c r="LQQ49" s="73"/>
      <c r="LQR49" s="73"/>
      <c r="LQS49" s="73"/>
      <c r="LQT49" s="73"/>
      <c r="LQU49" s="73"/>
      <c r="LQV49" s="73"/>
      <c r="LQW49" s="73"/>
      <c r="LQX49" s="73"/>
      <c r="LQY49" s="73"/>
      <c r="LQZ49" s="73"/>
      <c r="LRA49" s="73"/>
      <c r="LRB49" s="73"/>
      <c r="LRC49" s="73"/>
      <c r="LRD49" s="73"/>
      <c r="LRE49" s="73"/>
      <c r="LRF49" s="73"/>
      <c r="LRG49" s="73"/>
      <c r="LRH49" s="73"/>
      <c r="LRI49" s="73"/>
      <c r="LRJ49" s="73"/>
      <c r="LRK49" s="73"/>
      <c r="LRL49" s="73"/>
      <c r="LRM49" s="73"/>
      <c r="LRN49" s="73"/>
      <c r="LRO49" s="73"/>
      <c r="LRP49" s="73"/>
      <c r="LRQ49" s="73"/>
      <c r="LRR49" s="73"/>
      <c r="LRS49" s="73"/>
      <c r="LRT49" s="73"/>
      <c r="LRU49" s="73"/>
      <c r="LRV49" s="73"/>
      <c r="LRW49" s="73"/>
      <c r="LRX49" s="73"/>
      <c r="LRY49" s="73"/>
      <c r="LRZ49" s="73"/>
      <c r="LSA49" s="73"/>
      <c r="LSB49" s="73"/>
      <c r="LSC49" s="73"/>
      <c r="LSD49" s="73"/>
      <c r="LSE49" s="73"/>
      <c r="LSF49" s="73"/>
      <c r="LSG49" s="73"/>
      <c r="LSH49" s="73"/>
      <c r="LSI49" s="73"/>
      <c r="LSJ49" s="73"/>
      <c r="LSK49" s="73"/>
      <c r="LSL49" s="73"/>
      <c r="LSM49" s="73"/>
      <c r="LSN49" s="73"/>
      <c r="LSO49" s="73"/>
      <c r="LSP49" s="73"/>
      <c r="LSQ49" s="73"/>
      <c r="LSR49" s="73"/>
      <c r="LSS49" s="73"/>
      <c r="LST49" s="73"/>
      <c r="LSU49" s="73"/>
      <c r="LSV49" s="73"/>
      <c r="LSW49" s="73"/>
      <c r="LSX49" s="73"/>
      <c r="LSY49" s="73"/>
      <c r="LSZ49" s="73"/>
      <c r="LTA49" s="73"/>
      <c r="LTB49" s="73"/>
      <c r="LTC49" s="73"/>
      <c r="LTD49" s="73"/>
      <c r="LTE49" s="73"/>
      <c r="LTF49" s="73"/>
      <c r="LTG49" s="73"/>
      <c r="LTH49" s="73"/>
      <c r="LTI49" s="73"/>
      <c r="LTJ49" s="73"/>
      <c r="LTK49" s="73"/>
      <c r="LTL49" s="73"/>
      <c r="LTM49" s="73"/>
      <c r="LTN49" s="73"/>
      <c r="LTO49" s="73"/>
      <c r="LTP49" s="73"/>
      <c r="LTQ49" s="73"/>
      <c r="LTR49" s="73"/>
      <c r="LTS49" s="73"/>
      <c r="LTT49" s="73"/>
      <c r="LTU49" s="73"/>
      <c r="LTV49" s="73"/>
      <c r="LTW49" s="73"/>
      <c r="LTX49" s="73"/>
      <c r="LTY49" s="73"/>
      <c r="LTZ49" s="73"/>
      <c r="LUA49" s="73"/>
      <c r="LUB49" s="73"/>
      <c r="LUC49" s="73"/>
      <c r="LUD49" s="73"/>
      <c r="LUE49" s="73"/>
      <c r="LUF49" s="73"/>
      <c r="LUG49" s="73"/>
      <c r="LUH49" s="73"/>
      <c r="LUI49" s="73"/>
      <c r="LUJ49" s="73"/>
      <c r="LUK49" s="73"/>
      <c r="LUL49" s="73"/>
      <c r="LUM49" s="73"/>
      <c r="LUN49" s="73"/>
      <c r="LUO49" s="73"/>
      <c r="LUP49" s="73"/>
      <c r="LUQ49" s="73"/>
      <c r="LUR49" s="73"/>
      <c r="LUS49" s="73"/>
      <c r="LUT49" s="73"/>
      <c r="LUU49" s="73"/>
      <c r="LUV49" s="73"/>
      <c r="LUW49" s="73"/>
      <c r="LUX49" s="73"/>
      <c r="LUY49" s="73"/>
      <c r="LUZ49" s="73"/>
      <c r="LVA49" s="73"/>
      <c r="LVB49" s="73"/>
      <c r="LVC49" s="73"/>
      <c r="LVD49" s="73"/>
      <c r="LVE49" s="73"/>
      <c r="LVF49" s="73"/>
      <c r="LVG49" s="73"/>
      <c r="LVH49" s="73"/>
      <c r="LVI49" s="73"/>
      <c r="LVJ49" s="73"/>
      <c r="LVK49" s="73"/>
      <c r="LVL49" s="73"/>
      <c r="LVM49" s="73"/>
      <c r="LVN49" s="73"/>
      <c r="LVO49" s="73"/>
      <c r="LVP49" s="73"/>
      <c r="LVQ49" s="73"/>
      <c r="LVR49" s="73"/>
      <c r="LVS49" s="73"/>
      <c r="LVT49" s="73"/>
      <c r="LVU49" s="73"/>
      <c r="LVV49" s="73"/>
      <c r="LVW49" s="73"/>
      <c r="LVX49" s="73"/>
      <c r="LVY49" s="73"/>
      <c r="LVZ49" s="73"/>
      <c r="LWA49" s="73"/>
      <c r="LWB49" s="73"/>
      <c r="LWC49" s="73"/>
      <c r="LWD49" s="73"/>
      <c r="LWE49" s="73"/>
      <c r="LWF49" s="73"/>
      <c r="LWG49" s="73"/>
      <c r="LWH49" s="73"/>
      <c r="LWI49" s="73"/>
      <c r="LWJ49" s="73"/>
      <c r="LWK49" s="73"/>
      <c r="LWL49" s="73"/>
      <c r="LWM49" s="73"/>
      <c r="LWN49" s="73"/>
      <c r="LWO49" s="73"/>
      <c r="LWP49" s="73"/>
      <c r="LWQ49" s="73"/>
      <c r="LWR49" s="73"/>
      <c r="LWS49" s="73"/>
      <c r="LWT49" s="73"/>
      <c r="LWU49" s="73"/>
      <c r="LWV49" s="73"/>
      <c r="LWW49" s="73"/>
      <c r="LWX49" s="73"/>
      <c r="LWY49" s="73"/>
      <c r="LWZ49" s="73"/>
      <c r="LXA49" s="73"/>
      <c r="LXB49" s="73"/>
      <c r="LXC49" s="73"/>
      <c r="LXD49" s="73"/>
      <c r="LXE49" s="73"/>
      <c r="LXF49" s="73"/>
      <c r="LXG49" s="73"/>
      <c r="LXH49" s="73"/>
      <c r="LXI49" s="73"/>
      <c r="LXJ49" s="73"/>
      <c r="LXK49" s="73"/>
      <c r="LXL49" s="73"/>
      <c r="LXM49" s="73"/>
      <c r="LXN49" s="73"/>
      <c r="LXO49" s="73"/>
      <c r="LXP49" s="73"/>
      <c r="LXQ49" s="73"/>
      <c r="LXR49" s="73"/>
      <c r="LXS49" s="73"/>
      <c r="LXT49" s="73"/>
      <c r="LXU49" s="73"/>
      <c r="LXV49" s="73"/>
      <c r="LXW49" s="73"/>
      <c r="LXX49" s="73"/>
      <c r="LXY49" s="73"/>
      <c r="LXZ49" s="73"/>
      <c r="LYA49" s="73"/>
      <c r="LYB49" s="73"/>
      <c r="LYC49" s="73"/>
      <c r="LYD49" s="73"/>
      <c r="LYE49" s="73"/>
      <c r="LYF49" s="73"/>
      <c r="LYG49" s="73"/>
      <c r="LYH49" s="73"/>
      <c r="LYI49" s="73"/>
      <c r="LYJ49" s="73"/>
      <c r="LYK49" s="73"/>
      <c r="LYL49" s="73"/>
      <c r="LYM49" s="73"/>
      <c r="LYN49" s="73"/>
      <c r="LYO49" s="73"/>
      <c r="LYP49" s="73"/>
      <c r="LYQ49" s="73"/>
      <c r="LYR49" s="73"/>
      <c r="LYS49" s="73"/>
      <c r="LYT49" s="73"/>
      <c r="LYU49" s="73"/>
      <c r="LYV49" s="73"/>
      <c r="LYW49" s="73"/>
      <c r="LYX49" s="73"/>
      <c r="LYY49" s="73"/>
      <c r="LYZ49" s="73"/>
      <c r="LZA49" s="73"/>
      <c r="LZB49" s="73"/>
      <c r="LZC49" s="73"/>
      <c r="LZD49" s="73"/>
      <c r="LZE49" s="73"/>
      <c r="LZF49" s="73"/>
      <c r="LZG49" s="73"/>
      <c r="LZH49" s="73"/>
      <c r="LZI49" s="73"/>
      <c r="LZJ49" s="73"/>
      <c r="LZK49" s="73"/>
      <c r="LZL49" s="73"/>
      <c r="LZM49" s="73"/>
      <c r="LZN49" s="73"/>
      <c r="LZO49" s="73"/>
      <c r="LZP49" s="73"/>
      <c r="LZQ49" s="73"/>
      <c r="LZR49" s="73"/>
      <c r="LZS49" s="73"/>
      <c r="LZT49" s="73"/>
      <c r="LZU49" s="73"/>
      <c r="LZV49" s="73"/>
      <c r="LZW49" s="73"/>
      <c r="LZX49" s="73"/>
      <c r="LZY49" s="73"/>
      <c r="LZZ49" s="73"/>
      <c r="MAA49" s="73"/>
      <c r="MAB49" s="73"/>
      <c r="MAC49" s="73"/>
      <c r="MAD49" s="73"/>
      <c r="MAE49" s="73"/>
      <c r="MAF49" s="73"/>
      <c r="MAG49" s="73"/>
      <c r="MAH49" s="73"/>
      <c r="MAI49" s="73"/>
      <c r="MAJ49" s="73"/>
      <c r="MAK49" s="73"/>
      <c r="MAL49" s="73"/>
      <c r="MAM49" s="73"/>
      <c r="MAN49" s="73"/>
      <c r="MAO49" s="73"/>
      <c r="MAP49" s="73"/>
      <c r="MAQ49" s="73"/>
      <c r="MAR49" s="73"/>
      <c r="MAS49" s="73"/>
      <c r="MAT49" s="73"/>
      <c r="MAU49" s="73"/>
      <c r="MAV49" s="73"/>
      <c r="MAW49" s="73"/>
      <c r="MAX49" s="73"/>
      <c r="MAY49" s="73"/>
      <c r="MAZ49" s="73"/>
      <c r="MBA49" s="73"/>
      <c r="MBB49" s="73"/>
      <c r="MBC49" s="73"/>
      <c r="MBD49" s="73"/>
      <c r="MBE49" s="73"/>
      <c r="MBF49" s="73"/>
      <c r="MBG49" s="73"/>
      <c r="MBH49" s="73"/>
      <c r="MBI49" s="73"/>
      <c r="MBJ49" s="73"/>
      <c r="MBK49" s="73"/>
      <c r="MBL49" s="73"/>
      <c r="MBM49" s="73"/>
      <c r="MBN49" s="73"/>
      <c r="MBO49" s="73"/>
      <c r="MBP49" s="73"/>
      <c r="MBQ49" s="73"/>
      <c r="MBR49" s="73"/>
      <c r="MBS49" s="73"/>
      <c r="MBT49" s="73"/>
      <c r="MBU49" s="73"/>
      <c r="MBV49" s="73"/>
      <c r="MBW49" s="73"/>
      <c r="MBX49" s="73"/>
      <c r="MBY49" s="73"/>
      <c r="MBZ49" s="73"/>
      <c r="MCA49" s="73"/>
      <c r="MCB49" s="73"/>
      <c r="MCC49" s="73"/>
      <c r="MCD49" s="73"/>
      <c r="MCE49" s="73"/>
      <c r="MCF49" s="73"/>
      <c r="MCG49" s="73"/>
      <c r="MCH49" s="73"/>
      <c r="MCI49" s="73"/>
      <c r="MCJ49" s="73"/>
      <c r="MCK49" s="73"/>
      <c r="MCL49" s="73"/>
      <c r="MCM49" s="73"/>
      <c r="MCN49" s="73"/>
      <c r="MCO49" s="73"/>
      <c r="MCP49" s="73"/>
      <c r="MCQ49" s="73"/>
      <c r="MCR49" s="73"/>
      <c r="MCS49" s="73"/>
      <c r="MCT49" s="73"/>
      <c r="MCU49" s="73"/>
      <c r="MCV49" s="73"/>
      <c r="MCW49" s="73"/>
      <c r="MCX49" s="73"/>
      <c r="MCY49" s="73"/>
      <c r="MCZ49" s="73"/>
      <c r="MDA49" s="73"/>
      <c r="MDB49" s="73"/>
      <c r="MDC49" s="73"/>
      <c r="MDD49" s="73"/>
      <c r="MDE49" s="73"/>
      <c r="MDF49" s="73"/>
      <c r="MDG49" s="73"/>
      <c r="MDH49" s="73"/>
      <c r="MDI49" s="73"/>
      <c r="MDJ49" s="73"/>
      <c r="MDK49" s="73"/>
      <c r="MDL49" s="73"/>
      <c r="MDM49" s="73"/>
      <c r="MDN49" s="73"/>
      <c r="MDO49" s="73"/>
      <c r="MDP49" s="73"/>
      <c r="MDQ49" s="73"/>
      <c r="MDR49" s="73"/>
      <c r="MDS49" s="73"/>
      <c r="MDT49" s="73"/>
      <c r="MDU49" s="73"/>
      <c r="MDV49" s="73"/>
      <c r="MDW49" s="73"/>
      <c r="MDX49" s="73"/>
      <c r="MDY49" s="73"/>
      <c r="MDZ49" s="73"/>
      <c r="MEA49" s="73"/>
      <c r="MEB49" s="73"/>
      <c r="MEC49" s="73"/>
      <c r="MED49" s="73"/>
      <c r="MEE49" s="73"/>
      <c r="MEF49" s="73"/>
      <c r="MEG49" s="73"/>
      <c r="MEH49" s="73"/>
      <c r="MEI49" s="73"/>
      <c r="MEJ49" s="73"/>
      <c r="MEK49" s="73"/>
      <c r="MEL49" s="73"/>
      <c r="MEM49" s="73"/>
      <c r="MEN49" s="73"/>
      <c r="MEO49" s="73"/>
      <c r="MEP49" s="73"/>
      <c r="MEQ49" s="73"/>
      <c r="MER49" s="73"/>
      <c r="MES49" s="73"/>
      <c r="MET49" s="73"/>
      <c r="MEU49" s="73"/>
      <c r="MEV49" s="73"/>
      <c r="MEW49" s="73"/>
      <c r="MEX49" s="73"/>
      <c r="MEY49" s="73"/>
      <c r="MEZ49" s="73"/>
      <c r="MFA49" s="73"/>
      <c r="MFB49" s="73"/>
      <c r="MFC49" s="73"/>
      <c r="MFD49" s="73"/>
      <c r="MFE49" s="73"/>
      <c r="MFF49" s="73"/>
      <c r="MFG49" s="73"/>
      <c r="MFH49" s="73"/>
      <c r="MFI49" s="73"/>
      <c r="MFJ49" s="73"/>
      <c r="MFK49" s="73"/>
      <c r="MFL49" s="73"/>
      <c r="MFM49" s="73"/>
      <c r="MFN49" s="73"/>
      <c r="MFO49" s="73"/>
      <c r="MFP49" s="73"/>
      <c r="MFQ49" s="73"/>
      <c r="MFR49" s="73"/>
      <c r="MFS49" s="73"/>
      <c r="MFT49" s="73"/>
      <c r="MFU49" s="73"/>
      <c r="MFV49" s="73"/>
      <c r="MFW49" s="73"/>
      <c r="MFX49" s="73"/>
      <c r="MFY49" s="73"/>
      <c r="MFZ49" s="73"/>
      <c r="MGA49" s="73"/>
      <c r="MGB49" s="73"/>
      <c r="MGC49" s="73"/>
      <c r="MGD49" s="73"/>
      <c r="MGE49" s="73"/>
      <c r="MGF49" s="73"/>
      <c r="MGG49" s="73"/>
      <c r="MGH49" s="73"/>
      <c r="MGI49" s="73"/>
      <c r="MGJ49" s="73"/>
      <c r="MGK49" s="73"/>
      <c r="MGL49" s="73"/>
      <c r="MGM49" s="73"/>
      <c r="MGN49" s="73"/>
      <c r="MGO49" s="73"/>
      <c r="MGP49" s="73"/>
      <c r="MGQ49" s="73"/>
      <c r="MGR49" s="73"/>
      <c r="MGS49" s="73"/>
      <c r="MGT49" s="73"/>
      <c r="MGU49" s="73"/>
      <c r="MGV49" s="73"/>
      <c r="MGW49" s="73"/>
      <c r="MGX49" s="73"/>
      <c r="MGY49" s="73"/>
      <c r="MGZ49" s="73"/>
      <c r="MHA49" s="73"/>
      <c r="MHB49" s="73"/>
      <c r="MHC49" s="73"/>
      <c r="MHD49" s="73"/>
      <c r="MHE49" s="73"/>
      <c r="MHF49" s="73"/>
      <c r="MHG49" s="73"/>
      <c r="MHH49" s="73"/>
      <c r="MHI49" s="73"/>
      <c r="MHJ49" s="73"/>
      <c r="MHK49" s="73"/>
      <c r="MHL49" s="73"/>
      <c r="MHM49" s="73"/>
      <c r="MHN49" s="73"/>
      <c r="MHO49" s="73"/>
      <c r="MHP49" s="73"/>
      <c r="MHQ49" s="73"/>
      <c r="MHR49" s="73"/>
      <c r="MHS49" s="73"/>
      <c r="MHT49" s="73"/>
      <c r="MHU49" s="73"/>
      <c r="MHV49" s="73"/>
      <c r="MHW49" s="73"/>
      <c r="MHX49" s="73"/>
      <c r="MHY49" s="73"/>
      <c r="MHZ49" s="73"/>
      <c r="MIA49" s="73"/>
      <c r="MIB49" s="73"/>
      <c r="MIC49" s="73"/>
      <c r="MID49" s="73"/>
      <c r="MIE49" s="73"/>
      <c r="MIF49" s="73"/>
      <c r="MIG49" s="73"/>
      <c r="MIH49" s="73"/>
      <c r="MII49" s="73"/>
      <c r="MIJ49" s="73"/>
      <c r="MIK49" s="73"/>
      <c r="MIL49" s="73"/>
      <c r="MIM49" s="73"/>
      <c r="MIN49" s="73"/>
      <c r="MIO49" s="73"/>
      <c r="MIP49" s="73"/>
      <c r="MIQ49" s="73"/>
      <c r="MIR49" s="73"/>
      <c r="MIS49" s="73"/>
      <c r="MIT49" s="73"/>
      <c r="MIU49" s="73"/>
      <c r="MIV49" s="73"/>
      <c r="MIW49" s="73"/>
      <c r="MIX49" s="73"/>
      <c r="MIY49" s="73"/>
      <c r="MIZ49" s="73"/>
      <c r="MJA49" s="73"/>
      <c r="MJB49" s="73"/>
      <c r="MJC49" s="73"/>
      <c r="MJD49" s="73"/>
      <c r="MJE49" s="73"/>
      <c r="MJF49" s="73"/>
      <c r="MJG49" s="73"/>
      <c r="MJH49" s="73"/>
      <c r="MJI49" s="73"/>
      <c r="MJJ49" s="73"/>
      <c r="MJK49" s="73"/>
      <c r="MJL49" s="73"/>
      <c r="MJM49" s="73"/>
      <c r="MJN49" s="73"/>
      <c r="MJO49" s="73"/>
      <c r="MJP49" s="73"/>
      <c r="MJQ49" s="73"/>
      <c r="MJR49" s="73"/>
      <c r="MJS49" s="73"/>
      <c r="MJT49" s="73"/>
      <c r="MJU49" s="73"/>
      <c r="MJV49" s="73"/>
      <c r="MJW49" s="73"/>
      <c r="MJX49" s="73"/>
      <c r="MJY49" s="73"/>
      <c r="MJZ49" s="73"/>
      <c r="MKA49" s="73"/>
      <c r="MKB49" s="73"/>
      <c r="MKC49" s="73"/>
      <c r="MKD49" s="73"/>
      <c r="MKE49" s="73"/>
      <c r="MKF49" s="73"/>
      <c r="MKG49" s="73"/>
      <c r="MKH49" s="73"/>
      <c r="MKI49" s="73"/>
      <c r="MKJ49" s="73"/>
      <c r="MKK49" s="73"/>
      <c r="MKL49" s="73"/>
      <c r="MKM49" s="73"/>
      <c r="MKN49" s="73"/>
      <c r="MKO49" s="73"/>
      <c r="MKP49" s="73"/>
      <c r="MKQ49" s="73"/>
      <c r="MKR49" s="73"/>
      <c r="MKS49" s="73"/>
      <c r="MKT49" s="73"/>
      <c r="MKU49" s="73"/>
      <c r="MKV49" s="73"/>
      <c r="MKW49" s="73"/>
      <c r="MKX49" s="73"/>
      <c r="MKY49" s="73"/>
      <c r="MKZ49" s="73"/>
      <c r="MLA49" s="73"/>
      <c r="MLB49" s="73"/>
      <c r="MLC49" s="73"/>
      <c r="MLD49" s="73"/>
      <c r="MLE49" s="73"/>
      <c r="MLF49" s="73"/>
      <c r="MLG49" s="73"/>
      <c r="MLH49" s="73"/>
      <c r="MLI49" s="73"/>
      <c r="MLJ49" s="73"/>
      <c r="MLK49" s="73"/>
      <c r="MLL49" s="73"/>
      <c r="MLM49" s="73"/>
      <c r="MLN49" s="73"/>
      <c r="MLO49" s="73"/>
      <c r="MLP49" s="73"/>
      <c r="MLQ49" s="73"/>
      <c r="MLR49" s="73"/>
      <c r="MLS49" s="73"/>
      <c r="MLT49" s="73"/>
      <c r="MLU49" s="73"/>
      <c r="MLV49" s="73"/>
      <c r="MLW49" s="73"/>
      <c r="MLX49" s="73"/>
      <c r="MLY49" s="73"/>
      <c r="MLZ49" s="73"/>
      <c r="MMA49" s="73"/>
      <c r="MMB49" s="73"/>
      <c r="MMC49" s="73"/>
      <c r="MMD49" s="73"/>
      <c r="MME49" s="73"/>
      <c r="MMF49" s="73"/>
      <c r="MMG49" s="73"/>
      <c r="MMH49" s="73"/>
      <c r="MMI49" s="73"/>
      <c r="MMJ49" s="73"/>
      <c r="MMK49" s="73"/>
      <c r="MML49" s="73"/>
      <c r="MMM49" s="73"/>
      <c r="MMN49" s="73"/>
      <c r="MMO49" s="73"/>
      <c r="MMP49" s="73"/>
      <c r="MMQ49" s="73"/>
      <c r="MMR49" s="73"/>
      <c r="MMS49" s="73"/>
      <c r="MMT49" s="73"/>
      <c r="MMU49" s="73"/>
      <c r="MMV49" s="73"/>
      <c r="MMW49" s="73"/>
      <c r="MMX49" s="73"/>
      <c r="MMY49" s="73"/>
      <c r="MMZ49" s="73"/>
      <c r="MNA49" s="73"/>
      <c r="MNB49" s="73"/>
      <c r="MNC49" s="73"/>
      <c r="MND49" s="73"/>
      <c r="MNE49" s="73"/>
      <c r="MNF49" s="73"/>
      <c r="MNG49" s="73"/>
      <c r="MNH49" s="73"/>
      <c r="MNI49" s="73"/>
      <c r="MNJ49" s="73"/>
      <c r="MNK49" s="73"/>
      <c r="MNL49" s="73"/>
      <c r="MNM49" s="73"/>
      <c r="MNN49" s="73"/>
      <c r="MNO49" s="73"/>
      <c r="MNP49" s="73"/>
      <c r="MNQ49" s="73"/>
      <c r="MNR49" s="73"/>
      <c r="MNS49" s="73"/>
      <c r="MNT49" s="73"/>
      <c r="MNU49" s="73"/>
      <c r="MNV49" s="73"/>
      <c r="MNW49" s="73"/>
      <c r="MNX49" s="73"/>
      <c r="MNY49" s="73"/>
      <c r="MNZ49" s="73"/>
      <c r="MOA49" s="73"/>
      <c r="MOB49" s="73"/>
      <c r="MOC49" s="73"/>
      <c r="MOD49" s="73"/>
      <c r="MOE49" s="73"/>
      <c r="MOF49" s="73"/>
      <c r="MOG49" s="73"/>
      <c r="MOH49" s="73"/>
      <c r="MOI49" s="73"/>
      <c r="MOJ49" s="73"/>
      <c r="MOK49" s="73"/>
      <c r="MOL49" s="73"/>
      <c r="MOM49" s="73"/>
      <c r="MON49" s="73"/>
      <c r="MOO49" s="73"/>
      <c r="MOP49" s="73"/>
      <c r="MOQ49" s="73"/>
      <c r="MOR49" s="73"/>
      <c r="MOS49" s="73"/>
      <c r="MOT49" s="73"/>
      <c r="MOU49" s="73"/>
      <c r="MOV49" s="73"/>
      <c r="MOW49" s="73"/>
      <c r="MOX49" s="73"/>
      <c r="MOY49" s="73"/>
      <c r="MOZ49" s="73"/>
      <c r="MPA49" s="73"/>
      <c r="MPB49" s="73"/>
      <c r="MPC49" s="73"/>
      <c r="MPD49" s="73"/>
      <c r="MPE49" s="73"/>
      <c r="MPF49" s="73"/>
      <c r="MPG49" s="73"/>
      <c r="MPH49" s="73"/>
      <c r="MPI49" s="73"/>
      <c r="MPJ49" s="73"/>
      <c r="MPK49" s="73"/>
      <c r="MPL49" s="73"/>
      <c r="MPM49" s="73"/>
      <c r="MPN49" s="73"/>
      <c r="MPO49" s="73"/>
      <c r="MPP49" s="73"/>
      <c r="MPQ49" s="73"/>
      <c r="MPR49" s="73"/>
      <c r="MPS49" s="73"/>
      <c r="MPT49" s="73"/>
      <c r="MPU49" s="73"/>
      <c r="MPV49" s="73"/>
      <c r="MPW49" s="73"/>
      <c r="MPX49" s="73"/>
      <c r="MPY49" s="73"/>
      <c r="MPZ49" s="73"/>
      <c r="MQA49" s="73"/>
      <c r="MQB49" s="73"/>
      <c r="MQC49" s="73"/>
      <c r="MQD49" s="73"/>
      <c r="MQE49" s="73"/>
      <c r="MQF49" s="73"/>
      <c r="MQG49" s="73"/>
      <c r="MQH49" s="73"/>
      <c r="MQI49" s="73"/>
      <c r="MQJ49" s="73"/>
      <c r="MQK49" s="73"/>
      <c r="MQL49" s="73"/>
      <c r="MQM49" s="73"/>
      <c r="MQN49" s="73"/>
      <c r="MQO49" s="73"/>
      <c r="MQP49" s="73"/>
      <c r="MQQ49" s="73"/>
      <c r="MQR49" s="73"/>
      <c r="MQS49" s="73"/>
      <c r="MQT49" s="73"/>
      <c r="MQU49" s="73"/>
      <c r="MQV49" s="73"/>
      <c r="MQW49" s="73"/>
      <c r="MQX49" s="73"/>
      <c r="MQY49" s="73"/>
      <c r="MQZ49" s="73"/>
      <c r="MRA49" s="73"/>
      <c r="MRB49" s="73"/>
      <c r="MRC49" s="73"/>
      <c r="MRD49" s="73"/>
      <c r="MRE49" s="73"/>
      <c r="MRF49" s="73"/>
      <c r="MRG49" s="73"/>
      <c r="MRH49" s="73"/>
      <c r="MRI49" s="73"/>
      <c r="MRJ49" s="73"/>
      <c r="MRK49" s="73"/>
      <c r="MRL49" s="73"/>
      <c r="MRM49" s="73"/>
      <c r="MRN49" s="73"/>
      <c r="MRO49" s="73"/>
      <c r="MRP49" s="73"/>
      <c r="MRQ49" s="73"/>
      <c r="MRR49" s="73"/>
      <c r="MRS49" s="73"/>
      <c r="MRT49" s="73"/>
      <c r="MRU49" s="73"/>
      <c r="MRV49" s="73"/>
      <c r="MRW49" s="73"/>
      <c r="MRX49" s="73"/>
      <c r="MRY49" s="73"/>
      <c r="MRZ49" s="73"/>
      <c r="MSA49" s="73"/>
      <c r="MSB49" s="73"/>
      <c r="MSC49" s="73"/>
      <c r="MSD49" s="73"/>
      <c r="MSE49" s="73"/>
      <c r="MSF49" s="73"/>
      <c r="MSG49" s="73"/>
      <c r="MSH49" s="73"/>
      <c r="MSI49" s="73"/>
      <c r="MSJ49" s="73"/>
      <c r="MSK49" s="73"/>
      <c r="MSL49" s="73"/>
      <c r="MSM49" s="73"/>
      <c r="MSN49" s="73"/>
      <c r="MSO49" s="73"/>
      <c r="MSP49" s="73"/>
      <c r="MSQ49" s="73"/>
      <c r="MSR49" s="73"/>
      <c r="MSS49" s="73"/>
      <c r="MST49" s="73"/>
      <c r="MSU49" s="73"/>
      <c r="MSV49" s="73"/>
      <c r="MSW49" s="73"/>
      <c r="MSX49" s="73"/>
      <c r="MSY49" s="73"/>
      <c r="MSZ49" s="73"/>
      <c r="MTA49" s="73"/>
      <c r="MTB49" s="73"/>
      <c r="MTC49" s="73"/>
      <c r="MTD49" s="73"/>
      <c r="MTE49" s="73"/>
      <c r="MTF49" s="73"/>
      <c r="MTG49" s="73"/>
      <c r="MTH49" s="73"/>
      <c r="MTI49" s="73"/>
      <c r="MTJ49" s="73"/>
      <c r="MTK49" s="73"/>
      <c r="MTL49" s="73"/>
      <c r="MTM49" s="73"/>
      <c r="MTN49" s="73"/>
      <c r="MTO49" s="73"/>
      <c r="MTP49" s="73"/>
      <c r="MTQ49" s="73"/>
      <c r="MTR49" s="73"/>
      <c r="MTS49" s="73"/>
      <c r="MTT49" s="73"/>
      <c r="MTU49" s="73"/>
      <c r="MTV49" s="73"/>
      <c r="MTW49" s="73"/>
      <c r="MTX49" s="73"/>
      <c r="MTY49" s="73"/>
      <c r="MTZ49" s="73"/>
      <c r="MUA49" s="73"/>
      <c r="MUB49" s="73"/>
      <c r="MUC49" s="73"/>
      <c r="MUD49" s="73"/>
      <c r="MUE49" s="73"/>
      <c r="MUF49" s="73"/>
      <c r="MUG49" s="73"/>
      <c r="MUH49" s="73"/>
      <c r="MUI49" s="73"/>
      <c r="MUJ49" s="73"/>
      <c r="MUK49" s="73"/>
      <c r="MUL49" s="73"/>
      <c r="MUM49" s="73"/>
      <c r="MUN49" s="73"/>
      <c r="MUO49" s="73"/>
      <c r="MUP49" s="73"/>
      <c r="MUQ49" s="73"/>
      <c r="MUR49" s="73"/>
      <c r="MUS49" s="73"/>
      <c r="MUT49" s="73"/>
      <c r="MUU49" s="73"/>
      <c r="MUV49" s="73"/>
      <c r="MUW49" s="73"/>
      <c r="MUX49" s="73"/>
      <c r="MUY49" s="73"/>
      <c r="MUZ49" s="73"/>
      <c r="MVA49" s="73"/>
      <c r="MVB49" s="73"/>
      <c r="MVC49" s="73"/>
      <c r="MVD49" s="73"/>
      <c r="MVE49" s="73"/>
      <c r="MVF49" s="73"/>
      <c r="MVG49" s="73"/>
      <c r="MVH49" s="73"/>
      <c r="MVI49" s="73"/>
      <c r="MVJ49" s="73"/>
      <c r="MVK49" s="73"/>
      <c r="MVL49" s="73"/>
      <c r="MVM49" s="73"/>
      <c r="MVN49" s="73"/>
      <c r="MVO49" s="73"/>
      <c r="MVP49" s="73"/>
      <c r="MVQ49" s="73"/>
      <c r="MVR49" s="73"/>
      <c r="MVS49" s="73"/>
      <c r="MVT49" s="73"/>
      <c r="MVU49" s="73"/>
      <c r="MVV49" s="73"/>
      <c r="MVW49" s="73"/>
      <c r="MVX49" s="73"/>
      <c r="MVY49" s="73"/>
      <c r="MVZ49" s="73"/>
      <c r="MWA49" s="73"/>
      <c r="MWB49" s="73"/>
      <c r="MWC49" s="73"/>
      <c r="MWD49" s="73"/>
      <c r="MWE49" s="73"/>
      <c r="MWF49" s="73"/>
      <c r="MWG49" s="73"/>
      <c r="MWH49" s="73"/>
      <c r="MWI49" s="73"/>
      <c r="MWJ49" s="73"/>
      <c r="MWK49" s="73"/>
      <c r="MWL49" s="73"/>
      <c r="MWM49" s="73"/>
      <c r="MWN49" s="73"/>
      <c r="MWO49" s="73"/>
      <c r="MWP49" s="73"/>
      <c r="MWQ49" s="73"/>
      <c r="MWR49" s="73"/>
      <c r="MWS49" s="73"/>
      <c r="MWT49" s="73"/>
      <c r="MWU49" s="73"/>
      <c r="MWV49" s="73"/>
      <c r="MWW49" s="73"/>
      <c r="MWX49" s="73"/>
      <c r="MWY49" s="73"/>
      <c r="MWZ49" s="73"/>
      <c r="MXA49" s="73"/>
      <c r="MXB49" s="73"/>
      <c r="MXC49" s="73"/>
      <c r="MXD49" s="73"/>
      <c r="MXE49" s="73"/>
      <c r="MXF49" s="73"/>
      <c r="MXG49" s="73"/>
      <c r="MXH49" s="73"/>
      <c r="MXI49" s="73"/>
      <c r="MXJ49" s="73"/>
      <c r="MXK49" s="73"/>
      <c r="MXL49" s="73"/>
      <c r="MXM49" s="73"/>
      <c r="MXN49" s="73"/>
      <c r="MXO49" s="73"/>
      <c r="MXP49" s="73"/>
      <c r="MXQ49" s="73"/>
      <c r="MXR49" s="73"/>
      <c r="MXS49" s="73"/>
      <c r="MXT49" s="73"/>
      <c r="MXU49" s="73"/>
      <c r="MXV49" s="73"/>
      <c r="MXW49" s="73"/>
      <c r="MXX49" s="73"/>
      <c r="MXY49" s="73"/>
      <c r="MXZ49" s="73"/>
      <c r="MYA49" s="73"/>
      <c r="MYB49" s="73"/>
      <c r="MYC49" s="73"/>
      <c r="MYD49" s="73"/>
      <c r="MYE49" s="73"/>
      <c r="MYF49" s="73"/>
      <c r="MYG49" s="73"/>
      <c r="MYH49" s="73"/>
      <c r="MYI49" s="73"/>
      <c r="MYJ49" s="73"/>
      <c r="MYK49" s="73"/>
      <c r="MYL49" s="73"/>
      <c r="MYM49" s="73"/>
      <c r="MYN49" s="73"/>
      <c r="MYO49" s="73"/>
      <c r="MYP49" s="73"/>
      <c r="MYQ49" s="73"/>
      <c r="MYR49" s="73"/>
      <c r="MYS49" s="73"/>
      <c r="MYT49" s="73"/>
      <c r="MYU49" s="73"/>
      <c r="MYV49" s="73"/>
      <c r="MYW49" s="73"/>
      <c r="MYX49" s="73"/>
      <c r="MYY49" s="73"/>
      <c r="MYZ49" s="73"/>
      <c r="MZA49" s="73"/>
      <c r="MZB49" s="73"/>
      <c r="MZC49" s="73"/>
      <c r="MZD49" s="73"/>
      <c r="MZE49" s="73"/>
      <c r="MZF49" s="73"/>
      <c r="MZG49" s="73"/>
      <c r="MZH49" s="73"/>
      <c r="MZI49" s="73"/>
      <c r="MZJ49" s="73"/>
      <c r="MZK49" s="73"/>
      <c r="MZL49" s="73"/>
      <c r="MZM49" s="73"/>
      <c r="MZN49" s="73"/>
      <c r="MZO49" s="73"/>
      <c r="MZP49" s="73"/>
      <c r="MZQ49" s="73"/>
      <c r="MZR49" s="73"/>
      <c r="MZS49" s="73"/>
      <c r="MZT49" s="73"/>
      <c r="MZU49" s="73"/>
      <c r="MZV49" s="73"/>
      <c r="MZW49" s="73"/>
      <c r="MZX49" s="73"/>
      <c r="MZY49" s="73"/>
      <c r="MZZ49" s="73"/>
      <c r="NAA49" s="73"/>
      <c r="NAB49" s="73"/>
      <c r="NAC49" s="73"/>
      <c r="NAD49" s="73"/>
      <c r="NAE49" s="73"/>
      <c r="NAF49" s="73"/>
      <c r="NAG49" s="73"/>
      <c r="NAH49" s="73"/>
      <c r="NAI49" s="73"/>
      <c r="NAJ49" s="73"/>
      <c r="NAK49" s="73"/>
      <c r="NAL49" s="73"/>
      <c r="NAM49" s="73"/>
      <c r="NAN49" s="73"/>
      <c r="NAO49" s="73"/>
      <c r="NAP49" s="73"/>
      <c r="NAQ49" s="73"/>
      <c r="NAR49" s="73"/>
      <c r="NAS49" s="73"/>
      <c r="NAT49" s="73"/>
      <c r="NAU49" s="73"/>
      <c r="NAV49" s="73"/>
      <c r="NAW49" s="73"/>
      <c r="NAX49" s="73"/>
      <c r="NAY49" s="73"/>
      <c r="NAZ49" s="73"/>
      <c r="NBA49" s="73"/>
      <c r="NBB49" s="73"/>
      <c r="NBC49" s="73"/>
      <c r="NBD49" s="73"/>
      <c r="NBE49" s="73"/>
      <c r="NBF49" s="73"/>
      <c r="NBG49" s="73"/>
      <c r="NBH49" s="73"/>
      <c r="NBI49" s="73"/>
      <c r="NBJ49" s="73"/>
      <c r="NBK49" s="73"/>
      <c r="NBL49" s="73"/>
      <c r="NBM49" s="73"/>
      <c r="NBN49" s="73"/>
      <c r="NBO49" s="73"/>
      <c r="NBP49" s="73"/>
      <c r="NBQ49" s="73"/>
      <c r="NBR49" s="73"/>
      <c r="NBS49" s="73"/>
      <c r="NBT49" s="73"/>
      <c r="NBU49" s="73"/>
      <c r="NBV49" s="73"/>
      <c r="NBW49" s="73"/>
      <c r="NBX49" s="73"/>
      <c r="NBY49" s="73"/>
      <c r="NBZ49" s="73"/>
      <c r="NCA49" s="73"/>
      <c r="NCB49" s="73"/>
      <c r="NCC49" s="73"/>
      <c r="NCD49" s="73"/>
      <c r="NCE49" s="73"/>
      <c r="NCF49" s="73"/>
      <c r="NCG49" s="73"/>
      <c r="NCH49" s="73"/>
      <c r="NCI49" s="73"/>
      <c r="NCJ49" s="73"/>
      <c r="NCK49" s="73"/>
      <c r="NCL49" s="73"/>
      <c r="NCM49" s="73"/>
      <c r="NCN49" s="73"/>
      <c r="NCO49" s="73"/>
      <c r="NCP49" s="73"/>
      <c r="NCQ49" s="73"/>
      <c r="NCR49" s="73"/>
      <c r="NCS49" s="73"/>
      <c r="NCT49" s="73"/>
      <c r="NCU49" s="73"/>
      <c r="NCV49" s="73"/>
      <c r="NCW49" s="73"/>
      <c r="NCX49" s="73"/>
      <c r="NCY49" s="73"/>
      <c r="NCZ49" s="73"/>
      <c r="NDA49" s="73"/>
      <c r="NDB49" s="73"/>
      <c r="NDC49" s="73"/>
      <c r="NDD49" s="73"/>
      <c r="NDE49" s="73"/>
      <c r="NDF49" s="73"/>
      <c r="NDG49" s="73"/>
      <c r="NDH49" s="73"/>
      <c r="NDI49" s="73"/>
      <c r="NDJ49" s="73"/>
      <c r="NDK49" s="73"/>
      <c r="NDL49" s="73"/>
      <c r="NDM49" s="73"/>
      <c r="NDN49" s="73"/>
      <c r="NDO49" s="73"/>
      <c r="NDP49" s="73"/>
      <c r="NDQ49" s="73"/>
      <c r="NDR49" s="73"/>
      <c r="NDS49" s="73"/>
      <c r="NDT49" s="73"/>
      <c r="NDU49" s="73"/>
      <c r="NDV49" s="73"/>
      <c r="NDW49" s="73"/>
      <c r="NDX49" s="73"/>
      <c r="NDY49" s="73"/>
      <c r="NDZ49" s="73"/>
      <c r="NEA49" s="73"/>
      <c r="NEB49" s="73"/>
      <c r="NEC49" s="73"/>
      <c r="NED49" s="73"/>
      <c r="NEE49" s="73"/>
      <c r="NEF49" s="73"/>
      <c r="NEG49" s="73"/>
      <c r="NEH49" s="73"/>
      <c r="NEI49" s="73"/>
      <c r="NEJ49" s="73"/>
      <c r="NEK49" s="73"/>
      <c r="NEL49" s="73"/>
      <c r="NEM49" s="73"/>
      <c r="NEN49" s="73"/>
      <c r="NEO49" s="73"/>
      <c r="NEP49" s="73"/>
      <c r="NEQ49" s="73"/>
      <c r="NER49" s="73"/>
      <c r="NES49" s="73"/>
      <c r="NET49" s="73"/>
      <c r="NEU49" s="73"/>
      <c r="NEV49" s="73"/>
      <c r="NEW49" s="73"/>
      <c r="NEX49" s="73"/>
      <c r="NEY49" s="73"/>
      <c r="NEZ49" s="73"/>
      <c r="NFA49" s="73"/>
      <c r="NFB49" s="73"/>
      <c r="NFC49" s="73"/>
      <c r="NFD49" s="73"/>
      <c r="NFE49" s="73"/>
      <c r="NFF49" s="73"/>
      <c r="NFG49" s="73"/>
      <c r="NFH49" s="73"/>
      <c r="NFI49" s="73"/>
      <c r="NFJ49" s="73"/>
      <c r="NFK49" s="73"/>
      <c r="NFL49" s="73"/>
      <c r="NFM49" s="73"/>
      <c r="NFN49" s="73"/>
      <c r="NFO49" s="73"/>
      <c r="NFP49" s="73"/>
      <c r="NFQ49" s="73"/>
      <c r="NFR49" s="73"/>
      <c r="NFS49" s="73"/>
      <c r="NFT49" s="73"/>
      <c r="NFU49" s="73"/>
      <c r="NFV49" s="73"/>
      <c r="NFW49" s="73"/>
      <c r="NFX49" s="73"/>
      <c r="NFY49" s="73"/>
      <c r="NFZ49" s="73"/>
      <c r="NGA49" s="73"/>
      <c r="NGB49" s="73"/>
      <c r="NGC49" s="73"/>
      <c r="NGD49" s="73"/>
      <c r="NGE49" s="73"/>
      <c r="NGF49" s="73"/>
      <c r="NGG49" s="73"/>
      <c r="NGH49" s="73"/>
      <c r="NGI49" s="73"/>
      <c r="NGJ49" s="73"/>
      <c r="NGK49" s="73"/>
      <c r="NGL49" s="73"/>
      <c r="NGM49" s="73"/>
      <c r="NGN49" s="73"/>
      <c r="NGO49" s="73"/>
      <c r="NGP49" s="73"/>
      <c r="NGQ49" s="73"/>
      <c r="NGR49" s="73"/>
      <c r="NGS49" s="73"/>
      <c r="NGT49" s="73"/>
      <c r="NGU49" s="73"/>
      <c r="NGV49" s="73"/>
      <c r="NGW49" s="73"/>
      <c r="NGX49" s="73"/>
      <c r="NGY49" s="73"/>
      <c r="NGZ49" s="73"/>
      <c r="NHA49" s="73"/>
      <c r="NHB49" s="73"/>
      <c r="NHC49" s="73"/>
      <c r="NHD49" s="73"/>
      <c r="NHE49" s="73"/>
      <c r="NHF49" s="73"/>
      <c r="NHG49" s="73"/>
      <c r="NHH49" s="73"/>
      <c r="NHI49" s="73"/>
      <c r="NHJ49" s="73"/>
      <c r="NHK49" s="73"/>
      <c r="NHL49" s="73"/>
      <c r="NHM49" s="73"/>
      <c r="NHN49" s="73"/>
      <c r="NHO49" s="73"/>
      <c r="NHP49" s="73"/>
      <c r="NHQ49" s="73"/>
      <c r="NHR49" s="73"/>
      <c r="NHS49" s="73"/>
      <c r="NHT49" s="73"/>
      <c r="NHU49" s="73"/>
      <c r="NHV49" s="73"/>
      <c r="NHW49" s="73"/>
      <c r="NHX49" s="73"/>
      <c r="NHY49" s="73"/>
      <c r="NHZ49" s="73"/>
      <c r="NIA49" s="73"/>
      <c r="NIB49" s="73"/>
      <c r="NIC49" s="73"/>
      <c r="NID49" s="73"/>
      <c r="NIE49" s="73"/>
      <c r="NIF49" s="73"/>
      <c r="NIG49" s="73"/>
      <c r="NIH49" s="73"/>
      <c r="NII49" s="73"/>
      <c r="NIJ49" s="73"/>
      <c r="NIK49" s="73"/>
      <c r="NIL49" s="73"/>
      <c r="NIM49" s="73"/>
      <c r="NIN49" s="73"/>
      <c r="NIO49" s="73"/>
      <c r="NIP49" s="73"/>
      <c r="NIQ49" s="73"/>
      <c r="NIR49" s="73"/>
      <c r="NIS49" s="73"/>
      <c r="NIT49" s="73"/>
      <c r="NIU49" s="73"/>
      <c r="NIV49" s="73"/>
      <c r="NIW49" s="73"/>
      <c r="NIX49" s="73"/>
      <c r="NIY49" s="73"/>
      <c r="NIZ49" s="73"/>
      <c r="NJA49" s="73"/>
      <c r="NJB49" s="73"/>
      <c r="NJC49" s="73"/>
      <c r="NJD49" s="73"/>
      <c r="NJE49" s="73"/>
      <c r="NJF49" s="73"/>
      <c r="NJG49" s="73"/>
      <c r="NJH49" s="73"/>
      <c r="NJI49" s="73"/>
      <c r="NJJ49" s="73"/>
      <c r="NJK49" s="73"/>
      <c r="NJL49" s="73"/>
      <c r="NJM49" s="73"/>
      <c r="NJN49" s="73"/>
      <c r="NJO49" s="73"/>
      <c r="NJP49" s="73"/>
      <c r="NJQ49" s="73"/>
      <c r="NJR49" s="73"/>
      <c r="NJS49" s="73"/>
      <c r="NJT49" s="73"/>
      <c r="NJU49" s="73"/>
      <c r="NJV49" s="73"/>
      <c r="NJW49" s="73"/>
      <c r="NJX49" s="73"/>
      <c r="NJY49" s="73"/>
      <c r="NJZ49" s="73"/>
      <c r="NKA49" s="73"/>
      <c r="NKB49" s="73"/>
      <c r="NKC49" s="73"/>
      <c r="NKD49" s="73"/>
      <c r="NKE49" s="73"/>
      <c r="NKF49" s="73"/>
      <c r="NKG49" s="73"/>
      <c r="NKH49" s="73"/>
      <c r="NKI49" s="73"/>
      <c r="NKJ49" s="73"/>
      <c r="NKK49" s="73"/>
      <c r="NKL49" s="73"/>
      <c r="NKM49" s="73"/>
      <c r="NKN49" s="73"/>
      <c r="NKO49" s="73"/>
      <c r="NKP49" s="73"/>
      <c r="NKQ49" s="73"/>
      <c r="NKR49" s="73"/>
      <c r="NKS49" s="73"/>
      <c r="NKT49" s="73"/>
      <c r="NKU49" s="73"/>
      <c r="NKV49" s="73"/>
      <c r="NKW49" s="73"/>
      <c r="NKX49" s="73"/>
      <c r="NKY49" s="73"/>
      <c r="NKZ49" s="73"/>
      <c r="NLA49" s="73"/>
      <c r="NLB49" s="73"/>
      <c r="NLC49" s="73"/>
      <c r="NLD49" s="73"/>
      <c r="NLE49" s="73"/>
      <c r="NLF49" s="73"/>
      <c r="NLG49" s="73"/>
      <c r="NLH49" s="73"/>
      <c r="NLI49" s="73"/>
      <c r="NLJ49" s="73"/>
      <c r="NLK49" s="73"/>
      <c r="NLL49" s="73"/>
      <c r="NLM49" s="73"/>
      <c r="NLN49" s="73"/>
      <c r="NLO49" s="73"/>
      <c r="NLP49" s="73"/>
      <c r="NLQ49" s="73"/>
      <c r="NLR49" s="73"/>
      <c r="NLS49" s="73"/>
      <c r="NLT49" s="73"/>
      <c r="NLU49" s="73"/>
      <c r="NLV49" s="73"/>
      <c r="NLW49" s="73"/>
      <c r="NLX49" s="73"/>
      <c r="NLY49" s="73"/>
      <c r="NLZ49" s="73"/>
      <c r="NMA49" s="73"/>
      <c r="NMB49" s="73"/>
      <c r="NMC49" s="73"/>
      <c r="NMD49" s="73"/>
      <c r="NME49" s="73"/>
      <c r="NMF49" s="73"/>
      <c r="NMG49" s="73"/>
      <c r="NMH49" s="73"/>
      <c r="NMI49" s="73"/>
      <c r="NMJ49" s="73"/>
      <c r="NMK49" s="73"/>
      <c r="NML49" s="73"/>
      <c r="NMM49" s="73"/>
      <c r="NMN49" s="73"/>
      <c r="NMO49" s="73"/>
      <c r="NMP49" s="73"/>
      <c r="NMQ49" s="73"/>
      <c r="NMR49" s="73"/>
      <c r="NMS49" s="73"/>
      <c r="NMT49" s="73"/>
      <c r="NMU49" s="73"/>
      <c r="NMV49" s="73"/>
      <c r="NMW49" s="73"/>
      <c r="NMX49" s="73"/>
      <c r="NMY49" s="73"/>
      <c r="NMZ49" s="73"/>
      <c r="NNA49" s="73"/>
      <c r="NNB49" s="73"/>
      <c r="NNC49" s="73"/>
      <c r="NND49" s="73"/>
      <c r="NNE49" s="73"/>
      <c r="NNF49" s="73"/>
      <c r="NNG49" s="73"/>
      <c r="NNH49" s="73"/>
      <c r="NNI49" s="73"/>
      <c r="NNJ49" s="73"/>
      <c r="NNK49" s="73"/>
      <c r="NNL49" s="73"/>
      <c r="NNM49" s="73"/>
      <c r="NNN49" s="73"/>
      <c r="NNO49" s="73"/>
      <c r="NNP49" s="73"/>
      <c r="NNQ49" s="73"/>
      <c r="NNR49" s="73"/>
      <c r="NNS49" s="73"/>
      <c r="NNT49" s="73"/>
      <c r="NNU49" s="73"/>
      <c r="NNV49" s="73"/>
      <c r="NNW49" s="73"/>
      <c r="NNX49" s="73"/>
      <c r="NNY49" s="73"/>
      <c r="NNZ49" s="73"/>
      <c r="NOA49" s="73"/>
      <c r="NOB49" s="73"/>
      <c r="NOC49" s="73"/>
      <c r="NOD49" s="73"/>
      <c r="NOE49" s="73"/>
      <c r="NOF49" s="73"/>
      <c r="NOG49" s="73"/>
      <c r="NOH49" s="73"/>
      <c r="NOI49" s="73"/>
      <c r="NOJ49" s="73"/>
      <c r="NOK49" s="73"/>
      <c r="NOL49" s="73"/>
      <c r="NOM49" s="73"/>
      <c r="NON49" s="73"/>
      <c r="NOO49" s="73"/>
      <c r="NOP49" s="73"/>
      <c r="NOQ49" s="73"/>
      <c r="NOR49" s="73"/>
      <c r="NOS49" s="73"/>
      <c r="NOT49" s="73"/>
      <c r="NOU49" s="73"/>
      <c r="NOV49" s="73"/>
      <c r="NOW49" s="73"/>
      <c r="NOX49" s="73"/>
      <c r="NOY49" s="73"/>
      <c r="NOZ49" s="73"/>
      <c r="NPA49" s="73"/>
      <c r="NPB49" s="73"/>
      <c r="NPC49" s="73"/>
      <c r="NPD49" s="73"/>
      <c r="NPE49" s="73"/>
      <c r="NPF49" s="73"/>
      <c r="NPG49" s="73"/>
      <c r="NPH49" s="73"/>
      <c r="NPI49" s="73"/>
      <c r="NPJ49" s="73"/>
      <c r="NPK49" s="73"/>
      <c r="NPL49" s="73"/>
      <c r="NPM49" s="73"/>
      <c r="NPN49" s="73"/>
      <c r="NPO49" s="73"/>
      <c r="NPP49" s="73"/>
      <c r="NPQ49" s="73"/>
      <c r="NPR49" s="73"/>
      <c r="NPS49" s="73"/>
      <c r="NPT49" s="73"/>
      <c r="NPU49" s="73"/>
      <c r="NPV49" s="73"/>
      <c r="NPW49" s="73"/>
      <c r="NPX49" s="73"/>
      <c r="NPY49" s="73"/>
      <c r="NPZ49" s="73"/>
      <c r="NQA49" s="73"/>
      <c r="NQB49" s="73"/>
      <c r="NQC49" s="73"/>
      <c r="NQD49" s="73"/>
      <c r="NQE49" s="73"/>
      <c r="NQF49" s="73"/>
      <c r="NQG49" s="73"/>
      <c r="NQH49" s="73"/>
      <c r="NQI49" s="73"/>
      <c r="NQJ49" s="73"/>
      <c r="NQK49" s="73"/>
      <c r="NQL49" s="73"/>
      <c r="NQM49" s="73"/>
      <c r="NQN49" s="73"/>
      <c r="NQO49" s="73"/>
      <c r="NQP49" s="73"/>
      <c r="NQQ49" s="73"/>
      <c r="NQR49" s="73"/>
      <c r="NQS49" s="73"/>
      <c r="NQT49" s="73"/>
      <c r="NQU49" s="73"/>
      <c r="NQV49" s="73"/>
      <c r="NQW49" s="73"/>
      <c r="NQX49" s="73"/>
      <c r="NQY49" s="73"/>
      <c r="NQZ49" s="73"/>
      <c r="NRA49" s="73"/>
      <c r="NRB49" s="73"/>
      <c r="NRC49" s="73"/>
      <c r="NRD49" s="73"/>
      <c r="NRE49" s="73"/>
      <c r="NRF49" s="73"/>
      <c r="NRG49" s="73"/>
      <c r="NRH49" s="73"/>
      <c r="NRI49" s="73"/>
      <c r="NRJ49" s="73"/>
      <c r="NRK49" s="73"/>
      <c r="NRL49" s="73"/>
      <c r="NRM49" s="73"/>
      <c r="NRN49" s="73"/>
      <c r="NRO49" s="73"/>
      <c r="NRP49" s="73"/>
      <c r="NRQ49" s="73"/>
      <c r="NRR49" s="73"/>
      <c r="NRS49" s="73"/>
      <c r="NRT49" s="73"/>
      <c r="NRU49" s="73"/>
      <c r="NRV49" s="73"/>
      <c r="NRW49" s="73"/>
      <c r="NRX49" s="73"/>
      <c r="NRY49" s="73"/>
      <c r="NRZ49" s="73"/>
      <c r="NSA49" s="73"/>
      <c r="NSB49" s="73"/>
      <c r="NSC49" s="73"/>
      <c r="NSD49" s="73"/>
      <c r="NSE49" s="73"/>
      <c r="NSF49" s="73"/>
      <c r="NSG49" s="73"/>
      <c r="NSH49" s="73"/>
      <c r="NSI49" s="73"/>
      <c r="NSJ49" s="73"/>
      <c r="NSK49" s="73"/>
      <c r="NSL49" s="73"/>
      <c r="NSM49" s="73"/>
      <c r="NSN49" s="73"/>
      <c r="NSO49" s="73"/>
      <c r="NSP49" s="73"/>
      <c r="NSQ49" s="73"/>
      <c r="NSR49" s="73"/>
      <c r="NSS49" s="73"/>
      <c r="NST49" s="73"/>
      <c r="NSU49" s="73"/>
      <c r="NSV49" s="73"/>
      <c r="NSW49" s="73"/>
      <c r="NSX49" s="73"/>
      <c r="NSY49" s="73"/>
      <c r="NSZ49" s="73"/>
      <c r="NTA49" s="73"/>
      <c r="NTB49" s="73"/>
      <c r="NTC49" s="73"/>
      <c r="NTD49" s="73"/>
      <c r="NTE49" s="73"/>
      <c r="NTF49" s="73"/>
      <c r="NTG49" s="73"/>
      <c r="NTH49" s="73"/>
      <c r="NTI49" s="73"/>
      <c r="NTJ49" s="73"/>
      <c r="NTK49" s="73"/>
      <c r="NTL49" s="73"/>
      <c r="NTM49" s="73"/>
      <c r="NTN49" s="73"/>
      <c r="NTO49" s="73"/>
      <c r="NTP49" s="73"/>
      <c r="NTQ49" s="73"/>
      <c r="NTR49" s="73"/>
      <c r="NTS49" s="73"/>
      <c r="NTT49" s="73"/>
      <c r="NTU49" s="73"/>
      <c r="NTV49" s="73"/>
      <c r="NTW49" s="73"/>
      <c r="NTX49" s="73"/>
      <c r="NTY49" s="73"/>
      <c r="NTZ49" s="73"/>
      <c r="NUA49" s="73"/>
      <c r="NUB49" s="73"/>
      <c r="NUC49" s="73"/>
      <c r="NUD49" s="73"/>
      <c r="NUE49" s="73"/>
      <c r="NUF49" s="73"/>
      <c r="NUG49" s="73"/>
      <c r="NUH49" s="73"/>
      <c r="NUI49" s="73"/>
      <c r="NUJ49" s="73"/>
      <c r="NUK49" s="73"/>
      <c r="NUL49" s="73"/>
      <c r="NUM49" s="73"/>
      <c r="NUN49" s="73"/>
      <c r="NUO49" s="73"/>
      <c r="NUP49" s="73"/>
      <c r="NUQ49" s="73"/>
      <c r="NUR49" s="73"/>
      <c r="NUS49" s="73"/>
      <c r="NUT49" s="73"/>
      <c r="NUU49" s="73"/>
      <c r="NUV49" s="73"/>
      <c r="NUW49" s="73"/>
      <c r="NUX49" s="73"/>
      <c r="NUY49" s="73"/>
      <c r="NUZ49" s="73"/>
      <c r="NVA49" s="73"/>
      <c r="NVB49" s="73"/>
      <c r="NVC49" s="73"/>
      <c r="NVD49" s="73"/>
      <c r="NVE49" s="73"/>
      <c r="NVF49" s="73"/>
      <c r="NVG49" s="73"/>
      <c r="NVH49" s="73"/>
      <c r="NVI49" s="73"/>
      <c r="NVJ49" s="73"/>
      <c r="NVK49" s="73"/>
      <c r="NVL49" s="73"/>
      <c r="NVM49" s="73"/>
      <c r="NVN49" s="73"/>
      <c r="NVO49" s="73"/>
      <c r="NVP49" s="73"/>
      <c r="NVQ49" s="73"/>
      <c r="NVR49" s="73"/>
      <c r="NVS49" s="73"/>
      <c r="NVT49" s="73"/>
      <c r="NVU49" s="73"/>
      <c r="NVV49" s="73"/>
      <c r="NVW49" s="73"/>
      <c r="NVX49" s="73"/>
      <c r="NVY49" s="73"/>
      <c r="NVZ49" s="73"/>
      <c r="NWA49" s="73"/>
      <c r="NWB49" s="73"/>
      <c r="NWC49" s="73"/>
      <c r="NWD49" s="73"/>
      <c r="NWE49" s="73"/>
      <c r="NWF49" s="73"/>
      <c r="NWG49" s="73"/>
      <c r="NWH49" s="73"/>
      <c r="NWI49" s="73"/>
      <c r="NWJ49" s="73"/>
      <c r="NWK49" s="73"/>
      <c r="NWL49" s="73"/>
      <c r="NWM49" s="73"/>
      <c r="NWN49" s="73"/>
      <c r="NWO49" s="73"/>
      <c r="NWP49" s="73"/>
      <c r="NWQ49" s="73"/>
      <c r="NWR49" s="73"/>
      <c r="NWS49" s="73"/>
      <c r="NWT49" s="73"/>
      <c r="NWU49" s="73"/>
      <c r="NWV49" s="73"/>
      <c r="NWW49" s="73"/>
      <c r="NWX49" s="73"/>
      <c r="NWY49" s="73"/>
      <c r="NWZ49" s="73"/>
      <c r="NXA49" s="73"/>
      <c r="NXB49" s="73"/>
      <c r="NXC49" s="73"/>
      <c r="NXD49" s="73"/>
      <c r="NXE49" s="73"/>
      <c r="NXF49" s="73"/>
      <c r="NXG49" s="73"/>
      <c r="NXH49" s="73"/>
      <c r="NXI49" s="73"/>
      <c r="NXJ49" s="73"/>
      <c r="NXK49" s="73"/>
      <c r="NXL49" s="73"/>
      <c r="NXM49" s="73"/>
      <c r="NXN49" s="73"/>
      <c r="NXO49" s="73"/>
      <c r="NXP49" s="73"/>
      <c r="NXQ49" s="73"/>
      <c r="NXR49" s="73"/>
      <c r="NXS49" s="73"/>
      <c r="NXT49" s="73"/>
      <c r="NXU49" s="73"/>
      <c r="NXV49" s="73"/>
      <c r="NXW49" s="73"/>
      <c r="NXX49" s="73"/>
      <c r="NXY49" s="73"/>
      <c r="NXZ49" s="73"/>
      <c r="NYA49" s="73"/>
      <c r="NYB49" s="73"/>
      <c r="NYC49" s="73"/>
      <c r="NYD49" s="73"/>
      <c r="NYE49" s="73"/>
      <c r="NYF49" s="73"/>
      <c r="NYG49" s="73"/>
      <c r="NYH49" s="73"/>
      <c r="NYI49" s="73"/>
      <c r="NYJ49" s="73"/>
      <c r="NYK49" s="73"/>
      <c r="NYL49" s="73"/>
      <c r="NYM49" s="73"/>
      <c r="NYN49" s="73"/>
      <c r="NYO49" s="73"/>
      <c r="NYP49" s="73"/>
      <c r="NYQ49" s="73"/>
      <c r="NYR49" s="73"/>
      <c r="NYS49" s="73"/>
      <c r="NYT49" s="73"/>
      <c r="NYU49" s="73"/>
      <c r="NYV49" s="73"/>
      <c r="NYW49" s="73"/>
      <c r="NYX49" s="73"/>
      <c r="NYY49" s="73"/>
      <c r="NYZ49" s="73"/>
      <c r="NZA49" s="73"/>
      <c r="NZB49" s="73"/>
      <c r="NZC49" s="73"/>
      <c r="NZD49" s="73"/>
      <c r="NZE49" s="73"/>
      <c r="NZF49" s="73"/>
      <c r="NZG49" s="73"/>
      <c r="NZH49" s="73"/>
      <c r="NZI49" s="73"/>
      <c r="NZJ49" s="73"/>
      <c r="NZK49" s="73"/>
      <c r="NZL49" s="73"/>
      <c r="NZM49" s="73"/>
      <c r="NZN49" s="73"/>
      <c r="NZO49" s="73"/>
      <c r="NZP49" s="73"/>
      <c r="NZQ49" s="73"/>
      <c r="NZR49" s="73"/>
      <c r="NZS49" s="73"/>
      <c r="NZT49" s="73"/>
      <c r="NZU49" s="73"/>
      <c r="NZV49" s="73"/>
      <c r="NZW49" s="73"/>
      <c r="NZX49" s="73"/>
      <c r="NZY49" s="73"/>
      <c r="NZZ49" s="73"/>
      <c r="OAA49" s="73"/>
      <c r="OAB49" s="73"/>
      <c r="OAC49" s="73"/>
      <c r="OAD49" s="73"/>
      <c r="OAE49" s="73"/>
      <c r="OAF49" s="73"/>
      <c r="OAG49" s="73"/>
      <c r="OAH49" s="73"/>
      <c r="OAI49" s="73"/>
      <c r="OAJ49" s="73"/>
      <c r="OAK49" s="73"/>
      <c r="OAL49" s="73"/>
      <c r="OAM49" s="73"/>
      <c r="OAN49" s="73"/>
      <c r="OAO49" s="73"/>
      <c r="OAP49" s="73"/>
      <c r="OAQ49" s="73"/>
      <c r="OAR49" s="73"/>
      <c r="OAS49" s="73"/>
      <c r="OAT49" s="73"/>
      <c r="OAU49" s="73"/>
      <c r="OAV49" s="73"/>
      <c r="OAW49" s="73"/>
      <c r="OAX49" s="73"/>
      <c r="OAY49" s="73"/>
      <c r="OAZ49" s="73"/>
      <c r="OBA49" s="73"/>
      <c r="OBB49" s="73"/>
      <c r="OBC49" s="73"/>
      <c r="OBD49" s="73"/>
      <c r="OBE49" s="73"/>
      <c r="OBF49" s="73"/>
      <c r="OBG49" s="73"/>
      <c r="OBH49" s="73"/>
      <c r="OBI49" s="73"/>
      <c r="OBJ49" s="73"/>
      <c r="OBK49" s="73"/>
      <c r="OBL49" s="73"/>
      <c r="OBM49" s="73"/>
      <c r="OBN49" s="73"/>
      <c r="OBO49" s="73"/>
      <c r="OBP49" s="73"/>
      <c r="OBQ49" s="73"/>
      <c r="OBR49" s="73"/>
      <c r="OBS49" s="73"/>
      <c r="OBT49" s="73"/>
      <c r="OBU49" s="73"/>
      <c r="OBV49" s="73"/>
      <c r="OBW49" s="73"/>
      <c r="OBX49" s="73"/>
      <c r="OBY49" s="73"/>
      <c r="OBZ49" s="73"/>
      <c r="OCA49" s="73"/>
      <c r="OCB49" s="73"/>
      <c r="OCC49" s="73"/>
      <c r="OCD49" s="73"/>
      <c r="OCE49" s="73"/>
      <c r="OCF49" s="73"/>
      <c r="OCG49" s="73"/>
      <c r="OCH49" s="73"/>
      <c r="OCI49" s="73"/>
      <c r="OCJ49" s="73"/>
      <c r="OCK49" s="73"/>
      <c r="OCL49" s="73"/>
      <c r="OCM49" s="73"/>
      <c r="OCN49" s="73"/>
      <c r="OCO49" s="73"/>
      <c r="OCP49" s="73"/>
      <c r="OCQ49" s="73"/>
      <c r="OCR49" s="73"/>
      <c r="OCS49" s="73"/>
      <c r="OCT49" s="73"/>
      <c r="OCU49" s="73"/>
      <c r="OCV49" s="73"/>
      <c r="OCW49" s="73"/>
      <c r="OCX49" s="73"/>
      <c r="OCY49" s="73"/>
      <c r="OCZ49" s="73"/>
      <c r="ODA49" s="73"/>
      <c r="ODB49" s="73"/>
      <c r="ODC49" s="73"/>
      <c r="ODD49" s="73"/>
      <c r="ODE49" s="73"/>
      <c r="ODF49" s="73"/>
      <c r="ODG49" s="73"/>
      <c r="ODH49" s="73"/>
      <c r="ODI49" s="73"/>
      <c r="ODJ49" s="73"/>
      <c r="ODK49" s="73"/>
      <c r="ODL49" s="73"/>
      <c r="ODM49" s="73"/>
      <c r="ODN49" s="73"/>
      <c r="ODO49" s="73"/>
      <c r="ODP49" s="73"/>
      <c r="ODQ49" s="73"/>
      <c r="ODR49" s="73"/>
      <c r="ODS49" s="73"/>
      <c r="ODT49" s="73"/>
      <c r="ODU49" s="73"/>
      <c r="ODV49" s="73"/>
      <c r="ODW49" s="73"/>
      <c r="ODX49" s="73"/>
      <c r="ODY49" s="73"/>
      <c r="ODZ49" s="73"/>
      <c r="OEA49" s="73"/>
      <c r="OEB49" s="73"/>
      <c r="OEC49" s="73"/>
      <c r="OED49" s="73"/>
      <c r="OEE49" s="73"/>
      <c r="OEF49" s="73"/>
      <c r="OEG49" s="73"/>
      <c r="OEH49" s="73"/>
      <c r="OEI49" s="73"/>
      <c r="OEJ49" s="73"/>
      <c r="OEK49" s="73"/>
      <c r="OEL49" s="73"/>
      <c r="OEM49" s="73"/>
      <c r="OEN49" s="73"/>
      <c r="OEO49" s="73"/>
      <c r="OEP49" s="73"/>
      <c r="OEQ49" s="73"/>
      <c r="OER49" s="73"/>
      <c r="OES49" s="73"/>
      <c r="OET49" s="73"/>
      <c r="OEU49" s="73"/>
      <c r="OEV49" s="73"/>
      <c r="OEW49" s="73"/>
      <c r="OEX49" s="73"/>
      <c r="OEY49" s="73"/>
      <c r="OEZ49" s="73"/>
      <c r="OFA49" s="73"/>
      <c r="OFB49" s="73"/>
      <c r="OFC49" s="73"/>
      <c r="OFD49" s="73"/>
      <c r="OFE49" s="73"/>
      <c r="OFF49" s="73"/>
      <c r="OFG49" s="73"/>
      <c r="OFH49" s="73"/>
      <c r="OFI49" s="73"/>
      <c r="OFJ49" s="73"/>
      <c r="OFK49" s="73"/>
      <c r="OFL49" s="73"/>
      <c r="OFM49" s="73"/>
      <c r="OFN49" s="73"/>
      <c r="OFO49" s="73"/>
      <c r="OFP49" s="73"/>
      <c r="OFQ49" s="73"/>
      <c r="OFR49" s="73"/>
      <c r="OFS49" s="73"/>
      <c r="OFT49" s="73"/>
      <c r="OFU49" s="73"/>
      <c r="OFV49" s="73"/>
      <c r="OFW49" s="73"/>
      <c r="OFX49" s="73"/>
      <c r="OFY49" s="73"/>
      <c r="OFZ49" s="73"/>
      <c r="OGA49" s="73"/>
      <c r="OGB49" s="73"/>
      <c r="OGC49" s="73"/>
      <c r="OGD49" s="73"/>
      <c r="OGE49" s="73"/>
      <c r="OGF49" s="73"/>
      <c r="OGG49" s="73"/>
      <c r="OGH49" s="73"/>
      <c r="OGI49" s="73"/>
      <c r="OGJ49" s="73"/>
      <c r="OGK49" s="73"/>
      <c r="OGL49" s="73"/>
      <c r="OGM49" s="73"/>
      <c r="OGN49" s="73"/>
      <c r="OGO49" s="73"/>
      <c r="OGP49" s="73"/>
      <c r="OGQ49" s="73"/>
      <c r="OGR49" s="73"/>
      <c r="OGS49" s="73"/>
      <c r="OGT49" s="73"/>
      <c r="OGU49" s="73"/>
      <c r="OGV49" s="73"/>
      <c r="OGW49" s="73"/>
      <c r="OGX49" s="73"/>
      <c r="OGY49" s="73"/>
      <c r="OGZ49" s="73"/>
      <c r="OHA49" s="73"/>
      <c r="OHB49" s="73"/>
      <c r="OHC49" s="73"/>
      <c r="OHD49" s="73"/>
      <c r="OHE49" s="73"/>
      <c r="OHF49" s="73"/>
      <c r="OHG49" s="73"/>
      <c r="OHH49" s="73"/>
      <c r="OHI49" s="73"/>
      <c r="OHJ49" s="73"/>
      <c r="OHK49" s="73"/>
      <c r="OHL49" s="73"/>
      <c r="OHM49" s="73"/>
      <c r="OHN49" s="73"/>
      <c r="OHO49" s="73"/>
      <c r="OHP49" s="73"/>
      <c r="OHQ49" s="73"/>
      <c r="OHR49" s="73"/>
      <c r="OHS49" s="73"/>
      <c r="OHT49" s="73"/>
      <c r="OHU49" s="73"/>
      <c r="OHV49" s="73"/>
      <c r="OHW49" s="73"/>
      <c r="OHX49" s="73"/>
      <c r="OHY49" s="73"/>
      <c r="OHZ49" s="73"/>
      <c r="OIA49" s="73"/>
      <c r="OIB49" s="73"/>
      <c r="OIC49" s="73"/>
      <c r="OID49" s="73"/>
      <c r="OIE49" s="73"/>
      <c r="OIF49" s="73"/>
      <c r="OIG49" s="73"/>
      <c r="OIH49" s="73"/>
      <c r="OII49" s="73"/>
      <c r="OIJ49" s="73"/>
      <c r="OIK49" s="73"/>
      <c r="OIL49" s="73"/>
      <c r="OIM49" s="73"/>
      <c r="OIN49" s="73"/>
      <c r="OIO49" s="73"/>
      <c r="OIP49" s="73"/>
      <c r="OIQ49" s="73"/>
      <c r="OIR49" s="73"/>
      <c r="OIS49" s="73"/>
      <c r="OIT49" s="73"/>
      <c r="OIU49" s="73"/>
      <c r="OIV49" s="73"/>
      <c r="OIW49" s="73"/>
      <c r="OIX49" s="73"/>
      <c r="OIY49" s="73"/>
      <c r="OIZ49" s="73"/>
      <c r="OJA49" s="73"/>
      <c r="OJB49" s="73"/>
      <c r="OJC49" s="73"/>
      <c r="OJD49" s="73"/>
      <c r="OJE49" s="73"/>
      <c r="OJF49" s="73"/>
      <c r="OJG49" s="73"/>
      <c r="OJH49" s="73"/>
      <c r="OJI49" s="73"/>
      <c r="OJJ49" s="73"/>
      <c r="OJK49" s="73"/>
      <c r="OJL49" s="73"/>
      <c r="OJM49" s="73"/>
      <c r="OJN49" s="73"/>
      <c r="OJO49" s="73"/>
      <c r="OJP49" s="73"/>
      <c r="OJQ49" s="73"/>
      <c r="OJR49" s="73"/>
      <c r="OJS49" s="73"/>
      <c r="OJT49" s="73"/>
      <c r="OJU49" s="73"/>
      <c r="OJV49" s="73"/>
      <c r="OJW49" s="73"/>
      <c r="OJX49" s="73"/>
      <c r="OJY49" s="73"/>
      <c r="OJZ49" s="73"/>
      <c r="OKA49" s="73"/>
      <c r="OKB49" s="73"/>
      <c r="OKC49" s="73"/>
      <c r="OKD49" s="73"/>
      <c r="OKE49" s="73"/>
      <c r="OKF49" s="73"/>
      <c r="OKG49" s="73"/>
      <c r="OKH49" s="73"/>
      <c r="OKI49" s="73"/>
      <c r="OKJ49" s="73"/>
      <c r="OKK49" s="73"/>
      <c r="OKL49" s="73"/>
      <c r="OKM49" s="73"/>
      <c r="OKN49" s="73"/>
      <c r="OKO49" s="73"/>
      <c r="OKP49" s="73"/>
      <c r="OKQ49" s="73"/>
      <c r="OKR49" s="73"/>
      <c r="OKS49" s="73"/>
      <c r="OKT49" s="73"/>
      <c r="OKU49" s="73"/>
      <c r="OKV49" s="73"/>
      <c r="OKW49" s="73"/>
      <c r="OKX49" s="73"/>
      <c r="OKY49" s="73"/>
      <c r="OKZ49" s="73"/>
      <c r="OLA49" s="73"/>
      <c r="OLB49" s="73"/>
      <c r="OLC49" s="73"/>
      <c r="OLD49" s="73"/>
      <c r="OLE49" s="73"/>
      <c r="OLF49" s="73"/>
      <c r="OLG49" s="73"/>
      <c r="OLH49" s="73"/>
      <c r="OLI49" s="73"/>
      <c r="OLJ49" s="73"/>
      <c r="OLK49" s="73"/>
      <c r="OLL49" s="73"/>
      <c r="OLM49" s="73"/>
      <c r="OLN49" s="73"/>
      <c r="OLO49" s="73"/>
      <c r="OLP49" s="73"/>
      <c r="OLQ49" s="73"/>
      <c r="OLR49" s="73"/>
      <c r="OLS49" s="73"/>
      <c r="OLT49" s="73"/>
      <c r="OLU49" s="73"/>
      <c r="OLV49" s="73"/>
      <c r="OLW49" s="73"/>
      <c r="OLX49" s="73"/>
      <c r="OLY49" s="73"/>
      <c r="OLZ49" s="73"/>
      <c r="OMA49" s="73"/>
      <c r="OMB49" s="73"/>
      <c r="OMC49" s="73"/>
      <c r="OMD49" s="73"/>
      <c r="OME49" s="73"/>
      <c r="OMF49" s="73"/>
      <c r="OMG49" s="73"/>
      <c r="OMH49" s="73"/>
      <c r="OMI49" s="73"/>
      <c r="OMJ49" s="73"/>
      <c r="OMK49" s="73"/>
      <c r="OML49" s="73"/>
      <c r="OMM49" s="73"/>
      <c r="OMN49" s="73"/>
      <c r="OMO49" s="73"/>
      <c r="OMP49" s="73"/>
      <c r="OMQ49" s="73"/>
      <c r="OMR49" s="73"/>
      <c r="OMS49" s="73"/>
      <c r="OMT49" s="73"/>
      <c r="OMU49" s="73"/>
      <c r="OMV49" s="73"/>
      <c r="OMW49" s="73"/>
      <c r="OMX49" s="73"/>
      <c r="OMY49" s="73"/>
      <c r="OMZ49" s="73"/>
      <c r="ONA49" s="73"/>
      <c r="ONB49" s="73"/>
      <c r="ONC49" s="73"/>
      <c r="OND49" s="73"/>
      <c r="ONE49" s="73"/>
      <c r="ONF49" s="73"/>
      <c r="ONG49" s="73"/>
      <c r="ONH49" s="73"/>
      <c r="ONI49" s="73"/>
      <c r="ONJ49" s="73"/>
      <c r="ONK49" s="73"/>
      <c r="ONL49" s="73"/>
      <c r="ONM49" s="73"/>
      <c r="ONN49" s="73"/>
      <c r="ONO49" s="73"/>
      <c r="ONP49" s="73"/>
      <c r="ONQ49" s="73"/>
      <c r="ONR49" s="73"/>
      <c r="ONS49" s="73"/>
      <c r="ONT49" s="73"/>
      <c r="ONU49" s="73"/>
      <c r="ONV49" s="73"/>
      <c r="ONW49" s="73"/>
      <c r="ONX49" s="73"/>
      <c r="ONY49" s="73"/>
      <c r="ONZ49" s="73"/>
      <c r="OOA49" s="73"/>
      <c r="OOB49" s="73"/>
      <c r="OOC49" s="73"/>
      <c r="OOD49" s="73"/>
      <c r="OOE49" s="73"/>
      <c r="OOF49" s="73"/>
      <c r="OOG49" s="73"/>
      <c r="OOH49" s="73"/>
      <c r="OOI49" s="73"/>
      <c r="OOJ49" s="73"/>
      <c r="OOK49" s="73"/>
      <c r="OOL49" s="73"/>
      <c r="OOM49" s="73"/>
      <c r="OON49" s="73"/>
      <c r="OOO49" s="73"/>
      <c r="OOP49" s="73"/>
      <c r="OOQ49" s="73"/>
      <c r="OOR49" s="73"/>
      <c r="OOS49" s="73"/>
      <c r="OOT49" s="73"/>
      <c r="OOU49" s="73"/>
      <c r="OOV49" s="73"/>
      <c r="OOW49" s="73"/>
      <c r="OOX49" s="73"/>
      <c r="OOY49" s="73"/>
      <c r="OOZ49" s="73"/>
      <c r="OPA49" s="73"/>
      <c r="OPB49" s="73"/>
      <c r="OPC49" s="73"/>
      <c r="OPD49" s="73"/>
      <c r="OPE49" s="73"/>
      <c r="OPF49" s="73"/>
      <c r="OPG49" s="73"/>
      <c r="OPH49" s="73"/>
      <c r="OPI49" s="73"/>
      <c r="OPJ49" s="73"/>
      <c r="OPK49" s="73"/>
      <c r="OPL49" s="73"/>
      <c r="OPM49" s="73"/>
      <c r="OPN49" s="73"/>
      <c r="OPO49" s="73"/>
      <c r="OPP49" s="73"/>
      <c r="OPQ49" s="73"/>
      <c r="OPR49" s="73"/>
      <c r="OPS49" s="73"/>
      <c r="OPT49" s="73"/>
      <c r="OPU49" s="73"/>
      <c r="OPV49" s="73"/>
      <c r="OPW49" s="73"/>
      <c r="OPX49" s="73"/>
      <c r="OPY49" s="73"/>
      <c r="OPZ49" s="73"/>
      <c r="OQA49" s="73"/>
      <c r="OQB49" s="73"/>
      <c r="OQC49" s="73"/>
      <c r="OQD49" s="73"/>
      <c r="OQE49" s="73"/>
      <c r="OQF49" s="73"/>
      <c r="OQG49" s="73"/>
      <c r="OQH49" s="73"/>
      <c r="OQI49" s="73"/>
      <c r="OQJ49" s="73"/>
      <c r="OQK49" s="73"/>
      <c r="OQL49" s="73"/>
      <c r="OQM49" s="73"/>
      <c r="OQN49" s="73"/>
      <c r="OQO49" s="73"/>
      <c r="OQP49" s="73"/>
      <c r="OQQ49" s="73"/>
      <c r="OQR49" s="73"/>
      <c r="OQS49" s="73"/>
      <c r="OQT49" s="73"/>
      <c r="OQU49" s="73"/>
      <c r="OQV49" s="73"/>
      <c r="OQW49" s="73"/>
      <c r="OQX49" s="73"/>
      <c r="OQY49" s="73"/>
      <c r="OQZ49" s="73"/>
      <c r="ORA49" s="73"/>
      <c r="ORB49" s="73"/>
      <c r="ORC49" s="73"/>
      <c r="ORD49" s="73"/>
      <c r="ORE49" s="73"/>
      <c r="ORF49" s="73"/>
      <c r="ORG49" s="73"/>
      <c r="ORH49" s="73"/>
      <c r="ORI49" s="73"/>
      <c r="ORJ49" s="73"/>
      <c r="ORK49" s="73"/>
      <c r="ORL49" s="73"/>
      <c r="ORM49" s="73"/>
      <c r="ORN49" s="73"/>
      <c r="ORO49" s="73"/>
      <c r="ORP49" s="73"/>
      <c r="ORQ49" s="73"/>
      <c r="ORR49" s="73"/>
      <c r="ORS49" s="73"/>
      <c r="ORT49" s="73"/>
      <c r="ORU49" s="73"/>
      <c r="ORV49" s="73"/>
      <c r="ORW49" s="73"/>
      <c r="ORX49" s="73"/>
      <c r="ORY49" s="73"/>
      <c r="ORZ49" s="73"/>
      <c r="OSA49" s="73"/>
      <c r="OSB49" s="73"/>
      <c r="OSC49" s="73"/>
      <c r="OSD49" s="73"/>
      <c r="OSE49" s="73"/>
      <c r="OSF49" s="73"/>
      <c r="OSG49" s="73"/>
      <c r="OSH49" s="73"/>
      <c r="OSI49" s="73"/>
      <c r="OSJ49" s="73"/>
      <c r="OSK49" s="73"/>
      <c r="OSL49" s="73"/>
      <c r="OSM49" s="73"/>
      <c r="OSN49" s="73"/>
      <c r="OSO49" s="73"/>
      <c r="OSP49" s="73"/>
      <c r="OSQ49" s="73"/>
      <c r="OSR49" s="73"/>
      <c r="OSS49" s="73"/>
      <c r="OST49" s="73"/>
      <c r="OSU49" s="73"/>
      <c r="OSV49" s="73"/>
      <c r="OSW49" s="73"/>
      <c r="OSX49" s="73"/>
      <c r="OSY49" s="73"/>
      <c r="OSZ49" s="73"/>
      <c r="OTA49" s="73"/>
      <c r="OTB49" s="73"/>
      <c r="OTC49" s="73"/>
      <c r="OTD49" s="73"/>
      <c r="OTE49" s="73"/>
      <c r="OTF49" s="73"/>
      <c r="OTG49" s="73"/>
      <c r="OTH49" s="73"/>
      <c r="OTI49" s="73"/>
      <c r="OTJ49" s="73"/>
      <c r="OTK49" s="73"/>
      <c r="OTL49" s="73"/>
      <c r="OTM49" s="73"/>
      <c r="OTN49" s="73"/>
      <c r="OTO49" s="73"/>
      <c r="OTP49" s="73"/>
      <c r="OTQ49" s="73"/>
      <c r="OTR49" s="73"/>
      <c r="OTS49" s="73"/>
      <c r="OTT49" s="73"/>
      <c r="OTU49" s="73"/>
      <c r="OTV49" s="73"/>
      <c r="OTW49" s="73"/>
      <c r="OTX49" s="73"/>
      <c r="OTY49" s="73"/>
      <c r="OTZ49" s="73"/>
      <c r="OUA49" s="73"/>
      <c r="OUB49" s="73"/>
      <c r="OUC49" s="73"/>
      <c r="OUD49" s="73"/>
      <c r="OUE49" s="73"/>
      <c r="OUF49" s="73"/>
      <c r="OUG49" s="73"/>
      <c r="OUH49" s="73"/>
      <c r="OUI49" s="73"/>
      <c r="OUJ49" s="73"/>
      <c r="OUK49" s="73"/>
      <c r="OUL49" s="73"/>
      <c r="OUM49" s="73"/>
      <c r="OUN49" s="73"/>
      <c r="OUO49" s="73"/>
      <c r="OUP49" s="73"/>
      <c r="OUQ49" s="73"/>
      <c r="OUR49" s="73"/>
      <c r="OUS49" s="73"/>
      <c r="OUT49" s="73"/>
      <c r="OUU49" s="73"/>
      <c r="OUV49" s="73"/>
      <c r="OUW49" s="73"/>
      <c r="OUX49" s="73"/>
      <c r="OUY49" s="73"/>
      <c r="OUZ49" s="73"/>
      <c r="OVA49" s="73"/>
      <c r="OVB49" s="73"/>
      <c r="OVC49" s="73"/>
      <c r="OVD49" s="73"/>
      <c r="OVE49" s="73"/>
      <c r="OVF49" s="73"/>
      <c r="OVG49" s="73"/>
      <c r="OVH49" s="73"/>
      <c r="OVI49" s="73"/>
      <c r="OVJ49" s="73"/>
      <c r="OVK49" s="73"/>
      <c r="OVL49" s="73"/>
      <c r="OVM49" s="73"/>
      <c r="OVN49" s="73"/>
      <c r="OVO49" s="73"/>
      <c r="OVP49" s="73"/>
      <c r="OVQ49" s="73"/>
      <c r="OVR49" s="73"/>
      <c r="OVS49" s="73"/>
      <c r="OVT49" s="73"/>
      <c r="OVU49" s="73"/>
      <c r="OVV49" s="73"/>
      <c r="OVW49" s="73"/>
      <c r="OVX49" s="73"/>
      <c r="OVY49" s="73"/>
      <c r="OVZ49" s="73"/>
      <c r="OWA49" s="73"/>
      <c r="OWB49" s="73"/>
      <c r="OWC49" s="73"/>
      <c r="OWD49" s="73"/>
      <c r="OWE49" s="73"/>
      <c r="OWF49" s="73"/>
      <c r="OWG49" s="73"/>
      <c r="OWH49" s="73"/>
      <c r="OWI49" s="73"/>
      <c r="OWJ49" s="73"/>
      <c r="OWK49" s="73"/>
      <c r="OWL49" s="73"/>
      <c r="OWM49" s="73"/>
      <c r="OWN49" s="73"/>
      <c r="OWO49" s="73"/>
      <c r="OWP49" s="73"/>
      <c r="OWQ49" s="73"/>
      <c r="OWR49" s="73"/>
      <c r="OWS49" s="73"/>
      <c r="OWT49" s="73"/>
      <c r="OWU49" s="73"/>
      <c r="OWV49" s="73"/>
      <c r="OWW49" s="73"/>
      <c r="OWX49" s="73"/>
      <c r="OWY49" s="73"/>
      <c r="OWZ49" s="73"/>
      <c r="OXA49" s="73"/>
      <c r="OXB49" s="73"/>
      <c r="OXC49" s="73"/>
      <c r="OXD49" s="73"/>
      <c r="OXE49" s="73"/>
      <c r="OXF49" s="73"/>
      <c r="OXG49" s="73"/>
      <c r="OXH49" s="73"/>
      <c r="OXI49" s="73"/>
      <c r="OXJ49" s="73"/>
      <c r="OXK49" s="73"/>
      <c r="OXL49" s="73"/>
      <c r="OXM49" s="73"/>
      <c r="OXN49" s="73"/>
      <c r="OXO49" s="73"/>
      <c r="OXP49" s="73"/>
      <c r="OXQ49" s="73"/>
      <c r="OXR49" s="73"/>
      <c r="OXS49" s="73"/>
      <c r="OXT49" s="73"/>
      <c r="OXU49" s="73"/>
      <c r="OXV49" s="73"/>
      <c r="OXW49" s="73"/>
      <c r="OXX49" s="73"/>
      <c r="OXY49" s="73"/>
      <c r="OXZ49" s="73"/>
      <c r="OYA49" s="73"/>
      <c r="OYB49" s="73"/>
      <c r="OYC49" s="73"/>
      <c r="OYD49" s="73"/>
      <c r="OYE49" s="73"/>
      <c r="OYF49" s="73"/>
      <c r="OYG49" s="73"/>
      <c r="OYH49" s="73"/>
      <c r="OYI49" s="73"/>
      <c r="OYJ49" s="73"/>
      <c r="OYK49" s="73"/>
      <c r="OYL49" s="73"/>
      <c r="OYM49" s="73"/>
      <c r="OYN49" s="73"/>
      <c r="OYO49" s="73"/>
      <c r="OYP49" s="73"/>
      <c r="OYQ49" s="73"/>
      <c r="OYR49" s="73"/>
      <c r="OYS49" s="73"/>
      <c r="OYT49" s="73"/>
      <c r="OYU49" s="73"/>
      <c r="OYV49" s="73"/>
      <c r="OYW49" s="73"/>
      <c r="OYX49" s="73"/>
      <c r="OYY49" s="73"/>
      <c r="OYZ49" s="73"/>
      <c r="OZA49" s="73"/>
      <c r="OZB49" s="73"/>
      <c r="OZC49" s="73"/>
      <c r="OZD49" s="73"/>
      <c r="OZE49" s="73"/>
      <c r="OZF49" s="73"/>
      <c r="OZG49" s="73"/>
      <c r="OZH49" s="73"/>
      <c r="OZI49" s="73"/>
      <c r="OZJ49" s="73"/>
      <c r="OZK49" s="73"/>
      <c r="OZL49" s="73"/>
      <c r="OZM49" s="73"/>
      <c r="OZN49" s="73"/>
      <c r="OZO49" s="73"/>
      <c r="OZP49" s="73"/>
      <c r="OZQ49" s="73"/>
      <c r="OZR49" s="73"/>
      <c r="OZS49" s="73"/>
      <c r="OZT49" s="73"/>
      <c r="OZU49" s="73"/>
      <c r="OZV49" s="73"/>
      <c r="OZW49" s="73"/>
      <c r="OZX49" s="73"/>
      <c r="OZY49" s="73"/>
      <c r="OZZ49" s="73"/>
      <c r="PAA49" s="73"/>
      <c r="PAB49" s="73"/>
      <c r="PAC49" s="73"/>
      <c r="PAD49" s="73"/>
      <c r="PAE49" s="73"/>
      <c r="PAF49" s="73"/>
      <c r="PAG49" s="73"/>
      <c r="PAH49" s="73"/>
      <c r="PAI49" s="73"/>
      <c r="PAJ49" s="73"/>
      <c r="PAK49" s="73"/>
      <c r="PAL49" s="73"/>
      <c r="PAM49" s="73"/>
      <c r="PAN49" s="73"/>
      <c r="PAO49" s="73"/>
      <c r="PAP49" s="73"/>
      <c r="PAQ49" s="73"/>
      <c r="PAR49" s="73"/>
      <c r="PAS49" s="73"/>
      <c r="PAT49" s="73"/>
      <c r="PAU49" s="73"/>
      <c r="PAV49" s="73"/>
      <c r="PAW49" s="73"/>
      <c r="PAX49" s="73"/>
      <c r="PAY49" s="73"/>
      <c r="PAZ49" s="73"/>
      <c r="PBA49" s="73"/>
      <c r="PBB49" s="73"/>
      <c r="PBC49" s="73"/>
      <c r="PBD49" s="73"/>
      <c r="PBE49" s="73"/>
      <c r="PBF49" s="73"/>
      <c r="PBG49" s="73"/>
      <c r="PBH49" s="73"/>
      <c r="PBI49" s="73"/>
      <c r="PBJ49" s="73"/>
      <c r="PBK49" s="73"/>
      <c r="PBL49" s="73"/>
      <c r="PBM49" s="73"/>
      <c r="PBN49" s="73"/>
      <c r="PBO49" s="73"/>
      <c r="PBP49" s="73"/>
      <c r="PBQ49" s="73"/>
      <c r="PBR49" s="73"/>
      <c r="PBS49" s="73"/>
      <c r="PBT49" s="73"/>
      <c r="PBU49" s="73"/>
      <c r="PBV49" s="73"/>
      <c r="PBW49" s="73"/>
      <c r="PBX49" s="73"/>
      <c r="PBY49" s="73"/>
      <c r="PBZ49" s="73"/>
      <c r="PCA49" s="73"/>
      <c r="PCB49" s="73"/>
      <c r="PCC49" s="73"/>
      <c r="PCD49" s="73"/>
      <c r="PCE49" s="73"/>
      <c r="PCF49" s="73"/>
      <c r="PCG49" s="73"/>
      <c r="PCH49" s="73"/>
      <c r="PCI49" s="73"/>
      <c r="PCJ49" s="73"/>
      <c r="PCK49" s="73"/>
      <c r="PCL49" s="73"/>
      <c r="PCM49" s="73"/>
      <c r="PCN49" s="73"/>
      <c r="PCO49" s="73"/>
      <c r="PCP49" s="73"/>
      <c r="PCQ49" s="73"/>
      <c r="PCR49" s="73"/>
      <c r="PCS49" s="73"/>
      <c r="PCT49" s="73"/>
      <c r="PCU49" s="73"/>
      <c r="PCV49" s="73"/>
      <c r="PCW49" s="73"/>
      <c r="PCX49" s="73"/>
      <c r="PCY49" s="73"/>
      <c r="PCZ49" s="73"/>
      <c r="PDA49" s="73"/>
      <c r="PDB49" s="73"/>
      <c r="PDC49" s="73"/>
      <c r="PDD49" s="73"/>
      <c r="PDE49" s="73"/>
      <c r="PDF49" s="73"/>
      <c r="PDG49" s="73"/>
      <c r="PDH49" s="73"/>
      <c r="PDI49" s="73"/>
      <c r="PDJ49" s="73"/>
      <c r="PDK49" s="73"/>
      <c r="PDL49" s="73"/>
      <c r="PDM49" s="73"/>
      <c r="PDN49" s="73"/>
      <c r="PDO49" s="73"/>
      <c r="PDP49" s="73"/>
      <c r="PDQ49" s="73"/>
      <c r="PDR49" s="73"/>
      <c r="PDS49" s="73"/>
      <c r="PDT49" s="73"/>
      <c r="PDU49" s="73"/>
      <c r="PDV49" s="73"/>
      <c r="PDW49" s="73"/>
      <c r="PDX49" s="73"/>
      <c r="PDY49" s="73"/>
      <c r="PDZ49" s="73"/>
      <c r="PEA49" s="73"/>
      <c r="PEB49" s="73"/>
      <c r="PEC49" s="73"/>
      <c r="PED49" s="73"/>
      <c r="PEE49" s="73"/>
      <c r="PEF49" s="73"/>
      <c r="PEG49" s="73"/>
      <c r="PEH49" s="73"/>
      <c r="PEI49" s="73"/>
      <c r="PEJ49" s="73"/>
      <c r="PEK49" s="73"/>
      <c r="PEL49" s="73"/>
      <c r="PEM49" s="73"/>
      <c r="PEN49" s="73"/>
      <c r="PEO49" s="73"/>
      <c r="PEP49" s="73"/>
      <c r="PEQ49" s="73"/>
      <c r="PER49" s="73"/>
      <c r="PES49" s="73"/>
      <c r="PET49" s="73"/>
      <c r="PEU49" s="73"/>
      <c r="PEV49" s="73"/>
      <c r="PEW49" s="73"/>
      <c r="PEX49" s="73"/>
      <c r="PEY49" s="73"/>
      <c r="PEZ49" s="73"/>
      <c r="PFA49" s="73"/>
      <c r="PFB49" s="73"/>
      <c r="PFC49" s="73"/>
      <c r="PFD49" s="73"/>
      <c r="PFE49" s="73"/>
      <c r="PFF49" s="73"/>
      <c r="PFG49" s="73"/>
      <c r="PFH49" s="73"/>
      <c r="PFI49" s="73"/>
      <c r="PFJ49" s="73"/>
      <c r="PFK49" s="73"/>
      <c r="PFL49" s="73"/>
      <c r="PFM49" s="73"/>
      <c r="PFN49" s="73"/>
      <c r="PFO49" s="73"/>
      <c r="PFP49" s="73"/>
      <c r="PFQ49" s="73"/>
      <c r="PFR49" s="73"/>
      <c r="PFS49" s="73"/>
      <c r="PFT49" s="73"/>
      <c r="PFU49" s="73"/>
      <c r="PFV49" s="73"/>
      <c r="PFW49" s="73"/>
      <c r="PFX49" s="73"/>
      <c r="PFY49" s="73"/>
      <c r="PFZ49" s="73"/>
      <c r="PGA49" s="73"/>
      <c r="PGB49" s="73"/>
      <c r="PGC49" s="73"/>
      <c r="PGD49" s="73"/>
      <c r="PGE49" s="73"/>
      <c r="PGF49" s="73"/>
      <c r="PGG49" s="73"/>
      <c r="PGH49" s="73"/>
      <c r="PGI49" s="73"/>
      <c r="PGJ49" s="73"/>
      <c r="PGK49" s="73"/>
      <c r="PGL49" s="73"/>
      <c r="PGM49" s="73"/>
      <c r="PGN49" s="73"/>
      <c r="PGO49" s="73"/>
      <c r="PGP49" s="73"/>
      <c r="PGQ49" s="73"/>
      <c r="PGR49" s="73"/>
      <c r="PGS49" s="73"/>
      <c r="PGT49" s="73"/>
      <c r="PGU49" s="73"/>
      <c r="PGV49" s="73"/>
      <c r="PGW49" s="73"/>
      <c r="PGX49" s="73"/>
      <c r="PGY49" s="73"/>
      <c r="PGZ49" s="73"/>
      <c r="PHA49" s="73"/>
      <c r="PHB49" s="73"/>
      <c r="PHC49" s="73"/>
      <c r="PHD49" s="73"/>
      <c r="PHE49" s="73"/>
      <c r="PHF49" s="73"/>
      <c r="PHG49" s="73"/>
      <c r="PHH49" s="73"/>
      <c r="PHI49" s="73"/>
      <c r="PHJ49" s="73"/>
      <c r="PHK49" s="73"/>
      <c r="PHL49" s="73"/>
      <c r="PHM49" s="73"/>
      <c r="PHN49" s="73"/>
      <c r="PHO49" s="73"/>
      <c r="PHP49" s="73"/>
      <c r="PHQ49" s="73"/>
      <c r="PHR49" s="73"/>
      <c r="PHS49" s="73"/>
      <c r="PHT49" s="73"/>
      <c r="PHU49" s="73"/>
      <c r="PHV49" s="73"/>
      <c r="PHW49" s="73"/>
      <c r="PHX49" s="73"/>
      <c r="PHY49" s="73"/>
      <c r="PHZ49" s="73"/>
      <c r="PIA49" s="73"/>
      <c r="PIB49" s="73"/>
      <c r="PIC49" s="73"/>
      <c r="PID49" s="73"/>
      <c r="PIE49" s="73"/>
      <c r="PIF49" s="73"/>
      <c r="PIG49" s="73"/>
      <c r="PIH49" s="73"/>
      <c r="PII49" s="73"/>
      <c r="PIJ49" s="73"/>
      <c r="PIK49" s="73"/>
      <c r="PIL49" s="73"/>
      <c r="PIM49" s="73"/>
      <c r="PIN49" s="73"/>
      <c r="PIO49" s="73"/>
      <c r="PIP49" s="73"/>
      <c r="PIQ49" s="73"/>
      <c r="PIR49" s="73"/>
      <c r="PIS49" s="73"/>
      <c r="PIT49" s="73"/>
      <c r="PIU49" s="73"/>
      <c r="PIV49" s="73"/>
      <c r="PIW49" s="73"/>
      <c r="PIX49" s="73"/>
      <c r="PIY49" s="73"/>
      <c r="PIZ49" s="73"/>
      <c r="PJA49" s="73"/>
      <c r="PJB49" s="73"/>
      <c r="PJC49" s="73"/>
      <c r="PJD49" s="73"/>
      <c r="PJE49" s="73"/>
      <c r="PJF49" s="73"/>
      <c r="PJG49" s="73"/>
      <c r="PJH49" s="73"/>
      <c r="PJI49" s="73"/>
      <c r="PJJ49" s="73"/>
      <c r="PJK49" s="73"/>
      <c r="PJL49" s="73"/>
      <c r="PJM49" s="73"/>
      <c r="PJN49" s="73"/>
      <c r="PJO49" s="73"/>
      <c r="PJP49" s="73"/>
      <c r="PJQ49" s="73"/>
      <c r="PJR49" s="73"/>
      <c r="PJS49" s="73"/>
      <c r="PJT49" s="73"/>
      <c r="PJU49" s="73"/>
      <c r="PJV49" s="73"/>
      <c r="PJW49" s="73"/>
      <c r="PJX49" s="73"/>
      <c r="PJY49" s="73"/>
      <c r="PJZ49" s="73"/>
      <c r="PKA49" s="73"/>
      <c r="PKB49" s="73"/>
      <c r="PKC49" s="73"/>
      <c r="PKD49" s="73"/>
      <c r="PKE49" s="73"/>
      <c r="PKF49" s="73"/>
      <c r="PKG49" s="73"/>
      <c r="PKH49" s="73"/>
      <c r="PKI49" s="73"/>
      <c r="PKJ49" s="73"/>
      <c r="PKK49" s="73"/>
      <c r="PKL49" s="73"/>
      <c r="PKM49" s="73"/>
      <c r="PKN49" s="73"/>
      <c r="PKO49" s="73"/>
      <c r="PKP49" s="73"/>
      <c r="PKQ49" s="73"/>
      <c r="PKR49" s="73"/>
      <c r="PKS49" s="73"/>
      <c r="PKT49" s="73"/>
      <c r="PKU49" s="73"/>
      <c r="PKV49" s="73"/>
      <c r="PKW49" s="73"/>
      <c r="PKX49" s="73"/>
      <c r="PKY49" s="73"/>
      <c r="PKZ49" s="73"/>
      <c r="PLA49" s="73"/>
      <c r="PLB49" s="73"/>
      <c r="PLC49" s="73"/>
      <c r="PLD49" s="73"/>
      <c r="PLE49" s="73"/>
      <c r="PLF49" s="73"/>
      <c r="PLG49" s="73"/>
      <c r="PLH49" s="73"/>
      <c r="PLI49" s="73"/>
      <c r="PLJ49" s="73"/>
      <c r="PLK49" s="73"/>
      <c r="PLL49" s="73"/>
      <c r="PLM49" s="73"/>
      <c r="PLN49" s="73"/>
      <c r="PLO49" s="73"/>
      <c r="PLP49" s="73"/>
      <c r="PLQ49" s="73"/>
      <c r="PLR49" s="73"/>
      <c r="PLS49" s="73"/>
      <c r="PLT49" s="73"/>
      <c r="PLU49" s="73"/>
      <c r="PLV49" s="73"/>
      <c r="PLW49" s="73"/>
      <c r="PLX49" s="73"/>
      <c r="PLY49" s="73"/>
      <c r="PLZ49" s="73"/>
      <c r="PMA49" s="73"/>
      <c r="PMB49" s="73"/>
      <c r="PMC49" s="73"/>
      <c r="PMD49" s="73"/>
      <c r="PME49" s="73"/>
      <c r="PMF49" s="73"/>
      <c r="PMG49" s="73"/>
      <c r="PMH49" s="73"/>
      <c r="PMI49" s="73"/>
      <c r="PMJ49" s="73"/>
      <c r="PMK49" s="73"/>
      <c r="PML49" s="73"/>
      <c r="PMM49" s="73"/>
      <c r="PMN49" s="73"/>
      <c r="PMO49" s="73"/>
      <c r="PMP49" s="73"/>
      <c r="PMQ49" s="73"/>
      <c r="PMR49" s="73"/>
      <c r="PMS49" s="73"/>
      <c r="PMT49" s="73"/>
      <c r="PMU49" s="73"/>
      <c r="PMV49" s="73"/>
      <c r="PMW49" s="73"/>
      <c r="PMX49" s="73"/>
      <c r="PMY49" s="73"/>
      <c r="PMZ49" s="73"/>
      <c r="PNA49" s="73"/>
      <c r="PNB49" s="73"/>
      <c r="PNC49" s="73"/>
      <c r="PND49" s="73"/>
      <c r="PNE49" s="73"/>
      <c r="PNF49" s="73"/>
      <c r="PNG49" s="73"/>
      <c r="PNH49" s="73"/>
      <c r="PNI49" s="73"/>
      <c r="PNJ49" s="73"/>
      <c r="PNK49" s="73"/>
      <c r="PNL49" s="73"/>
      <c r="PNM49" s="73"/>
      <c r="PNN49" s="73"/>
      <c r="PNO49" s="73"/>
      <c r="PNP49" s="73"/>
      <c r="PNQ49" s="73"/>
      <c r="PNR49" s="73"/>
      <c r="PNS49" s="73"/>
      <c r="PNT49" s="73"/>
      <c r="PNU49" s="73"/>
      <c r="PNV49" s="73"/>
      <c r="PNW49" s="73"/>
      <c r="PNX49" s="73"/>
      <c r="PNY49" s="73"/>
      <c r="PNZ49" s="73"/>
      <c r="POA49" s="73"/>
      <c r="POB49" s="73"/>
      <c r="POC49" s="73"/>
      <c r="POD49" s="73"/>
      <c r="POE49" s="73"/>
      <c r="POF49" s="73"/>
      <c r="POG49" s="73"/>
      <c r="POH49" s="73"/>
      <c r="POI49" s="73"/>
      <c r="POJ49" s="73"/>
      <c r="POK49" s="73"/>
      <c r="POL49" s="73"/>
      <c r="POM49" s="73"/>
      <c r="PON49" s="73"/>
      <c r="POO49" s="73"/>
      <c r="POP49" s="73"/>
      <c r="POQ49" s="73"/>
      <c r="POR49" s="73"/>
      <c r="POS49" s="73"/>
      <c r="POT49" s="73"/>
      <c r="POU49" s="73"/>
      <c r="POV49" s="73"/>
      <c r="POW49" s="73"/>
      <c r="POX49" s="73"/>
      <c r="POY49" s="73"/>
      <c r="POZ49" s="73"/>
      <c r="PPA49" s="73"/>
      <c r="PPB49" s="73"/>
      <c r="PPC49" s="73"/>
      <c r="PPD49" s="73"/>
      <c r="PPE49" s="73"/>
      <c r="PPF49" s="73"/>
      <c r="PPG49" s="73"/>
      <c r="PPH49" s="73"/>
      <c r="PPI49" s="73"/>
      <c r="PPJ49" s="73"/>
      <c r="PPK49" s="73"/>
      <c r="PPL49" s="73"/>
      <c r="PPM49" s="73"/>
      <c r="PPN49" s="73"/>
      <c r="PPO49" s="73"/>
      <c r="PPP49" s="73"/>
      <c r="PPQ49" s="73"/>
      <c r="PPR49" s="73"/>
      <c r="PPS49" s="73"/>
      <c r="PPT49" s="73"/>
      <c r="PPU49" s="73"/>
      <c r="PPV49" s="73"/>
      <c r="PPW49" s="73"/>
      <c r="PPX49" s="73"/>
      <c r="PPY49" s="73"/>
      <c r="PPZ49" s="73"/>
      <c r="PQA49" s="73"/>
      <c r="PQB49" s="73"/>
      <c r="PQC49" s="73"/>
      <c r="PQD49" s="73"/>
      <c r="PQE49" s="73"/>
      <c r="PQF49" s="73"/>
      <c r="PQG49" s="73"/>
      <c r="PQH49" s="73"/>
      <c r="PQI49" s="73"/>
      <c r="PQJ49" s="73"/>
      <c r="PQK49" s="73"/>
      <c r="PQL49" s="73"/>
      <c r="PQM49" s="73"/>
      <c r="PQN49" s="73"/>
      <c r="PQO49" s="73"/>
      <c r="PQP49" s="73"/>
      <c r="PQQ49" s="73"/>
      <c r="PQR49" s="73"/>
      <c r="PQS49" s="73"/>
      <c r="PQT49" s="73"/>
      <c r="PQU49" s="73"/>
      <c r="PQV49" s="73"/>
      <c r="PQW49" s="73"/>
      <c r="PQX49" s="73"/>
      <c r="PQY49" s="73"/>
      <c r="PQZ49" s="73"/>
      <c r="PRA49" s="73"/>
      <c r="PRB49" s="73"/>
      <c r="PRC49" s="73"/>
      <c r="PRD49" s="73"/>
      <c r="PRE49" s="73"/>
      <c r="PRF49" s="73"/>
      <c r="PRG49" s="73"/>
      <c r="PRH49" s="73"/>
      <c r="PRI49" s="73"/>
      <c r="PRJ49" s="73"/>
      <c r="PRK49" s="73"/>
      <c r="PRL49" s="73"/>
      <c r="PRM49" s="73"/>
      <c r="PRN49" s="73"/>
      <c r="PRO49" s="73"/>
      <c r="PRP49" s="73"/>
      <c r="PRQ49" s="73"/>
      <c r="PRR49" s="73"/>
      <c r="PRS49" s="73"/>
      <c r="PRT49" s="73"/>
      <c r="PRU49" s="73"/>
      <c r="PRV49" s="73"/>
      <c r="PRW49" s="73"/>
      <c r="PRX49" s="73"/>
      <c r="PRY49" s="73"/>
      <c r="PRZ49" s="73"/>
      <c r="PSA49" s="73"/>
      <c r="PSB49" s="73"/>
      <c r="PSC49" s="73"/>
      <c r="PSD49" s="73"/>
      <c r="PSE49" s="73"/>
      <c r="PSF49" s="73"/>
      <c r="PSG49" s="73"/>
      <c r="PSH49" s="73"/>
      <c r="PSI49" s="73"/>
      <c r="PSJ49" s="73"/>
      <c r="PSK49" s="73"/>
      <c r="PSL49" s="73"/>
      <c r="PSM49" s="73"/>
      <c r="PSN49" s="73"/>
      <c r="PSO49" s="73"/>
      <c r="PSP49" s="73"/>
      <c r="PSQ49" s="73"/>
      <c r="PSR49" s="73"/>
      <c r="PSS49" s="73"/>
      <c r="PST49" s="73"/>
      <c r="PSU49" s="73"/>
      <c r="PSV49" s="73"/>
      <c r="PSW49" s="73"/>
      <c r="PSX49" s="73"/>
      <c r="PSY49" s="73"/>
      <c r="PSZ49" s="73"/>
      <c r="PTA49" s="73"/>
      <c r="PTB49" s="73"/>
      <c r="PTC49" s="73"/>
      <c r="PTD49" s="73"/>
      <c r="PTE49" s="73"/>
      <c r="PTF49" s="73"/>
      <c r="PTG49" s="73"/>
      <c r="PTH49" s="73"/>
      <c r="PTI49" s="73"/>
      <c r="PTJ49" s="73"/>
      <c r="PTK49" s="73"/>
      <c r="PTL49" s="73"/>
      <c r="PTM49" s="73"/>
      <c r="PTN49" s="73"/>
      <c r="PTO49" s="73"/>
      <c r="PTP49" s="73"/>
      <c r="PTQ49" s="73"/>
      <c r="PTR49" s="73"/>
      <c r="PTS49" s="73"/>
      <c r="PTT49" s="73"/>
      <c r="PTU49" s="73"/>
      <c r="PTV49" s="73"/>
      <c r="PTW49" s="73"/>
      <c r="PTX49" s="73"/>
      <c r="PTY49" s="73"/>
      <c r="PTZ49" s="73"/>
      <c r="PUA49" s="73"/>
      <c r="PUB49" s="73"/>
      <c r="PUC49" s="73"/>
      <c r="PUD49" s="73"/>
      <c r="PUE49" s="73"/>
      <c r="PUF49" s="73"/>
      <c r="PUG49" s="73"/>
      <c r="PUH49" s="73"/>
      <c r="PUI49" s="73"/>
      <c r="PUJ49" s="73"/>
      <c r="PUK49" s="73"/>
      <c r="PUL49" s="73"/>
      <c r="PUM49" s="73"/>
      <c r="PUN49" s="73"/>
      <c r="PUO49" s="73"/>
      <c r="PUP49" s="73"/>
      <c r="PUQ49" s="73"/>
      <c r="PUR49" s="73"/>
      <c r="PUS49" s="73"/>
      <c r="PUT49" s="73"/>
      <c r="PUU49" s="73"/>
      <c r="PUV49" s="73"/>
      <c r="PUW49" s="73"/>
      <c r="PUX49" s="73"/>
      <c r="PUY49" s="73"/>
      <c r="PUZ49" s="73"/>
      <c r="PVA49" s="73"/>
      <c r="PVB49" s="73"/>
      <c r="PVC49" s="73"/>
      <c r="PVD49" s="73"/>
      <c r="PVE49" s="73"/>
      <c r="PVF49" s="73"/>
      <c r="PVG49" s="73"/>
      <c r="PVH49" s="73"/>
      <c r="PVI49" s="73"/>
      <c r="PVJ49" s="73"/>
      <c r="PVK49" s="73"/>
      <c r="PVL49" s="73"/>
      <c r="PVM49" s="73"/>
      <c r="PVN49" s="73"/>
      <c r="PVO49" s="73"/>
      <c r="PVP49" s="73"/>
      <c r="PVQ49" s="73"/>
      <c r="PVR49" s="73"/>
      <c r="PVS49" s="73"/>
      <c r="PVT49" s="73"/>
      <c r="PVU49" s="73"/>
      <c r="PVV49" s="73"/>
      <c r="PVW49" s="73"/>
      <c r="PVX49" s="73"/>
      <c r="PVY49" s="73"/>
      <c r="PVZ49" s="73"/>
      <c r="PWA49" s="73"/>
      <c r="PWB49" s="73"/>
      <c r="PWC49" s="73"/>
      <c r="PWD49" s="73"/>
      <c r="PWE49" s="73"/>
      <c r="PWF49" s="73"/>
      <c r="PWG49" s="73"/>
      <c r="PWH49" s="73"/>
      <c r="PWI49" s="73"/>
      <c r="PWJ49" s="73"/>
      <c r="PWK49" s="73"/>
      <c r="PWL49" s="73"/>
      <c r="PWM49" s="73"/>
      <c r="PWN49" s="73"/>
      <c r="PWO49" s="73"/>
      <c r="PWP49" s="73"/>
      <c r="PWQ49" s="73"/>
      <c r="PWR49" s="73"/>
      <c r="PWS49" s="73"/>
      <c r="PWT49" s="73"/>
      <c r="PWU49" s="73"/>
      <c r="PWV49" s="73"/>
      <c r="PWW49" s="73"/>
      <c r="PWX49" s="73"/>
      <c r="PWY49" s="73"/>
      <c r="PWZ49" s="73"/>
      <c r="PXA49" s="73"/>
      <c r="PXB49" s="73"/>
      <c r="PXC49" s="73"/>
      <c r="PXD49" s="73"/>
      <c r="PXE49" s="73"/>
      <c r="PXF49" s="73"/>
      <c r="PXG49" s="73"/>
      <c r="PXH49" s="73"/>
      <c r="PXI49" s="73"/>
      <c r="PXJ49" s="73"/>
      <c r="PXK49" s="73"/>
      <c r="PXL49" s="73"/>
      <c r="PXM49" s="73"/>
      <c r="PXN49" s="73"/>
      <c r="PXO49" s="73"/>
      <c r="PXP49" s="73"/>
      <c r="PXQ49" s="73"/>
      <c r="PXR49" s="73"/>
      <c r="PXS49" s="73"/>
      <c r="PXT49" s="73"/>
      <c r="PXU49" s="73"/>
      <c r="PXV49" s="73"/>
      <c r="PXW49" s="73"/>
      <c r="PXX49" s="73"/>
      <c r="PXY49" s="73"/>
      <c r="PXZ49" s="73"/>
      <c r="PYA49" s="73"/>
      <c r="PYB49" s="73"/>
      <c r="PYC49" s="73"/>
      <c r="PYD49" s="73"/>
      <c r="PYE49" s="73"/>
      <c r="PYF49" s="73"/>
      <c r="PYG49" s="73"/>
      <c r="PYH49" s="73"/>
      <c r="PYI49" s="73"/>
      <c r="PYJ49" s="73"/>
      <c r="PYK49" s="73"/>
      <c r="PYL49" s="73"/>
      <c r="PYM49" s="73"/>
      <c r="PYN49" s="73"/>
      <c r="PYO49" s="73"/>
      <c r="PYP49" s="73"/>
      <c r="PYQ49" s="73"/>
      <c r="PYR49" s="73"/>
      <c r="PYS49" s="73"/>
      <c r="PYT49" s="73"/>
      <c r="PYU49" s="73"/>
      <c r="PYV49" s="73"/>
      <c r="PYW49" s="73"/>
      <c r="PYX49" s="73"/>
      <c r="PYY49" s="73"/>
      <c r="PYZ49" s="73"/>
      <c r="PZA49" s="73"/>
      <c r="PZB49" s="73"/>
      <c r="PZC49" s="73"/>
      <c r="PZD49" s="73"/>
      <c r="PZE49" s="73"/>
      <c r="PZF49" s="73"/>
      <c r="PZG49" s="73"/>
      <c r="PZH49" s="73"/>
      <c r="PZI49" s="73"/>
      <c r="PZJ49" s="73"/>
      <c r="PZK49" s="73"/>
      <c r="PZL49" s="73"/>
      <c r="PZM49" s="73"/>
      <c r="PZN49" s="73"/>
      <c r="PZO49" s="73"/>
      <c r="PZP49" s="73"/>
      <c r="PZQ49" s="73"/>
      <c r="PZR49" s="73"/>
      <c r="PZS49" s="73"/>
      <c r="PZT49" s="73"/>
      <c r="PZU49" s="73"/>
      <c r="PZV49" s="73"/>
      <c r="PZW49" s="73"/>
      <c r="PZX49" s="73"/>
      <c r="PZY49" s="73"/>
      <c r="PZZ49" s="73"/>
      <c r="QAA49" s="73"/>
      <c r="QAB49" s="73"/>
      <c r="QAC49" s="73"/>
      <c r="QAD49" s="73"/>
      <c r="QAE49" s="73"/>
      <c r="QAF49" s="73"/>
      <c r="QAG49" s="73"/>
      <c r="QAH49" s="73"/>
      <c r="QAI49" s="73"/>
      <c r="QAJ49" s="73"/>
      <c r="QAK49" s="73"/>
      <c r="QAL49" s="73"/>
      <c r="QAM49" s="73"/>
      <c r="QAN49" s="73"/>
      <c r="QAO49" s="73"/>
      <c r="QAP49" s="73"/>
      <c r="QAQ49" s="73"/>
      <c r="QAR49" s="73"/>
      <c r="QAS49" s="73"/>
      <c r="QAT49" s="73"/>
      <c r="QAU49" s="73"/>
      <c r="QAV49" s="73"/>
      <c r="QAW49" s="73"/>
      <c r="QAX49" s="73"/>
      <c r="QAY49" s="73"/>
      <c r="QAZ49" s="73"/>
      <c r="QBA49" s="73"/>
      <c r="QBB49" s="73"/>
      <c r="QBC49" s="73"/>
      <c r="QBD49" s="73"/>
      <c r="QBE49" s="73"/>
      <c r="QBF49" s="73"/>
      <c r="QBG49" s="73"/>
      <c r="QBH49" s="73"/>
      <c r="QBI49" s="73"/>
      <c r="QBJ49" s="73"/>
      <c r="QBK49" s="73"/>
      <c r="QBL49" s="73"/>
      <c r="QBM49" s="73"/>
      <c r="QBN49" s="73"/>
      <c r="QBO49" s="73"/>
      <c r="QBP49" s="73"/>
      <c r="QBQ49" s="73"/>
      <c r="QBR49" s="73"/>
      <c r="QBS49" s="73"/>
      <c r="QBT49" s="73"/>
      <c r="QBU49" s="73"/>
      <c r="QBV49" s="73"/>
      <c r="QBW49" s="73"/>
      <c r="QBX49" s="73"/>
      <c r="QBY49" s="73"/>
      <c r="QBZ49" s="73"/>
      <c r="QCA49" s="73"/>
      <c r="QCB49" s="73"/>
      <c r="QCC49" s="73"/>
      <c r="QCD49" s="73"/>
      <c r="QCE49" s="73"/>
      <c r="QCF49" s="73"/>
      <c r="QCG49" s="73"/>
      <c r="QCH49" s="73"/>
      <c r="QCI49" s="73"/>
      <c r="QCJ49" s="73"/>
      <c r="QCK49" s="73"/>
      <c r="QCL49" s="73"/>
      <c r="QCM49" s="73"/>
      <c r="QCN49" s="73"/>
      <c r="QCO49" s="73"/>
      <c r="QCP49" s="73"/>
      <c r="QCQ49" s="73"/>
      <c r="QCR49" s="73"/>
      <c r="QCS49" s="73"/>
      <c r="QCT49" s="73"/>
      <c r="QCU49" s="73"/>
      <c r="QCV49" s="73"/>
      <c r="QCW49" s="73"/>
      <c r="QCX49" s="73"/>
      <c r="QCY49" s="73"/>
      <c r="QCZ49" s="73"/>
      <c r="QDA49" s="73"/>
      <c r="QDB49" s="73"/>
      <c r="QDC49" s="73"/>
      <c r="QDD49" s="73"/>
      <c r="QDE49" s="73"/>
      <c r="QDF49" s="73"/>
      <c r="QDG49" s="73"/>
      <c r="QDH49" s="73"/>
      <c r="QDI49" s="73"/>
      <c r="QDJ49" s="73"/>
      <c r="QDK49" s="73"/>
      <c r="QDL49" s="73"/>
      <c r="QDM49" s="73"/>
      <c r="QDN49" s="73"/>
      <c r="QDO49" s="73"/>
      <c r="QDP49" s="73"/>
      <c r="QDQ49" s="73"/>
      <c r="QDR49" s="73"/>
      <c r="QDS49" s="73"/>
      <c r="QDT49" s="73"/>
      <c r="QDU49" s="73"/>
      <c r="QDV49" s="73"/>
      <c r="QDW49" s="73"/>
      <c r="QDX49" s="73"/>
      <c r="QDY49" s="73"/>
      <c r="QDZ49" s="73"/>
      <c r="QEA49" s="73"/>
      <c r="QEB49" s="73"/>
      <c r="QEC49" s="73"/>
      <c r="QED49" s="73"/>
      <c r="QEE49" s="73"/>
      <c r="QEF49" s="73"/>
      <c r="QEG49" s="73"/>
      <c r="QEH49" s="73"/>
      <c r="QEI49" s="73"/>
      <c r="QEJ49" s="73"/>
      <c r="QEK49" s="73"/>
      <c r="QEL49" s="73"/>
      <c r="QEM49" s="73"/>
      <c r="QEN49" s="73"/>
      <c r="QEO49" s="73"/>
      <c r="QEP49" s="73"/>
      <c r="QEQ49" s="73"/>
      <c r="QER49" s="73"/>
      <c r="QES49" s="73"/>
      <c r="QET49" s="73"/>
      <c r="QEU49" s="73"/>
      <c r="QEV49" s="73"/>
      <c r="QEW49" s="73"/>
      <c r="QEX49" s="73"/>
      <c r="QEY49" s="73"/>
      <c r="QEZ49" s="73"/>
      <c r="QFA49" s="73"/>
      <c r="QFB49" s="73"/>
      <c r="QFC49" s="73"/>
      <c r="QFD49" s="73"/>
      <c r="QFE49" s="73"/>
      <c r="QFF49" s="73"/>
      <c r="QFG49" s="73"/>
      <c r="QFH49" s="73"/>
      <c r="QFI49" s="73"/>
      <c r="QFJ49" s="73"/>
      <c r="QFK49" s="73"/>
      <c r="QFL49" s="73"/>
      <c r="QFM49" s="73"/>
      <c r="QFN49" s="73"/>
      <c r="QFO49" s="73"/>
      <c r="QFP49" s="73"/>
      <c r="QFQ49" s="73"/>
      <c r="QFR49" s="73"/>
      <c r="QFS49" s="73"/>
      <c r="QFT49" s="73"/>
      <c r="QFU49" s="73"/>
      <c r="QFV49" s="73"/>
      <c r="QFW49" s="73"/>
      <c r="QFX49" s="73"/>
      <c r="QFY49" s="73"/>
      <c r="QFZ49" s="73"/>
      <c r="QGA49" s="73"/>
      <c r="QGB49" s="73"/>
      <c r="QGC49" s="73"/>
      <c r="QGD49" s="73"/>
      <c r="QGE49" s="73"/>
      <c r="QGF49" s="73"/>
      <c r="QGG49" s="73"/>
      <c r="QGH49" s="73"/>
      <c r="QGI49" s="73"/>
      <c r="QGJ49" s="73"/>
      <c r="QGK49" s="73"/>
      <c r="QGL49" s="73"/>
      <c r="QGM49" s="73"/>
      <c r="QGN49" s="73"/>
      <c r="QGO49" s="73"/>
      <c r="QGP49" s="73"/>
      <c r="QGQ49" s="73"/>
      <c r="QGR49" s="73"/>
      <c r="QGS49" s="73"/>
      <c r="QGT49" s="73"/>
      <c r="QGU49" s="73"/>
      <c r="QGV49" s="73"/>
      <c r="QGW49" s="73"/>
      <c r="QGX49" s="73"/>
      <c r="QGY49" s="73"/>
      <c r="QGZ49" s="73"/>
      <c r="QHA49" s="73"/>
      <c r="QHB49" s="73"/>
      <c r="QHC49" s="73"/>
      <c r="QHD49" s="73"/>
      <c r="QHE49" s="73"/>
      <c r="QHF49" s="73"/>
      <c r="QHG49" s="73"/>
      <c r="QHH49" s="73"/>
      <c r="QHI49" s="73"/>
      <c r="QHJ49" s="73"/>
      <c r="QHK49" s="73"/>
      <c r="QHL49" s="73"/>
      <c r="QHM49" s="73"/>
      <c r="QHN49" s="73"/>
      <c r="QHO49" s="73"/>
      <c r="QHP49" s="73"/>
      <c r="QHQ49" s="73"/>
      <c r="QHR49" s="73"/>
      <c r="QHS49" s="73"/>
      <c r="QHT49" s="73"/>
      <c r="QHU49" s="73"/>
      <c r="QHV49" s="73"/>
      <c r="QHW49" s="73"/>
      <c r="QHX49" s="73"/>
      <c r="QHY49" s="73"/>
      <c r="QHZ49" s="73"/>
      <c r="QIA49" s="73"/>
      <c r="QIB49" s="73"/>
      <c r="QIC49" s="73"/>
      <c r="QID49" s="73"/>
      <c r="QIE49" s="73"/>
      <c r="QIF49" s="73"/>
      <c r="QIG49" s="73"/>
      <c r="QIH49" s="73"/>
      <c r="QII49" s="73"/>
      <c r="QIJ49" s="73"/>
      <c r="QIK49" s="73"/>
      <c r="QIL49" s="73"/>
      <c r="QIM49" s="73"/>
      <c r="QIN49" s="73"/>
      <c r="QIO49" s="73"/>
      <c r="QIP49" s="73"/>
      <c r="QIQ49" s="73"/>
      <c r="QIR49" s="73"/>
      <c r="QIS49" s="73"/>
      <c r="QIT49" s="73"/>
      <c r="QIU49" s="73"/>
      <c r="QIV49" s="73"/>
      <c r="QIW49" s="73"/>
      <c r="QIX49" s="73"/>
      <c r="QIY49" s="73"/>
      <c r="QIZ49" s="73"/>
      <c r="QJA49" s="73"/>
      <c r="QJB49" s="73"/>
      <c r="QJC49" s="73"/>
      <c r="QJD49" s="73"/>
      <c r="QJE49" s="73"/>
      <c r="QJF49" s="73"/>
      <c r="QJG49" s="73"/>
      <c r="QJH49" s="73"/>
      <c r="QJI49" s="73"/>
      <c r="QJJ49" s="73"/>
      <c r="QJK49" s="73"/>
      <c r="QJL49" s="73"/>
      <c r="QJM49" s="73"/>
      <c r="QJN49" s="73"/>
      <c r="QJO49" s="73"/>
      <c r="QJP49" s="73"/>
      <c r="QJQ49" s="73"/>
      <c r="QJR49" s="73"/>
      <c r="QJS49" s="73"/>
      <c r="QJT49" s="73"/>
      <c r="QJU49" s="73"/>
      <c r="QJV49" s="73"/>
      <c r="QJW49" s="73"/>
      <c r="QJX49" s="73"/>
      <c r="QJY49" s="73"/>
      <c r="QJZ49" s="73"/>
      <c r="QKA49" s="73"/>
      <c r="QKB49" s="73"/>
      <c r="QKC49" s="73"/>
      <c r="QKD49" s="73"/>
      <c r="QKE49" s="73"/>
      <c r="QKF49" s="73"/>
      <c r="QKG49" s="73"/>
      <c r="QKH49" s="73"/>
      <c r="QKI49" s="73"/>
      <c r="QKJ49" s="73"/>
      <c r="QKK49" s="73"/>
      <c r="QKL49" s="73"/>
      <c r="QKM49" s="73"/>
      <c r="QKN49" s="73"/>
      <c r="QKO49" s="73"/>
      <c r="QKP49" s="73"/>
      <c r="QKQ49" s="73"/>
      <c r="QKR49" s="73"/>
      <c r="QKS49" s="73"/>
      <c r="QKT49" s="73"/>
      <c r="QKU49" s="73"/>
      <c r="QKV49" s="73"/>
      <c r="QKW49" s="73"/>
      <c r="QKX49" s="73"/>
      <c r="QKY49" s="73"/>
      <c r="QKZ49" s="73"/>
      <c r="QLA49" s="73"/>
      <c r="QLB49" s="73"/>
      <c r="QLC49" s="73"/>
      <c r="QLD49" s="73"/>
      <c r="QLE49" s="73"/>
      <c r="QLF49" s="73"/>
      <c r="QLG49" s="73"/>
      <c r="QLH49" s="73"/>
      <c r="QLI49" s="73"/>
      <c r="QLJ49" s="73"/>
      <c r="QLK49" s="73"/>
      <c r="QLL49" s="73"/>
      <c r="QLM49" s="73"/>
      <c r="QLN49" s="73"/>
      <c r="QLO49" s="73"/>
      <c r="QLP49" s="73"/>
      <c r="QLQ49" s="73"/>
      <c r="QLR49" s="73"/>
      <c r="QLS49" s="73"/>
      <c r="QLT49" s="73"/>
      <c r="QLU49" s="73"/>
      <c r="QLV49" s="73"/>
      <c r="QLW49" s="73"/>
      <c r="QLX49" s="73"/>
      <c r="QLY49" s="73"/>
      <c r="QLZ49" s="73"/>
      <c r="QMA49" s="73"/>
      <c r="QMB49" s="73"/>
      <c r="QMC49" s="73"/>
      <c r="QMD49" s="73"/>
      <c r="QME49" s="73"/>
      <c r="QMF49" s="73"/>
      <c r="QMG49" s="73"/>
      <c r="QMH49" s="73"/>
      <c r="QMI49" s="73"/>
      <c r="QMJ49" s="73"/>
      <c r="QMK49" s="73"/>
      <c r="QML49" s="73"/>
      <c r="QMM49" s="73"/>
      <c r="QMN49" s="73"/>
      <c r="QMO49" s="73"/>
      <c r="QMP49" s="73"/>
      <c r="QMQ49" s="73"/>
      <c r="QMR49" s="73"/>
      <c r="QMS49" s="73"/>
      <c r="QMT49" s="73"/>
      <c r="QMU49" s="73"/>
      <c r="QMV49" s="73"/>
      <c r="QMW49" s="73"/>
      <c r="QMX49" s="73"/>
      <c r="QMY49" s="73"/>
      <c r="QMZ49" s="73"/>
      <c r="QNA49" s="73"/>
      <c r="QNB49" s="73"/>
      <c r="QNC49" s="73"/>
      <c r="QND49" s="73"/>
      <c r="QNE49" s="73"/>
      <c r="QNF49" s="73"/>
      <c r="QNG49" s="73"/>
      <c r="QNH49" s="73"/>
      <c r="QNI49" s="73"/>
      <c r="QNJ49" s="73"/>
      <c r="QNK49" s="73"/>
      <c r="QNL49" s="73"/>
      <c r="QNM49" s="73"/>
      <c r="QNN49" s="73"/>
      <c r="QNO49" s="73"/>
      <c r="QNP49" s="73"/>
      <c r="QNQ49" s="73"/>
      <c r="QNR49" s="73"/>
      <c r="QNS49" s="73"/>
      <c r="QNT49" s="73"/>
      <c r="QNU49" s="73"/>
      <c r="QNV49" s="73"/>
      <c r="QNW49" s="73"/>
      <c r="QNX49" s="73"/>
      <c r="QNY49" s="73"/>
      <c r="QNZ49" s="73"/>
      <c r="QOA49" s="73"/>
      <c r="QOB49" s="73"/>
      <c r="QOC49" s="73"/>
      <c r="QOD49" s="73"/>
      <c r="QOE49" s="73"/>
      <c r="QOF49" s="73"/>
      <c r="QOG49" s="73"/>
      <c r="QOH49" s="73"/>
      <c r="QOI49" s="73"/>
      <c r="QOJ49" s="73"/>
      <c r="QOK49" s="73"/>
      <c r="QOL49" s="73"/>
      <c r="QOM49" s="73"/>
      <c r="QON49" s="73"/>
      <c r="QOO49" s="73"/>
      <c r="QOP49" s="73"/>
      <c r="QOQ49" s="73"/>
      <c r="QOR49" s="73"/>
      <c r="QOS49" s="73"/>
      <c r="QOT49" s="73"/>
      <c r="QOU49" s="73"/>
      <c r="QOV49" s="73"/>
      <c r="QOW49" s="73"/>
      <c r="QOX49" s="73"/>
      <c r="QOY49" s="73"/>
      <c r="QOZ49" s="73"/>
      <c r="QPA49" s="73"/>
      <c r="QPB49" s="73"/>
      <c r="QPC49" s="73"/>
      <c r="QPD49" s="73"/>
      <c r="QPE49" s="73"/>
      <c r="QPF49" s="73"/>
      <c r="QPG49" s="73"/>
      <c r="QPH49" s="73"/>
      <c r="QPI49" s="73"/>
      <c r="QPJ49" s="73"/>
      <c r="QPK49" s="73"/>
      <c r="QPL49" s="73"/>
      <c r="QPM49" s="73"/>
      <c r="QPN49" s="73"/>
      <c r="QPO49" s="73"/>
      <c r="QPP49" s="73"/>
      <c r="QPQ49" s="73"/>
      <c r="QPR49" s="73"/>
      <c r="QPS49" s="73"/>
      <c r="QPT49" s="73"/>
      <c r="QPU49" s="73"/>
      <c r="QPV49" s="73"/>
      <c r="QPW49" s="73"/>
      <c r="QPX49" s="73"/>
      <c r="QPY49" s="73"/>
      <c r="QPZ49" s="73"/>
      <c r="QQA49" s="73"/>
      <c r="QQB49" s="73"/>
      <c r="QQC49" s="73"/>
      <c r="QQD49" s="73"/>
      <c r="QQE49" s="73"/>
      <c r="QQF49" s="73"/>
      <c r="QQG49" s="73"/>
      <c r="QQH49" s="73"/>
      <c r="QQI49" s="73"/>
      <c r="QQJ49" s="73"/>
      <c r="QQK49" s="73"/>
      <c r="QQL49" s="73"/>
      <c r="QQM49" s="73"/>
      <c r="QQN49" s="73"/>
      <c r="QQO49" s="73"/>
      <c r="QQP49" s="73"/>
      <c r="QQQ49" s="73"/>
      <c r="QQR49" s="73"/>
      <c r="QQS49" s="73"/>
      <c r="QQT49" s="73"/>
      <c r="QQU49" s="73"/>
      <c r="QQV49" s="73"/>
      <c r="QQW49" s="73"/>
      <c r="QQX49" s="73"/>
      <c r="QQY49" s="73"/>
      <c r="QQZ49" s="73"/>
      <c r="QRA49" s="73"/>
      <c r="QRB49" s="73"/>
      <c r="QRC49" s="73"/>
      <c r="QRD49" s="73"/>
      <c r="QRE49" s="73"/>
      <c r="QRF49" s="73"/>
      <c r="QRG49" s="73"/>
      <c r="QRH49" s="73"/>
      <c r="QRI49" s="73"/>
      <c r="QRJ49" s="73"/>
      <c r="QRK49" s="73"/>
      <c r="QRL49" s="73"/>
      <c r="QRM49" s="73"/>
      <c r="QRN49" s="73"/>
      <c r="QRO49" s="73"/>
      <c r="QRP49" s="73"/>
      <c r="QRQ49" s="73"/>
      <c r="QRR49" s="73"/>
      <c r="QRS49" s="73"/>
      <c r="QRT49" s="73"/>
      <c r="QRU49" s="73"/>
      <c r="QRV49" s="73"/>
      <c r="QRW49" s="73"/>
      <c r="QRX49" s="73"/>
      <c r="QRY49" s="73"/>
      <c r="QRZ49" s="73"/>
      <c r="QSA49" s="73"/>
      <c r="QSB49" s="73"/>
      <c r="QSC49" s="73"/>
      <c r="QSD49" s="73"/>
      <c r="QSE49" s="73"/>
      <c r="QSF49" s="73"/>
      <c r="QSG49" s="73"/>
      <c r="QSH49" s="73"/>
      <c r="QSI49" s="73"/>
      <c r="QSJ49" s="73"/>
      <c r="QSK49" s="73"/>
      <c r="QSL49" s="73"/>
      <c r="QSM49" s="73"/>
      <c r="QSN49" s="73"/>
      <c r="QSO49" s="73"/>
      <c r="QSP49" s="73"/>
      <c r="QSQ49" s="73"/>
      <c r="QSR49" s="73"/>
      <c r="QSS49" s="73"/>
      <c r="QST49" s="73"/>
      <c r="QSU49" s="73"/>
      <c r="QSV49" s="73"/>
      <c r="QSW49" s="73"/>
      <c r="QSX49" s="73"/>
      <c r="QSY49" s="73"/>
      <c r="QSZ49" s="73"/>
      <c r="QTA49" s="73"/>
      <c r="QTB49" s="73"/>
      <c r="QTC49" s="73"/>
      <c r="QTD49" s="73"/>
      <c r="QTE49" s="73"/>
      <c r="QTF49" s="73"/>
      <c r="QTG49" s="73"/>
      <c r="QTH49" s="73"/>
      <c r="QTI49" s="73"/>
      <c r="QTJ49" s="73"/>
      <c r="QTK49" s="73"/>
      <c r="QTL49" s="73"/>
      <c r="QTM49" s="73"/>
      <c r="QTN49" s="73"/>
      <c r="QTO49" s="73"/>
      <c r="QTP49" s="73"/>
      <c r="QTQ49" s="73"/>
      <c r="QTR49" s="73"/>
      <c r="QTS49" s="73"/>
      <c r="QTT49" s="73"/>
      <c r="QTU49" s="73"/>
      <c r="QTV49" s="73"/>
      <c r="QTW49" s="73"/>
      <c r="QTX49" s="73"/>
      <c r="QTY49" s="73"/>
      <c r="QTZ49" s="73"/>
      <c r="QUA49" s="73"/>
      <c r="QUB49" s="73"/>
      <c r="QUC49" s="73"/>
      <c r="QUD49" s="73"/>
      <c r="QUE49" s="73"/>
      <c r="QUF49" s="73"/>
      <c r="QUG49" s="73"/>
      <c r="QUH49" s="73"/>
      <c r="QUI49" s="73"/>
      <c r="QUJ49" s="73"/>
      <c r="QUK49" s="73"/>
      <c r="QUL49" s="73"/>
      <c r="QUM49" s="73"/>
      <c r="QUN49" s="73"/>
      <c r="QUO49" s="73"/>
      <c r="QUP49" s="73"/>
      <c r="QUQ49" s="73"/>
      <c r="QUR49" s="73"/>
      <c r="QUS49" s="73"/>
      <c r="QUT49" s="73"/>
      <c r="QUU49" s="73"/>
      <c r="QUV49" s="73"/>
      <c r="QUW49" s="73"/>
      <c r="QUX49" s="73"/>
      <c r="QUY49" s="73"/>
      <c r="QUZ49" s="73"/>
      <c r="QVA49" s="73"/>
      <c r="QVB49" s="73"/>
      <c r="QVC49" s="73"/>
      <c r="QVD49" s="73"/>
      <c r="QVE49" s="73"/>
      <c r="QVF49" s="73"/>
      <c r="QVG49" s="73"/>
      <c r="QVH49" s="73"/>
      <c r="QVI49" s="73"/>
      <c r="QVJ49" s="73"/>
      <c r="QVK49" s="73"/>
      <c r="QVL49" s="73"/>
      <c r="QVM49" s="73"/>
      <c r="QVN49" s="73"/>
      <c r="QVO49" s="73"/>
      <c r="QVP49" s="73"/>
      <c r="QVQ49" s="73"/>
      <c r="QVR49" s="73"/>
      <c r="QVS49" s="73"/>
      <c r="QVT49" s="73"/>
      <c r="QVU49" s="73"/>
      <c r="QVV49" s="73"/>
      <c r="QVW49" s="73"/>
      <c r="QVX49" s="73"/>
      <c r="QVY49" s="73"/>
      <c r="QVZ49" s="73"/>
      <c r="QWA49" s="73"/>
      <c r="QWB49" s="73"/>
      <c r="QWC49" s="73"/>
      <c r="QWD49" s="73"/>
      <c r="QWE49" s="73"/>
      <c r="QWF49" s="73"/>
      <c r="QWG49" s="73"/>
      <c r="QWH49" s="73"/>
      <c r="QWI49" s="73"/>
      <c r="QWJ49" s="73"/>
      <c r="QWK49" s="73"/>
      <c r="QWL49" s="73"/>
      <c r="QWM49" s="73"/>
      <c r="QWN49" s="73"/>
      <c r="QWO49" s="73"/>
      <c r="QWP49" s="73"/>
      <c r="QWQ49" s="73"/>
      <c r="QWR49" s="73"/>
      <c r="QWS49" s="73"/>
      <c r="QWT49" s="73"/>
      <c r="QWU49" s="73"/>
      <c r="QWV49" s="73"/>
      <c r="QWW49" s="73"/>
      <c r="QWX49" s="73"/>
      <c r="QWY49" s="73"/>
      <c r="QWZ49" s="73"/>
      <c r="QXA49" s="73"/>
      <c r="QXB49" s="73"/>
      <c r="QXC49" s="73"/>
      <c r="QXD49" s="73"/>
      <c r="QXE49" s="73"/>
      <c r="QXF49" s="73"/>
      <c r="QXG49" s="73"/>
      <c r="QXH49" s="73"/>
      <c r="QXI49" s="73"/>
      <c r="QXJ49" s="73"/>
      <c r="QXK49" s="73"/>
      <c r="QXL49" s="73"/>
      <c r="QXM49" s="73"/>
      <c r="QXN49" s="73"/>
      <c r="QXO49" s="73"/>
      <c r="QXP49" s="73"/>
      <c r="QXQ49" s="73"/>
      <c r="QXR49" s="73"/>
      <c r="QXS49" s="73"/>
      <c r="QXT49" s="73"/>
      <c r="QXU49" s="73"/>
      <c r="QXV49" s="73"/>
      <c r="QXW49" s="73"/>
      <c r="QXX49" s="73"/>
      <c r="QXY49" s="73"/>
      <c r="QXZ49" s="73"/>
      <c r="QYA49" s="73"/>
      <c r="QYB49" s="73"/>
      <c r="QYC49" s="73"/>
      <c r="QYD49" s="73"/>
      <c r="QYE49" s="73"/>
      <c r="QYF49" s="73"/>
      <c r="QYG49" s="73"/>
      <c r="QYH49" s="73"/>
      <c r="QYI49" s="73"/>
      <c r="QYJ49" s="73"/>
      <c r="QYK49" s="73"/>
      <c r="QYL49" s="73"/>
      <c r="QYM49" s="73"/>
      <c r="QYN49" s="73"/>
      <c r="QYO49" s="73"/>
      <c r="QYP49" s="73"/>
      <c r="QYQ49" s="73"/>
      <c r="QYR49" s="73"/>
      <c r="QYS49" s="73"/>
      <c r="QYT49" s="73"/>
      <c r="QYU49" s="73"/>
      <c r="QYV49" s="73"/>
      <c r="QYW49" s="73"/>
      <c r="QYX49" s="73"/>
      <c r="QYY49" s="73"/>
      <c r="QYZ49" s="73"/>
      <c r="QZA49" s="73"/>
      <c r="QZB49" s="73"/>
      <c r="QZC49" s="73"/>
      <c r="QZD49" s="73"/>
      <c r="QZE49" s="73"/>
      <c r="QZF49" s="73"/>
      <c r="QZG49" s="73"/>
      <c r="QZH49" s="73"/>
      <c r="QZI49" s="73"/>
      <c r="QZJ49" s="73"/>
      <c r="QZK49" s="73"/>
      <c r="QZL49" s="73"/>
      <c r="QZM49" s="73"/>
      <c r="QZN49" s="73"/>
      <c r="QZO49" s="73"/>
      <c r="QZP49" s="73"/>
      <c r="QZQ49" s="73"/>
      <c r="QZR49" s="73"/>
      <c r="QZS49" s="73"/>
      <c r="QZT49" s="73"/>
      <c r="QZU49" s="73"/>
      <c r="QZV49" s="73"/>
      <c r="QZW49" s="73"/>
      <c r="QZX49" s="73"/>
      <c r="QZY49" s="73"/>
      <c r="QZZ49" s="73"/>
      <c r="RAA49" s="73"/>
      <c r="RAB49" s="73"/>
      <c r="RAC49" s="73"/>
      <c r="RAD49" s="73"/>
      <c r="RAE49" s="73"/>
      <c r="RAF49" s="73"/>
      <c r="RAG49" s="73"/>
      <c r="RAH49" s="73"/>
      <c r="RAI49" s="73"/>
      <c r="RAJ49" s="73"/>
      <c r="RAK49" s="73"/>
      <c r="RAL49" s="73"/>
      <c r="RAM49" s="73"/>
      <c r="RAN49" s="73"/>
      <c r="RAO49" s="73"/>
      <c r="RAP49" s="73"/>
      <c r="RAQ49" s="73"/>
      <c r="RAR49" s="73"/>
      <c r="RAS49" s="73"/>
      <c r="RAT49" s="73"/>
      <c r="RAU49" s="73"/>
      <c r="RAV49" s="73"/>
      <c r="RAW49" s="73"/>
      <c r="RAX49" s="73"/>
      <c r="RAY49" s="73"/>
      <c r="RAZ49" s="73"/>
      <c r="RBA49" s="73"/>
      <c r="RBB49" s="73"/>
      <c r="RBC49" s="73"/>
      <c r="RBD49" s="73"/>
      <c r="RBE49" s="73"/>
      <c r="RBF49" s="73"/>
      <c r="RBG49" s="73"/>
      <c r="RBH49" s="73"/>
      <c r="RBI49" s="73"/>
      <c r="RBJ49" s="73"/>
      <c r="RBK49" s="73"/>
      <c r="RBL49" s="73"/>
      <c r="RBM49" s="73"/>
      <c r="RBN49" s="73"/>
      <c r="RBO49" s="73"/>
      <c r="RBP49" s="73"/>
      <c r="RBQ49" s="73"/>
      <c r="RBR49" s="73"/>
      <c r="RBS49" s="73"/>
      <c r="RBT49" s="73"/>
      <c r="RBU49" s="73"/>
      <c r="RBV49" s="73"/>
      <c r="RBW49" s="73"/>
      <c r="RBX49" s="73"/>
      <c r="RBY49" s="73"/>
      <c r="RBZ49" s="73"/>
      <c r="RCA49" s="73"/>
      <c r="RCB49" s="73"/>
      <c r="RCC49" s="73"/>
      <c r="RCD49" s="73"/>
      <c r="RCE49" s="73"/>
      <c r="RCF49" s="73"/>
      <c r="RCG49" s="73"/>
      <c r="RCH49" s="73"/>
      <c r="RCI49" s="73"/>
      <c r="RCJ49" s="73"/>
      <c r="RCK49" s="73"/>
      <c r="RCL49" s="73"/>
      <c r="RCM49" s="73"/>
      <c r="RCN49" s="73"/>
      <c r="RCO49" s="73"/>
      <c r="RCP49" s="73"/>
      <c r="RCQ49" s="73"/>
      <c r="RCR49" s="73"/>
      <c r="RCS49" s="73"/>
      <c r="RCT49" s="73"/>
      <c r="RCU49" s="73"/>
      <c r="RCV49" s="73"/>
      <c r="RCW49" s="73"/>
      <c r="RCX49" s="73"/>
      <c r="RCY49" s="73"/>
      <c r="RCZ49" s="73"/>
      <c r="RDA49" s="73"/>
      <c r="RDB49" s="73"/>
      <c r="RDC49" s="73"/>
      <c r="RDD49" s="73"/>
      <c r="RDE49" s="73"/>
      <c r="RDF49" s="73"/>
      <c r="RDG49" s="73"/>
      <c r="RDH49" s="73"/>
      <c r="RDI49" s="73"/>
      <c r="RDJ49" s="73"/>
      <c r="RDK49" s="73"/>
      <c r="RDL49" s="73"/>
      <c r="RDM49" s="73"/>
      <c r="RDN49" s="73"/>
      <c r="RDO49" s="73"/>
      <c r="RDP49" s="73"/>
      <c r="RDQ49" s="73"/>
      <c r="RDR49" s="73"/>
      <c r="RDS49" s="73"/>
      <c r="RDT49" s="73"/>
      <c r="RDU49" s="73"/>
      <c r="RDV49" s="73"/>
      <c r="RDW49" s="73"/>
      <c r="RDX49" s="73"/>
      <c r="RDY49" s="73"/>
      <c r="RDZ49" s="73"/>
      <c r="REA49" s="73"/>
      <c r="REB49" s="73"/>
      <c r="REC49" s="73"/>
      <c r="RED49" s="73"/>
      <c r="REE49" s="73"/>
      <c r="REF49" s="73"/>
      <c r="REG49" s="73"/>
      <c r="REH49" s="73"/>
      <c r="REI49" s="73"/>
      <c r="REJ49" s="73"/>
      <c r="REK49" s="73"/>
      <c r="REL49" s="73"/>
      <c r="REM49" s="73"/>
      <c r="REN49" s="73"/>
      <c r="REO49" s="73"/>
      <c r="REP49" s="73"/>
      <c r="REQ49" s="73"/>
      <c r="RER49" s="73"/>
      <c r="RES49" s="73"/>
      <c r="RET49" s="73"/>
      <c r="REU49" s="73"/>
      <c r="REV49" s="73"/>
      <c r="REW49" s="73"/>
      <c r="REX49" s="73"/>
      <c r="REY49" s="73"/>
      <c r="REZ49" s="73"/>
      <c r="RFA49" s="73"/>
      <c r="RFB49" s="73"/>
      <c r="RFC49" s="73"/>
      <c r="RFD49" s="73"/>
      <c r="RFE49" s="73"/>
      <c r="RFF49" s="73"/>
      <c r="RFG49" s="73"/>
      <c r="RFH49" s="73"/>
      <c r="RFI49" s="73"/>
      <c r="RFJ49" s="73"/>
      <c r="RFK49" s="73"/>
      <c r="RFL49" s="73"/>
      <c r="RFM49" s="73"/>
      <c r="RFN49" s="73"/>
      <c r="RFO49" s="73"/>
      <c r="RFP49" s="73"/>
      <c r="RFQ49" s="73"/>
      <c r="RFR49" s="73"/>
      <c r="RFS49" s="73"/>
      <c r="RFT49" s="73"/>
      <c r="RFU49" s="73"/>
      <c r="RFV49" s="73"/>
      <c r="RFW49" s="73"/>
      <c r="RFX49" s="73"/>
      <c r="RFY49" s="73"/>
      <c r="RFZ49" s="73"/>
      <c r="RGA49" s="73"/>
      <c r="RGB49" s="73"/>
      <c r="RGC49" s="73"/>
      <c r="RGD49" s="73"/>
      <c r="RGE49" s="73"/>
      <c r="RGF49" s="73"/>
      <c r="RGG49" s="73"/>
      <c r="RGH49" s="73"/>
      <c r="RGI49" s="73"/>
      <c r="RGJ49" s="73"/>
      <c r="RGK49" s="73"/>
      <c r="RGL49" s="73"/>
      <c r="RGM49" s="73"/>
      <c r="RGN49" s="73"/>
      <c r="RGO49" s="73"/>
      <c r="RGP49" s="73"/>
      <c r="RGQ49" s="73"/>
      <c r="RGR49" s="73"/>
      <c r="RGS49" s="73"/>
      <c r="RGT49" s="73"/>
      <c r="RGU49" s="73"/>
      <c r="RGV49" s="73"/>
      <c r="RGW49" s="73"/>
      <c r="RGX49" s="73"/>
      <c r="RGY49" s="73"/>
      <c r="RGZ49" s="73"/>
      <c r="RHA49" s="73"/>
      <c r="RHB49" s="73"/>
      <c r="RHC49" s="73"/>
      <c r="RHD49" s="73"/>
      <c r="RHE49" s="73"/>
      <c r="RHF49" s="73"/>
      <c r="RHG49" s="73"/>
      <c r="RHH49" s="73"/>
      <c r="RHI49" s="73"/>
      <c r="RHJ49" s="73"/>
      <c r="RHK49" s="73"/>
      <c r="RHL49" s="73"/>
      <c r="RHM49" s="73"/>
      <c r="RHN49" s="73"/>
      <c r="RHO49" s="73"/>
      <c r="RHP49" s="73"/>
      <c r="RHQ49" s="73"/>
      <c r="RHR49" s="73"/>
      <c r="RHS49" s="73"/>
      <c r="RHT49" s="73"/>
      <c r="RHU49" s="73"/>
      <c r="RHV49" s="73"/>
      <c r="RHW49" s="73"/>
      <c r="RHX49" s="73"/>
      <c r="RHY49" s="73"/>
      <c r="RHZ49" s="73"/>
      <c r="RIA49" s="73"/>
      <c r="RIB49" s="73"/>
      <c r="RIC49" s="73"/>
      <c r="RID49" s="73"/>
      <c r="RIE49" s="73"/>
      <c r="RIF49" s="73"/>
      <c r="RIG49" s="73"/>
      <c r="RIH49" s="73"/>
      <c r="RII49" s="73"/>
      <c r="RIJ49" s="73"/>
      <c r="RIK49" s="73"/>
      <c r="RIL49" s="73"/>
      <c r="RIM49" s="73"/>
      <c r="RIN49" s="73"/>
      <c r="RIO49" s="73"/>
      <c r="RIP49" s="73"/>
      <c r="RIQ49" s="73"/>
      <c r="RIR49" s="73"/>
      <c r="RIS49" s="73"/>
      <c r="RIT49" s="73"/>
      <c r="RIU49" s="73"/>
      <c r="RIV49" s="73"/>
      <c r="RIW49" s="73"/>
      <c r="RIX49" s="73"/>
      <c r="RIY49" s="73"/>
      <c r="RIZ49" s="73"/>
      <c r="RJA49" s="73"/>
      <c r="RJB49" s="73"/>
      <c r="RJC49" s="73"/>
      <c r="RJD49" s="73"/>
      <c r="RJE49" s="73"/>
      <c r="RJF49" s="73"/>
      <c r="RJG49" s="73"/>
      <c r="RJH49" s="73"/>
      <c r="RJI49" s="73"/>
      <c r="RJJ49" s="73"/>
      <c r="RJK49" s="73"/>
      <c r="RJL49" s="73"/>
      <c r="RJM49" s="73"/>
      <c r="RJN49" s="73"/>
      <c r="RJO49" s="73"/>
      <c r="RJP49" s="73"/>
      <c r="RJQ49" s="73"/>
      <c r="RJR49" s="73"/>
      <c r="RJS49" s="73"/>
      <c r="RJT49" s="73"/>
      <c r="RJU49" s="73"/>
      <c r="RJV49" s="73"/>
      <c r="RJW49" s="73"/>
      <c r="RJX49" s="73"/>
      <c r="RJY49" s="73"/>
      <c r="RJZ49" s="73"/>
      <c r="RKA49" s="73"/>
      <c r="RKB49" s="73"/>
      <c r="RKC49" s="73"/>
      <c r="RKD49" s="73"/>
      <c r="RKE49" s="73"/>
      <c r="RKF49" s="73"/>
      <c r="RKG49" s="73"/>
      <c r="RKH49" s="73"/>
      <c r="RKI49" s="73"/>
      <c r="RKJ49" s="73"/>
      <c r="RKK49" s="73"/>
      <c r="RKL49" s="73"/>
      <c r="RKM49" s="73"/>
      <c r="RKN49" s="73"/>
      <c r="RKO49" s="73"/>
      <c r="RKP49" s="73"/>
      <c r="RKQ49" s="73"/>
      <c r="RKR49" s="73"/>
      <c r="RKS49" s="73"/>
      <c r="RKT49" s="73"/>
      <c r="RKU49" s="73"/>
      <c r="RKV49" s="73"/>
      <c r="RKW49" s="73"/>
      <c r="RKX49" s="73"/>
      <c r="RKY49" s="73"/>
      <c r="RKZ49" s="73"/>
      <c r="RLA49" s="73"/>
      <c r="RLB49" s="73"/>
      <c r="RLC49" s="73"/>
      <c r="RLD49" s="73"/>
      <c r="RLE49" s="73"/>
      <c r="RLF49" s="73"/>
      <c r="RLG49" s="73"/>
      <c r="RLH49" s="73"/>
      <c r="RLI49" s="73"/>
      <c r="RLJ49" s="73"/>
      <c r="RLK49" s="73"/>
      <c r="RLL49" s="73"/>
      <c r="RLM49" s="73"/>
      <c r="RLN49" s="73"/>
      <c r="RLO49" s="73"/>
      <c r="RLP49" s="73"/>
      <c r="RLQ49" s="73"/>
      <c r="RLR49" s="73"/>
      <c r="RLS49" s="73"/>
      <c r="RLT49" s="73"/>
      <c r="RLU49" s="73"/>
      <c r="RLV49" s="73"/>
      <c r="RLW49" s="73"/>
      <c r="RLX49" s="73"/>
      <c r="RLY49" s="73"/>
      <c r="RLZ49" s="73"/>
      <c r="RMA49" s="73"/>
      <c r="RMB49" s="73"/>
      <c r="RMC49" s="73"/>
      <c r="RMD49" s="73"/>
      <c r="RME49" s="73"/>
      <c r="RMF49" s="73"/>
      <c r="RMG49" s="73"/>
      <c r="RMH49" s="73"/>
      <c r="RMI49" s="73"/>
      <c r="RMJ49" s="73"/>
      <c r="RMK49" s="73"/>
      <c r="RML49" s="73"/>
      <c r="RMM49" s="73"/>
      <c r="RMN49" s="73"/>
      <c r="RMO49" s="73"/>
      <c r="RMP49" s="73"/>
      <c r="RMQ49" s="73"/>
      <c r="RMR49" s="73"/>
      <c r="RMS49" s="73"/>
      <c r="RMT49" s="73"/>
      <c r="RMU49" s="73"/>
      <c r="RMV49" s="73"/>
      <c r="RMW49" s="73"/>
      <c r="RMX49" s="73"/>
      <c r="RMY49" s="73"/>
      <c r="RMZ49" s="73"/>
      <c r="RNA49" s="73"/>
      <c r="RNB49" s="73"/>
      <c r="RNC49" s="73"/>
      <c r="RND49" s="73"/>
      <c r="RNE49" s="73"/>
      <c r="RNF49" s="73"/>
      <c r="RNG49" s="73"/>
      <c r="RNH49" s="73"/>
      <c r="RNI49" s="73"/>
      <c r="RNJ49" s="73"/>
      <c r="RNK49" s="73"/>
      <c r="RNL49" s="73"/>
      <c r="RNM49" s="73"/>
      <c r="RNN49" s="73"/>
      <c r="RNO49" s="73"/>
      <c r="RNP49" s="73"/>
      <c r="RNQ49" s="73"/>
      <c r="RNR49" s="73"/>
      <c r="RNS49" s="73"/>
      <c r="RNT49" s="73"/>
      <c r="RNU49" s="73"/>
      <c r="RNV49" s="73"/>
      <c r="RNW49" s="73"/>
      <c r="RNX49" s="73"/>
      <c r="RNY49" s="73"/>
      <c r="RNZ49" s="73"/>
      <c r="ROA49" s="73"/>
      <c r="ROB49" s="73"/>
      <c r="ROC49" s="73"/>
      <c r="ROD49" s="73"/>
      <c r="ROE49" s="73"/>
      <c r="ROF49" s="73"/>
      <c r="ROG49" s="73"/>
      <c r="ROH49" s="73"/>
      <c r="ROI49" s="73"/>
      <c r="ROJ49" s="73"/>
      <c r="ROK49" s="73"/>
      <c r="ROL49" s="73"/>
      <c r="ROM49" s="73"/>
      <c r="RON49" s="73"/>
      <c r="ROO49" s="73"/>
      <c r="ROP49" s="73"/>
      <c r="ROQ49" s="73"/>
      <c r="ROR49" s="73"/>
      <c r="ROS49" s="73"/>
      <c r="ROT49" s="73"/>
      <c r="ROU49" s="73"/>
      <c r="ROV49" s="73"/>
      <c r="ROW49" s="73"/>
      <c r="ROX49" s="73"/>
      <c r="ROY49" s="73"/>
      <c r="ROZ49" s="73"/>
      <c r="RPA49" s="73"/>
      <c r="RPB49" s="73"/>
      <c r="RPC49" s="73"/>
      <c r="RPD49" s="73"/>
      <c r="RPE49" s="73"/>
      <c r="RPF49" s="73"/>
      <c r="RPG49" s="73"/>
      <c r="RPH49" s="73"/>
      <c r="RPI49" s="73"/>
      <c r="RPJ49" s="73"/>
      <c r="RPK49" s="73"/>
      <c r="RPL49" s="73"/>
      <c r="RPM49" s="73"/>
      <c r="RPN49" s="73"/>
      <c r="RPO49" s="73"/>
      <c r="RPP49" s="73"/>
      <c r="RPQ49" s="73"/>
      <c r="RPR49" s="73"/>
      <c r="RPS49" s="73"/>
      <c r="RPT49" s="73"/>
      <c r="RPU49" s="73"/>
      <c r="RPV49" s="73"/>
      <c r="RPW49" s="73"/>
      <c r="RPX49" s="73"/>
      <c r="RPY49" s="73"/>
      <c r="RPZ49" s="73"/>
      <c r="RQA49" s="73"/>
      <c r="RQB49" s="73"/>
      <c r="RQC49" s="73"/>
      <c r="RQD49" s="73"/>
      <c r="RQE49" s="73"/>
      <c r="RQF49" s="73"/>
      <c r="RQG49" s="73"/>
      <c r="RQH49" s="73"/>
      <c r="RQI49" s="73"/>
      <c r="RQJ49" s="73"/>
      <c r="RQK49" s="73"/>
      <c r="RQL49" s="73"/>
      <c r="RQM49" s="73"/>
      <c r="RQN49" s="73"/>
      <c r="RQO49" s="73"/>
      <c r="RQP49" s="73"/>
      <c r="RQQ49" s="73"/>
      <c r="RQR49" s="73"/>
      <c r="RQS49" s="73"/>
      <c r="RQT49" s="73"/>
      <c r="RQU49" s="73"/>
      <c r="RQV49" s="73"/>
      <c r="RQW49" s="73"/>
      <c r="RQX49" s="73"/>
      <c r="RQY49" s="73"/>
      <c r="RQZ49" s="73"/>
      <c r="RRA49" s="73"/>
      <c r="RRB49" s="73"/>
      <c r="RRC49" s="73"/>
      <c r="RRD49" s="73"/>
      <c r="RRE49" s="73"/>
      <c r="RRF49" s="73"/>
      <c r="RRG49" s="73"/>
      <c r="RRH49" s="73"/>
      <c r="RRI49" s="73"/>
      <c r="RRJ49" s="73"/>
      <c r="RRK49" s="73"/>
      <c r="RRL49" s="73"/>
      <c r="RRM49" s="73"/>
      <c r="RRN49" s="73"/>
      <c r="RRO49" s="73"/>
      <c r="RRP49" s="73"/>
      <c r="RRQ49" s="73"/>
      <c r="RRR49" s="73"/>
      <c r="RRS49" s="73"/>
      <c r="RRT49" s="73"/>
      <c r="RRU49" s="73"/>
      <c r="RRV49" s="73"/>
      <c r="RRW49" s="73"/>
      <c r="RRX49" s="73"/>
      <c r="RRY49" s="73"/>
      <c r="RRZ49" s="73"/>
      <c r="RSA49" s="73"/>
      <c r="RSB49" s="73"/>
      <c r="RSC49" s="73"/>
      <c r="RSD49" s="73"/>
      <c r="RSE49" s="73"/>
      <c r="RSF49" s="73"/>
      <c r="RSG49" s="73"/>
      <c r="RSH49" s="73"/>
      <c r="RSI49" s="73"/>
      <c r="RSJ49" s="73"/>
      <c r="RSK49" s="73"/>
      <c r="RSL49" s="73"/>
      <c r="RSM49" s="73"/>
      <c r="RSN49" s="73"/>
      <c r="RSO49" s="73"/>
      <c r="RSP49" s="73"/>
      <c r="RSQ49" s="73"/>
      <c r="RSR49" s="73"/>
      <c r="RSS49" s="73"/>
      <c r="RST49" s="73"/>
      <c r="RSU49" s="73"/>
      <c r="RSV49" s="73"/>
      <c r="RSW49" s="73"/>
      <c r="RSX49" s="73"/>
      <c r="RSY49" s="73"/>
      <c r="RSZ49" s="73"/>
      <c r="RTA49" s="73"/>
      <c r="RTB49" s="73"/>
      <c r="RTC49" s="73"/>
      <c r="RTD49" s="73"/>
      <c r="RTE49" s="73"/>
      <c r="RTF49" s="73"/>
      <c r="RTG49" s="73"/>
      <c r="RTH49" s="73"/>
      <c r="RTI49" s="73"/>
      <c r="RTJ49" s="73"/>
      <c r="RTK49" s="73"/>
      <c r="RTL49" s="73"/>
      <c r="RTM49" s="73"/>
      <c r="RTN49" s="73"/>
      <c r="RTO49" s="73"/>
      <c r="RTP49" s="73"/>
      <c r="RTQ49" s="73"/>
      <c r="RTR49" s="73"/>
      <c r="RTS49" s="73"/>
      <c r="RTT49" s="73"/>
      <c r="RTU49" s="73"/>
      <c r="RTV49" s="73"/>
      <c r="RTW49" s="73"/>
      <c r="RTX49" s="73"/>
      <c r="RTY49" s="73"/>
      <c r="RTZ49" s="73"/>
      <c r="RUA49" s="73"/>
      <c r="RUB49" s="73"/>
      <c r="RUC49" s="73"/>
      <c r="RUD49" s="73"/>
      <c r="RUE49" s="73"/>
      <c r="RUF49" s="73"/>
      <c r="RUG49" s="73"/>
      <c r="RUH49" s="73"/>
      <c r="RUI49" s="73"/>
      <c r="RUJ49" s="73"/>
      <c r="RUK49" s="73"/>
      <c r="RUL49" s="73"/>
      <c r="RUM49" s="73"/>
      <c r="RUN49" s="73"/>
      <c r="RUO49" s="73"/>
      <c r="RUP49" s="73"/>
      <c r="RUQ49" s="73"/>
      <c r="RUR49" s="73"/>
      <c r="RUS49" s="73"/>
      <c r="RUT49" s="73"/>
      <c r="RUU49" s="73"/>
      <c r="RUV49" s="73"/>
      <c r="RUW49" s="73"/>
      <c r="RUX49" s="73"/>
      <c r="RUY49" s="73"/>
      <c r="RUZ49" s="73"/>
      <c r="RVA49" s="73"/>
      <c r="RVB49" s="73"/>
      <c r="RVC49" s="73"/>
      <c r="RVD49" s="73"/>
      <c r="RVE49" s="73"/>
      <c r="RVF49" s="73"/>
      <c r="RVG49" s="73"/>
      <c r="RVH49" s="73"/>
      <c r="RVI49" s="73"/>
      <c r="RVJ49" s="73"/>
      <c r="RVK49" s="73"/>
      <c r="RVL49" s="73"/>
      <c r="RVM49" s="73"/>
      <c r="RVN49" s="73"/>
      <c r="RVO49" s="73"/>
      <c r="RVP49" s="73"/>
      <c r="RVQ49" s="73"/>
      <c r="RVR49" s="73"/>
      <c r="RVS49" s="73"/>
      <c r="RVT49" s="73"/>
      <c r="RVU49" s="73"/>
      <c r="RVV49" s="73"/>
      <c r="RVW49" s="73"/>
      <c r="RVX49" s="73"/>
      <c r="RVY49" s="73"/>
      <c r="RVZ49" s="73"/>
      <c r="RWA49" s="73"/>
      <c r="RWB49" s="73"/>
      <c r="RWC49" s="73"/>
      <c r="RWD49" s="73"/>
      <c r="RWE49" s="73"/>
      <c r="RWF49" s="73"/>
      <c r="RWG49" s="73"/>
      <c r="RWH49" s="73"/>
      <c r="RWI49" s="73"/>
      <c r="RWJ49" s="73"/>
      <c r="RWK49" s="73"/>
      <c r="RWL49" s="73"/>
      <c r="RWM49" s="73"/>
      <c r="RWN49" s="73"/>
      <c r="RWO49" s="73"/>
      <c r="RWP49" s="73"/>
      <c r="RWQ49" s="73"/>
      <c r="RWR49" s="73"/>
      <c r="RWS49" s="73"/>
      <c r="RWT49" s="73"/>
      <c r="RWU49" s="73"/>
      <c r="RWV49" s="73"/>
      <c r="RWW49" s="73"/>
      <c r="RWX49" s="73"/>
      <c r="RWY49" s="73"/>
      <c r="RWZ49" s="73"/>
      <c r="RXA49" s="73"/>
      <c r="RXB49" s="73"/>
      <c r="RXC49" s="73"/>
      <c r="RXD49" s="73"/>
      <c r="RXE49" s="73"/>
      <c r="RXF49" s="73"/>
      <c r="RXG49" s="73"/>
      <c r="RXH49" s="73"/>
      <c r="RXI49" s="73"/>
      <c r="RXJ49" s="73"/>
      <c r="RXK49" s="73"/>
      <c r="RXL49" s="73"/>
      <c r="RXM49" s="73"/>
      <c r="RXN49" s="73"/>
      <c r="RXO49" s="73"/>
      <c r="RXP49" s="73"/>
      <c r="RXQ49" s="73"/>
      <c r="RXR49" s="73"/>
      <c r="RXS49" s="73"/>
      <c r="RXT49" s="73"/>
      <c r="RXU49" s="73"/>
      <c r="RXV49" s="73"/>
      <c r="RXW49" s="73"/>
      <c r="RXX49" s="73"/>
      <c r="RXY49" s="73"/>
      <c r="RXZ49" s="73"/>
      <c r="RYA49" s="73"/>
      <c r="RYB49" s="73"/>
      <c r="RYC49" s="73"/>
      <c r="RYD49" s="73"/>
      <c r="RYE49" s="73"/>
      <c r="RYF49" s="73"/>
      <c r="RYG49" s="73"/>
      <c r="RYH49" s="73"/>
      <c r="RYI49" s="73"/>
      <c r="RYJ49" s="73"/>
      <c r="RYK49" s="73"/>
      <c r="RYL49" s="73"/>
      <c r="RYM49" s="73"/>
      <c r="RYN49" s="73"/>
      <c r="RYO49" s="73"/>
      <c r="RYP49" s="73"/>
      <c r="RYQ49" s="73"/>
      <c r="RYR49" s="73"/>
      <c r="RYS49" s="73"/>
      <c r="RYT49" s="73"/>
      <c r="RYU49" s="73"/>
      <c r="RYV49" s="73"/>
      <c r="RYW49" s="73"/>
      <c r="RYX49" s="73"/>
      <c r="RYY49" s="73"/>
      <c r="RYZ49" s="73"/>
      <c r="RZA49" s="73"/>
      <c r="RZB49" s="73"/>
      <c r="RZC49" s="73"/>
      <c r="RZD49" s="73"/>
      <c r="RZE49" s="73"/>
      <c r="RZF49" s="73"/>
      <c r="RZG49" s="73"/>
      <c r="RZH49" s="73"/>
      <c r="RZI49" s="73"/>
      <c r="RZJ49" s="73"/>
      <c r="RZK49" s="73"/>
      <c r="RZL49" s="73"/>
      <c r="RZM49" s="73"/>
      <c r="RZN49" s="73"/>
      <c r="RZO49" s="73"/>
      <c r="RZP49" s="73"/>
      <c r="RZQ49" s="73"/>
      <c r="RZR49" s="73"/>
      <c r="RZS49" s="73"/>
      <c r="RZT49" s="73"/>
      <c r="RZU49" s="73"/>
      <c r="RZV49" s="73"/>
      <c r="RZW49" s="73"/>
      <c r="RZX49" s="73"/>
      <c r="RZY49" s="73"/>
      <c r="RZZ49" s="73"/>
      <c r="SAA49" s="73"/>
      <c r="SAB49" s="73"/>
      <c r="SAC49" s="73"/>
      <c r="SAD49" s="73"/>
      <c r="SAE49" s="73"/>
      <c r="SAF49" s="73"/>
      <c r="SAG49" s="73"/>
      <c r="SAH49" s="73"/>
      <c r="SAI49" s="73"/>
      <c r="SAJ49" s="73"/>
      <c r="SAK49" s="73"/>
      <c r="SAL49" s="73"/>
      <c r="SAM49" s="73"/>
      <c r="SAN49" s="73"/>
      <c r="SAO49" s="73"/>
      <c r="SAP49" s="73"/>
      <c r="SAQ49" s="73"/>
      <c r="SAR49" s="73"/>
      <c r="SAS49" s="73"/>
      <c r="SAT49" s="73"/>
      <c r="SAU49" s="73"/>
      <c r="SAV49" s="73"/>
      <c r="SAW49" s="73"/>
      <c r="SAX49" s="73"/>
      <c r="SAY49" s="73"/>
      <c r="SAZ49" s="73"/>
      <c r="SBA49" s="73"/>
      <c r="SBB49" s="73"/>
      <c r="SBC49" s="73"/>
      <c r="SBD49" s="73"/>
      <c r="SBE49" s="73"/>
      <c r="SBF49" s="73"/>
      <c r="SBG49" s="73"/>
      <c r="SBH49" s="73"/>
      <c r="SBI49" s="73"/>
      <c r="SBJ49" s="73"/>
      <c r="SBK49" s="73"/>
      <c r="SBL49" s="73"/>
      <c r="SBM49" s="73"/>
      <c r="SBN49" s="73"/>
      <c r="SBO49" s="73"/>
      <c r="SBP49" s="73"/>
      <c r="SBQ49" s="73"/>
      <c r="SBR49" s="73"/>
      <c r="SBS49" s="73"/>
      <c r="SBT49" s="73"/>
      <c r="SBU49" s="73"/>
      <c r="SBV49" s="73"/>
      <c r="SBW49" s="73"/>
      <c r="SBX49" s="73"/>
      <c r="SBY49" s="73"/>
      <c r="SBZ49" s="73"/>
      <c r="SCA49" s="73"/>
      <c r="SCB49" s="73"/>
      <c r="SCC49" s="73"/>
      <c r="SCD49" s="73"/>
      <c r="SCE49" s="73"/>
      <c r="SCF49" s="73"/>
      <c r="SCG49" s="73"/>
      <c r="SCH49" s="73"/>
      <c r="SCI49" s="73"/>
      <c r="SCJ49" s="73"/>
      <c r="SCK49" s="73"/>
      <c r="SCL49" s="73"/>
      <c r="SCM49" s="73"/>
      <c r="SCN49" s="73"/>
      <c r="SCO49" s="73"/>
      <c r="SCP49" s="73"/>
      <c r="SCQ49" s="73"/>
      <c r="SCR49" s="73"/>
      <c r="SCS49" s="73"/>
      <c r="SCT49" s="73"/>
      <c r="SCU49" s="73"/>
      <c r="SCV49" s="73"/>
      <c r="SCW49" s="73"/>
      <c r="SCX49" s="73"/>
      <c r="SCY49" s="73"/>
      <c r="SCZ49" s="73"/>
      <c r="SDA49" s="73"/>
      <c r="SDB49" s="73"/>
      <c r="SDC49" s="73"/>
      <c r="SDD49" s="73"/>
      <c r="SDE49" s="73"/>
      <c r="SDF49" s="73"/>
      <c r="SDG49" s="73"/>
      <c r="SDH49" s="73"/>
      <c r="SDI49" s="73"/>
      <c r="SDJ49" s="73"/>
      <c r="SDK49" s="73"/>
      <c r="SDL49" s="73"/>
      <c r="SDM49" s="73"/>
      <c r="SDN49" s="73"/>
      <c r="SDO49" s="73"/>
      <c r="SDP49" s="73"/>
      <c r="SDQ49" s="73"/>
      <c r="SDR49" s="73"/>
      <c r="SDS49" s="73"/>
      <c r="SDT49" s="73"/>
      <c r="SDU49" s="73"/>
      <c r="SDV49" s="73"/>
      <c r="SDW49" s="73"/>
      <c r="SDX49" s="73"/>
      <c r="SDY49" s="73"/>
      <c r="SDZ49" s="73"/>
      <c r="SEA49" s="73"/>
      <c r="SEB49" s="73"/>
      <c r="SEC49" s="73"/>
      <c r="SED49" s="73"/>
      <c r="SEE49" s="73"/>
      <c r="SEF49" s="73"/>
      <c r="SEG49" s="73"/>
      <c r="SEH49" s="73"/>
      <c r="SEI49" s="73"/>
      <c r="SEJ49" s="73"/>
      <c r="SEK49" s="73"/>
      <c r="SEL49" s="73"/>
      <c r="SEM49" s="73"/>
      <c r="SEN49" s="73"/>
      <c r="SEO49" s="73"/>
      <c r="SEP49" s="73"/>
      <c r="SEQ49" s="73"/>
      <c r="SER49" s="73"/>
      <c r="SES49" s="73"/>
      <c r="SET49" s="73"/>
      <c r="SEU49" s="73"/>
      <c r="SEV49" s="73"/>
      <c r="SEW49" s="73"/>
      <c r="SEX49" s="73"/>
      <c r="SEY49" s="73"/>
      <c r="SEZ49" s="73"/>
      <c r="SFA49" s="73"/>
      <c r="SFB49" s="73"/>
      <c r="SFC49" s="73"/>
      <c r="SFD49" s="73"/>
      <c r="SFE49" s="73"/>
      <c r="SFF49" s="73"/>
      <c r="SFG49" s="73"/>
      <c r="SFH49" s="73"/>
      <c r="SFI49" s="73"/>
      <c r="SFJ49" s="73"/>
      <c r="SFK49" s="73"/>
      <c r="SFL49" s="73"/>
      <c r="SFM49" s="73"/>
      <c r="SFN49" s="73"/>
      <c r="SFO49" s="73"/>
      <c r="SFP49" s="73"/>
      <c r="SFQ49" s="73"/>
      <c r="SFR49" s="73"/>
      <c r="SFS49" s="73"/>
      <c r="SFT49" s="73"/>
      <c r="SFU49" s="73"/>
      <c r="SFV49" s="73"/>
      <c r="SFW49" s="73"/>
      <c r="SFX49" s="73"/>
      <c r="SFY49" s="73"/>
      <c r="SFZ49" s="73"/>
      <c r="SGA49" s="73"/>
      <c r="SGB49" s="73"/>
      <c r="SGC49" s="73"/>
      <c r="SGD49" s="73"/>
      <c r="SGE49" s="73"/>
      <c r="SGF49" s="73"/>
      <c r="SGG49" s="73"/>
      <c r="SGH49" s="73"/>
      <c r="SGI49" s="73"/>
      <c r="SGJ49" s="73"/>
      <c r="SGK49" s="73"/>
      <c r="SGL49" s="73"/>
      <c r="SGM49" s="73"/>
      <c r="SGN49" s="73"/>
      <c r="SGO49" s="73"/>
      <c r="SGP49" s="73"/>
      <c r="SGQ49" s="73"/>
      <c r="SGR49" s="73"/>
      <c r="SGS49" s="73"/>
      <c r="SGT49" s="73"/>
      <c r="SGU49" s="73"/>
      <c r="SGV49" s="73"/>
      <c r="SGW49" s="73"/>
      <c r="SGX49" s="73"/>
      <c r="SGY49" s="73"/>
      <c r="SGZ49" s="73"/>
      <c r="SHA49" s="73"/>
      <c r="SHB49" s="73"/>
      <c r="SHC49" s="73"/>
      <c r="SHD49" s="73"/>
      <c r="SHE49" s="73"/>
      <c r="SHF49" s="73"/>
      <c r="SHG49" s="73"/>
      <c r="SHH49" s="73"/>
      <c r="SHI49" s="73"/>
      <c r="SHJ49" s="73"/>
      <c r="SHK49" s="73"/>
      <c r="SHL49" s="73"/>
      <c r="SHM49" s="73"/>
      <c r="SHN49" s="73"/>
      <c r="SHO49" s="73"/>
      <c r="SHP49" s="73"/>
      <c r="SHQ49" s="73"/>
      <c r="SHR49" s="73"/>
      <c r="SHS49" s="73"/>
      <c r="SHT49" s="73"/>
      <c r="SHU49" s="73"/>
      <c r="SHV49" s="73"/>
      <c r="SHW49" s="73"/>
      <c r="SHX49" s="73"/>
      <c r="SHY49" s="73"/>
      <c r="SHZ49" s="73"/>
      <c r="SIA49" s="73"/>
      <c r="SIB49" s="73"/>
      <c r="SIC49" s="73"/>
      <c r="SID49" s="73"/>
      <c r="SIE49" s="73"/>
      <c r="SIF49" s="73"/>
      <c r="SIG49" s="73"/>
      <c r="SIH49" s="73"/>
      <c r="SII49" s="73"/>
      <c r="SIJ49" s="73"/>
      <c r="SIK49" s="73"/>
      <c r="SIL49" s="73"/>
      <c r="SIM49" s="73"/>
      <c r="SIN49" s="73"/>
      <c r="SIO49" s="73"/>
      <c r="SIP49" s="73"/>
      <c r="SIQ49" s="73"/>
      <c r="SIR49" s="73"/>
      <c r="SIS49" s="73"/>
      <c r="SIT49" s="73"/>
      <c r="SIU49" s="73"/>
      <c r="SIV49" s="73"/>
      <c r="SIW49" s="73"/>
      <c r="SIX49" s="73"/>
      <c r="SIY49" s="73"/>
      <c r="SIZ49" s="73"/>
      <c r="SJA49" s="73"/>
      <c r="SJB49" s="73"/>
      <c r="SJC49" s="73"/>
      <c r="SJD49" s="73"/>
      <c r="SJE49" s="73"/>
      <c r="SJF49" s="73"/>
      <c r="SJG49" s="73"/>
      <c r="SJH49" s="73"/>
      <c r="SJI49" s="73"/>
      <c r="SJJ49" s="73"/>
      <c r="SJK49" s="73"/>
      <c r="SJL49" s="73"/>
      <c r="SJM49" s="73"/>
      <c r="SJN49" s="73"/>
      <c r="SJO49" s="73"/>
      <c r="SJP49" s="73"/>
      <c r="SJQ49" s="73"/>
      <c r="SJR49" s="73"/>
      <c r="SJS49" s="73"/>
      <c r="SJT49" s="73"/>
      <c r="SJU49" s="73"/>
      <c r="SJV49" s="73"/>
      <c r="SJW49" s="73"/>
      <c r="SJX49" s="73"/>
      <c r="SJY49" s="73"/>
      <c r="SJZ49" s="73"/>
      <c r="SKA49" s="73"/>
      <c r="SKB49" s="73"/>
      <c r="SKC49" s="73"/>
      <c r="SKD49" s="73"/>
      <c r="SKE49" s="73"/>
      <c r="SKF49" s="73"/>
      <c r="SKG49" s="73"/>
      <c r="SKH49" s="73"/>
      <c r="SKI49" s="73"/>
      <c r="SKJ49" s="73"/>
      <c r="SKK49" s="73"/>
      <c r="SKL49" s="73"/>
      <c r="SKM49" s="73"/>
      <c r="SKN49" s="73"/>
      <c r="SKO49" s="73"/>
      <c r="SKP49" s="73"/>
      <c r="SKQ49" s="73"/>
      <c r="SKR49" s="73"/>
      <c r="SKS49" s="73"/>
      <c r="SKT49" s="73"/>
      <c r="SKU49" s="73"/>
      <c r="SKV49" s="73"/>
      <c r="SKW49" s="73"/>
      <c r="SKX49" s="73"/>
      <c r="SKY49" s="73"/>
      <c r="SKZ49" s="73"/>
      <c r="SLA49" s="73"/>
      <c r="SLB49" s="73"/>
      <c r="SLC49" s="73"/>
      <c r="SLD49" s="73"/>
      <c r="SLE49" s="73"/>
      <c r="SLF49" s="73"/>
      <c r="SLG49" s="73"/>
      <c r="SLH49" s="73"/>
      <c r="SLI49" s="73"/>
      <c r="SLJ49" s="73"/>
      <c r="SLK49" s="73"/>
      <c r="SLL49" s="73"/>
      <c r="SLM49" s="73"/>
      <c r="SLN49" s="73"/>
      <c r="SLO49" s="73"/>
      <c r="SLP49" s="73"/>
      <c r="SLQ49" s="73"/>
      <c r="SLR49" s="73"/>
      <c r="SLS49" s="73"/>
      <c r="SLT49" s="73"/>
      <c r="SLU49" s="73"/>
      <c r="SLV49" s="73"/>
      <c r="SLW49" s="73"/>
      <c r="SLX49" s="73"/>
      <c r="SLY49" s="73"/>
      <c r="SLZ49" s="73"/>
      <c r="SMA49" s="73"/>
      <c r="SMB49" s="73"/>
      <c r="SMC49" s="73"/>
      <c r="SMD49" s="73"/>
      <c r="SME49" s="73"/>
      <c r="SMF49" s="73"/>
      <c r="SMG49" s="73"/>
      <c r="SMH49" s="73"/>
      <c r="SMI49" s="73"/>
      <c r="SMJ49" s="73"/>
      <c r="SMK49" s="73"/>
      <c r="SML49" s="73"/>
      <c r="SMM49" s="73"/>
      <c r="SMN49" s="73"/>
      <c r="SMO49" s="73"/>
      <c r="SMP49" s="73"/>
      <c r="SMQ49" s="73"/>
      <c r="SMR49" s="73"/>
      <c r="SMS49" s="73"/>
      <c r="SMT49" s="73"/>
      <c r="SMU49" s="73"/>
      <c r="SMV49" s="73"/>
      <c r="SMW49" s="73"/>
      <c r="SMX49" s="73"/>
      <c r="SMY49" s="73"/>
      <c r="SMZ49" s="73"/>
      <c r="SNA49" s="73"/>
      <c r="SNB49" s="73"/>
      <c r="SNC49" s="73"/>
      <c r="SND49" s="73"/>
      <c r="SNE49" s="73"/>
      <c r="SNF49" s="73"/>
      <c r="SNG49" s="73"/>
      <c r="SNH49" s="73"/>
      <c r="SNI49" s="73"/>
      <c r="SNJ49" s="73"/>
      <c r="SNK49" s="73"/>
      <c r="SNL49" s="73"/>
      <c r="SNM49" s="73"/>
      <c r="SNN49" s="73"/>
      <c r="SNO49" s="73"/>
      <c r="SNP49" s="73"/>
      <c r="SNQ49" s="73"/>
      <c r="SNR49" s="73"/>
      <c r="SNS49" s="73"/>
      <c r="SNT49" s="73"/>
      <c r="SNU49" s="73"/>
      <c r="SNV49" s="73"/>
      <c r="SNW49" s="73"/>
      <c r="SNX49" s="73"/>
      <c r="SNY49" s="73"/>
      <c r="SNZ49" s="73"/>
      <c r="SOA49" s="73"/>
      <c r="SOB49" s="73"/>
      <c r="SOC49" s="73"/>
      <c r="SOD49" s="73"/>
      <c r="SOE49" s="73"/>
      <c r="SOF49" s="73"/>
      <c r="SOG49" s="73"/>
      <c r="SOH49" s="73"/>
      <c r="SOI49" s="73"/>
      <c r="SOJ49" s="73"/>
      <c r="SOK49" s="73"/>
      <c r="SOL49" s="73"/>
      <c r="SOM49" s="73"/>
      <c r="SON49" s="73"/>
      <c r="SOO49" s="73"/>
      <c r="SOP49" s="73"/>
      <c r="SOQ49" s="73"/>
      <c r="SOR49" s="73"/>
      <c r="SOS49" s="73"/>
      <c r="SOT49" s="73"/>
      <c r="SOU49" s="73"/>
      <c r="SOV49" s="73"/>
      <c r="SOW49" s="73"/>
      <c r="SOX49" s="73"/>
      <c r="SOY49" s="73"/>
      <c r="SOZ49" s="73"/>
      <c r="SPA49" s="73"/>
      <c r="SPB49" s="73"/>
      <c r="SPC49" s="73"/>
      <c r="SPD49" s="73"/>
      <c r="SPE49" s="73"/>
      <c r="SPF49" s="73"/>
      <c r="SPG49" s="73"/>
      <c r="SPH49" s="73"/>
      <c r="SPI49" s="73"/>
      <c r="SPJ49" s="73"/>
      <c r="SPK49" s="73"/>
      <c r="SPL49" s="73"/>
      <c r="SPM49" s="73"/>
      <c r="SPN49" s="73"/>
      <c r="SPO49" s="73"/>
      <c r="SPP49" s="73"/>
      <c r="SPQ49" s="73"/>
      <c r="SPR49" s="73"/>
      <c r="SPS49" s="73"/>
      <c r="SPT49" s="73"/>
      <c r="SPU49" s="73"/>
      <c r="SPV49" s="73"/>
      <c r="SPW49" s="73"/>
      <c r="SPX49" s="73"/>
      <c r="SPY49" s="73"/>
      <c r="SPZ49" s="73"/>
      <c r="SQA49" s="73"/>
      <c r="SQB49" s="73"/>
      <c r="SQC49" s="73"/>
      <c r="SQD49" s="73"/>
      <c r="SQE49" s="73"/>
      <c r="SQF49" s="73"/>
      <c r="SQG49" s="73"/>
      <c r="SQH49" s="73"/>
      <c r="SQI49" s="73"/>
      <c r="SQJ49" s="73"/>
      <c r="SQK49" s="73"/>
      <c r="SQL49" s="73"/>
      <c r="SQM49" s="73"/>
      <c r="SQN49" s="73"/>
      <c r="SQO49" s="73"/>
      <c r="SQP49" s="73"/>
      <c r="SQQ49" s="73"/>
      <c r="SQR49" s="73"/>
      <c r="SQS49" s="73"/>
      <c r="SQT49" s="73"/>
      <c r="SQU49" s="73"/>
      <c r="SQV49" s="73"/>
      <c r="SQW49" s="73"/>
      <c r="SQX49" s="73"/>
      <c r="SQY49" s="73"/>
      <c r="SQZ49" s="73"/>
      <c r="SRA49" s="73"/>
      <c r="SRB49" s="73"/>
      <c r="SRC49" s="73"/>
      <c r="SRD49" s="73"/>
      <c r="SRE49" s="73"/>
      <c r="SRF49" s="73"/>
      <c r="SRG49" s="73"/>
      <c r="SRH49" s="73"/>
      <c r="SRI49" s="73"/>
      <c r="SRJ49" s="73"/>
      <c r="SRK49" s="73"/>
      <c r="SRL49" s="73"/>
      <c r="SRM49" s="73"/>
      <c r="SRN49" s="73"/>
      <c r="SRO49" s="73"/>
      <c r="SRP49" s="73"/>
      <c r="SRQ49" s="73"/>
      <c r="SRR49" s="73"/>
      <c r="SRS49" s="73"/>
      <c r="SRT49" s="73"/>
      <c r="SRU49" s="73"/>
      <c r="SRV49" s="73"/>
      <c r="SRW49" s="73"/>
      <c r="SRX49" s="73"/>
      <c r="SRY49" s="73"/>
      <c r="SRZ49" s="73"/>
      <c r="SSA49" s="73"/>
      <c r="SSB49" s="73"/>
      <c r="SSC49" s="73"/>
      <c r="SSD49" s="73"/>
      <c r="SSE49" s="73"/>
      <c r="SSF49" s="73"/>
      <c r="SSG49" s="73"/>
      <c r="SSH49" s="73"/>
      <c r="SSI49" s="73"/>
      <c r="SSJ49" s="73"/>
      <c r="SSK49" s="73"/>
      <c r="SSL49" s="73"/>
      <c r="SSM49" s="73"/>
      <c r="SSN49" s="73"/>
      <c r="SSO49" s="73"/>
      <c r="SSP49" s="73"/>
      <c r="SSQ49" s="73"/>
      <c r="SSR49" s="73"/>
      <c r="SSS49" s="73"/>
      <c r="SST49" s="73"/>
      <c r="SSU49" s="73"/>
      <c r="SSV49" s="73"/>
      <c r="SSW49" s="73"/>
      <c r="SSX49" s="73"/>
      <c r="SSY49" s="73"/>
      <c r="SSZ49" s="73"/>
      <c r="STA49" s="73"/>
      <c r="STB49" s="73"/>
      <c r="STC49" s="73"/>
      <c r="STD49" s="73"/>
      <c r="STE49" s="73"/>
      <c r="STF49" s="73"/>
      <c r="STG49" s="73"/>
      <c r="STH49" s="73"/>
      <c r="STI49" s="73"/>
      <c r="STJ49" s="73"/>
      <c r="STK49" s="73"/>
      <c r="STL49" s="73"/>
      <c r="STM49" s="73"/>
      <c r="STN49" s="73"/>
      <c r="STO49" s="73"/>
      <c r="STP49" s="73"/>
      <c r="STQ49" s="73"/>
      <c r="STR49" s="73"/>
      <c r="STS49" s="73"/>
      <c r="STT49" s="73"/>
      <c r="STU49" s="73"/>
      <c r="STV49" s="73"/>
      <c r="STW49" s="73"/>
      <c r="STX49" s="73"/>
      <c r="STY49" s="73"/>
      <c r="STZ49" s="73"/>
      <c r="SUA49" s="73"/>
      <c r="SUB49" s="73"/>
      <c r="SUC49" s="73"/>
      <c r="SUD49" s="73"/>
      <c r="SUE49" s="73"/>
      <c r="SUF49" s="73"/>
      <c r="SUG49" s="73"/>
      <c r="SUH49" s="73"/>
      <c r="SUI49" s="73"/>
      <c r="SUJ49" s="73"/>
      <c r="SUK49" s="73"/>
      <c r="SUL49" s="73"/>
      <c r="SUM49" s="73"/>
      <c r="SUN49" s="73"/>
      <c r="SUO49" s="73"/>
      <c r="SUP49" s="73"/>
      <c r="SUQ49" s="73"/>
      <c r="SUR49" s="73"/>
      <c r="SUS49" s="73"/>
      <c r="SUT49" s="73"/>
      <c r="SUU49" s="73"/>
      <c r="SUV49" s="73"/>
      <c r="SUW49" s="73"/>
      <c r="SUX49" s="73"/>
      <c r="SUY49" s="73"/>
      <c r="SUZ49" s="73"/>
      <c r="SVA49" s="73"/>
      <c r="SVB49" s="73"/>
      <c r="SVC49" s="73"/>
      <c r="SVD49" s="73"/>
      <c r="SVE49" s="73"/>
      <c r="SVF49" s="73"/>
      <c r="SVG49" s="73"/>
      <c r="SVH49" s="73"/>
      <c r="SVI49" s="73"/>
      <c r="SVJ49" s="73"/>
      <c r="SVK49" s="73"/>
      <c r="SVL49" s="73"/>
      <c r="SVM49" s="73"/>
      <c r="SVN49" s="73"/>
      <c r="SVO49" s="73"/>
      <c r="SVP49" s="73"/>
      <c r="SVQ49" s="73"/>
      <c r="SVR49" s="73"/>
      <c r="SVS49" s="73"/>
      <c r="SVT49" s="73"/>
      <c r="SVU49" s="73"/>
      <c r="SVV49" s="73"/>
      <c r="SVW49" s="73"/>
      <c r="SVX49" s="73"/>
      <c r="SVY49" s="73"/>
      <c r="SVZ49" s="73"/>
      <c r="SWA49" s="73"/>
      <c r="SWB49" s="73"/>
      <c r="SWC49" s="73"/>
      <c r="SWD49" s="73"/>
      <c r="SWE49" s="73"/>
      <c r="SWF49" s="73"/>
      <c r="SWG49" s="73"/>
      <c r="SWH49" s="73"/>
      <c r="SWI49" s="73"/>
      <c r="SWJ49" s="73"/>
      <c r="SWK49" s="73"/>
      <c r="SWL49" s="73"/>
      <c r="SWM49" s="73"/>
      <c r="SWN49" s="73"/>
      <c r="SWO49" s="73"/>
      <c r="SWP49" s="73"/>
      <c r="SWQ49" s="73"/>
      <c r="SWR49" s="73"/>
      <c r="SWS49" s="73"/>
      <c r="SWT49" s="73"/>
      <c r="SWU49" s="73"/>
      <c r="SWV49" s="73"/>
      <c r="SWW49" s="73"/>
      <c r="SWX49" s="73"/>
      <c r="SWY49" s="73"/>
      <c r="SWZ49" s="73"/>
      <c r="SXA49" s="73"/>
      <c r="SXB49" s="73"/>
      <c r="SXC49" s="73"/>
      <c r="SXD49" s="73"/>
      <c r="SXE49" s="73"/>
      <c r="SXF49" s="73"/>
      <c r="SXG49" s="73"/>
      <c r="SXH49" s="73"/>
      <c r="SXI49" s="73"/>
      <c r="SXJ49" s="73"/>
      <c r="SXK49" s="73"/>
      <c r="SXL49" s="73"/>
      <c r="SXM49" s="73"/>
      <c r="SXN49" s="73"/>
      <c r="SXO49" s="73"/>
      <c r="SXP49" s="73"/>
      <c r="SXQ49" s="73"/>
      <c r="SXR49" s="73"/>
      <c r="SXS49" s="73"/>
      <c r="SXT49" s="73"/>
      <c r="SXU49" s="73"/>
      <c r="SXV49" s="73"/>
      <c r="SXW49" s="73"/>
      <c r="SXX49" s="73"/>
      <c r="SXY49" s="73"/>
      <c r="SXZ49" s="73"/>
      <c r="SYA49" s="73"/>
      <c r="SYB49" s="73"/>
      <c r="SYC49" s="73"/>
      <c r="SYD49" s="73"/>
      <c r="SYE49" s="73"/>
      <c r="SYF49" s="73"/>
      <c r="SYG49" s="73"/>
      <c r="SYH49" s="73"/>
      <c r="SYI49" s="73"/>
      <c r="SYJ49" s="73"/>
      <c r="SYK49" s="73"/>
      <c r="SYL49" s="73"/>
      <c r="SYM49" s="73"/>
      <c r="SYN49" s="73"/>
      <c r="SYO49" s="73"/>
      <c r="SYP49" s="73"/>
      <c r="SYQ49" s="73"/>
      <c r="SYR49" s="73"/>
      <c r="SYS49" s="73"/>
      <c r="SYT49" s="73"/>
      <c r="SYU49" s="73"/>
      <c r="SYV49" s="73"/>
      <c r="SYW49" s="73"/>
      <c r="SYX49" s="73"/>
      <c r="SYY49" s="73"/>
      <c r="SYZ49" s="73"/>
      <c r="SZA49" s="73"/>
      <c r="SZB49" s="73"/>
      <c r="SZC49" s="73"/>
      <c r="SZD49" s="73"/>
      <c r="SZE49" s="73"/>
      <c r="SZF49" s="73"/>
      <c r="SZG49" s="73"/>
      <c r="SZH49" s="73"/>
      <c r="SZI49" s="73"/>
      <c r="SZJ49" s="73"/>
      <c r="SZK49" s="73"/>
      <c r="SZL49" s="73"/>
      <c r="SZM49" s="73"/>
      <c r="SZN49" s="73"/>
      <c r="SZO49" s="73"/>
      <c r="SZP49" s="73"/>
      <c r="SZQ49" s="73"/>
      <c r="SZR49" s="73"/>
      <c r="SZS49" s="73"/>
      <c r="SZT49" s="73"/>
      <c r="SZU49" s="73"/>
      <c r="SZV49" s="73"/>
      <c r="SZW49" s="73"/>
      <c r="SZX49" s="73"/>
      <c r="SZY49" s="73"/>
      <c r="SZZ49" s="73"/>
      <c r="TAA49" s="73"/>
      <c r="TAB49" s="73"/>
      <c r="TAC49" s="73"/>
      <c r="TAD49" s="73"/>
      <c r="TAE49" s="73"/>
      <c r="TAF49" s="73"/>
      <c r="TAG49" s="73"/>
      <c r="TAH49" s="73"/>
      <c r="TAI49" s="73"/>
      <c r="TAJ49" s="73"/>
      <c r="TAK49" s="73"/>
      <c r="TAL49" s="73"/>
      <c r="TAM49" s="73"/>
      <c r="TAN49" s="73"/>
      <c r="TAO49" s="73"/>
      <c r="TAP49" s="73"/>
      <c r="TAQ49" s="73"/>
      <c r="TAR49" s="73"/>
      <c r="TAS49" s="73"/>
      <c r="TAT49" s="73"/>
      <c r="TAU49" s="73"/>
      <c r="TAV49" s="73"/>
      <c r="TAW49" s="73"/>
      <c r="TAX49" s="73"/>
      <c r="TAY49" s="73"/>
      <c r="TAZ49" s="73"/>
      <c r="TBA49" s="73"/>
      <c r="TBB49" s="73"/>
      <c r="TBC49" s="73"/>
      <c r="TBD49" s="73"/>
      <c r="TBE49" s="73"/>
      <c r="TBF49" s="73"/>
      <c r="TBG49" s="73"/>
      <c r="TBH49" s="73"/>
      <c r="TBI49" s="73"/>
      <c r="TBJ49" s="73"/>
      <c r="TBK49" s="73"/>
      <c r="TBL49" s="73"/>
      <c r="TBM49" s="73"/>
      <c r="TBN49" s="73"/>
      <c r="TBO49" s="73"/>
      <c r="TBP49" s="73"/>
      <c r="TBQ49" s="73"/>
      <c r="TBR49" s="73"/>
      <c r="TBS49" s="73"/>
      <c r="TBT49" s="73"/>
      <c r="TBU49" s="73"/>
      <c r="TBV49" s="73"/>
      <c r="TBW49" s="73"/>
      <c r="TBX49" s="73"/>
      <c r="TBY49" s="73"/>
      <c r="TBZ49" s="73"/>
      <c r="TCA49" s="73"/>
      <c r="TCB49" s="73"/>
      <c r="TCC49" s="73"/>
      <c r="TCD49" s="73"/>
      <c r="TCE49" s="73"/>
      <c r="TCF49" s="73"/>
      <c r="TCG49" s="73"/>
      <c r="TCH49" s="73"/>
      <c r="TCI49" s="73"/>
      <c r="TCJ49" s="73"/>
      <c r="TCK49" s="73"/>
      <c r="TCL49" s="73"/>
      <c r="TCM49" s="73"/>
      <c r="TCN49" s="73"/>
      <c r="TCO49" s="73"/>
      <c r="TCP49" s="73"/>
      <c r="TCQ49" s="73"/>
      <c r="TCR49" s="73"/>
      <c r="TCS49" s="73"/>
      <c r="TCT49" s="73"/>
      <c r="TCU49" s="73"/>
      <c r="TCV49" s="73"/>
      <c r="TCW49" s="73"/>
      <c r="TCX49" s="73"/>
      <c r="TCY49" s="73"/>
      <c r="TCZ49" s="73"/>
      <c r="TDA49" s="73"/>
      <c r="TDB49" s="73"/>
      <c r="TDC49" s="73"/>
      <c r="TDD49" s="73"/>
      <c r="TDE49" s="73"/>
      <c r="TDF49" s="73"/>
      <c r="TDG49" s="73"/>
      <c r="TDH49" s="73"/>
      <c r="TDI49" s="73"/>
      <c r="TDJ49" s="73"/>
      <c r="TDK49" s="73"/>
      <c r="TDL49" s="73"/>
      <c r="TDM49" s="73"/>
      <c r="TDN49" s="73"/>
      <c r="TDO49" s="73"/>
      <c r="TDP49" s="73"/>
      <c r="TDQ49" s="73"/>
      <c r="TDR49" s="73"/>
      <c r="TDS49" s="73"/>
      <c r="TDT49" s="73"/>
      <c r="TDU49" s="73"/>
      <c r="TDV49" s="73"/>
      <c r="TDW49" s="73"/>
      <c r="TDX49" s="73"/>
      <c r="TDY49" s="73"/>
      <c r="TDZ49" s="73"/>
      <c r="TEA49" s="73"/>
      <c r="TEB49" s="73"/>
      <c r="TEC49" s="73"/>
      <c r="TED49" s="73"/>
      <c r="TEE49" s="73"/>
      <c r="TEF49" s="73"/>
      <c r="TEG49" s="73"/>
      <c r="TEH49" s="73"/>
      <c r="TEI49" s="73"/>
      <c r="TEJ49" s="73"/>
      <c r="TEK49" s="73"/>
      <c r="TEL49" s="73"/>
      <c r="TEM49" s="73"/>
      <c r="TEN49" s="73"/>
      <c r="TEO49" s="73"/>
      <c r="TEP49" s="73"/>
      <c r="TEQ49" s="73"/>
      <c r="TER49" s="73"/>
      <c r="TES49" s="73"/>
      <c r="TET49" s="73"/>
      <c r="TEU49" s="73"/>
      <c r="TEV49" s="73"/>
      <c r="TEW49" s="73"/>
      <c r="TEX49" s="73"/>
      <c r="TEY49" s="73"/>
      <c r="TEZ49" s="73"/>
      <c r="TFA49" s="73"/>
      <c r="TFB49" s="73"/>
      <c r="TFC49" s="73"/>
      <c r="TFD49" s="73"/>
      <c r="TFE49" s="73"/>
      <c r="TFF49" s="73"/>
      <c r="TFG49" s="73"/>
      <c r="TFH49" s="73"/>
      <c r="TFI49" s="73"/>
      <c r="TFJ49" s="73"/>
      <c r="TFK49" s="73"/>
      <c r="TFL49" s="73"/>
      <c r="TFM49" s="73"/>
      <c r="TFN49" s="73"/>
      <c r="TFO49" s="73"/>
      <c r="TFP49" s="73"/>
      <c r="TFQ49" s="73"/>
      <c r="TFR49" s="73"/>
      <c r="TFS49" s="73"/>
      <c r="TFT49" s="73"/>
      <c r="TFU49" s="73"/>
      <c r="TFV49" s="73"/>
      <c r="TFW49" s="73"/>
      <c r="TFX49" s="73"/>
      <c r="TFY49" s="73"/>
      <c r="TFZ49" s="73"/>
      <c r="TGA49" s="73"/>
      <c r="TGB49" s="73"/>
      <c r="TGC49" s="73"/>
      <c r="TGD49" s="73"/>
      <c r="TGE49" s="73"/>
      <c r="TGF49" s="73"/>
      <c r="TGG49" s="73"/>
      <c r="TGH49" s="73"/>
      <c r="TGI49" s="73"/>
      <c r="TGJ49" s="73"/>
      <c r="TGK49" s="73"/>
      <c r="TGL49" s="73"/>
      <c r="TGM49" s="73"/>
      <c r="TGN49" s="73"/>
      <c r="TGO49" s="73"/>
      <c r="TGP49" s="73"/>
      <c r="TGQ49" s="73"/>
      <c r="TGR49" s="73"/>
      <c r="TGS49" s="73"/>
      <c r="TGT49" s="73"/>
      <c r="TGU49" s="73"/>
      <c r="TGV49" s="73"/>
      <c r="TGW49" s="73"/>
      <c r="TGX49" s="73"/>
      <c r="TGY49" s="73"/>
      <c r="TGZ49" s="73"/>
      <c r="THA49" s="73"/>
      <c r="THB49" s="73"/>
      <c r="THC49" s="73"/>
      <c r="THD49" s="73"/>
      <c r="THE49" s="73"/>
      <c r="THF49" s="73"/>
      <c r="THG49" s="73"/>
      <c r="THH49" s="73"/>
      <c r="THI49" s="73"/>
      <c r="THJ49" s="73"/>
      <c r="THK49" s="73"/>
      <c r="THL49" s="73"/>
      <c r="THM49" s="73"/>
      <c r="THN49" s="73"/>
      <c r="THO49" s="73"/>
      <c r="THP49" s="73"/>
      <c r="THQ49" s="73"/>
      <c r="THR49" s="73"/>
      <c r="THS49" s="73"/>
      <c r="THT49" s="73"/>
      <c r="THU49" s="73"/>
      <c r="THV49" s="73"/>
      <c r="THW49" s="73"/>
      <c r="THX49" s="73"/>
      <c r="THY49" s="73"/>
      <c r="THZ49" s="73"/>
      <c r="TIA49" s="73"/>
      <c r="TIB49" s="73"/>
      <c r="TIC49" s="73"/>
      <c r="TID49" s="73"/>
      <c r="TIE49" s="73"/>
      <c r="TIF49" s="73"/>
      <c r="TIG49" s="73"/>
      <c r="TIH49" s="73"/>
      <c r="TII49" s="73"/>
      <c r="TIJ49" s="73"/>
      <c r="TIK49" s="73"/>
      <c r="TIL49" s="73"/>
      <c r="TIM49" s="73"/>
      <c r="TIN49" s="73"/>
      <c r="TIO49" s="73"/>
      <c r="TIP49" s="73"/>
      <c r="TIQ49" s="73"/>
      <c r="TIR49" s="73"/>
      <c r="TIS49" s="73"/>
      <c r="TIT49" s="73"/>
      <c r="TIU49" s="73"/>
      <c r="TIV49" s="73"/>
      <c r="TIW49" s="73"/>
      <c r="TIX49" s="73"/>
      <c r="TIY49" s="73"/>
      <c r="TIZ49" s="73"/>
      <c r="TJA49" s="73"/>
      <c r="TJB49" s="73"/>
      <c r="TJC49" s="73"/>
      <c r="TJD49" s="73"/>
      <c r="TJE49" s="73"/>
      <c r="TJF49" s="73"/>
      <c r="TJG49" s="73"/>
      <c r="TJH49" s="73"/>
      <c r="TJI49" s="73"/>
      <c r="TJJ49" s="73"/>
      <c r="TJK49" s="73"/>
      <c r="TJL49" s="73"/>
      <c r="TJM49" s="73"/>
      <c r="TJN49" s="73"/>
      <c r="TJO49" s="73"/>
      <c r="TJP49" s="73"/>
      <c r="TJQ49" s="73"/>
      <c r="TJR49" s="73"/>
      <c r="TJS49" s="73"/>
      <c r="TJT49" s="73"/>
      <c r="TJU49" s="73"/>
      <c r="TJV49" s="73"/>
      <c r="TJW49" s="73"/>
      <c r="TJX49" s="73"/>
      <c r="TJY49" s="73"/>
      <c r="TJZ49" s="73"/>
      <c r="TKA49" s="73"/>
      <c r="TKB49" s="73"/>
      <c r="TKC49" s="73"/>
      <c r="TKD49" s="73"/>
      <c r="TKE49" s="73"/>
      <c r="TKF49" s="73"/>
      <c r="TKG49" s="73"/>
      <c r="TKH49" s="73"/>
      <c r="TKI49" s="73"/>
      <c r="TKJ49" s="73"/>
      <c r="TKK49" s="73"/>
      <c r="TKL49" s="73"/>
      <c r="TKM49" s="73"/>
      <c r="TKN49" s="73"/>
      <c r="TKO49" s="73"/>
      <c r="TKP49" s="73"/>
      <c r="TKQ49" s="73"/>
      <c r="TKR49" s="73"/>
      <c r="TKS49" s="73"/>
      <c r="TKT49" s="73"/>
      <c r="TKU49" s="73"/>
      <c r="TKV49" s="73"/>
      <c r="TKW49" s="73"/>
      <c r="TKX49" s="73"/>
      <c r="TKY49" s="73"/>
      <c r="TKZ49" s="73"/>
      <c r="TLA49" s="73"/>
      <c r="TLB49" s="73"/>
      <c r="TLC49" s="73"/>
      <c r="TLD49" s="73"/>
      <c r="TLE49" s="73"/>
      <c r="TLF49" s="73"/>
      <c r="TLG49" s="73"/>
      <c r="TLH49" s="73"/>
      <c r="TLI49" s="73"/>
      <c r="TLJ49" s="73"/>
      <c r="TLK49" s="73"/>
      <c r="TLL49" s="73"/>
      <c r="TLM49" s="73"/>
      <c r="TLN49" s="73"/>
      <c r="TLO49" s="73"/>
      <c r="TLP49" s="73"/>
      <c r="TLQ49" s="73"/>
      <c r="TLR49" s="73"/>
      <c r="TLS49" s="73"/>
      <c r="TLT49" s="73"/>
      <c r="TLU49" s="73"/>
      <c r="TLV49" s="73"/>
      <c r="TLW49" s="73"/>
      <c r="TLX49" s="73"/>
      <c r="TLY49" s="73"/>
      <c r="TLZ49" s="73"/>
      <c r="TMA49" s="73"/>
      <c r="TMB49" s="73"/>
      <c r="TMC49" s="73"/>
      <c r="TMD49" s="73"/>
      <c r="TME49" s="73"/>
      <c r="TMF49" s="73"/>
      <c r="TMG49" s="73"/>
      <c r="TMH49" s="73"/>
      <c r="TMI49" s="73"/>
      <c r="TMJ49" s="73"/>
      <c r="TMK49" s="73"/>
      <c r="TML49" s="73"/>
      <c r="TMM49" s="73"/>
      <c r="TMN49" s="73"/>
      <c r="TMO49" s="73"/>
      <c r="TMP49" s="73"/>
      <c r="TMQ49" s="73"/>
      <c r="TMR49" s="73"/>
      <c r="TMS49" s="73"/>
      <c r="TMT49" s="73"/>
      <c r="TMU49" s="73"/>
      <c r="TMV49" s="73"/>
      <c r="TMW49" s="73"/>
      <c r="TMX49" s="73"/>
      <c r="TMY49" s="73"/>
      <c r="TMZ49" s="73"/>
      <c r="TNA49" s="73"/>
      <c r="TNB49" s="73"/>
      <c r="TNC49" s="73"/>
      <c r="TND49" s="73"/>
      <c r="TNE49" s="73"/>
      <c r="TNF49" s="73"/>
      <c r="TNG49" s="73"/>
      <c r="TNH49" s="73"/>
      <c r="TNI49" s="73"/>
      <c r="TNJ49" s="73"/>
      <c r="TNK49" s="73"/>
      <c r="TNL49" s="73"/>
      <c r="TNM49" s="73"/>
      <c r="TNN49" s="73"/>
      <c r="TNO49" s="73"/>
      <c r="TNP49" s="73"/>
      <c r="TNQ49" s="73"/>
      <c r="TNR49" s="73"/>
      <c r="TNS49" s="73"/>
      <c r="TNT49" s="73"/>
      <c r="TNU49" s="73"/>
      <c r="TNV49" s="73"/>
      <c r="TNW49" s="73"/>
      <c r="TNX49" s="73"/>
      <c r="TNY49" s="73"/>
      <c r="TNZ49" s="73"/>
      <c r="TOA49" s="73"/>
      <c r="TOB49" s="73"/>
      <c r="TOC49" s="73"/>
      <c r="TOD49" s="73"/>
      <c r="TOE49" s="73"/>
      <c r="TOF49" s="73"/>
      <c r="TOG49" s="73"/>
      <c r="TOH49" s="73"/>
      <c r="TOI49" s="73"/>
      <c r="TOJ49" s="73"/>
      <c r="TOK49" s="73"/>
      <c r="TOL49" s="73"/>
      <c r="TOM49" s="73"/>
      <c r="TON49" s="73"/>
      <c r="TOO49" s="73"/>
      <c r="TOP49" s="73"/>
      <c r="TOQ49" s="73"/>
      <c r="TOR49" s="73"/>
      <c r="TOS49" s="73"/>
      <c r="TOT49" s="73"/>
      <c r="TOU49" s="73"/>
      <c r="TOV49" s="73"/>
      <c r="TOW49" s="73"/>
      <c r="TOX49" s="73"/>
      <c r="TOY49" s="73"/>
      <c r="TOZ49" s="73"/>
      <c r="TPA49" s="73"/>
      <c r="TPB49" s="73"/>
      <c r="TPC49" s="73"/>
      <c r="TPD49" s="73"/>
      <c r="TPE49" s="73"/>
      <c r="TPF49" s="73"/>
      <c r="TPG49" s="73"/>
      <c r="TPH49" s="73"/>
      <c r="TPI49" s="73"/>
      <c r="TPJ49" s="73"/>
      <c r="TPK49" s="73"/>
      <c r="TPL49" s="73"/>
      <c r="TPM49" s="73"/>
      <c r="TPN49" s="73"/>
      <c r="TPO49" s="73"/>
      <c r="TPP49" s="73"/>
      <c r="TPQ49" s="73"/>
      <c r="TPR49" s="73"/>
      <c r="TPS49" s="73"/>
      <c r="TPT49" s="73"/>
      <c r="TPU49" s="73"/>
      <c r="TPV49" s="73"/>
      <c r="TPW49" s="73"/>
      <c r="TPX49" s="73"/>
      <c r="TPY49" s="73"/>
      <c r="TPZ49" s="73"/>
      <c r="TQA49" s="73"/>
      <c r="TQB49" s="73"/>
      <c r="TQC49" s="73"/>
      <c r="TQD49" s="73"/>
      <c r="TQE49" s="73"/>
      <c r="TQF49" s="73"/>
      <c r="TQG49" s="73"/>
      <c r="TQH49" s="73"/>
      <c r="TQI49" s="73"/>
      <c r="TQJ49" s="73"/>
      <c r="TQK49" s="73"/>
      <c r="TQL49" s="73"/>
      <c r="TQM49" s="73"/>
      <c r="TQN49" s="73"/>
      <c r="TQO49" s="73"/>
      <c r="TQP49" s="73"/>
      <c r="TQQ49" s="73"/>
      <c r="TQR49" s="73"/>
      <c r="TQS49" s="73"/>
      <c r="TQT49" s="73"/>
      <c r="TQU49" s="73"/>
      <c r="TQV49" s="73"/>
      <c r="TQW49" s="73"/>
      <c r="TQX49" s="73"/>
      <c r="TQY49" s="73"/>
      <c r="TQZ49" s="73"/>
      <c r="TRA49" s="73"/>
      <c r="TRB49" s="73"/>
      <c r="TRC49" s="73"/>
      <c r="TRD49" s="73"/>
      <c r="TRE49" s="73"/>
      <c r="TRF49" s="73"/>
      <c r="TRG49" s="73"/>
      <c r="TRH49" s="73"/>
      <c r="TRI49" s="73"/>
      <c r="TRJ49" s="73"/>
      <c r="TRK49" s="73"/>
      <c r="TRL49" s="73"/>
      <c r="TRM49" s="73"/>
      <c r="TRN49" s="73"/>
      <c r="TRO49" s="73"/>
      <c r="TRP49" s="73"/>
      <c r="TRQ49" s="73"/>
      <c r="TRR49" s="73"/>
      <c r="TRS49" s="73"/>
      <c r="TRT49" s="73"/>
      <c r="TRU49" s="73"/>
      <c r="TRV49" s="73"/>
      <c r="TRW49" s="73"/>
      <c r="TRX49" s="73"/>
      <c r="TRY49" s="73"/>
      <c r="TRZ49" s="73"/>
      <c r="TSA49" s="73"/>
      <c r="TSB49" s="73"/>
      <c r="TSC49" s="73"/>
      <c r="TSD49" s="73"/>
      <c r="TSE49" s="73"/>
      <c r="TSF49" s="73"/>
      <c r="TSG49" s="73"/>
      <c r="TSH49" s="73"/>
      <c r="TSI49" s="73"/>
      <c r="TSJ49" s="73"/>
      <c r="TSK49" s="73"/>
      <c r="TSL49" s="73"/>
      <c r="TSM49" s="73"/>
      <c r="TSN49" s="73"/>
      <c r="TSO49" s="73"/>
      <c r="TSP49" s="73"/>
      <c r="TSQ49" s="73"/>
      <c r="TSR49" s="73"/>
      <c r="TSS49" s="73"/>
      <c r="TST49" s="73"/>
      <c r="TSU49" s="73"/>
      <c r="TSV49" s="73"/>
      <c r="TSW49" s="73"/>
      <c r="TSX49" s="73"/>
      <c r="TSY49" s="73"/>
      <c r="TSZ49" s="73"/>
      <c r="TTA49" s="73"/>
      <c r="TTB49" s="73"/>
      <c r="TTC49" s="73"/>
      <c r="TTD49" s="73"/>
      <c r="TTE49" s="73"/>
      <c r="TTF49" s="73"/>
      <c r="TTG49" s="73"/>
      <c r="TTH49" s="73"/>
      <c r="TTI49" s="73"/>
      <c r="TTJ49" s="73"/>
      <c r="TTK49" s="73"/>
      <c r="TTL49" s="73"/>
      <c r="TTM49" s="73"/>
      <c r="TTN49" s="73"/>
      <c r="TTO49" s="73"/>
      <c r="TTP49" s="73"/>
      <c r="TTQ49" s="73"/>
      <c r="TTR49" s="73"/>
      <c r="TTS49" s="73"/>
      <c r="TTT49" s="73"/>
      <c r="TTU49" s="73"/>
      <c r="TTV49" s="73"/>
      <c r="TTW49" s="73"/>
      <c r="TTX49" s="73"/>
      <c r="TTY49" s="73"/>
      <c r="TTZ49" s="73"/>
      <c r="TUA49" s="73"/>
      <c r="TUB49" s="73"/>
      <c r="TUC49" s="73"/>
      <c r="TUD49" s="73"/>
      <c r="TUE49" s="73"/>
      <c r="TUF49" s="73"/>
      <c r="TUG49" s="73"/>
      <c r="TUH49" s="73"/>
      <c r="TUI49" s="73"/>
      <c r="TUJ49" s="73"/>
      <c r="TUK49" s="73"/>
      <c r="TUL49" s="73"/>
      <c r="TUM49" s="73"/>
      <c r="TUN49" s="73"/>
      <c r="TUO49" s="73"/>
      <c r="TUP49" s="73"/>
      <c r="TUQ49" s="73"/>
      <c r="TUR49" s="73"/>
      <c r="TUS49" s="73"/>
      <c r="TUT49" s="73"/>
      <c r="TUU49" s="73"/>
      <c r="TUV49" s="73"/>
      <c r="TUW49" s="73"/>
      <c r="TUX49" s="73"/>
      <c r="TUY49" s="73"/>
      <c r="TUZ49" s="73"/>
      <c r="TVA49" s="73"/>
      <c r="TVB49" s="73"/>
      <c r="TVC49" s="73"/>
      <c r="TVD49" s="73"/>
      <c r="TVE49" s="73"/>
      <c r="TVF49" s="73"/>
      <c r="TVG49" s="73"/>
      <c r="TVH49" s="73"/>
      <c r="TVI49" s="73"/>
      <c r="TVJ49" s="73"/>
      <c r="TVK49" s="73"/>
      <c r="TVL49" s="73"/>
      <c r="TVM49" s="73"/>
      <c r="TVN49" s="73"/>
      <c r="TVO49" s="73"/>
      <c r="TVP49" s="73"/>
      <c r="TVQ49" s="73"/>
      <c r="TVR49" s="73"/>
      <c r="TVS49" s="73"/>
      <c r="TVT49" s="73"/>
      <c r="TVU49" s="73"/>
      <c r="TVV49" s="73"/>
      <c r="TVW49" s="73"/>
      <c r="TVX49" s="73"/>
      <c r="TVY49" s="73"/>
      <c r="TVZ49" s="73"/>
      <c r="TWA49" s="73"/>
      <c r="TWB49" s="73"/>
      <c r="TWC49" s="73"/>
      <c r="TWD49" s="73"/>
      <c r="TWE49" s="73"/>
      <c r="TWF49" s="73"/>
      <c r="TWG49" s="73"/>
      <c r="TWH49" s="73"/>
      <c r="TWI49" s="73"/>
      <c r="TWJ49" s="73"/>
      <c r="TWK49" s="73"/>
      <c r="TWL49" s="73"/>
      <c r="TWM49" s="73"/>
      <c r="TWN49" s="73"/>
      <c r="TWO49" s="73"/>
      <c r="TWP49" s="73"/>
      <c r="TWQ49" s="73"/>
      <c r="TWR49" s="73"/>
      <c r="TWS49" s="73"/>
      <c r="TWT49" s="73"/>
      <c r="TWU49" s="73"/>
      <c r="TWV49" s="73"/>
      <c r="TWW49" s="73"/>
      <c r="TWX49" s="73"/>
      <c r="TWY49" s="73"/>
      <c r="TWZ49" s="73"/>
      <c r="TXA49" s="73"/>
      <c r="TXB49" s="73"/>
      <c r="TXC49" s="73"/>
      <c r="TXD49" s="73"/>
      <c r="TXE49" s="73"/>
      <c r="TXF49" s="73"/>
      <c r="TXG49" s="73"/>
      <c r="TXH49" s="73"/>
      <c r="TXI49" s="73"/>
      <c r="TXJ49" s="73"/>
      <c r="TXK49" s="73"/>
      <c r="TXL49" s="73"/>
      <c r="TXM49" s="73"/>
      <c r="TXN49" s="73"/>
      <c r="TXO49" s="73"/>
      <c r="TXP49" s="73"/>
      <c r="TXQ49" s="73"/>
      <c r="TXR49" s="73"/>
      <c r="TXS49" s="73"/>
      <c r="TXT49" s="73"/>
      <c r="TXU49" s="73"/>
      <c r="TXV49" s="73"/>
      <c r="TXW49" s="73"/>
      <c r="TXX49" s="73"/>
      <c r="TXY49" s="73"/>
      <c r="TXZ49" s="73"/>
      <c r="TYA49" s="73"/>
      <c r="TYB49" s="73"/>
      <c r="TYC49" s="73"/>
      <c r="TYD49" s="73"/>
      <c r="TYE49" s="73"/>
      <c r="TYF49" s="73"/>
      <c r="TYG49" s="73"/>
      <c r="TYH49" s="73"/>
      <c r="TYI49" s="73"/>
      <c r="TYJ49" s="73"/>
      <c r="TYK49" s="73"/>
      <c r="TYL49" s="73"/>
      <c r="TYM49" s="73"/>
      <c r="TYN49" s="73"/>
      <c r="TYO49" s="73"/>
      <c r="TYP49" s="73"/>
      <c r="TYQ49" s="73"/>
      <c r="TYR49" s="73"/>
      <c r="TYS49" s="73"/>
      <c r="TYT49" s="73"/>
      <c r="TYU49" s="73"/>
      <c r="TYV49" s="73"/>
      <c r="TYW49" s="73"/>
      <c r="TYX49" s="73"/>
      <c r="TYY49" s="73"/>
      <c r="TYZ49" s="73"/>
      <c r="TZA49" s="73"/>
      <c r="TZB49" s="73"/>
      <c r="TZC49" s="73"/>
      <c r="TZD49" s="73"/>
      <c r="TZE49" s="73"/>
      <c r="TZF49" s="73"/>
      <c r="TZG49" s="73"/>
      <c r="TZH49" s="73"/>
      <c r="TZI49" s="73"/>
      <c r="TZJ49" s="73"/>
      <c r="TZK49" s="73"/>
      <c r="TZL49" s="73"/>
      <c r="TZM49" s="73"/>
      <c r="TZN49" s="73"/>
      <c r="TZO49" s="73"/>
      <c r="TZP49" s="73"/>
      <c r="TZQ49" s="73"/>
      <c r="TZR49" s="73"/>
      <c r="TZS49" s="73"/>
      <c r="TZT49" s="73"/>
      <c r="TZU49" s="73"/>
      <c r="TZV49" s="73"/>
      <c r="TZW49" s="73"/>
      <c r="TZX49" s="73"/>
      <c r="TZY49" s="73"/>
      <c r="TZZ49" s="73"/>
      <c r="UAA49" s="73"/>
      <c r="UAB49" s="73"/>
      <c r="UAC49" s="73"/>
      <c r="UAD49" s="73"/>
      <c r="UAE49" s="73"/>
      <c r="UAF49" s="73"/>
      <c r="UAG49" s="73"/>
      <c r="UAH49" s="73"/>
      <c r="UAI49" s="73"/>
      <c r="UAJ49" s="73"/>
      <c r="UAK49" s="73"/>
      <c r="UAL49" s="73"/>
      <c r="UAM49" s="73"/>
      <c r="UAN49" s="73"/>
      <c r="UAO49" s="73"/>
      <c r="UAP49" s="73"/>
      <c r="UAQ49" s="73"/>
      <c r="UAR49" s="73"/>
      <c r="UAS49" s="73"/>
      <c r="UAT49" s="73"/>
      <c r="UAU49" s="73"/>
      <c r="UAV49" s="73"/>
      <c r="UAW49" s="73"/>
      <c r="UAX49" s="73"/>
      <c r="UAY49" s="73"/>
      <c r="UAZ49" s="73"/>
      <c r="UBA49" s="73"/>
      <c r="UBB49" s="73"/>
      <c r="UBC49" s="73"/>
      <c r="UBD49" s="73"/>
      <c r="UBE49" s="73"/>
      <c r="UBF49" s="73"/>
      <c r="UBG49" s="73"/>
      <c r="UBH49" s="73"/>
      <c r="UBI49" s="73"/>
      <c r="UBJ49" s="73"/>
      <c r="UBK49" s="73"/>
      <c r="UBL49" s="73"/>
      <c r="UBM49" s="73"/>
      <c r="UBN49" s="73"/>
      <c r="UBO49" s="73"/>
      <c r="UBP49" s="73"/>
      <c r="UBQ49" s="73"/>
      <c r="UBR49" s="73"/>
      <c r="UBS49" s="73"/>
      <c r="UBT49" s="73"/>
      <c r="UBU49" s="73"/>
      <c r="UBV49" s="73"/>
      <c r="UBW49" s="73"/>
      <c r="UBX49" s="73"/>
      <c r="UBY49" s="73"/>
      <c r="UBZ49" s="73"/>
      <c r="UCA49" s="73"/>
      <c r="UCB49" s="73"/>
      <c r="UCC49" s="73"/>
      <c r="UCD49" s="73"/>
      <c r="UCE49" s="73"/>
      <c r="UCF49" s="73"/>
      <c r="UCG49" s="73"/>
      <c r="UCH49" s="73"/>
      <c r="UCI49" s="73"/>
      <c r="UCJ49" s="73"/>
      <c r="UCK49" s="73"/>
      <c r="UCL49" s="73"/>
      <c r="UCM49" s="73"/>
      <c r="UCN49" s="73"/>
      <c r="UCO49" s="73"/>
      <c r="UCP49" s="73"/>
      <c r="UCQ49" s="73"/>
      <c r="UCR49" s="73"/>
      <c r="UCS49" s="73"/>
      <c r="UCT49" s="73"/>
      <c r="UCU49" s="73"/>
      <c r="UCV49" s="73"/>
      <c r="UCW49" s="73"/>
      <c r="UCX49" s="73"/>
      <c r="UCY49" s="73"/>
      <c r="UCZ49" s="73"/>
      <c r="UDA49" s="73"/>
      <c r="UDB49" s="73"/>
      <c r="UDC49" s="73"/>
      <c r="UDD49" s="73"/>
      <c r="UDE49" s="73"/>
      <c r="UDF49" s="73"/>
      <c r="UDG49" s="73"/>
      <c r="UDH49" s="73"/>
      <c r="UDI49" s="73"/>
      <c r="UDJ49" s="73"/>
      <c r="UDK49" s="73"/>
      <c r="UDL49" s="73"/>
      <c r="UDM49" s="73"/>
      <c r="UDN49" s="73"/>
      <c r="UDO49" s="73"/>
      <c r="UDP49" s="73"/>
      <c r="UDQ49" s="73"/>
      <c r="UDR49" s="73"/>
      <c r="UDS49" s="73"/>
      <c r="UDT49" s="73"/>
      <c r="UDU49" s="73"/>
      <c r="UDV49" s="73"/>
      <c r="UDW49" s="73"/>
      <c r="UDX49" s="73"/>
      <c r="UDY49" s="73"/>
      <c r="UDZ49" s="73"/>
      <c r="UEA49" s="73"/>
      <c r="UEB49" s="73"/>
      <c r="UEC49" s="73"/>
      <c r="UED49" s="73"/>
      <c r="UEE49" s="73"/>
      <c r="UEF49" s="73"/>
      <c r="UEG49" s="73"/>
      <c r="UEH49" s="73"/>
      <c r="UEI49" s="73"/>
      <c r="UEJ49" s="73"/>
      <c r="UEK49" s="73"/>
      <c r="UEL49" s="73"/>
      <c r="UEM49" s="73"/>
      <c r="UEN49" s="73"/>
      <c r="UEO49" s="73"/>
      <c r="UEP49" s="73"/>
      <c r="UEQ49" s="73"/>
      <c r="UER49" s="73"/>
      <c r="UES49" s="73"/>
      <c r="UET49" s="73"/>
      <c r="UEU49" s="73"/>
      <c r="UEV49" s="73"/>
      <c r="UEW49" s="73"/>
      <c r="UEX49" s="73"/>
      <c r="UEY49" s="73"/>
      <c r="UEZ49" s="73"/>
      <c r="UFA49" s="73"/>
      <c r="UFB49" s="73"/>
      <c r="UFC49" s="73"/>
      <c r="UFD49" s="73"/>
      <c r="UFE49" s="73"/>
      <c r="UFF49" s="73"/>
      <c r="UFG49" s="73"/>
      <c r="UFH49" s="73"/>
      <c r="UFI49" s="73"/>
      <c r="UFJ49" s="73"/>
      <c r="UFK49" s="73"/>
      <c r="UFL49" s="73"/>
      <c r="UFM49" s="73"/>
      <c r="UFN49" s="73"/>
      <c r="UFO49" s="73"/>
      <c r="UFP49" s="73"/>
      <c r="UFQ49" s="73"/>
      <c r="UFR49" s="73"/>
      <c r="UFS49" s="73"/>
      <c r="UFT49" s="73"/>
      <c r="UFU49" s="73"/>
      <c r="UFV49" s="73"/>
      <c r="UFW49" s="73"/>
      <c r="UFX49" s="73"/>
      <c r="UFY49" s="73"/>
      <c r="UFZ49" s="73"/>
      <c r="UGA49" s="73"/>
      <c r="UGB49" s="73"/>
      <c r="UGC49" s="73"/>
      <c r="UGD49" s="73"/>
      <c r="UGE49" s="73"/>
      <c r="UGF49" s="73"/>
      <c r="UGG49" s="73"/>
      <c r="UGH49" s="73"/>
      <c r="UGI49" s="73"/>
      <c r="UGJ49" s="73"/>
      <c r="UGK49" s="73"/>
      <c r="UGL49" s="73"/>
      <c r="UGM49" s="73"/>
      <c r="UGN49" s="73"/>
      <c r="UGO49" s="73"/>
      <c r="UGP49" s="73"/>
      <c r="UGQ49" s="73"/>
      <c r="UGR49" s="73"/>
      <c r="UGS49" s="73"/>
      <c r="UGT49" s="73"/>
      <c r="UGU49" s="73"/>
      <c r="UGV49" s="73"/>
      <c r="UGW49" s="73"/>
      <c r="UGX49" s="73"/>
      <c r="UGY49" s="73"/>
      <c r="UGZ49" s="73"/>
      <c r="UHA49" s="73"/>
      <c r="UHB49" s="73"/>
      <c r="UHC49" s="73"/>
      <c r="UHD49" s="73"/>
      <c r="UHE49" s="73"/>
      <c r="UHF49" s="73"/>
      <c r="UHG49" s="73"/>
      <c r="UHH49" s="73"/>
      <c r="UHI49" s="73"/>
      <c r="UHJ49" s="73"/>
      <c r="UHK49" s="73"/>
      <c r="UHL49" s="73"/>
      <c r="UHM49" s="73"/>
      <c r="UHN49" s="73"/>
      <c r="UHO49" s="73"/>
      <c r="UHP49" s="73"/>
      <c r="UHQ49" s="73"/>
      <c r="UHR49" s="73"/>
      <c r="UHS49" s="73"/>
      <c r="UHT49" s="73"/>
      <c r="UHU49" s="73"/>
      <c r="UHV49" s="73"/>
      <c r="UHW49" s="73"/>
      <c r="UHX49" s="73"/>
      <c r="UHY49" s="73"/>
      <c r="UHZ49" s="73"/>
      <c r="UIA49" s="73"/>
      <c r="UIB49" s="73"/>
      <c r="UIC49" s="73"/>
      <c r="UID49" s="73"/>
      <c r="UIE49" s="73"/>
      <c r="UIF49" s="73"/>
      <c r="UIG49" s="73"/>
      <c r="UIH49" s="73"/>
      <c r="UII49" s="73"/>
      <c r="UIJ49" s="73"/>
      <c r="UIK49" s="73"/>
      <c r="UIL49" s="73"/>
      <c r="UIM49" s="73"/>
      <c r="UIN49" s="73"/>
      <c r="UIO49" s="73"/>
      <c r="UIP49" s="73"/>
      <c r="UIQ49" s="73"/>
      <c r="UIR49" s="73"/>
      <c r="UIS49" s="73"/>
      <c r="UIT49" s="73"/>
      <c r="UIU49" s="73"/>
      <c r="UIV49" s="73"/>
      <c r="UIW49" s="73"/>
      <c r="UIX49" s="73"/>
      <c r="UIY49" s="73"/>
      <c r="UIZ49" s="73"/>
      <c r="UJA49" s="73"/>
      <c r="UJB49" s="73"/>
      <c r="UJC49" s="73"/>
      <c r="UJD49" s="73"/>
      <c r="UJE49" s="73"/>
      <c r="UJF49" s="73"/>
      <c r="UJG49" s="73"/>
      <c r="UJH49" s="73"/>
      <c r="UJI49" s="73"/>
      <c r="UJJ49" s="73"/>
      <c r="UJK49" s="73"/>
      <c r="UJL49" s="73"/>
      <c r="UJM49" s="73"/>
      <c r="UJN49" s="73"/>
      <c r="UJO49" s="73"/>
      <c r="UJP49" s="73"/>
      <c r="UJQ49" s="73"/>
      <c r="UJR49" s="73"/>
      <c r="UJS49" s="73"/>
      <c r="UJT49" s="73"/>
      <c r="UJU49" s="73"/>
      <c r="UJV49" s="73"/>
      <c r="UJW49" s="73"/>
      <c r="UJX49" s="73"/>
      <c r="UJY49" s="73"/>
      <c r="UJZ49" s="73"/>
      <c r="UKA49" s="73"/>
      <c r="UKB49" s="73"/>
      <c r="UKC49" s="73"/>
      <c r="UKD49" s="73"/>
      <c r="UKE49" s="73"/>
      <c r="UKF49" s="73"/>
      <c r="UKG49" s="73"/>
      <c r="UKH49" s="73"/>
      <c r="UKI49" s="73"/>
      <c r="UKJ49" s="73"/>
      <c r="UKK49" s="73"/>
      <c r="UKL49" s="73"/>
      <c r="UKM49" s="73"/>
      <c r="UKN49" s="73"/>
      <c r="UKO49" s="73"/>
      <c r="UKP49" s="73"/>
      <c r="UKQ49" s="73"/>
      <c r="UKR49" s="73"/>
      <c r="UKS49" s="73"/>
      <c r="UKT49" s="73"/>
      <c r="UKU49" s="73"/>
      <c r="UKV49" s="73"/>
      <c r="UKW49" s="73"/>
      <c r="UKX49" s="73"/>
      <c r="UKY49" s="73"/>
      <c r="UKZ49" s="73"/>
      <c r="ULA49" s="73"/>
      <c r="ULB49" s="73"/>
      <c r="ULC49" s="73"/>
      <c r="ULD49" s="73"/>
      <c r="ULE49" s="73"/>
      <c r="ULF49" s="73"/>
      <c r="ULG49" s="73"/>
      <c r="ULH49" s="73"/>
      <c r="ULI49" s="73"/>
      <c r="ULJ49" s="73"/>
      <c r="ULK49" s="73"/>
      <c r="ULL49" s="73"/>
      <c r="ULM49" s="73"/>
      <c r="ULN49" s="73"/>
      <c r="ULO49" s="73"/>
      <c r="ULP49" s="73"/>
      <c r="ULQ49" s="73"/>
      <c r="ULR49" s="73"/>
      <c r="ULS49" s="73"/>
      <c r="ULT49" s="73"/>
      <c r="ULU49" s="73"/>
      <c r="ULV49" s="73"/>
      <c r="ULW49" s="73"/>
      <c r="ULX49" s="73"/>
      <c r="ULY49" s="73"/>
      <c r="ULZ49" s="73"/>
      <c r="UMA49" s="73"/>
      <c r="UMB49" s="73"/>
      <c r="UMC49" s="73"/>
      <c r="UMD49" s="73"/>
      <c r="UME49" s="73"/>
      <c r="UMF49" s="73"/>
      <c r="UMG49" s="73"/>
      <c r="UMH49" s="73"/>
      <c r="UMI49" s="73"/>
      <c r="UMJ49" s="73"/>
      <c r="UMK49" s="73"/>
      <c r="UML49" s="73"/>
      <c r="UMM49" s="73"/>
      <c r="UMN49" s="73"/>
      <c r="UMO49" s="73"/>
      <c r="UMP49" s="73"/>
      <c r="UMQ49" s="73"/>
      <c r="UMR49" s="73"/>
      <c r="UMS49" s="73"/>
      <c r="UMT49" s="73"/>
      <c r="UMU49" s="73"/>
      <c r="UMV49" s="73"/>
      <c r="UMW49" s="73"/>
      <c r="UMX49" s="73"/>
      <c r="UMY49" s="73"/>
      <c r="UMZ49" s="73"/>
      <c r="UNA49" s="73"/>
      <c r="UNB49" s="73"/>
      <c r="UNC49" s="73"/>
      <c r="UND49" s="73"/>
      <c r="UNE49" s="73"/>
      <c r="UNF49" s="73"/>
      <c r="UNG49" s="73"/>
      <c r="UNH49" s="73"/>
      <c r="UNI49" s="73"/>
      <c r="UNJ49" s="73"/>
      <c r="UNK49" s="73"/>
      <c r="UNL49" s="73"/>
      <c r="UNM49" s="73"/>
      <c r="UNN49" s="73"/>
      <c r="UNO49" s="73"/>
      <c r="UNP49" s="73"/>
      <c r="UNQ49" s="73"/>
      <c r="UNR49" s="73"/>
      <c r="UNS49" s="73"/>
      <c r="UNT49" s="73"/>
      <c r="UNU49" s="73"/>
      <c r="UNV49" s="73"/>
      <c r="UNW49" s="73"/>
      <c r="UNX49" s="73"/>
      <c r="UNY49" s="73"/>
      <c r="UNZ49" s="73"/>
      <c r="UOA49" s="73"/>
      <c r="UOB49" s="73"/>
      <c r="UOC49" s="73"/>
      <c r="UOD49" s="73"/>
      <c r="UOE49" s="73"/>
      <c r="UOF49" s="73"/>
      <c r="UOG49" s="73"/>
      <c r="UOH49" s="73"/>
      <c r="UOI49" s="73"/>
      <c r="UOJ49" s="73"/>
      <c r="UOK49" s="73"/>
      <c r="UOL49" s="73"/>
      <c r="UOM49" s="73"/>
      <c r="UON49" s="73"/>
      <c r="UOO49" s="73"/>
      <c r="UOP49" s="73"/>
      <c r="UOQ49" s="73"/>
      <c r="UOR49" s="73"/>
      <c r="UOS49" s="73"/>
      <c r="UOT49" s="73"/>
      <c r="UOU49" s="73"/>
      <c r="UOV49" s="73"/>
      <c r="UOW49" s="73"/>
      <c r="UOX49" s="73"/>
      <c r="UOY49" s="73"/>
      <c r="UOZ49" s="73"/>
      <c r="UPA49" s="73"/>
      <c r="UPB49" s="73"/>
      <c r="UPC49" s="73"/>
      <c r="UPD49" s="73"/>
      <c r="UPE49" s="73"/>
      <c r="UPF49" s="73"/>
      <c r="UPG49" s="73"/>
      <c r="UPH49" s="73"/>
      <c r="UPI49" s="73"/>
      <c r="UPJ49" s="73"/>
      <c r="UPK49" s="73"/>
      <c r="UPL49" s="73"/>
      <c r="UPM49" s="73"/>
      <c r="UPN49" s="73"/>
      <c r="UPO49" s="73"/>
      <c r="UPP49" s="73"/>
      <c r="UPQ49" s="73"/>
      <c r="UPR49" s="73"/>
      <c r="UPS49" s="73"/>
      <c r="UPT49" s="73"/>
      <c r="UPU49" s="73"/>
      <c r="UPV49" s="73"/>
      <c r="UPW49" s="73"/>
      <c r="UPX49" s="73"/>
      <c r="UPY49" s="73"/>
      <c r="UPZ49" s="73"/>
      <c r="UQA49" s="73"/>
      <c r="UQB49" s="73"/>
      <c r="UQC49" s="73"/>
      <c r="UQD49" s="73"/>
      <c r="UQE49" s="73"/>
      <c r="UQF49" s="73"/>
      <c r="UQG49" s="73"/>
      <c r="UQH49" s="73"/>
      <c r="UQI49" s="73"/>
      <c r="UQJ49" s="73"/>
      <c r="UQK49" s="73"/>
      <c r="UQL49" s="73"/>
      <c r="UQM49" s="73"/>
      <c r="UQN49" s="73"/>
      <c r="UQO49" s="73"/>
      <c r="UQP49" s="73"/>
      <c r="UQQ49" s="73"/>
      <c r="UQR49" s="73"/>
      <c r="UQS49" s="73"/>
      <c r="UQT49" s="73"/>
      <c r="UQU49" s="73"/>
      <c r="UQV49" s="73"/>
      <c r="UQW49" s="73"/>
      <c r="UQX49" s="73"/>
      <c r="UQY49" s="73"/>
      <c r="UQZ49" s="73"/>
      <c r="URA49" s="73"/>
      <c r="URB49" s="73"/>
      <c r="URC49" s="73"/>
      <c r="URD49" s="73"/>
      <c r="URE49" s="73"/>
      <c r="URF49" s="73"/>
      <c r="URG49" s="73"/>
      <c r="URH49" s="73"/>
      <c r="URI49" s="73"/>
      <c r="URJ49" s="73"/>
      <c r="URK49" s="73"/>
      <c r="URL49" s="73"/>
      <c r="URM49" s="73"/>
      <c r="URN49" s="73"/>
      <c r="URO49" s="73"/>
      <c r="URP49" s="73"/>
      <c r="URQ49" s="73"/>
      <c r="URR49" s="73"/>
      <c r="URS49" s="73"/>
      <c r="URT49" s="73"/>
      <c r="URU49" s="73"/>
      <c r="URV49" s="73"/>
      <c r="URW49" s="73"/>
      <c r="URX49" s="73"/>
      <c r="URY49" s="73"/>
      <c r="URZ49" s="73"/>
      <c r="USA49" s="73"/>
      <c r="USB49" s="73"/>
      <c r="USC49" s="73"/>
      <c r="USD49" s="73"/>
      <c r="USE49" s="73"/>
      <c r="USF49" s="73"/>
      <c r="USG49" s="73"/>
      <c r="USH49" s="73"/>
      <c r="USI49" s="73"/>
      <c r="USJ49" s="73"/>
      <c r="USK49" s="73"/>
      <c r="USL49" s="73"/>
      <c r="USM49" s="73"/>
      <c r="USN49" s="73"/>
      <c r="USO49" s="73"/>
      <c r="USP49" s="73"/>
      <c r="USQ49" s="73"/>
      <c r="USR49" s="73"/>
      <c r="USS49" s="73"/>
      <c r="UST49" s="73"/>
      <c r="USU49" s="73"/>
      <c r="USV49" s="73"/>
      <c r="USW49" s="73"/>
      <c r="USX49" s="73"/>
      <c r="USY49" s="73"/>
      <c r="USZ49" s="73"/>
      <c r="UTA49" s="73"/>
      <c r="UTB49" s="73"/>
      <c r="UTC49" s="73"/>
      <c r="UTD49" s="73"/>
      <c r="UTE49" s="73"/>
      <c r="UTF49" s="73"/>
      <c r="UTG49" s="73"/>
      <c r="UTH49" s="73"/>
      <c r="UTI49" s="73"/>
      <c r="UTJ49" s="73"/>
      <c r="UTK49" s="73"/>
      <c r="UTL49" s="73"/>
      <c r="UTM49" s="73"/>
      <c r="UTN49" s="73"/>
      <c r="UTO49" s="73"/>
      <c r="UTP49" s="73"/>
      <c r="UTQ49" s="73"/>
      <c r="UTR49" s="73"/>
      <c r="UTS49" s="73"/>
      <c r="UTT49" s="73"/>
      <c r="UTU49" s="73"/>
      <c r="UTV49" s="73"/>
      <c r="UTW49" s="73"/>
      <c r="UTX49" s="73"/>
      <c r="UTY49" s="73"/>
      <c r="UTZ49" s="73"/>
      <c r="UUA49" s="73"/>
      <c r="UUB49" s="73"/>
      <c r="UUC49" s="73"/>
      <c r="UUD49" s="73"/>
      <c r="UUE49" s="73"/>
      <c r="UUF49" s="73"/>
      <c r="UUG49" s="73"/>
      <c r="UUH49" s="73"/>
      <c r="UUI49" s="73"/>
      <c r="UUJ49" s="73"/>
      <c r="UUK49" s="73"/>
      <c r="UUL49" s="73"/>
      <c r="UUM49" s="73"/>
      <c r="UUN49" s="73"/>
      <c r="UUO49" s="73"/>
      <c r="UUP49" s="73"/>
      <c r="UUQ49" s="73"/>
      <c r="UUR49" s="73"/>
      <c r="UUS49" s="73"/>
      <c r="UUT49" s="73"/>
      <c r="UUU49" s="73"/>
      <c r="UUV49" s="73"/>
      <c r="UUW49" s="73"/>
      <c r="UUX49" s="73"/>
      <c r="UUY49" s="73"/>
      <c r="UUZ49" s="73"/>
      <c r="UVA49" s="73"/>
      <c r="UVB49" s="73"/>
      <c r="UVC49" s="73"/>
      <c r="UVD49" s="73"/>
      <c r="UVE49" s="73"/>
      <c r="UVF49" s="73"/>
      <c r="UVG49" s="73"/>
      <c r="UVH49" s="73"/>
      <c r="UVI49" s="73"/>
      <c r="UVJ49" s="73"/>
      <c r="UVK49" s="73"/>
      <c r="UVL49" s="73"/>
      <c r="UVM49" s="73"/>
      <c r="UVN49" s="73"/>
      <c r="UVO49" s="73"/>
      <c r="UVP49" s="73"/>
      <c r="UVQ49" s="73"/>
      <c r="UVR49" s="73"/>
      <c r="UVS49" s="73"/>
      <c r="UVT49" s="73"/>
      <c r="UVU49" s="73"/>
      <c r="UVV49" s="73"/>
      <c r="UVW49" s="73"/>
      <c r="UVX49" s="73"/>
      <c r="UVY49" s="73"/>
      <c r="UVZ49" s="73"/>
      <c r="UWA49" s="73"/>
      <c r="UWB49" s="73"/>
      <c r="UWC49" s="73"/>
      <c r="UWD49" s="73"/>
      <c r="UWE49" s="73"/>
      <c r="UWF49" s="73"/>
      <c r="UWG49" s="73"/>
      <c r="UWH49" s="73"/>
      <c r="UWI49" s="73"/>
      <c r="UWJ49" s="73"/>
      <c r="UWK49" s="73"/>
      <c r="UWL49" s="73"/>
      <c r="UWM49" s="73"/>
      <c r="UWN49" s="73"/>
      <c r="UWO49" s="73"/>
      <c r="UWP49" s="73"/>
      <c r="UWQ49" s="73"/>
      <c r="UWR49" s="73"/>
      <c r="UWS49" s="73"/>
      <c r="UWT49" s="73"/>
      <c r="UWU49" s="73"/>
      <c r="UWV49" s="73"/>
      <c r="UWW49" s="73"/>
      <c r="UWX49" s="73"/>
      <c r="UWY49" s="73"/>
      <c r="UWZ49" s="73"/>
      <c r="UXA49" s="73"/>
      <c r="UXB49" s="73"/>
      <c r="UXC49" s="73"/>
      <c r="UXD49" s="73"/>
      <c r="UXE49" s="73"/>
      <c r="UXF49" s="73"/>
      <c r="UXG49" s="73"/>
      <c r="UXH49" s="73"/>
      <c r="UXI49" s="73"/>
      <c r="UXJ49" s="73"/>
      <c r="UXK49" s="73"/>
      <c r="UXL49" s="73"/>
      <c r="UXM49" s="73"/>
      <c r="UXN49" s="73"/>
      <c r="UXO49" s="73"/>
      <c r="UXP49" s="73"/>
      <c r="UXQ49" s="73"/>
      <c r="UXR49" s="73"/>
      <c r="UXS49" s="73"/>
      <c r="UXT49" s="73"/>
      <c r="UXU49" s="73"/>
      <c r="UXV49" s="73"/>
      <c r="UXW49" s="73"/>
      <c r="UXX49" s="73"/>
      <c r="UXY49" s="73"/>
      <c r="UXZ49" s="73"/>
      <c r="UYA49" s="73"/>
      <c r="UYB49" s="73"/>
      <c r="UYC49" s="73"/>
      <c r="UYD49" s="73"/>
      <c r="UYE49" s="73"/>
      <c r="UYF49" s="73"/>
      <c r="UYG49" s="73"/>
      <c r="UYH49" s="73"/>
      <c r="UYI49" s="73"/>
      <c r="UYJ49" s="73"/>
      <c r="UYK49" s="73"/>
      <c r="UYL49" s="73"/>
      <c r="UYM49" s="73"/>
      <c r="UYN49" s="73"/>
      <c r="UYO49" s="73"/>
      <c r="UYP49" s="73"/>
      <c r="UYQ49" s="73"/>
      <c r="UYR49" s="73"/>
      <c r="UYS49" s="73"/>
      <c r="UYT49" s="73"/>
      <c r="UYU49" s="73"/>
      <c r="UYV49" s="73"/>
      <c r="UYW49" s="73"/>
      <c r="UYX49" s="73"/>
      <c r="UYY49" s="73"/>
      <c r="UYZ49" s="73"/>
      <c r="UZA49" s="73"/>
      <c r="UZB49" s="73"/>
      <c r="UZC49" s="73"/>
      <c r="UZD49" s="73"/>
      <c r="UZE49" s="73"/>
      <c r="UZF49" s="73"/>
      <c r="UZG49" s="73"/>
      <c r="UZH49" s="73"/>
      <c r="UZI49" s="73"/>
      <c r="UZJ49" s="73"/>
      <c r="UZK49" s="73"/>
      <c r="UZL49" s="73"/>
      <c r="UZM49" s="73"/>
      <c r="UZN49" s="73"/>
      <c r="UZO49" s="73"/>
      <c r="UZP49" s="73"/>
      <c r="UZQ49" s="73"/>
      <c r="UZR49" s="73"/>
      <c r="UZS49" s="73"/>
      <c r="UZT49" s="73"/>
      <c r="UZU49" s="73"/>
      <c r="UZV49" s="73"/>
      <c r="UZW49" s="73"/>
      <c r="UZX49" s="73"/>
      <c r="UZY49" s="73"/>
      <c r="UZZ49" s="73"/>
      <c r="VAA49" s="73"/>
      <c r="VAB49" s="73"/>
      <c r="VAC49" s="73"/>
      <c r="VAD49" s="73"/>
      <c r="VAE49" s="73"/>
      <c r="VAF49" s="73"/>
      <c r="VAG49" s="73"/>
      <c r="VAH49" s="73"/>
      <c r="VAI49" s="73"/>
      <c r="VAJ49" s="73"/>
      <c r="VAK49" s="73"/>
      <c r="VAL49" s="73"/>
      <c r="VAM49" s="73"/>
      <c r="VAN49" s="73"/>
      <c r="VAO49" s="73"/>
      <c r="VAP49" s="73"/>
      <c r="VAQ49" s="73"/>
      <c r="VAR49" s="73"/>
      <c r="VAS49" s="73"/>
      <c r="VAT49" s="73"/>
      <c r="VAU49" s="73"/>
      <c r="VAV49" s="73"/>
      <c r="VAW49" s="73"/>
      <c r="VAX49" s="73"/>
      <c r="VAY49" s="73"/>
      <c r="VAZ49" s="73"/>
      <c r="VBA49" s="73"/>
      <c r="VBB49" s="73"/>
      <c r="VBC49" s="73"/>
      <c r="VBD49" s="73"/>
      <c r="VBE49" s="73"/>
      <c r="VBF49" s="73"/>
      <c r="VBG49" s="73"/>
      <c r="VBH49" s="73"/>
      <c r="VBI49" s="73"/>
      <c r="VBJ49" s="73"/>
      <c r="VBK49" s="73"/>
      <c r="VBL49" s="73"/>
      <c r="VBM49" s="73"/>
      <c r="VBN49" s="73"/>
      <c r="VBO49" s="73"/>
      <c r="VBP49" s="73"/>
      <c r="VBQ49" s="73"/>
      <c r="VBR49" s="73"/>
      <c r="VBS49" s="73"/>
      <c r="VBT49" s="73"/>
      <c r="VBU49" s="73"/>
      <c r="VBV49" s="73"/>
      <c r="VBW49" s="73"/>
      <c r="VBX49" s="73"/>
      <c r="VBY49" s="73"/>
      <c r="VBZ49" s="73"/>
      <c r="VCA49" s="73"/>
      <c r="VCB49" s="73"/>
      <c r="VCC49" s="73"/>
      <c r="VCD49" s="73"/>
      <c r="VCE49" s="73"/>
      <c r="VCF49" s="73"/>
      <c r="VCG49" s="73"/>
      <c r="VCH49" s="73"/>
      <c r="VCI49" s="73"/>
      <c r="VCJ49" s="73"/>
      <c r="VCK49" s="73"/>
      <c r="VCL49" s="73"/>
      <c r="VCM49" s="73"/>
      <c r="VCN49" s="73"/>
      <c r="VCO49" s="73"/>
      <c r="VCP49" s="73"/>
      <c r="VCQ49" s="73"/>
      <c r="VCR49" s="73"/>
      <c r="VCS49" s="73"/>
      <c r="VCT49" s="73"/>
      <c r="VCU49" s="73"/>
      <c r="VCV49" s="73"/>
      <c r="VCW49" s="73"/>
      <c r="VCX49" s="73"/>
      <c r="VCY49" s="73"/>
      <c r="VCZ49" s="73"/>
      <c r="VDA49" s="73"/>
      <c r="VDB49" s="73"/>
      <c r="VDC49" s="73"/>
      <c r="VDD49" s="73"/>
      <c r="VDE49" s="73"/>
      <c r="VDF49" s="73"/>
      <c r="VDG49" s="73"/>
      <c r="VDH49" s="73"/>
      <c r="VDI49" s="73"/>
      <c r="VDJ49" s="73"/>
      <c r="VDK49" s="73"/>
      <c r="VDL49" s="73"/>
      <c r="VDM49" s="73"/>
      <c r="VDN49" s="73"/>
      <c r="VDO49" s="73"/>
      <c r="VDP49" s="73"/>
      <c r="VDQ49" s="73"/>
      <c r="VDR49" s="73"/>
      <c r="VDS49" s="73"/>
      <c r="VDT49" s="73"/>
      <c r="VDU49" s="73"/>
      <c r="VDV49" s="73"/>
      <c r="VDW49" s="73"/>
      <c r="VDX49" s="73"/>
      <c r="VDY49" s="73"/>
      <c r="VDZ49" s="73"/>
      <c r="VEA49" s="73"/>
      <c r="VEB49" s="73"/>
      <c r="VEC49" s="73"/>
      <c r="VED49" s="73"/>
      <c r="VEE49" s="73"/>
      <c r="VEF49" s="73"/>
      <c r="VEG49" s="73"/>
      <c r="VEH49" s="73"/>
      <c r="VEI49" s="73"/>
      <c r="VEJ49" s="73"/>
      <c r="VEK49" s="73"/>
      <c r="VEL49" s="73"/>
      <c r="VEM49" s="73"/>
      <c r="VEN49" s="73"/>
      <c r="VEO49" s="73"/>
      <c r="VEP49" s="73"/>
      <c r="VEQ49" s="73"/>
      <c r="VER49" s="73"/>
      <c r="VES49" s="73"/>
      <c r="VET49" s="73"/>
      <c r="VEU49" s="73"/>
      <c r="VEV49" s="73"/>
      <c r="VEW49" s="73"/>
      <c r="VEX49" s="73"/>
      <c r="VEY49" s="73"/>
      <c r="VEZ49" s="73"/>
      <c r="VFA49" s="73"/>
      <c r="VFB49" s="73"/>
      <c r="VFC49" s="73"/>
      <c r="VFD49" s="73"/>
      <c r="VFE49" s="73"/>
      <c r="VFF49" s="73"/>
      <c r="VFG49" s="73"/>
      <c r="VFH49" s="73"/>
      <c r="VFI49" s="73"/>
      <c r="VFJ49" s="73"/>
      <c r="VFK49" s="73"/>
      <c r="VFL49" s="73"/>
      <c r="VFM49" s="73"/>
      <c r="VFN49" s="73"/>
      <c r="VFO49" s="73"/>
      <c r="VFP49" s="73"/>
      <c r="VFQ49" s="73"/>
      <c r="VFR49" s="73"/>
      <c r="VFS49" s="73"/>
      <c r="VFT49" s="73"/>
      <c r="VFU49" s="73"/>
      <c r="VFV49" s="73"/>
      <c r="VFW49" s="73"/>
      <c r="VFX49" s="73"/>
      <c r="VFY49" s="73"/>
      <c r="VFZ49" s="73"/>
      <c r="VGA49" s="73"/>
      <c r="VGB49" s="73"/>
      <c r="VGC49" s="73"/>
      <c r="VGD49" s="73"/>
      <c r="VGE49" s="73"/>
      <c r="VGF49" s="73"/>
      <c r="VGG49" s="73"/>
      <c r="VGH49" s="73"/>
      <c r="VGI49" s="73"/>
      <c r="VGJ49" s="73"/>
      <c r="VGK49" s="73"/>
      <c r="VGL49" s="73"/>
      <c r="VGM49" s="73"/>
      <c r="VGN49" s="73"/>
      <c r="VGO49" s="73"/>
      <c r="VGP49" s="73"/>
      <c r="VGQ49" s="73"/>
      <c r="VGR49" s="73"/>
      <c r="VGS49" s="73"/>
      <c r="VGT49" s="73"/>
      <c r="VGU49" s="73"/>
      <c r="VGV49" s="73"/>
      <c r="VGW49" s="73"/>
      <c r="VGX49" s="73"/>
      <c r="VGY49" s="73"/>
      <c r="VGZ49" s="73"/>
      <c r="VHA49" s="73"/>
      <c r="VHB49" s="73"/>
      <c r="VHC49" s="73"/>
      <c r="VHD49" s="73"/>
      <c r="VHE49" s="73"/>
      <c r="VHF49" s="73"/>
      <c r="VHG49" s="73"/>
      <c r="VHH49" s="73"/>
      <c r="VHI49" s="73"/>
      <c r="VHJ49" s="73"/>
      <c r="VHK49" s="73"/>
      <c r="VHL49" s="73"/>
      <c r="VHM49" s="73"/>
      <c r="VHN49" s="73"/>
      <c r="VHO49" s="73"/>
      <c r="VHP49" s="73"/>
      <c r="VHQ49" s="73"/>
      <c r="VHR49" s="73"/>
      <c r="VHS49" s="73"/>
      <c r="VHT49" s="73"/>
      <c r="VHU49" s="73"/>
      <c r="VHV49" s="73"/>
      <c r="VHW49" s="73"/>
      <c r="VHX49" s="73"/>
      <c r="VHY49" s="73"/>
      <c r="VHZ49" s="73"/>
      <c r="VIA49" s="73"/>
      <c r="VIB49" s="73"/>
      <c r="VIC49" s="73"/>
      <c r="VID49" s="73"/>
      <c r="VIE49" s="73"/>
      <c r="VIF49" s="73"/>
      <c r="VIG49" s="73"/>
      <c r="VIH49" s="73"/>
      <c r="VII49" s="73"/>
      <c r="VIJ49" s="73"/>
      <c r="VIK49" s="73"/>
      <c r="VIL49" s="73"/>
      <c r="VIM49" s="73"/>
      <c r="VIN49" s="73"/>
      <c r="VIO49" s="73"/>
      <c r="VIP49" s="73"/>
      <c r="VIQ49" s="73"/>
      <c r="VIR49" s="73"/>
      <c r="VIS49" s="73"/>
      <c r="VIT49" s="73"/>
      <c r="VIU49" s="73"/>
      <c r="VIV49" s="73"/>
      <c r="VIW49" s="73"/>
      <c r="VIX49" s="73"/>
      <c r="VIY49" s="73"/>
      <c r="VIZ49" s="73"/>
      <c r="VJA49" s="73"/>
      <c r="VJB49" s="73"/>
      <c r="VJC49" s="73"/>
      <c r="VJD49" s="73"/>
      <c r="VJE49" s="73"/>
      <c r="VJF49" s="73"/>
      <c r="VJG49" s="73"/>
      <c r="VJH49" s="73"/>
      <c r="VJI49" s="73"/>
      <c r="VJJ49" s="73"/>
      <c r="VJK49" s="73"/>
      <c r="VJL49" s="73"/>
      <c r="VJM49" s="73"/>
      <c r="VJN49" s="73"/>
      <c r="VJO49" s="73"/>
      <c r="VJP49" s="73"/>
      <c r="VJQ49" s="73"/>
      <c r="VJR49" s="73"/>
      <c r="VJS49" s="73"/>
      <c r="VJT49" s="73"/>
      <c r="VJU49" s="73"/>
      <c r="VJV49" s="73"/>
      <c r="VJW49" s="73"/>
      <c r="VJX49" s="73"/>
      <c r="VJY49" s="73"/>
      <c r="VJZ49" s="73"/>
      <c r="VKA49" s="73"/>
      <c r="VKB49" s="73"/>
      <c r="VKC49" s="73"/>
      <c r="VKD49" s="73"/>
      <c r="VKE49" s="73"/>
      <c r="VKF49" s="73"/>
      <c r="VKG49" s="73"/>
      <c r="VKH49" s="73"/>
      <c r="VKI49" s="73"/>
      <c r="VKJ49" s="73"/>
      <c r="VKK49" s="73"/>
      <c r="VKL49" s="73"/>
      <c r="VKM49" s="73"/>
      <c r="VKN49" s="73"/>
      <c r="VKO49" s="73"/>
      <c r="VKP49" s="73"/>
      <c r="VKQ49" s="73"/>
      <c r="VKR49" s="73"/>
      <c r="VKS49" s="73"/>
      <c r="VKT49" s="73"/>
      <c r="VKU49" s="73"/>
      <c r="VKV49" s="73"/>
      <c r="VKW49" s="73"/>
      <c r="VKX49" s="73"/>
      <c r="VKY49" s="73"/>
      <c r="VKZ49" s="73"/>
      <c r="VLA49" s="73"/>
      <c r="VLB49" s="73"/>
      <c r="VLC49" s="73"/>
      <c r="VLD49" s="73"/>
      <c r="VLE49" s="73"/>
      <c r="VLF49" s="73"/>
      <c r="VLG49" s="73"/>
      <c r="VLH49" s="73"/>
      <c r="VLI49" s="73"/>
      <c r="VLJ49" s="73"/>
      <c r="VLK49" s="73"/>
      <c r="VLL49" s="73"/>
      <c r="VLM49" s="73"/>
      <c r="VLN49" s="73"/>
      <c r="VLO49" s="73"/>
      <c r="VLP49" s="73"/>
      <c r="VLQ49" s="73"/>
      <c r="VLR49" s="73"/>
      <c r="VLS49" s="73"/>
      <c r="VLT49" s="73"/>
      <c r="VLU49" s="73"/>
      <c r="VLV49" s="73"/>
      <c r="VLW49" s="73"/>
      <c r="VLX49" s="73"/>
      <c r="VLY49" s="73"/>
      <c r="VLZ49" s="73"/>
      <c r="VMA49" s="73"/>
      <c r="VMB49" s="73"/>
      <c r="VMC49" s="73"/>
      <c r="VMD49" s="73"/>
      <c r="VME49" s="73"/>
      <c r="VMF49" s="73"/>
      <c r="VMG49" s="73"/>
      <c r="VMH49" s="73"/>
      <c r="VMI49" s="73"/>
      <c r="VMJ49" s="73"/>
      <c r="VMK49" s="73"/>
      <c r="VML49" s="73"/>
      <c r="VMM49" s="73"/>
      <c r="VMN49" s="73"/>
      <c r="VMO49" s="73"/>
      <c r="VMP49" s="73"/>
      <c r="VMQ49" s="73"/>
      <c r="VMR49" s="73"/>
      <c r="VMS49" s="73"/>
      <c r="VMT49" s="73"/>
      <c r="VMU49" s="73"/>
      <c r="VMV49" s="73"/>
      <c r="VMW49" s="73"/>
      <c r="VMX49" s="73"/>
      <c r="VMY49" s="73"/>
      <c r="VMZ49" s="73"/>
      <c r="VNA49" s="73"/>
      <c r="VNB49" s="73"/>
      <c r="VNC49" s="73"/>
      <c r="VND49" s="73"/>
      <c r="VNE49" s="73"/>
      <c r="VNF49" s="73"/>
      <c r="VNG49" s="73"/>
      <c r="VNH49" s="73"/>
      <c r="VNI49" s="73"/>
      <c r="VNJ49" s="73"/>
      <c r="VNK49" s="73"/>
      <c r="VNL49" s="73"/>
      <c r="VNM49" s="73"/>
      <c r="VNN49" s="73"/>
      <c r="VNO49" s="73"/>
      <c r="VNP49" s="73"/>
      <c r="VNQ49" s="73"/>
      <c r="VNR49" s="73"/>
      <c r="VNS49" s="73"/>
      <c r="VNT49" s="73"/>
      <c r="VNU49" s="73"/>
      <c r="VNV49" s="73"/>
      <c r="VNW49" s="73"/>
      <c r="VNX49" s="73"/>
      <c r="VNY49" s="73"/>
      <c r="VNZ49" s="73"/>
      <c r="VOA49" s="73"/>
      <c r="VOB49" s="73"/>
      <c r="VOC49" s="73"/>
      <c r="VOD49" s="73"/>
      <c r="VOE49" s="73"/>
      <c r="VOF49" s="73"/>
      <c r="VOG49" s="73"/>
      <c r="VOH49" s="73"/>
      <c r="VOI49" s="73"/>
      <c r="VOJ49" s="73"/>
      <c r="VOK49" s="73"/>
      <c r="VOL49" s="73"/>
      <c r="VOM49" s="73"/>
      <c r="VON49" s="73"/>
      <c r="VOO49" s="73"/>
      <c r="VOP49" s="73"/>
      <c r="VOQ49" s="73"/>
      <c r="VOR49" s="73"/>
      <c r="VOS49" s="73"/>
      <c r="VOT49" s="73"/>
      <c r="VOU49" s="73"/>
      <c r="VOV49" s="73"/>
      <c r="VOW49" s="73"/>
      <c r="VOX49" s="73"/>
      <c r="VOY49" s="73"/>
      <c r="VOZ49" s="73"/>
      <c r="VPA49" s="73"/>
      <c r="VPB49" s="73"/>
      <c r="VPC49" s="73"/>
      <c r="VPD49" s="73"/>
      <c r="VPE49" s="73"/>
      <c r="VPF49" s="73"/>
      <c r="VPG49" s="73"/>
      <c r="VPH49" s="73"/>
      <c r="VPI49" s="73"/>
      <c r="VPJ49" s="73"/>
      <c r="VPK49" s="73"/>
      <c r="VPL49" s="73"/>
      <c r="VPM49" s="73"/>
      <c r="VPN49" s="73"/>
      <c r="VPO49" s="73"/>
      <c r="VPP49" s="73"/>
      <c r="VPQ49" s="73"/>
      <c r="VPR49" s="73"/>
      <c r="VPS49" s="73"/>
      <c r="VPT49" s="73"/>
      <c r="VPU49" s="73"/>
      <c r="VPV49" s="73"/>
      <c r="VPW49" s="73"/>
      <c r="VPX49" s="73"/>
      <c r="VPY49" s="73"/>
      <c r="VPZ49" s="73"/>
      <c r="VQA49" s="73"/>
      <c r="VQB49" s="73"/>
      <c r="VQC49" s="73"/>
      <c r="VQD49" s="73"/>
      <c r="VQE49" s="73"/>
      <c r="VQF49" s="73"/>
      <c r="VQG49" s="73"/>
      <c r="VQH49" s="73"/>
      <c r="VQI49" s="73"/>
      <c r="VQJ49" s="73"/>
      <c r="VQK49" s="73"/>
      <c r="VQL49" s="73"/>
      <c r="VQM49" s="73"/>
      <c r="VQN49" s="73"/>
      <c r="VQO49" s="73"/>
      <c r="VQP49" s="73"/>
      <c r="VQQ49" s="73"/>
      <c r="VQR49" s="73"/>
      <c r="VQS49" s="73"/>
      <c r="VQT49" s="73"/>
      <c r="VQU49" s="73"/>
      <c r="VQV49" s="73"/>
      <c r="VQW49" s="73"/>
      <c r="VQX49" s="73"/>
      <c r="VQY49" s="73"/>
      <c r="VQZ49" s="73"/>
      <c r="VRA49" s="73"/>
      <c r="VRB49" s="73"/>
      <c r="VRC49" s="73"/>
      <c r="VRD49" s="73"/>
      <c r="VRE49" s="73"/>
      <c r="VRF49" s="73"/>
      <c r="VRG49" s="73"/>
      <c r="VRH49" s="73"/>
      <c r="VRI49" s="73"/>
      <c r="VRJ49" s="73"/>
      <c r="VRK49" s="73"/>
      <c r="VRL49" s="73"/>
      <c r="VRM49" s="73"/>
      <c r="VRN49" s="73"/>
      <c r="VRO49" s="73"/>
      <c r="VRP49" s="73"/>
      <c r="VRQ49" s="73"/>
      <c r="VRR49" s="73"/>
      <c r="VRS49" s="73"/>
      <c r="VRT49" s="73"/>
      <c r="VRU49" s="73"/>
      <c r="VRV49" s="73"/>
      <c r="VRW49" s="73"/>
      <c r="VRX49" s="73"/>
      <c r="VRY49" s="73"/>
      <c r="VRZ49" s="73"/>
      <c r="VSA49" s="73"/>
      <c r="VSB49" s="73"/>
      <c r="VSC49" s="73"/>
      <c r="VSD49" s="73"/>
      <c r="VSE49" s="73"/>
      <c r="VSF49" s="73"/>
      <c r="VSG49" s="73"/>
      <c r="VSH49" s="73"/>
      <c r="VSI49" s="73"/>
      <c r="VSJ49" s="73"/>
      <c r="VSK49" s="73"/>
      <c r="VSL49" s="73"/>
      <c r="VSM49" s="73"/>
      <c r="VSN49" s="73"/>
      <c r="VSO49" s="73"/>
      <c r="VSP49" s="73"/>
      <c r="VSQ49" s="73"/>
      <c r="VSR49" s="73"/>
      <c r="VSS49" s="73"/>
      <c r="VST49" s="73"/>
      <c r="VSU49" s="73"/>
      <c r="VSV49" s="73"/>
      <c r="VSW49" s="73"/>
      <c r="VSX49" s="73"/>
      <c r="VSY49" s="73"/>
      <c r="VSZ49" s="73"/>
      <c r="VTA49" s="73"/>
      <c r="VTB49" s="73"/>
      <c r="VTC49" s="73"/>
      <c r="VTD49" s="73"/>
      <c r="VTE49" s="73"/>
      <c r="VTF49" s="73"/>
      <c r="VTG49" s="73"/>
      <c r="VTH49" s="73"/>
      <c r="VTI49" s="73"/>
      <c r="VTJ49" s="73"/>
      <c r="VTK49" s="73"/>
      <c r="VTL49" s="73"/>
      <c r="VTM49" s="73"/>
      <c r="VTN49" s="73"/>
      <c r="VTO49" s="73"/>
      <c r="VTP49" s="73"/>
      <c r="VTQ49" s="73"/>
      <c r="VTR49" s="73"/>
      <c r="VTS49" s="73"/>
      <c r="VTT49" s="73"/>
      <c r="VTU49" s="73"/>
      <c r="VTV49" s="73"/>
      <c r="VTW49" s="73"/>
      <c r="VTX49" s="73"/>
      <c r="VTY49" s="73"/>
      <c r="VTZ49" s="73"/>
      <c r="VUA49" s="73"/>
      <c r="VUB49" s="73"/>
      <c r="VUC49" s="73"/>
      <c r="VUD49" s="73"/>
      <c r="VUE49" s="73"/>
      <c r="VUF49" s="73"/>
      <c r="VUG49" s="73"/>
      <c r="VUH49" s="73"/>
      <c r="VUI49" s="73"/>
      <c r="VUJ49" s="73"/>
      <c r="VUK49" s="73"/>
      <c r="VUL49" s="73"/>
      <c r="VUM49" s="73"/>
      <c r="VUN49" s="73"/>
      <c r="VUO49" s="73"/>
      <c r="VUP49" s="73"/>
      <c r="VUQ49" s="73"/>
      <c r="VUR49" s="73"/>
      <c r="VUS49" s="73"/>
      <c r="VUT49" s="73"/>
      <c r="VUU49" s="73"/>
      <c r="VUV49" s="73"/>
      <c r="VUW49" s="73"/>
      <c r="VUX49" s="73"/>
      <c r="VUY49" s="73"/>
      <c r="VUZ49" s="73"/>
      <c r="VVA49" s="73"/>
      <c r="VVB49" s="73"/>
      <c r="VVC49" s="73"/>
      <c r="VVD49" s="73"/>
      <c r="VVE49" s="73"/>
      <c r="VVF49" s="73"/>
      <c r="VVG49" s="73"/>
      <c r="VVH49" s="73"/>
      <c r="VVI49" s="73"/>
      <c r="VVJ49" s="73"/>
      <c r="VVK49" s="73"/>
      <c r="VVL49" s="73"/>
      <c r="VVM49" s="73"/>
      <c r="VVN49" s="73"/>
      <c r="VVO49" s="73"/>
      <c r="VVP49" s="73"/>
      <c r="VVQ49" s="73"/>
      <c r="VVR49" s="73"/>
      <c r="VVS49" s="73"/>
      <c r="VVT49" s="73"/>
      <c r="VVU49" s="73"/>
      <c r="VVV49" s="73"/>
      <c r="VVW49" s="73"/>
      <c r="VVX49" s="73"/>
      <c r="VVY49" s="73"/>
      <c r="VVZ49" s="73"/>
      <c r="VWA49" s="73"/>
      <c r="VWB49" s="73"/>
      <c r="VWC49" s="73"/>
      <c r="VWD49" s="73"/>
      <c r="VWE49" s="73"/>
      <c r="VWF49" s="73"/>
      <c r="VWG49" s="73"/>
      <c r="VWH49" s="73"/>
      <c r="VWI49" s="73"/>
      <c r="VWJ49" s="73"/>
      <c r="VWK49" s="73"/>
      <c r="VWL49" s="73"/>
      <c r="VWM49" s="73"/>
      <c r="VWN49" s="73"/>
      <c r="VWO49" s="73"/>
      <c r="VWP49" s="73"/>
      <c r="VWQ49" s="73"/>
      <c r="VWR49" s="73"/>
      <c r="VWS49" s="73"/>
      <c r="VWT49" s="73"/>
      <c r="VWU49" s="73"/>
      <c r="VWV49" s="73"/>
      <c r="VWW49" s="73"/>
      <c r="VWX49" s="73"/>
      <c r="VWY49" s="73"/>
      <c r="VWZ49" s="73"/>
      <c r="VXA49" s="73"/>
      <c r="VXB49" s="73"/>
      <c r="VXC49" s="73"/>
      <c r="VXD49" s="73"/>
      <c r="VXE49" s="73"/>
      <c r="VXF49" s="73"/>
      <c r="VXG49" s="73"/>
      <c r="VXH49" s="73"/>
      <c r="VXI49" s="73"/>
      <c r="VXJ49" s="73"/>
      <c r="VXK49" s="73"/>
      <c r="VXL49" s="73"/>
      <c r="VXM49" s="73"/>
      <c r="VXN49" s="73"/>
      <c r="VXO49" s="73"/>
      <c r="VXP49" s="73"/>
      <c r="VXQ49" s="73"/>
      <c r="VXR49" s="73"/>
      <c r="VXS49" s="73"/>
      <c r="VXT49" s="73"/>
      <c r="VXU49" s="73"/>
      <c r="VXV49" s="73"/>
      <c r="VXW49" s="73"/>
      <c r="VXX49" s="73"/>
      <c r="VXY49" s="73"/>
      <c r="VXZ49" s="73"/>
      <c r="VYA49" s="73"/>
      <c r="VYB49" s="73"/>
      <c r="VYC49" s="73"/>
      <c r="VYD49" s="73"/>
      <c r="VYE49" s="73"/>
      <c r="VYF49" s="73"/>
      <c r="VYG49" s="73"/>
      <c r="VYH49" s="73"/>
      <c r="VYI49" s="73"/>
      <c r="VYJ49" s="73"/>
      <c r="VYK49" s="73"/>
      <c r="VYL49" s="73"/>
      <c r="VYM49" s="73"/>
      <c r="VYN49" s="73"/>
      <c r="VYO49" s="73"/>
      <c r="VYP49" s="73"/>
      <c r="VYQ49" s="73"/>
      <c r="VYR49" s="73"/>
      <c r="VYS49" s="73"/>
      <c r="VYT49" s="73"/>
      <c r="VYU49" s="73"/>
      <c r="VYV49" s="73"/>
      <c r="VYW49" s="73"/>
      <c r="VYX49" s="73"/>
      <c r="VYY49" s="73"/>
      <c r="VYZ49" s="73"/>
      <c r="VZA49" s="73"/>
      <c r="VZB49" s="73"/>
      <c r="VZC49" s="73"/>
      <c r="VZD49" s="73"/>
      <c r="VZE49" s="73"/>
      <c r="VZF49" s="73"/>
      <c r="VZG49" s="73"/>
      <c r="VZH49" s="73"/>
      <c r="VZI49" s="73"/>
      <c r="VZJ49" s="73"/>
      <c r="VZK49" s="73"/>
      <c r="VZL49" s="73"/>
      <c r="VZM49" s="73"/>
      <c r="VZN49" s="73"/>
      <c r="VZO49" s="73"/>
      <c r="VZP49" s="73"/>
      <c r="VZQ49" s="73"/>
      <c r="VZR49" s="73"/>
      <c r="VZS49" s="73"/>
      <c r="VZT49" s="73"/>
      <c r="VZU49" s="73"/>
      <c r="VZV49" s="73"/>
      <c r="VZW49" s="73"/>
      <c r="VZX49" s="73"/>
      <c r="VZY49" s="73"/>
      <c r="VZZ49" s="73"/>
      <c r="WAA49" s="73"/>
      <c r="WAB49" s="73"/>
      <c r="WAC49" s="73"/>
      <c r="WAD49" s="73"/>
      <c r="WAE49" s="73"/>
      <c r="WAF49" s="73"/>
      <c r="WAG49" s="73"/>
      <c r="WAH49" s="73"/>
      <c r="WAI49" s="73"/>
      <c r="WAJ49" s="73"/>
      <c r="WAK49" s="73"/>
      <c r="WAL49" s="73"/>
      <c r="WAM49" s="73"/>
      <c r="WAN49" s="73"/>
      <c r="WAO49" s="73"/>
      <c r="WAP49" s="73"/>
      <c r="WAQ49" s="73"/>
      <c r="WAR49" s="73"/>
      <c r="WAS49" s="73"/>
      <c r="WAT49" s="73"/>
      <c r="WAU49" s="73"/>
      <c r="WAV49" s="73"/>
      <c r="WAW49" s="73"/>
      <c r="WAX49" s="73"/>
      <c r="WAY49" s="73"/>
      <c r="WAZ49" s="73"/>
      <c r="WBA49" s="73"/>
      <c r="WBB49" s="73"/>
      <c r="WBC49" s="73"/>
      <c r="WBD49" s="73"/>
      <c r="WBE49" s="73"/>
      <c r="WBF49" s="73"/>
      <c r="WBG49" s="73"/>
      <c r="WBH49" s="73"/>
      <c r="WBI49" s="73"/>
      <c r="WBJ49" s="73"/>
      <c r="WBK49" s="73"/>
      <c r="WBL49" s="73"/>
      <c r="WBM49" s="73"/>
      <c r="WBN49" s="73"/>
      <c r="WBO49" s="73"/>
      <c r="WBP49" s="73"/>
      <c r="WBQ49" s="73"/>
      <c r="WBR49" s="73"/>
      <c r="WBS49" s="73"/>
      <c r="WBT49" s="73"/>
      <c r="WBU49" s="73"/>
      <c r="WBV49" s="73"/>
      <c r="WBW49" s="73"/>
      <c r="WBX49" s="73"/>
      <c r="WBY49" s="73"/>
      <c r="WBZ49" s="73"/>
      <c r="WCA49" s="73"/>
      <c r="WCB49" s="73"/>
      <c r="WCC49" s="73"/>
      <c r="WCD49" s="73"/>
      <c r="WCE49" s="73"/>
      <c r="WCF49" s="73"/>
      <c r="WCG49" s="73"/>
      <c r="WCH49" s="73"/>
      <c r="WCI49" s="73"/>
      <c r="WCJ49" s="73"/>
      <c r="WCK49" s="73"/>
      <c r="WCL49" s="73"/>
      <c r="WCM49" s="73"/>
      <c r="WCN49" s="73"/>
      <c r="WCO49" s="73"/>
      <c r="WCP49" s="73"/>
      <c r="WCQ49" s="73"/>
      <c r="WCR49" s="73"/>
      <c r="WCS49" s="73"/>
      <c r="WCT49" s="73"/>
      <c r="WCU49" s="73"/>
      <c r="WCV49" s="73"/>
      <c r="WCW49" s="73"/>
      <c r="WCX49" s="73"/>
      <c r="WCY49" s="73"/>
      <c r="WCZ49" s="73"/>
      <c r="WDA49" s="73"/>
      <c r="WDB49" s="73"/>
      <c r="WDC49" s="73"/>
      <c r="WDD49" s="73"/>
      <c r="WDE49" s="73"/>
      <c r="WDF49" s="73"/>
      <c r="WDG49" s="73"/>
      <c r="WDH49" s="73"/>
      <c r="WDI49" s="73"/>
      <c r="WDJ49" s="73"/>
      <c r="WDK49" s="73"/>
      <c r="WDL49" s="73"/>
      <c r="WDM49" s="73"/>
      <c r="WDN49" s="73"/>
      <c r="WDO49" s="73"/>
      <c r="WDP49" s="73"/>
      <c r="WDQ49" s="73"/>
      <c r="WDR49" s="73"/>
      <c r="WDS49" s="73"/>
      <c r="WDT49" s="73"/>
      <c r="WDU49" s="73"/>
      <c r="WDV49" s="73"/>
      <c r="WDW49" s="73"/>
      <c r="WDX49" s="73"/>
      <c r="WDY49" s="73"/>
      <c r="WDZ49" s="73"/>
      <c r="WEA49" s="73"/>
      <c r="WEB49" s="73"/>
      <c r="WEC49" s="73"/>
      <c r="WED49" s="73"/>
      <c r="WEE49" s="73"/>
      <c r="WEF49" s="73"/>
      <c r="WEG49" s="73"/>
      <c r="WEH49" s="73"/>
      <c r="WEI49" s="73"/>
      <c r="WEJ49" s="73"/>
      <c r="WEK49" s="73"/>
      <c r="WEL49" s="73"/>
      <c r="WEM49" s="73"/>
      <c r="WEN49" s="73"/>
      <c r="WEO49" s="73"/>
      <c r="WEP49" s="73"/>
      <c r="WEQ49" s="73"/>
      <c r="WER49" s="73"/>
      <c r="WES49" s="73"/>
      <c r="WET49" s="73"/>
      <c r="WEU49" s="73"/>
      <c r="WEV49" s="73"/>
      <c r="WEW49" s="73"/>
      <c r="WEX49" s="73"/>
      <c r="WEY49" s="73"/>
      <c r="WEZ49" s="73"/>
      <c r="WFA49" s="73"/>
      <c r="WFB49" s="73"/>
      <c r="WFC49" s="73"/>
      <c r="WFD49" s="73"/>
      <c r="WFE49" s="73"/>
      <c r="WFF49" s="73"/>
      <c r="WFG49" s="73"/>
      <c r="WFH49" s="73"/>
      <c r="WFI49" s="73"/>
      <c r="WFJ49" s="73"/>
      <c r="WFK49" s="73"/>
      <c r="WFL49" s="73"/>
      <c r="WFM49" s="73"/>
      <c r="WFN49" s="73"/>
      <c r="WFO49" s="73"/>
      <c r="WFP49" s="73"/>
      <c r="WFQ49" s="73"/>
      <c r="WFR49" s="73"/>
      <c r="WFS49" s="73"/>
      <c r="WFT49" s="73"/>
      <c r="WFU49" s="73"/>
      <c r="WFV49" s="73"/>
      <c r="WFW49" s="73"/>
      <c r="WFX49" s="73"/>
      <c r="WFY49" s="73"/>
      <c r="WFZ49" s="73"/>
      <c r="WGA49" s="73"/>
      <c r="WGB49" s="73"/>
      <c r="WGC49" s="73"/>
      <c r="WGD49" s="73"/>
      <c r="WGE49" s="73"/>
      <c r="WGF49" s="73"/>
      <c r="WGG49" s="73"/>
      <c r="WGH49" s="73"/>
      <c r="WGI49" s="73"/>
      <c r="WGJ49" s="73"/>
      <c r="WGK49" s="73"/>
      <c r="WGL49" s="73"/>
      <c r="WGM49" s="73"/>
      <c r="WGN49" s="73"/>
      <c r="WGO49" s="73"/>
      <c r="WGP49" s="73"/>
      <c r="WGQ49" s="73"/>
      <c r="WGR49" s="73"/>
      <c r="WGS49" s="73"/>
      <c r="WGT49" s="73"/>
      <c r="WGU49" s="73"/>
      <c r="WGV49" s="73"/>
      <c r="WGW49" s="73"/>
      <c r="WGX49" s="73"/>
      <c r="WGY49" s="73"/>
      <c r="WGZ49" s="73"/>
      <c r="WHA49" s="73"/>
      <c r="WHB49" s="73"/>
      <c r="WHC49" s="73"/>
      <c r="WHD49" s="73"/>
      <c r="WHE49" s="73"/>
      <c r="WHF49" s="73"/>
      <c r="WHG49" s="73"/>
      <c r="WHH49" s="73"/>
      <c r="WHI49" s="73"/>
      <c r="WHJ49" s="73"/>
      <c r="WHK49" s="73"/>
      <c r="WHL49" s="73"/>
      <c r="WHM49" s="73"/>
      <c r="WHN49" s="73"/>
      <c r="WHO49" s="73"/>
      <c r="WHP49" s="73"/>
      <c r="WHQ49" s="73"/>
      <c r="WHR49" s="73"/>
      <c r="WHS49" s="73"/>
      <c r="WHT49" s="73"/>
      <c r="WHU49" s="73"/>
      <c r="WHV49" s="73"/>
      <c r="WHW49" s="73"/>
      <c r="WHX49" s="73"/>
      <c r="WHY49" s="73"/>
      <c r="WHZ49" s="73"/>
      <c r="WIA49" s="73"/>
      <c r="WIB49" s="73"/>
      <c r="WIC49" s="73"/>
      <c r="WID49" s="73"/>
      <c r="WIE49" s="73"/>
      <c r="WIF49" s="73"/>
      <c r="WIG49" s="73"/>
      <c r="WIH49" s="73"/>
      <c r="WII49" s="73"/>
      <c r="WIJ49" s="73"/>
      <c r="WIK49" s="73"/>
      <c r="WIL49" s="73"/>
      <c r="WIM49" s="73"/>
      <c r="WIN49" s="73"/>
      <c r="WIO49" s="73"/>
      <c r="WIP49" s="73"/>
      <c r="WIQ49" s="73"/>
      <c r="WIR49" s="73"/>
      <c r="WIS49" s="73"/>
      <c r="WIT49" s="73"/>
      <c r="WIU49" s="73"/>
      <c r="WIV49" s="73"/>
      <c r="WIW49" s="73"/>
      <c r="WIX49" s="73"/>
      <c r="WIY49" s="73"/>
      <c r="WIZ49" s="73"/>
      <c r="WJA49" s="73"/>
      <c r="WJB49" s="73"/>
      <c r="WJC49" s="73"/>
      <c r="WJD49" s="73"/>
      <c r="WJE49" s="73"/>
      <c r="WJF49" s="73"/>
      <c r="WJG49" s="73"/>
      <c r="WJH49" s="73"/>
      <c r="WJI49" s="73"/>
      <c r="WJJ49" s="73"/>
      <c r="WJK49" s="73"/>
      <c r="WJL49" s="73"/>
      <c r="WJM49" s="73"/>
      <c r="WJN49" s="73"/>
      <c r="WJO49" s="73"/>
      <c r="WJP49" s="73"/>
      <c r="WJQ49" s="73"/>
      <c r="WJR49" s="73"/>
      <c r="WJS49" s="73"/>
      <c r="WJT49" s="73"/>
      <c r="WJU49" s="73"/>
      <c r="WJV49" s="73"/>
      <c r="WJW49" s="73"/>
      <c r="WJX49" s="73"/>
      <c r="WJY49" s="73"/>
      <c r="WJZ49" s="73"/>
      <c r="WKA49" s="73"/>
      <c r="WKB49" s="73"/>
      <c r="WKC49" s="73"/>
      <c r="WKD49" s="73"/>
      <c r="WKE49" s="73"/>
      <c r="WKF49" s="73"/>
      <c r="WKG49" s="73"/>
      <c r="WKH49" s="73"/>
      <c r="WKI49" s="73"/>
      <c r="WKJ49" s="73"/>
      <c r="WKK49" s="73"/>
      <c r="WKL49" s="73"/>
      <c r="WKM49" s="73"/>
      <c r="WKN49" s="73"/>
      <c r="WKO49" s="73"/>
      <c r="WKP49" s="73"/>
      <c r="WKQ49" s="73"/>
      <c r="WKR49" s="73"/>
      <c r="WKS49" s="73"/>
      <c r="WKT49" s="73"/>
      <c r="WKU49" s="73"/>
      <c r="WKV49" s="73"/>
      <c r="WKW49" s="73"/>
      <c r="WKX49" s="73"/>
      <c r="WKY49" s="73"/>
      <c r="WKZ49" s="73"/>
      <c r="WLA49" s="73"/>
      <c r="WLB49" s="73"/>
      <c r="WLC49" s="73"/>
      <c r="WLD49" s="73"/>
      <c r="WLE49" s="73"/>
      <c r="WLF49" s="73"/>
      <c r="WLG49" s="73"/>
      <c r="WLH49" s="73"/>
      <c r="WLI49" s="73"/>
      <c r="WLJ49" s="73"/>
      <c r="WLK49" s="73"/>
      <c r="WLL49" s="73"/>
      <c r="WLM49" s="73"/>
      <c r="WLN49" s="73"/>
      <c r="WLO49" s="73"/>
      <c r="WLP49" s="73"/>
      <c r="WLQ49" s="73"/>
      <c r="WLR49" s="73"/>
      <c r="WLS49" s="73"/>
      <c r="WLT49" s="73"/>
      <c r="WLU49" s="73"/>
      <c r="WLV49" s="73"/>
      <c r="WLW49" s="73"/>
      <c r="WLX49" s="73"/>
      <c r="WLY49" s="73"/>
      <c r="WLZ49" s="73"/>
      <c r="WMA49" s="73"/>
      <c r="WMB49" s="73"/>
      <c r="WMC49" s="73"/>
      <c r="WMD49" s="73"/>
      <c r="WME49" s="73"/>
      <c r="WMF49" s="73"/>
      <c r="WMG49" s="73"/>
      <c r="WMH49" s="73"/>
      <c r="WMI49" s="73"/>
      <c r="WMJ49" s="73"/>
      <c r="WMK49" s="73"/>
      <c r="WML49" s="73"/>
      <c r="WMM49" s="73"/>
      <c r="WMN49" s="73"/>
      <c r="WMO49" s="73"/>
      <c r="WMP49" s="73"/>
      <c r="WMQ49" s="73"/>
      <c r="WMR49" s="73"/>
      <c r="WMS49" s="73"/>
      <c r="WMT49" s="73"/>
      <c r="WMU49" s="73"/>
      <c r="WMV49" s="73"/>
      <c r="WMW49" s="73"/>
      <c r="WMX49" s="73"/>
      <c r="WMY49" s="73"/>
      <c r="WMZ49" s="73"/>
      <c r="WNA49" s="73"/>
      <c r="WNB49" s="73"/>
      <c r="WNC49" s="73"/>
      <c r="WND49" s="73"/>
      <c r="WNE49" s="73"/>
      <c r="WNF49" s="73"/>
      <c r="WNG49" s="73"/>
      <c r="WNH49" s="73"/>
      <c r="WNI49" s="73"/>
      <c r="WNJ49" s="73"/>
      <c r="WNK49" s="73"/>
      <c r="WNL49" s="73"/>
      <c r="WNM49" s="73"/>
      <c r="WNN49" s="73"/>
      <c r="WNO49" s="73"/>
      <c r="WNP49" s="73"/>
      <c r="WNQ49" s="73"/>
      <c r="WNR49" s="73"/>
      <c r="WNS49" s="73"/>
      <c r="WNT49" s="73"/>
      <c r="WNU49" s="73"/>
      <c r="WNV49" s="73"/>
      <c r="WNW49" s="73"/>
      <c r="WNX49" s="73"/>
      <c r="WNY49" s="73"/>
      <c r="WNZ49" s="73"/>
      <c r="WOA49" s="73"/>
      <c r="WOB49" s="73"/>
      <c r="WOC49" s="73"/>
      <c r="WOD49" s="73"/>
      <c r="WOE49" s="73"/>
      <c r="WOF49" s="73"/>
      <c r="WOG49" s="73"/>
      <c r="WOH49" s="73"/>
      <c r="WOI49" s="73"/>
      <c r="WOJ49" s="73"/>
      <c r="WOK49" s="73"/>
      <c r="WOL49" s="73"/>
      <c r="WOM49" s="73"/>
      <c r="WON49" s="73"/>
      <c r="WOO49" s="73"/>
      <c r="WOP49" s="73"/>
      <c r="WOQ49" s="73"/>
      <c r="WOR49" s="73"/>
      <c r="WOS49" s="73"/>
      <c r="WOT49" s="73"/>
      <c r="WOU49" s="73"/>
      <c r="WOV49" s="73"/>
      <c r="WOW49" s="73"/>
      <c r="WOX49" s="73"/>
      <c r="WOY49" s="73"/>
      <c r="WOZ49" s="73"/>
      <c r="WPA49" s="73"/>
      <c r="WPB49" s="73"/>
      <c r="WPC49" s="73"/>
      <c r="WPD49" s="73"/>
      <c r="WPE49" s="73"/>
      <c r="WPF49" s="73"/>
      <c r="WPG49" s="73"/>
      <c r="WPH49" s="73"/>
      <c r="WPI49" s="73"/>
      <c r="WPJ49" s="73"/>
      <c r="WPK49" s="73"/>
      <c r="WPL49" s="73"/>
      <c r="WPM49" s="73"/>
      <c r="WPN49" s="73"/>
      <c r="WPO49" s="73"/>
      <c r="WPP49" s="73"/>
      <c r="WPQ49" s="73"/>
      <c r="WPR49" s="73"/>
      <c r="WPS49" s="73"/>
      <c r="WPT49" s="73"/>
      <c r="WPU49" s="73"/>
      <c r="WPV49" s="73"/>
      <c r="WPW49" s="73"/>
      <c r="WPX49" s="73"/>
      <c r="WPY49" s="73"/>
      <c r="WPZ49" s="73"/>
      <c r="WQA49" s="73"/>
      <c r="WQB49" s="73"/>
      <c r="WQC49" s="73"/>
      <c r="WQD49" s="73"/>
      <c r="WQE49" s="73"/>
      <c r="WQF49" s="73"/>
      <c r="WQG49" s="73"/>
      <c r="WQH49" s="73"/>
      <c r="WQI49" s="73"/>
      <c r="WQJ49" s="73"/>
      <c r="WQK49" s="73"/>
      <c r="WQL49" s="73"/>
      <c r="WQM49" s="73"/>
      <c r="WQN49" s="73"/>
      <c r="WQO49" s="73"/>
      <c r="WQP49" s="73"/>
      <c r="WQQ49" s="73"/>
      <c r="WQR49" s="73"/>
      <c r="WQS49" s="73"/>
      <c r="WQT49" s="73"/>
      <c r="WQU49" s="73"/>
      <c r="WQV49" s="73"/>
      <c r="WQW49" s="73"/>
      <c r="WQX49" s="73"/>
      <c r="WQY49" s="73"/>
      <c r="WQZ49" s="73"/>
      <c r="WRA49" s="73"/>
      <c r="WRB49" s="73"/>
      <c r="WRC49" s="73"/>
      <c r="WRD49" s="73"/>
      <c r="WRE49" s="73"/>
      <c r="WRF49" s="73"/>
      <c r="WRG49" s="73"/>
      <c r="WRH49" s="73"/>
      <c r="WRI49" s="73"/>
      <c r="WRJ49" s="73"/>
      <c r="WRK49" s="73"/>
      <c r="WRL49" s="73"/>
      <c r="WRM49" s="73"/>
      <c r="WRN49" s="73"/>
      <c r="WRO49" s="73"/>
      <c r="WRP49" s="73"/>
      <c r="WRQ49" s="73"/>
      <c r="WRR49" s="73"/>
      <c r="WRS49" s="73"/>
      <c r="WRT49" s="73"/>
      <c r="WRU49" s="73"/>
      <c r="WRV49" s="73"/>
      <c r="WRW49" s="73"/>
      <c r="WRX49" s="73"/>
      <c r="WRY49" s="73"/>
      <c r="WRZ49" s="73"/>
      <c r="WSA49" s="73"/>
      <c r="WSB49" s="73"/>
      <c r="WSC49" s="73"/>
      <c r="WSD49" s="73"/>
      <c r="WSE49" s="73"/>
      <c r="WSF49" s="73"/>
      <c r="WSG49" s="73"/>
      <c r="WSH49" s="73"/>
      <c r="WSI49" s="73"/>
      <c r="WSJ49" s="73"/>
      <c r="WSK49" s="73"/>
      <c r="WSL49" s="73"/>
      <c r="WSM49" s="73"/>
      <c r="WSN49" s="73"/>
      <c r="WSO49" s="73"/>
      <c r="WSP49" s="73"/>
      <c r="WSQ49" s="73"/>
      <c r="WSR49" s="73"/>
      <c r="WSS49" s="73"/>
      <c r="WST49" s="73"/>
      <c r="WSU49" s="73"/>
      <c r="WSV49" s="73"/>
      <c r="WSW49" s="73"/>
      <c r="WSX49" s="73"/>
      <c r="WSY49" s="73"/>
      <c r="WSZ49" s="73"/>
      <c r="WTA49" s="73"/>
      <c r="WTB49" s="73"/>
      <c r="WTC49" s="73"/>
      <c r="WTD49" s="73"/>
      <c r="WTE49" s="73"/>
      <c r="WTF49" s="73"/>
      <c r="WTG49" s="73"/>
      <c r="WTH49" s="73"/>
      <c r="WTI49" s="73"/>
      <c r="WTJ49" s="73"/>
      <c r="WTK49" s="73"/>
      <c r="WTL49" s="73"/>
      <c r="WTM49" s="73"/>
      <c r="WTN49" s="73"/>
      <c r="WTO49" s="73"/>
      <c r="WTP49" s="73"/>
      <c r="WTQ49" s="73"/>
      <c r="WTR49" s="73"/>
      <c r="WTS49" s="73"/>
      <c r="WTT49" s="73"/>
      <c r="WTU49" s="73"/>
      <c r="WTV49" s="73"/>
      <c r="WTW49" s="73"/>
      <c r="WTX49" s="73"/>
      <c r="WTY49" s="73"/>
      <c r="WTZ49" s="73"/>
      <c r="WUA49" s="73"/>
      <c r="WUB49" s="73"/>
      <c r="WUC49" s="73"/>
      <c r="WUD49" s="73"/>
      <c r="WUE49" s="73"/>
      <c r="WUF49" s="73"/>
      <c r="WUG49" s="73"/>
      <c r="WUH49" s="73"/>
      <c r="WUI49" s="73"/>
      <c r="WUJ49" s="73"/>
      <c r="WUK49" s="73"/>
      <c r="WUL49" s="73"/>
      <c r="WUM49" s="73"/>
      <c r="WUN49" s="73"/>
      <c r="WUO49" s="73"/>
      <c r="WUP49" s="73"/>
      <c r="WUQ49" s="73"/>
      <c r="WUR49" s="73"/>
      <c r="WUS49" s="73"/>
      <c r="WUT49" s="73"/>
      <c r="WUU49" s="73"/>
      <c r="WUV49" s="73"/>
      <c r="WUW49" s="73"/>
      <c r="WUX49" s="73"/>
      <c r="WUY49" s="73"/>
      <c r="WUZ49" s="73"/>
      <c r="WVA49" s="73"/>
      <c r="WVB49" s="73"/>
      <c r="WVC49" s="73"/>
      <c r="WVD49" s="73"/>
      <c r="WVE49" s="73"/>
      <c r="WVF49" s="73"/>
      <c r="WVG49" s="73"/>
      <c r="WVH49" s="73"/>
      <c r="WVI49" s="73"/>
      <c r="WVJ49" s="73"/>
      <c r="WVK49" s="73"/>
      <c r="WVL49" s="73"/>
      <c r="WVM49" s="73"/>
      <c r="WVN49" s="73"/>
      <c r="WVO49" s="73"/>
      <c r="WVP49" s="73"/>
      <c r="WVQ49" s="73"/>
      <c r="WVR49" s="73"/>
      <c r="WVS49" s="73"/>
      <c r="WVT49" s="73"/>
      <c r="WVU49" s="73"/>
      <c r="WVV49" s="73"/>
      <c r="WVW49" s="73"/>
      <c r="WVX49" s="73"/>
      <c r="WVY49" s="73"/>
      <c r="WVZ49" s="73"/>
      <c r="WWA49" s="73"/>
      <c r="WWB49" s="73"/>
      <c r="WWC49" s="73"/>
      <c r="WWD49" s="73"/>
      <c r="WWE49" s="73"/>
      <c r="WWF49" s="73"/>
      <c r="WWG49" s="73"/>
      <c r="WWH49" s="73"/>
      <c r="WWI49" s="73"/>
      <c r="WWJ49" s="73"/>
      <c r="WWK49" s="73"/>
      <c r="WWL49" s="73"/>
      <c r="WWM49" s="73"/>
      <c r="WWN49" s="73"/>
      <c r="WWO49" s="73"/>
      <c r="WWP49" s="73"/>
      <c r="WWQ49" s="73"/>
      <c r="WWR49" s="73"/>
      <c r="WWS49" s="73"/>
      <c r="WWT49" s="73"/>
      <c r="WWU49" s="73"/>
      <c r="WWV49" s="73"/>
      <c r="WWW49" s="73"/>
      <c r="WWX49" s="73"/>
      <c r="WWY49" s="73"/>
      <c r="WWZ49" s="73"/>
      <c r="WXA49" s="73"/>
      <c r="WXB49" s="73"/>
      <c r="WXC49" s="73"/>
      <c r="WXD49" s="73"/>
      <c r="WXE49" s="73"/>
      <c r="WXF49" s="73"/>
      <c r="WXG49" s="73"/>
      <c r="WXH49" s="73"/>
      <c r="WXI49" s="73"/>
      <c r="WXJ49" s="73"/>
      <c r="WXK49" s="73"/>
      <c r="WXL49" s="73"/>
      <c r="WXM49" s="73"/>
      <c r="WXN49" s="73"/>
      <c r="WXO49" s="73"/>
      <c r="WXP49" s="73"/>
      <c r="WXQ49" s="73"/>
      <c r="WXR49" s="73"/>
      <c r="WXS49" s="73"/>
      <c r="WXT49" s="73"/>
      <c r="WXU49" s="73"/>
      <c r="WXV49" s="73"/>
      <c r="WXW49" s="73"/>
      <c r="WXX49" s="73"/>
      <c r="WXY49" s="73"/>
      <c r="WXZ49" s="73"/>
      <c r="WYA49" s="73"/>
      <c r="WYB49" s="73"/>
      <c r="WYC49" s="73"/>
      <c r="WYD49" s="73"/>
      <c r="WYE49" s="73"/>
      <c r="WYF49" s="73"/>
      <c r="WYG49" s="73"/>
      <c r="WYH49" s="73"/>
      <c r="WYI49" s="73"/>
      <c r="WYJ49" s="73"/>
      <c r="WYK49" s="73"/>
      <c r="WYL49" s="73"/>
      <c r="WYM49" s="73"/>
      <c r="WYN49" s="73"/>
      <c r="WYO49" s="73"/>
      <c r="WYP49" s="73"/>
      <c r="WYQ49" s="73"/>
      <c r="WYR49" s="73"/>
      <c r="WYS49" s="73"/>
      <c r="WYT49" s="73"/>
      <c r="WYU49" s="73"/>
      <c r="WYV49" s="73"/>
      <c r="WYW49" s="73"/>
      <c r="WYX49" s="73"/>
      <c r="WYY49" s="73"/>
      <c r="WYZ49" s="73"/>
      <c r="WZA49" s="73"/>
      <c r="WZB49" s="73"/>
      <c r="WZC49" s="73"/>
      <c r="WZD49" s="73"/>
      <c r="WZE49" s="73"/>
      <c r="WZF49" s="73"/>
      <c r="WZG49" s="73"/>
      <c r="WZH49" s="73"/>
      <c r="WZI49" s="73"/>
      <c r="WZJ49" s="73"/>
      <c r="WZK49" s="73"/>
      <c r="WZL49" s="73"/>
      <c r="WZM49" s="73"/>
      <c r="WZN49" s="73"/>
      <c r="WZO49" s="73"/>
      <c r="WZP49" s="73"/>
      <c r="WZQ49" s="73"/>
      <c r="WZR49" s="73"/>
      <c r="WZS49" s="73"/>
      <c r="WZT49" s="73"/>
      <c r="WZU49" s="73"/>
      <c r="WZV49" s="73"/>
      <c r="WZW49" s="73"/>
      <c r="WZX49" s="73"/>
      <c r="WZY49" s="73"/>
      <c r="WZZ49" s="73"/>
      <c r="XAA49" s="73"/>
      <c r="XAB49" s="73"/>
      <c r="XAC49" s="73"/>
      <c r="XAD49" s="73"/>
      <c r="XAE49" s="73"/>
      <c r="XAF49" s="73"/>
      <c r="XAG49" s="73"/>
      <c r="XAH49" s="73"/>
      <c r="XAI49" s="73"/>
      <c r="XAJ49" s="73"/>
      <c r="XAK49" s="73"/>
      <c r="XAL49" s="73"/>
      <c r="XAM49" s="73"/>
      <c r="XAN49" s="73"/>
      <c r="XAO49" s="73"/>
      <c r="XAP49" s="73"/>
      <c r="XAQ49" s="73"/>
      <c r="XAR49" s="73"/>
      <c r="XAS49" s="73"/>
      <c r="XAT49" s="73"/>
      <c r="XAU49" s="73"/>
      <c r="XAV49" s="73"/>
      <c r="XAW49" s="73"/>
      <c r="XAX49" s="73"/>
      <c r="XAY49" s="73"/>
      <c r="XAZ49" s="73"/>
      <c r="XBA49" s="73"/>
      <c r="XBB49" s="73"/>
      <c r="XBC49" s="73"/>
      <c r="XBD49" s="73"/>
      <c r="XBE49" s="73"/>
      <c r="XBF49" s="73"/>
      <c r="XBG49" s="73"/>
      <c r="XBH49" s="73"/>
      <c r="XBI49" s="73"/>
      <c r="XBJ49" s="73"/>
      <c r="XBK49" s="73"/>
      <c r="XBL49" s="73"/>
      <c r="XBM49" s="73"/>
      <c r="XBN49" s="73"/>
      <c r="XBO49" s="73"/>
      <c r="XBP49" s="73"/>
      <c r="XBQ49" s="73"/>
      <c r="XBR49" s="73"/>
      <c r="XBS49" s="73"/>
      <c r="XBT49" s="73"/>
      <c r="XBU49" s="73"/>
      <c r="XBV49" s="73"/>
      <c r="XBW49" s="73"/>
      <c r="XBX49" s="73"/>
      <c r="XBY49" s="73"/>
      <c r="XBZ49" s="73"/>
      <c r="XCA49" s="73"/>
      <c r="XCB49" s="73"/>
      <c r="XCC49" s="73"/>
      <c r="XCD49" s="73"/>
      <c r="XCE49" s="73"/>
      <c r="XCF49" s="73"/>
      <c r="XCG49" s="73"/>
      <c r="XCH49" s="73"/>
      <c r="XCI49" s="73"/>
      <c r="XCJ49" s="73"/>
      <c r="XCK49" s="73"/>
      <c r="XCL49" s="73"/>
      <c r="XCM49" s="73"/>
      <c r="XCN49" s="73"/>
      <c r="XCO49" s="73"/>
      <c r="XCP49" s="73"/>
      <c r="XCQ49" s="73"/>
      <c r="XCR49" s="73"/>
      <c r="XCS49" s="73"/>
      <c r="XCT49" s="73"/>
      <c r="XCU49" s="73"/>
      <c r="XCV49" s="73"/>
      <c r="XCW49" s="73"/>
      <c r="XCX49" s="73"/>
      <c r="XCY49" s="73"/>
      <c r="XCZ49" s="73"/>
      <c r="XDA49" s="73"/>
      <c r="XDB49" s="73"/>
      <c r="XDC49" s="73"/>
      <c r="XDD49" s="73"/>
      <c r="XDE49" s="73"/>
      <c r="XDF49" s="73"/>
      <c r="XDG49" s="73"/>
      <c r="XDH49" s="73"/>
      <c r="XDI49" s="73"/>
      <c r="XDJ49" s="73"/>
      <c r="XDK49" s="73"/>
      <c r="XDL49" s="73"/>
      <c r="XDM49" s="73"/>
      <c r="XDN49" s="73"/>
      <c r="XDO49" s="73"/>
      <c r="XDP49" s="73"/>
      <c r="XDQ49" s="73"/>
      <c r="XDR49" s="73"/>
      <c r="XDS49" s="73"/>
      <c r="XDT49" s="73"/>
      <c r="XDU49" s="73"/>
      <c r="XDV49" s="73"/>
      <c r="XDW49" s="73"/>
      <c r="XDX49" s="73"/>
      <c r="XDY49" s="73"/>
      <c r="XDZ49" s="73"/>
      <c r="XEA49" s="73"/>
      <c r="XEB49" s="73"/>
      <c r="XEC49" s="73"/>
      <c r="XED49" s="73"/>
      <c r="XEE49" s="73"/>
      <c r="XEF49" s="73"/>
      <c r="XEG49" s="73"/>
      <c r="XEH49" s="73"/>
      <c r="XEI49" s="73"/>
      <c r="XEJ49" s="73"/>
      <c r="XEK49" s="73"/>
      <c r="XEL49" s="73"/>
      <c r="XEM49" s="73"/>
      <c r="XEN49" s="73"/>
      <c r="XEO49" s="73"/>
      <c r="XEP49" s="73"/>
      <c r="XEQ49" s="73"/>
      <c r="XER49" s="73"/>
      <c r="XES49" s="73"/>
      <c r="XET49" s="73"/>
      <c r="XEU49" s="73"/>
      <c r="XEV49" s="73"/>
      <c r="XEW49" s="73"/>
      <c r="XEX49" s="73"/>
      <c r="XEY49" s="73"/>
      <c r="XEZ49" s="73"/>
      <c r="XFA49" s="73"/>
      <c r="XFB49" s="73"/>
      <c r="XFC49" s="73"/>
      <c r="XFD49" s="73"/>
    </row>
    <row r="50" spans="1:16384" ht="16">
      <c r="A50" s="74" t="s">
        <v>270</v>
      </c>
      <c r="B50" s="74"/>
      <c r="C50" s="74"/>
      <c r="D50" s="74"/>
      <c r="E50" s="74"/>
      <c r="F50" s="74"/>
      <c r="G50" s="74"/>
      <c r="H50" s="74"/>
      <c r="I50" s="74"/>
      <c r="J50" s="74"/>
      <c r="K50" s="74"/>
      <c r="L50" s="74"/>
      <c r="M50" s="74"/>
      <c r="N50" s="105"/>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73"/>
      <c r="BT50" s="73"/>
      <c r="BU50" s="73"/>
      <c r="BV50" s="73"/>
      <c r="BW50" s="73"/>
      <c r="BX50" s="73"/>
      <c r="BY50" s="73"/>
      <c r="BZ50" s="73"/>
      <c r="CA50" s="73"/>
      <c r="CB50" s="73"/>
      <c r="CC50" s="73"/>
      <c r="CD50" s="73"/>
      <c r="CE50" s="73"/>
      <c r="CF50" s="73"/>
      <c r="CG50" s="73"/>
      <c r="CH50" s="73"/>
      <c r="CI50" s="73"/>
      <c r="CJ50" s="73"/>
      <c r="CK50" s="73"/>
      <c r="CL50" s="73"/>
      <c r="CM50" s="73"/>
      <c r="CN50" s="73"/>
      <c r="CO50" s="73"/>
      <c r="CP50" s="73"/>
      <c r="CQ50" s="73"/>
      <c r="CR50" s="73"/>
      <c r="CS50" s="73"/>
      <c r="CT50" s="73"/>
      <c r="CU50" s="73"/>
      <c r="CV50" s="73"/>
      <c r="CW50" s="73"/>
      <c r="CX50" s="73"/>
      <c r="CY50" s="73"/>
      <c r="CZ50" s="73"/>
      <c r="DA50" s="73"/>
      <c r="DB50" s="73"/>
      <c r="DC50" s="73"/>
      <c r="DD50" s="73"/>
      <c r="DE50" s="73"/>
      <c r="DF50" s="73"/>
      <c r="DG50" s="73"/>
      <c r="DH50" s="73"/>
      <c r="DI50" s="73"/>
      <c r="DJ50" s="73"/>
      <c r="DK50" s="73"/>
      <c r="DL50" s="73"/>
      <c r="DM50" s="73"/>
      <c r="DN50" s="73"/>
      <c r="DO50" s="73"/>
      <c r="DP50" s="73"/>
      <c r="DQ50" s="73"/>
      <c r="DR50" s="73"/>
      <c r="DS50" s="73"/>
      <c r="DT50" s="73"/>
      <c r="DU50" s="73"/>
      <c r="DV50" s="73"/>
      <c r="DW50" s="73"/>
      <c r="DX50" s="73"/>
      <c r="DY50" s="73"/>
      <c r="DZ50" s="73"/>
      <c r="EA50" s="73"/>
      <c r="EB50" s="73"/>
      <c r="EC50" s="73"/>
      <c r="ED50" s="73"/>
      <c r="EE50" s="73"/>
      <c r="EF50" s="73"/>
      <c r="EG50" s="73"/>
      <c r="EH50" s="73"/>
      <c r="EI50" s="73"/>
      <c r="EJ50" s="73"/>
      <c r="EK50" s="73"/>
      <c r="EL50" s="73"/>
      <c r="EM50" s="73"/>
      <c r="EN50" s="73"/>
      <c r="EO50" s="73"/>
      <c r="EP50" s="73"/>
      <c r="EQ50" s="73"/>
      <c r="ER50" s="73"/>
      <c r="ES50" s="73"/>
      <c r="ET50" s="73"/>
      <c r="EU50" s="73"/>
      <c r="EV50" s="73"/>
      <c r="EW50" s="73"/>
      <c r="EX50" s="73"/>
      <c r="EY50" s="73"/>
      <c r="EZ50" s="73"/>
      <c r="FA50" s="73"/>
      <c r="FB50" s="73"/>
      <c r="FC50" s="73"/>
      <c r="FD50" s="73"/>
      <c r="FE50" s="73"/>
      <c r="FF50" s="73"/>
      <c r="FG50" s="73"/>
      <c r="FH50" s="73"/>
      <c r="FI50" s="73"/>
      <c r="FJ50" s="73"/>
      <c r="FK50" s="73"/>
      <c r="FL50" s="73"/>
      <c r="FM50" s="73"/>
      <c r="FN50" s="73"/>
      <c r="FO50" s="73"/>
      <c r="FP50" s="73"/>
      <c r="FQ50" s="73"/>
      <c r="FR50" s="73"/>
      <c r="FS50" s="73"/>
      <c r="FT50" s="73"/>
      <c r="FU50" s="73"/>
      <c r="FV50" s="73"/>
      <c r="FW50" s="73"/>
      <c r="FX50" s="73"/>
      <c r="FY50" s="73"/>
      <c r="FZ50" s="73"/>
      <c r="GA50" s="73"/>
      <c r="GB50" s="73"/>
      <c r="GC50" s="73"/>
      <c r="GD50" s="73"/>
      <c r="GE50" s="73"/>
      <c r="GF50" s="73"/>
      <c r="GG50" s="73"/>
      <c r="GH50" s="73"/>
      <c r="GI50" s="73"/>
      <c r="GJ50" s="73"/>
      <c r="GK50" s="73"/>
      <c r="GL50" s="73"/>
      <c r="GM50" s="73"/>
      <c r="GN50" s="73"/>
      <c r="GO50" s="73"/>
      <c r="GP50" s="73"/>
      <c r="GQ50" s="73"/>
      <c r="GR50" s="73"/>
      <c r="GS50" s="73"/>
      <c r="GT50" s="73"/>
      <c r="GU50" s="73"/>
      <c r="GV50" s="73"/>
      <c r="GW50" s="73"/>
      <c r="GX50" s="73"/>
      <c r="GY50" s="73"/>
      <c r="GZ50" s="73"/>
      <c r="HA50" s="73"/>
      <c r="HB50" s="73"/>
      <c r="HC50" s="73"/>
      <c r="HD50" s="73"/>
      <c r="HE50" s="73"/>
      <c r="HF50" s="73"/>
      <c r="HG50" s="73"/>
      <c r="HH50" s="73"/>
      <c r="HI50" s="73"/>
      <c r="HJ50" s="73"/>
      <c r="HK50" s="73"/>
      <c r="HL50" s="73"/>
      <c r="HM50" s="73"/>
      <c r="HN50" s="73"/>
      <c r="HO50" s="73"/>
      <c r="HP50" s="73"/>
      <c r="HQ50" s="73"/>
      <c r="HR50" s="73"/>
      <c r="HS50" s="73"/>
      <c r="HT50" s="73"/>
      <c r="HU50" s="73"/>
      <c r="HV50" s="73"/>
      <c r="HW50" s="73"/>
      <c r="HX50" s="73"/>
      <c r="HY50" s="73"/>
      <c r="HZ50" s="73"/>
      <c r="IA50" s="73"/>
      <c r="IB50" s="73"/>
      <c r="IC50" s="73"/>
      <c r="ID50" s="73"/>
      <c r="IE50" s="73"/>
      <c r="IF50" s="73"/>
      <c r="IG50" s="73"/>
      <c r="IH50" s="73"/>
      <c r="II50" s="73"/>
      <c r="IJ50" s="73"/>
      <c r="IK50" s="73"/>
      <c r="IL50" s="73"/>
      <c r="IM50" s="73"/>
      <c r="IN50" s="73"/>
      <c r="IO50" s="73"/>
      <c r="IP50" s="73"/>
      <c r="IQ50" s="73"/>
      <c r="IR50" s="73"/>
      <c r="IS50" s="73"/>
      <c r="IT50" s="73"/>
      <c r="IU50" s="73"/>
      <c r="IV50" s="73"/>
      <c r="IW50" s="73"/>
      <c r="IX50" s="73"/>
      <c r="IY50" s="73"/>
      <c r="IZ50" s="73"/>
      <c r="JA50" s="73"/>
      <c r="JB50" s="73"/>
      <c r="JC50" s="73"/>
      <c r="JD50" s="73"/>
      <c r="JE50" s="73"/>
      <c r="JF50" s="73"/>
      <c r="JG50" s="73"/>
      <c r="JH50" s="73"/>
      <c r="JI50" s="73"/>
      <c r="JJ50" s="73"/>
      <c r="JK50" s="73"/>
      <c r="JL50" s="73"/>
      <c r="JM50" s="73"/>
      <c r="JN50" s="73"/>
      <c r="JO50" s="73"/>
      <c r="JP50" s="73"/>
      <c r="JQ50" s="73"/>
      <c r="JR50" s="73"/>
      <c r="JS50" s="73"/>
      <c r="JT50" s="73"/>
      <c r="JU50" s="73"/>
      <c r="JV50" s="73"/>
      <c r="JW50" s="73"/>
      <c r="JX50" s="73"/>
      <c r="JY50" s="73"/>
      <c r="JZ50" s="73"/>
      <c r="KA50" s="73"/>
      <c r="KB50" s="73"/>
      <c r="KC50" s="73"/>
      <c r="KD50" s="73"/>
      <c r="KE50" s="73"/>
      <c r="KF50" s="73"/>
      <c r="KG50" s="73"/>
      <c r="KH50" s="73"/>
      <c r="KI50" s="73"/>
      <c r="KJ50" s="73"/>
      <c r="KK50" s="73"/>
      <c r="KL50" s="73"/>
      <c r="KM50" s="73"/>
      <c r="KN50" s="73"/>
      <c r="KO50" s="73"/>
      <c r="KP50" s="73"/>
      <c r="KQ50" s="73"/>
      <c r="KR50" s="73"/>
      <c r="KS50" s="73"/>
      <c r="KT50" s="73"/>
      <c r="KU50" s="73"/>
      <c r="KV50" s="73"/>
      <c r="KW50" s="73"/>
      <c r="KX50" s="73"/>
      <c r="KY50" s="73"/>
      <c r="KZ50" s="73"/>
      <c r="LA50" s="73"/>
      <c r="LB50" s="73"/>
      <c r="LC50" s="73"/>
      <c r="LD50" s="73"/>
      <c r="LE50" s="73"/>
      <c r="LF50" s="73"/>
      <c r="LG50" s="73"/>
      <c r="LH50" s="73"/>
      <c r="LI50" s="73"/>
      <c r="LJ50" s="73"/>
      <c r="LK50" s="73"/>
      <c r="LL50" s="73"/>
      <c r="LM50" s="73"/>
      <c r="LN50" s="73"/>
      <c r="LO50" s="73"/>
      <c r="LP50" s="73"/>
      <c r="LQ50" s="73"/>
      <c r="LR50" s="73"/>
      <c r="LS50" s="73"/>
      <c r="LT50" s="73"/>
      <c r="LU50" s="73"/>
      <c r="LV50" s="73"/>
      <c r="LW50" s="73"/>
      <c r="LX50" s="73"/>
      <c r="LY50" s="73"/>
      <c r="LZ50" s="73"/>
      <c r="MA50" s="73"/>
      <c r="MB50" s="73"/>
      <c r="MC50" s="73"/>
      <c r="MD50" s="73"/>
      <c r="ME50" s="73"/>
      <c r="MF50" s="73"/>
      <c r="MG50" s="73"/>
      <c r="MH50" s="73"/>
      <c r="MI50" s="73"/>
      <c r="MJ50" s="73"/>
      <c r="MK50" s="73"/>
      <c r="ML50" s="73"/>
      <c r="MM50" s="73"/>
      <c r="MN50" s="73"/>
      <c r="MO50" s="73"/>
      <c r="MP50" s="73"/>
      <c r="MQ50" s="73"/>
      <c r="MR50" s="73"/>
      <c r="MS50" s="73"/>
      <c r="MT50" s="73"/>
      <c r="MU50" s="73"/>
      <c r="MV50" s="73"/>
      <c r="MW50" s="73"/>
      <c r="MX50" s="73"/>
      <c r="MY50" s="73"/>
      <c r="MZ50" s="73"/>
      <c r="NA50" s="73"/>
      <c r="NB50" s="73"/>
      <c r="NC50" s="73"/>
      <c r="ND50" s="73"/>
      <c r="NE50" s="73"/>
      <c r="NF50" s="73"/>
      <c r="NG50" s="73"/>
      <c r="NH50" s="73"/>
      <c r="NI50" s="73"/>
      <c r="NJ50" s="73"/>
      <c r="NK50" s="73"/>
      <c r="NL50" s="73"/>
      <c r="NM50" s="73"/>
      <c r="NN50" s="73"/>
      <c r="NO50" s="73"/>
      <c r="NP50" s="73"/>
      <c r="NQ50" s="73"/>
      <c r="NR50" s="73"/>
      <c r="NS50" s="73"/>
      <c r="NT50" s="73"/>
      <c r="NU50" s="73"/>
      <c r="NV50" s="73"/>
      <c r="NW50" s="73"/>
      <c r="NX50" s="73"/>
      <c r="NY50" s="73"/>
      <c r="NZ50" s="73"/>
      <c r="OA50" s="73"/>
      <c r="OB50" s="73"/>
      <c r="OC50" s="73"/>
      <c r="OD50" s="73"/>
      <c r="OE50" s="73"/>
      <c r="OF50" s="73"/>
      <c r="OG50" s="73"/>
      <c r="OH50" s="73"/>
      <c r="OI50" s="73"/>
      <c r="OJ50" s="73"/>
      <c r="OK50" s="73"/>
      <c r="OL50" s="73"/>
      <c r="OM50" s="73"/>
      <c r="ON50" s="73"/>
      <c r="OO50" s="73"/>
      <c r="OP50" s="73"/>
      <c r="OQ50" s="73"/>
      <c r="OR50" s="73"/>
      <c r="OS50" s="73"/>
      <c r="OT50" s="73"/>
      <c r="OU50" s="73"/>
      <c r="OV50" s="73"/>
      <c r="OW50" s="73"/>
      <c r="OX50" s="73"/>
      <c r="OY50" s="73"/>
      <c r="OZ50" s="73"/>
      <c r="PA50" s="73"/>
      <c r="PB50" s="73"/>
      <c r="PC50" s="73"/>
      <c r="PD50" s="73"/>
      <c r="PE50" s="73"/>
      <c r="PF50" s="73"/>
      <c r="PG50" s="73"/>
      <c r="PH50" s="73"/>
      <c r="PI50" s="73"/>
      <c r="PJ50" s="73"/>
      <c r="PK50" s="73"/>
      <c r="PL50" s="73"/>
      <c r="PM50" s="73"/>
      <c r="PN50" s="73"/>
      <c r="PO50" s="73"/>
      <c r="PP50" s="73"/>
      <c r="PQ50" s="73"/>
      <c r="PR50" s="73"/>
      <c r="PS50" s="73"/>
      <c r="PT50" s="73"/>
      <c r="PU50" s="73"/>
      <c r="PV50" s="73"/>
      <c r="PW50" s="73"/>
      <c r="PX50" s="73"/>
      <c r="PY50" s="73"/>
      <c r="PZ50" s="73"/>
      <c r="QA50" s="73"/>
      <c r="QB50" s="73"/>
      <c r="QC50" s="73"/>
      <c r="QD50" s="73"/>
      <c r="QE50" s="73"/>
      <c r="QF50" s="73"/>
      <c r="QG50" s="73"/>
      <c r="QH50" s="73"/>
      <c r="QI50" s="73"/>
      <c r="QJ50" s="73"/>
      <c r="QK50" s="73"/>
      <c r="QL50" s="73"/>
      <c r="QM50" s="73"/>
      <c r="QN50" s="73"/>
      <c r="QO50" s="73"/>
      <c r="QP50" s="73"/>
      <c r="QQ50" s="73"/>
      <c r="QR50" s="73"/>
      <c r="QS50" s="73"/>
      <c r="QT50" s="73"/>
      <c r="QU50" s="73"/>
      <c r="QV50" s="73"/>
      <c r="QW50" s="73"/>
      <c r="QX50" s="73"/>
      <c r="QY50" s="73"/>
      <c r="QZ50" s="73"/>
      <c r="RA50" s="73"/>
      <c r="RB50" s="73"/>
      <c r="RC50" s="73"/>
      <c r="RD50" s="73"/>
      <c r="RE50" s="73"/>
      <c r="RF50" s="73"/>
      <c r="RG50" s="73"/>
      <c r="RH50" s="73"/>
      <c r="RI50" s="73"/>
      <c r="RJ50" s="73"/>
      <c r="RK50" s="73"/>
      <c r="RL50" s="73"/>
      <c r="RM50" s="73"/>
      <c r="RN50" s="73"/>
      <c r="RO50" s="73"/>
      <c r="RP50" s="73"/>
      <c r="RQ50" s="73"/>
      <c r="RR50" s="73"/>
      <c r="RS50" s="73"/>
      <c r="RT50" s="73"/>
      <c r="RU50" s="73"/>
      <c r="RV50" s="73"/>
      <c r="RW50" s="73"/>
      <c r="RX50" s="73"/>
      <c r="RY50" s="73"/>
      <c r="RZ50" s="73"/>
      <c r="SA50" s="73"/>
      <c r="SB50" s="73"/>
      <c r="SC50" s="73"/>
      <c r="SD50" s="73"/>
      <c r="SE50" s="73"/>
      <c r="SF50" s="73"/>
      <c r="SG50" s="73"/>
      <c r="SH50" s="73"/>
      <c r="SI50" s="73"/>
      <c r="SJ50" s="73"/>
      <c r="SK50" s="73"/>
      <c r="SL50" s="73"/>
      <c r="SM50" s="73"/>
      <c r="SN50" s="73"/>
      <c r="SO50" s="73"/>
      <c r="SP50" s="73"/>
      <c r="SQ50" s="73"/>
      <c r="SR50" s="73"/>
      <c r="SS50" s="73"/>
      <c r="ST50" s="73"/>
      <c r="SU50" s="73"/>
      <c r="SV50" s="73"/>
      <c r="SW50" s="73"/>
      <c r="SX50" s="73"/>
      <c r="SY50" s="73"/>
      <c r="SZ50" s="73"/>
      <c r="TA50" s="73"/>
      <c r="TB50" s="73"/>
      <c r="TC50" s="73"/>
      <c r="TD50" s="73"/>
      <c r="TE50" s="73"/>
      <c r="TF50" s="73"/>
      <c r="TG50" s="73"/>
      <c r="TH50" s="73"/>
      <c r="TI50" s="73"/>
      <c r="TJ50" s="73"/>
      <c r="TK50" s="73"/>
      <c r="TL50" s="73"/>
      <c r="TM50" s="73"/>
      <c r="TN50" s="73"/>
      <c r="TO50" s="73"/>
      <c r="TP50" s="73"/>
      <c r="TQ50" s="73"/>
      <c r="TR50" s="73"/>
      <c r="TS50" s="73"/>
      <c r="TT50" s="73"/>
      <c r="TU50" s="73"/>
      <c r="TV50" s="73"/>
      <c r="TW50" s="73"/>
      <c r="TX50" s="73"/>
      <c r="TY50" s="73"/>
      <c r="TZ50" s="73"/>
      <c r="UA50" s="73"/>
      <c r="UB50" s="73"/>
      <c r="UC50" s="73"/>
      <c r="UD50" s="73"/>
      <c r="UE50" s="73"/>
      <c r="UF50" s="73"/>
      <c r="UG50" s="73"/>
      <c r="UH50" s="73"/>
      <c r="UI50" s="73"/>
      <c r="UJ50" s="73"/>
      <c r="UK50" s="73"/>
      <c r="UL50" s="73"/>
      <c r="UM50" s="73"/>
      <c r="UN50" s="73"/>
      <c r="UO50" s="73"/>
      <c r="UP50" s="73"/>
      <c r="UQ50" s="73"/>
      <c r="UR50" s="73"/>
      <c r="US50" s="73"/>
      <c r="UT50" s="73"/>
      <c r="UU50" s="73"/>
      <c r="UV50" s="73"/>
      <c r="UW50" s="73"/>
      <c r="UX50" s="73"/>
      <c r="UY50" s="73"/>
      <c r="UZ50" s="73"/>
      <c r="VA50" s="73"/>
      <c r="VB50" s="73"/>
      <c r="VC50" s="73"/>
      <c r="VD50" s="73"/>
      <c r="VE50" s="73"/>
      <c r="VF50" s="73"/>
      <c r="VG50" s="73"/>
      <c r="VH50" s="73"/>
      <c r="VI50" s="73"/>
      <c r="VJ50" s="73"/>
      <c r="VK50" s="73"/>
      <c r="VL50" s="73"/>
      <c r="VM50" s="73"/>
      <c r="VN50" s="73"/>
      <c r="VO50" s="73"/>
      <c r="VP50" s="73"/>
      <c r="VQ50" s="73"/>
      <c r="VR50" s="73"/>
      <c r="VS50" s="73"/>
      <c r="VT50" s="73"/>
      <c r="VU50" s="73"/>
      <c r="VV50" s="73"/>
      <c r="VW50" s="73"/>
      <c r="VX50" s="73"/>
      <c r="VY50" s="73"/>
      <c r="VZ50" s="73"/>
      <c r="WA50" s="73"/>
      <c r="WB50" s="73"/>
      <c r="WC50" s="73"/>
      <c r="WD50" s="73"/>
      <c r="WE50" s="73"/>
      <c r="WF50" s="73"/>
      <c r="WG50" s="73"/>
      <c r="WH50" s="73"/>
      <c r="WI50" s="73"/>
      <c r="WJ50" s="73"/>
      <c r="WK50" s="73"/>
      <c r="WL50" s="73"/>
      <c r="WM50" s="73"/>
      <c r="WN50" s="73"/>
      <c r="WO50" s="73"/>
      <c r="WP50" s="73"/>
      <c r="WQ50" s="73"/>
      <c r="WR50" s="73"/>
      <c r="WS50" s="73"/>
      <c r="WT50" s="73"/>
      <c r="WU50" s="73"/>
      <c r="WV50" s="73"/>
      <c r="WW50" s="73"/>
      <c r="WX50" s="73"/>
      <c r="WY50" s="73"/>
      <c r="WZ50" s="73"/>
      <c r="XA50" s="73"/>
      <c r="XB50" s="73"/>
      <c r="XC50" s="73"/>
      <c r="XD50" s="73"/>
      <c r="XE50" s="73"/>
      <c r="XF50" s="73"/>
      <c r="XG50" s="73"/>
      <c r="XH50" s="73"/>
      <c r="XI50" s="73"/>
      <c r="XJ50" s="73"/>
      <c r="XK50" s="73"/>
      <c r="XL50" s="73"/>
      <c r="XM50" s="73"/>
      <c r="XN50" s="73"/>
      <c r="XO50" s="73"/>
      <c r="XP50" s="73"/>
      <c r="XQ50" s="73"/>
      <c r="XR50" s="73"/>
      <c r="XS50" s="73"/>
      <c r="XT50" s="73"/>
      <c r="XU50" s="73"/>
      <c r="XV50" s="73"/>
      <c r="XW50" s="73"/>
      <c r="XX50" s="73"/>
      <c r="XY50" s="73"/>
      <c r="XZ50" s="73"/>
      <c r="YA50" s="73"/>
      <c r="YB50" s="73"/>
      <c r="YC50" s="73"/>
      <c r="YD50" s="73"/>
      <c r="YE50" s="73"/>
      <c r="YF50" s="73"/>
      <c r="YG50" s="73"/>
      <c r="YH50" s="73"/>
      <c r="YI50" s="73"/>
      <c r="YJ50" s="73"/>
      <c r="YK50" s="73"/>
      <c r="YL50" s="73"/>
      <c r="YM50" s="73"/>
      <c r="YN50" s="73"/>
      <c r="YO50" s="73"/>
      <c r="YP50" s="73"/>
      <c r="YQ50" s="73"/>
      <c r="YR50" s="73"/>
      <c r="YS50" s="73"/>
      <c r="YT50" s="73"/>
      <c r="YU50" s="73"/>
      <c r="YV50" s="73"/>
      <c r="YW50" s="73"/>
      <c r="YX50" s="73"/>
      <c r="YY50" s="73"/>
      <c r="YZ50" s="73"/>
      <c r="ZA50" s="73"/>
      <c r="ZB50" s="73"/>
      <c r="ZC50" s="73"/>
      <c r="ZD50" s="73"/>
      <c r="ZE50" s="73"/>
      <c r="ZF50" s="73"/>
      <c r="ZG50" s="73"/>
      <c r="ZH50" s="73"/>
      <c r="ZI50" s="73"/>
      <c r="ZJ50" s="73"/>
      <c r="ZK50" s="73"/>
      <c r="ZL50" s="73"/>
      <c r="ZM50" s="73"/>
      <c r="ZN50" s="73"/>
      <c r="ZO50" s="73"/>
      <c r="ZP50" s="73"/>
      <c r="ZQ50" s="73"/>
      <c r="ZR50" s="73"/>
      <c r="ZS50" s="73"/>
      <c r="ZT50" s="73"/>
      <c r="ZU50" s="73"/>
      <c r="ZV50" s="73"/>
      <c r="ZW50" s="73"/>
      <c r="ZX50" s="73"/>
      <c r="ZY50" s="73"/>
      <c r="ZZ50" s="73"/>
      <c r="AAA50" s="73"/>
      <c r="AAB50" s="73"/>
      <c r="AAC50" s="73"/>
      <c r="AAD50" s="73"/>
      <c r="AAE50" s="73"/>
      <c r="AAF50" s="73"/>
      <c r="AAG50" s="73"/>
      <c r="AAH50" s="73"/>
      <c r="AAI50" s="73"/>
      <c r="AAJ50" s="73"/>
      <c r="AAK50" s="73"/>
      <c r="AAL50" s="73"/>
      <c r="AAM50" s="73"/>
      <c r="AAN50" s="73"/>
      <c r="AAO50" s="73"/>
      <c r="AAP50" s="73"/>
      <c r="AAQ50" s="73"/>
      <c r="AAR50" s="73"/>
      <c r="AAS50" s="73"/>
      <c r="AAT50" s="73"/>
      <c r="AAU50" s="73"/>
      <c r="AAV50" s="73"/>
      <c r="AAW50" s="73"/>
      <c r="AAX50" s="73"/>
      <c r="AAY50" s="73"/>
      <c r="AAZ50" s="73"/>
      <c r="ABA50" s="73"/>
      <c r="ABB50" s="73"/>
      <c r="ABC50" s="73"/>
      <c r="ABD50" s="73"/>
      <c r="ABE50" s="73"/>
      <c r="ABF50" s="73"/>
      <c r="ABG50" s="73"/>
      <c r="ABH50" s="73"/>
      <c r="ABI50" s="73"/>
      <c r="ABJ50" s="73"/>
      <c r="ABK50" s="73"/>
      <c r="ABL50" s="73"/>
      <c r="ABM50" s="73"/>
      <c r="ABN50" s="73"/>
      <c r="ABO50" s="73"/>
      <c r="ABP50" s="73"/>
      <c r="ABQ50" s="73"/>
      <c r="ABR50" s="73"/>
      <c r="ABS50" s="73"/>
      <c r="ABT50" s="73"/>
      <c r="ABU50" s="73"/>
      <c r="ABV50" s="73"/>
      <c r="ABW50" s="73"/>
      <c r="ABX50" s="73"/>
      <c r="ABY50" s="73"/>
      <c r="ABZ50" s="73"/>
      <c r="ACA50" s="73"/>
      <c r="ACB50" s="73"/>
      <c r="ACC50" s="73"/>
      <c r="ACD50" s="73"/>
      <c r="ACE50" s="73"/>
      <c r="ACF50" s="73"/>
      <c r="ACG50" s="73"/>
      <c r="ACH50" s="73"/>
      <c r="ACI50" s="73"/>
      <c r="ACJ50" s="73"/>
      <c r="ACK50" s="73"/>
      <c r="ACL50" s="73"/>
      <c r="ACM50" s="73"/>
      <c r="ACN50" s="73"/>
      <c r="ACO50" s="73"/>
      <c r="ACP50" s="73"/>
      <c r="ACQ50" s="73"/>
      <c r="ACR50" s="73"/>
      <c r="ACS50" s="73"/>
      <c r="ACT50" s="73"/>
      <c r="ACU50" s="73"/>
      <c r="ACV50" s="73"/>
      <c r="ACW50" s="73"/>
      <c r="ACX50" s="73"/>
      <c r="ACY50" s="73"/>
      <c r="ACZ50" s="73"/>
      <c r="ADA50" s="73"/>
      <c r="ADB50" s="73"/>
      <c r="ADC50" s="73"/>
      <c r="ADD50" s="73"/>
      <c r="ADE50" s="73"/>
      <c r="ADF50" s="73"/>
      <c r="ADG50" s="73"/>
      <c r="ADH50" s="73"/>
      <c r="ADI50" s="73"/>
      <c r="ADJ50" s="73"/>
      <c r="ADK50" s="73"/>
      <c r="ADL50" s="73"/>
      <c r="ADM50" s="73"/>
      <c r="ADN50" s="73"/>
      <c r="ADO50" s="73"/>
      <c r="ADP50" s="73"/>
      <c r="ADQ50" s="73"/>
      <c r="ADR50" s="73"/>
      <c r="ADS50" s="73"/>
      <c r="ADT50" s="73"/>
      <c r="ADU50" s="73"/>
      <c r="ADV50" s="73"/>
      <c r="ADW50" s="73"/>
      <c r="ADX50" s="73"/>
      <c r="ADY50" s="73"/>
      <c r="ADZ50" s="73"/>
      <c r="AEA50" s="73"/>
      <c r="AEB50" s="73"/>
      <c r="AEC50" s="73"/>
      <c r="AED50" s="73"/>
      <c r="AEE50" s="73"/>
      <c r="AEF50" s="73"/>
      <c r="AEG50" s="73"/>
      <c r="AEH50" s="73"/>
      <c r="AEI50" s="73"/>
      <c r="AEJ50" s="73"/>
      <c r="AEK50" s="73"/>
      <c r="AEL50" s="73"/>
      <c r="AEM50" s="73"/>
      <c r="AEN50" s="73"/>
      <c r="AEO50" s="73"/>
      <c r="AEP50" s="73"/>
      <c r="AEQ50" s="73"/>
      <c r="AER50" s="73"/>
      <c r="AES50" s="73"/>
      <c r="AET50" s="73"/>
      <c r="AEU50" s="73"/>
      <c r="AEV50" s="73"/>
      <c r="AEW50" s="73"/>
      <c r="AEX50" s="73"/>
      <c r="AEY50" s="73"/>
      <c r="AEZ50" s="73"/>
      <c r="AFA50" s="73"/>
      <c r="AFB50" s="73"/>
      <c r="AFC50" s="73"/>
      <c r="AFD50" s="73"/>
      <c r="AFE50" s="73"/>
      <c r="AFF50" s="73"/>
      <c r="AFG50" s="73"/>
      <c r="AFH50" s="73"/>
      <c r="AFI50" s="73"/>
      <c r="AFJ50" s="73"/>
      <c r="AFK50" s="73"/>
      <c r="AFL50" s="73"/>
      <c r="AFM50" s="73"/>
      <c r="AFN50" s="73"/>
      <c r="AFO50" s="73"/>
      <c r="AFP50" s="73"/>
      <c r="AFQ50" s="73"/>
      <c r="AFR50" s="73"/>
      <c r="AFS50" s="73"/>
      <c r="AFT50" s="73"/>
      <c r="AFU50" s="73"/>
      <c r="AFV50" s="73"/>
      <c r="AFW50" s="73"/>
      <c r="AFX50" s="73"/>
      <c r="AFY50" s="73"/>
      <c r="AFZ50" s="73"/>
      <c r="AGA50" s="73"/>
      <c r="AGB50" s="73"/>
      <c r="AGC50" s="73"/>
      <c r="AGD50" s="73"/>
      <c r="AGE50" s="73"/>
      <c r="AGF50" s="73"/>
      <c r="AGG50" s="73"/>
      <c r="AGH50" s="73"/>
      <c r="AGI50" s="73"/>
      <c r="AGJ50" s="73"/>
      <c r="AGK50" s="73"/>
      <c r="AGL50" s="73"/>
      <c r="AGM50" s="73"/>
      <c r="AGN50" s="73"/>
      <c r="AGO50" s="73"/>
      <c r="AGP50" s="73"/>
      <c r="AGQ50" s="73"/>
      <c r="AGR50" s="73"/>
      <c r="AGS50" s="73"/>
      <c r="AGT50" s="73"/>
      <c r="AGU50" s="73"/>
      <c r="AGV50" s="73"/>
      <c r="AGW50" s="73"/>
      <c r="AGX50" s="73"/>
      <c r="AGY50" s="73"/>
      <c r="AGZ50" s="73"/>
      <c r="AHA50" s="73"/>
      <c r="AHB50" s="73"/>
      <c r="AHC50" s="73"/>
      <c r="AHD50" s="73"/>
      <c r="AHE50" s="73"/>
      <c r="AHF50" s="73"/>
      <c r="AHG50" s="73"/>
      <c r="AHH50" s="73"/>
      <c r="AHI50" s="73"/>
      <c r="AHJ50" s="73"/>
      <c r="AHK50" s="73"/>
      <c r="AHL50" s="73"/>
      <c r="AHM50" s="73"/>
      <c r="AHN50" s="73"/>
      <c r="AHO50" s="73"/>
      <c r="AHP50" s="73"/>
      <c r="AHQ50" s="73"/>
      <c r="AHR50" s="73"/>
      <c r="AHS50" s="73"/>
      <c r="AHT50" s="73"/>
      <c r="AHU50" s="73"/>
      <c r="AHV50" s="73"/>
      <c r="AHW50" s="73"/>
      <c r="AHX50" s="73"/>
      <c r="AHY50" s="73"/>
      <c r="AHZ50" s="73"/>
      <c r="AIA50" s="73"/>
      <c r="AIB50" s="73"/>
      <c r="AIC50" s="73"/>
      <c r="AID50" s="73"/>
      <c r="AIE50" s="73"/>
      <c r="AIF50" s="73"/>
      <c r="AIG50" s="73"/>
      <c r="AIH50" s="73"/>
      <c r="AII50" s="73"/>
      <c r="AIJ50" s="73"/>
      <c r="AIK50" s="73"/>
      <c r="AIL50" s="73"/>
      <c r="AIM50" s="73"/>
      <c r="AIN50" s="73"/>
      <c r="AIO50" s="73"/>
      <c r="AIP50" s="73"/>
      <c r="AIQ50" s="73"/>
      <c r="AIR50" s="73"/>
      <c r="AIS50" s="73"/>
      <c r="AIT50" s="73"/>
      <c r="AIU50" s="73"/>
      <c r="AIV50" s="73"/>
      <c r="AIW50" s="73"/>
      <c r="AIX50" s="73"/>
      <c r="AIY50" s="73"/>
      <c r="AIZ50" s="73"/>
      <c r="AJA50" s="73"/>
      <c r="AJB50" s="73"/>
      <c r="AJC50" s="73"/>
      <c r="AJD50" s="73"/>
      <c r="AJE50" s="73"/>
      <c r="AJF50" s="73"/>
      <c r="AJG50" s="73"/>
      <c r="AJH50" s="73"/>
      <c r="AJI50" s="73"/>
      <c r="AJJ50" s="73"/>
      <c r="AJK50" s="73"/>
      <c r="AJL50" s="73"/>
      <c r="AJM50" s="73"/>
      <c r="AJN50" s="73"/>
      <c r="AJO50" s="73"/>
      <c r="AJP50" s="73"/>
      <c r="AJQ50" s="73"/>
      <c r="AJR50" s="73"/>
      <c r="AJS50" s="73"/>
      <c r="AJT50" s="73"/>
      <c r="AJU50" s="73"/>
      <c r="AJV50" s="73"/>
      <c r="AJW50" s="73"/>
      <c r="AJX50" s="73"/>
      <c r="AJY50" s="73"/>
      <c r="AJZ50" s="73"/>
      <c r="AKA50" s="73"/>
      <c r="AKB50" s="73"/>
      <c r="AKC50" s="73"/>
      <c r="AKD50" s="73"/>
      <c r="AKE50" s="73"/>
      <c r="AKF50" s="73"/>
      <c r="AKG50" s="73"/>
      <c r="AKH50" s="73"/>
      <c r="AKI50" s="73"/>
      <c r="AKJ50" s="73"/>
      <c r="AKK50" s="73"/>
      <c r="AKL50" s="73"/>
      <c r="AKM50" s="73"/>
      <c r="AKN50" s="73"/>
      <c r="AKO50" s="73"/>
      <c r="AKP50" s="73"/>
      <c r="AKQ50" s="73"/>
      <c r="AKR50" s="73"/>
      <c r="AKS50" s="73"/>
      <c r="AKT50" s="73"/>
      <c r="AKU50" s="73"/>
      <c r="AKV50" s="73"/>
      <c r="AKW50" s="73"/>
      <c r="AKX50" s="73"/>
      <c r="AKY50" s="73"/>
      <c r="AKZ50" s="73"/>
      <c r="ALA50" s="73"/>
      <c r="ALB50" s="73"/>
      <c r="ALC50" s="73"/>
      <c r="ALD50" s="73"/>
      <c r="ALE50" s="73"/>
      <c r="ALF50" s="73"/>
      <c r="ALG50" s="73"/>
      <c r="ALH50" s="73"/>
      <c r="ALI50" s="73"/>
      <c r="ALJ50" s="73"/>
      <c r="ALK50" s="73"/>
      <c r="ALL50" s="73"/>
      <c r="ALM50" s="73"/>
      <c r="ALN50" s="73"/>
      <c r="ALO50" s="73"/>
      <c r="ALP50" s="73"/>
      <c r="ALQ50" s="73"/>
      <c r="ALR50" s="73"/>
      <c r="ALS50" s="73"/>
      <c r="ALT50" s="73"/>
      <c r="ALU50" s="73"/>
      <c r="ALV50" s="73"/>
      <c r="ALW50" s="73"/>
      <c r="ALX50" s="73"/>
      <c r="ALY50" s="73"/>
      <c r="ALZ50" s="73"/>
      <c r="AMA50" s="73"/>
      <c r="AMB50" s="73"/>
      <c r="AMC50" s="73"/>
      <c r="AMD50" s="73"/>
      <c r="AME50" s="73"/>
      <c r="AMF50" s="73"/>
      <c r="AMG50" s="73"/>
      <c r="AMH50" s="73"/>
      <c r="AMI50" s="73"/>
      <c r="AMJ50" s="73"/>
      <c r="AMK50" s="73"/>
      <c r="AML50" s="73"/>
      <c r="AMM50" s="73"/>
      <c r="AMN50" s="73"/>
      <c r="AMO50" s="73"/>
      <c r="AMP50" s="73"/>
      <c r="AMQ50" s="73"/>
      <c r="AMR50" s="73"/>
      <c r="AMS50" s="73"/>
      <c r="AMT50" s="73"/>
      <c r="AMU50" s="73"/>
      <c r="AMV50" s="73"/>
      <c r="AMW50" s="73"/>
      <c r="AMX50" s="73"/>
      <c r="AMY50" s="73"/>
      <c r="AMZ50" s="73"/>
      <c r="ANA50" s="73"/>
      <c r="ANB50" s="73"/>
      <c r="ANC50" s="73"/>
      <c r="AND50" s="73"/>
      <c r="ANE50" s="73"/>
      <c r="ANF50" s="73"/>
      <c r="ANG50" s="73"/>
      <c r="ANH50" s="73"/>
      <c r="ANI50" s="73"/>
      <c r="ANJ50" s="73"/>
      <c r="ANK50" s="73"/>
      <c r="ANL50" s="73"/>
      <c r="ANM50" s="73"/>
      <c r="ANN50" s="73"/>
      <c r="ANO50" s="73"/>
      <c r="ANP50" s="73"/>
      <c r="ANQ50" s="73"/>
      <c r="ANR50" s="73"/>
      <c r="ANS50" s="73"/>
      <c r="ANT50" s="73"/>
      <c r="ANU50" s="73"/>
      <c r="ANV50" s="73"/>
      <c r="ANW50" s="73"/>
      <c r="ANX50" s="73"/>
      <c r="ANY50" s="73"/>
      <c r="ANZ50" s="73"/>
      <c r="AOA50" s="73"/>
      <c r="AOB50" s="73"/>
      <c r="AOC50" s="73"/>
      <c r="AOD50" s="73"/>
      <c r="AOE50" s="73"/>
      <c r="AOF50" s="73"/>
      <c r="AOG50" s="73"/>
      <c r="AOH50" s="73"/>
      <c r="AOI50" s="73"/>
      <c r="AOJ50" s="73"/>
      <c r="AOK50" s="73"/>
      <c r="AOL50" s="73"/>
      <c r="AOM50" s="73"/>
      <c r="AON50" s="73"/>
      <c r="AOO50" s="73"/>
      <c r="AOP50" s="73"/>
      <c r="AOQ50" s="73"/>
      <c r="AOR50" s="73"/>
      <c r="AOS50" s="73"/>
      <c r="AOT50" s="73"/>
      <c r="AOU50" s="73"/>
      <c r="AOV50" s="73"/>
      <c r="AOW50" s="73"/>
      <c r="AOX50" s="73"/>
      <c r="AOY50" s="73"/>
      <c r="AOZ50" s="73"/>
      <c r="APA50" s="73"/>
      <c r="APB50" s="73"/>
      <c r="APC50" s="73"/>
      <c r="APD50" s="73"/>
      <c r="APE50" s="73"/>
      <c r="APF50" s="73"/>
      <c r="APG50" s="73"/>
      <c r="APH50" s="73"/>
      <c r="API50" s="73"/>
      <c r="APJ50" s="73"/>
      <c r="APK50" s="73"/>
      <c r="APL50" s="73"/>
      <c r="APM50" s="73"/>
      <c r="APN50" s="73"/>
      <c r="APO50" s="73"/>
      <c r="APP50" s="73"/>
      <c r="APQ50" s="73"/>
      <c r="APR50" s="73"/>
      <c r="APS50" s="73"/>
      <c r="APT50" s="73"/>
      <c r="APU50" s="73"/>
      <c r="APV50" s="73"/>
      <c r="APW50" s="73"/>
      <c r="APX50" s="73"/>
      <c r="APY50" s="73"/>
      <c r="APZ50" s="73"/>
      <c r="AQA50" s="73"/>
      <c r="AQB50" s="73"/>
      <c r="AQC50" s="73"/>
      <c r="AQD50" s="73"/>
      <c r="AQE50" s="73"/>
      <c r="AQF50" s="73"/>
      <c r="AQG50" s="73"/>
      <c r="AQH50" s="73"/>
      <c r="AQI50" s="73"/>
      <c r="AQJ50" s="73"/>
      <c r="AQK50" s="73"/>
      <c r="AQL50" s="73"/>
      <c r="AQM50" s="73"/>
      <c r="AQN50" s="73"/>
      <c r="AQO50" s="73"/>
      <c r="AQP50" s="73"/>
      <c r="AQQ50" s="73"/>
      <c r="AQR50" s="73"/>
      <c r="AQS50" s="73"/>
      <c r="AQT50" s="73"/>
      <c r="AQU50" s="73"/>
      <c r="AQV50" s="73"/>
      <c r="AQW50" s="73"/>
      <c r="AQX50" s="73"/>
      <c r="AQY50" s="73"/>
      <c r="AQZ50" s="73"/>
      <c r="ARA50" s="73"/>
      <c r="ARB50" s="73"/>
      <c r="ARC50" s="73"/>
      <c r="ARD50" s="73"/>
      <c r="ARE50" s="73"/>
      <c r="ARF50" s="73"/>
      <c r="ARG50" s="73"/>
      <c r="ARH50" s="73"/>
      <c r="ARI50" s="73"/>
      <c r="ARJ50" s="73"/>
      <c r="ARK50" s="73"/>
      <c r="ARL50" s="73"/>
      <c r="ARM50" s="73"/>
      <c r="ARN50" s="73"/>
      <c r="ARO50" s="73"/>
      <c r="ARP50" s="73"/>
      <c r="ARQ50" s="73"/>
      <c r="ARR50" s="73"/>
      <c r="ARS50" s="73"/>
      <c r="ART50" s="73"/>
      <c r="ARU50" s="73"/>
      <c r="ARV50" s="73"/>
      <c r="ARW50" s="73"/>
      <c r="ARX50" s="73"/>
      <c r="ARY50" s="73"/>
      <c r="ARZ50" s="73"/>
      <c r="ASA50" s="73"/>
      <c r="ASB50" s="73"/>
      <c r="ASC50" s="73"/>
      <c r="ASD50" s="73"/>
      <c r="ASE50" s="73"/>
      <c r="ASF50" s="73"/>
      <c r="ASG50" s="73"/>
      <c r="ASH50" s="73"/>
      <c r="ASI50" s="73"/>
      <c r="ASJ50" s="73"/>
      <c r="ASK50" s="73"/>
      <c r="ASL50" s="73"/>
      <c r="ASM50" s="73"/>
      <c r="ASN50" s="73"/>
      <c r="ASO50" s="73"/>
      <c r="ASP50" s="73"/>
      <c r="ASQ50" s="73"/>
      <c r="ASR50" s="73"/>
      <c r="ASS50" s="73"/>
      <c r="AST50" s="73"/>
      <c r="ASU50" s="73"/>
      <c r="ASV50" s="73"/>
      <c r="ASW50" s="73"/>
      <c r="ASX50" s="73"/>
      <c r="ASY50" s="73"/>
      <c r="ASZ50" s="73"/>
      <c r="ATA50" s="73"/>
      <c r="ATB50" s="73"/>
      <c r="ATC50" s="73"/>
      <c r="ATD50" s="73"/>
      <c r="ATE50" s="73"/>
      <c r="ATF50" s="73"/>
      <c r="ATG50" s="73"/>
      <c r="ATH50" s="73"/>
      <c r="ATI50" s="73"/>
      <c r="ATJ50" s="73"/>
      <c r="ATK50" s="73"/>
      <c r="ATL50" s="73"/>
      <c r="ATM50" s="73"/>
      <c r="ATN50" s="73"/>
      <c r="ATO50" s="73"/>
      <c r="ATP50" s="73"/>
      <c r="ATQ50" s="73"/>
      <c r="ATR50" s="73"/>
      <c r="ATS50" s="73"/>
      <c r="ATT50" s="73"/>
      <c r="ATU50" s="73"/>
      <c r="ATV50" s="73"/>
      <c r="ATW50" s="73"/>
      <c r="ATX50" s="73"/>
      <c r="ATY50" s="73"/>
      <c r="ATZ50" s="73"/>
      <c r="AUA50" s="73"/>
      <c r="AUB50" s="73"/>
      <c r="AUC50" s="73"/>
      <c r="AUD50" s="73"/>
      <c r="AUE50" s="73"/>
      <c r="AUF50" s="73"/>
      <c r="AUG50" s="73"/>
      <c r="AUH50" s="73"/>
      <c r="AUI50" s="73"/>
      <c r="AUJ50" s="73"/>
      <c r="AUK50" s="73"/>
      <c r="AUL50" s="73"/>
      <c r="AUM50" s="73"/>
      <c r="AUN50" s="73"/>
      <c r="AUO50" s="73"/>
      <c r="AUP50" s="73"/>
      <c r="AUQ50" s="73"/>
      <c r="AUR50" s="73"/>
      <c r="AUS50" s="73"/>
      <c r="AUT50" s="73"/>
      <c r="AUU50" s="73"/>
      <c r="AUV50" s="73"/>
      <c r="AUW50" s="73"/>
      <c r="AUX50" s="73"/>
      <c r="AUY50" s="73"/>
      <c r="AUZ50" s="73"/>
      <c r="AVA50" s="73"/>
      <c r="AVB50" s="73"/>
      <c r="AVC50" s="73"/>
      <c r="AVD50" s="73"/>
      <c r="AVE50" s="73"/>
      <c r="AVF50" s="73"/>
      <c r="AVG50" s="73"/>
      <c r="AVH50" s="73"/>
      <c r="AVI50" s="73"/>
      <c r="AVJ50" s="73"/>
      <c r="AVK50" s="73"/>
      <c r="AVL50" s="73"/>
      <c r="AVM50" s="73"/>
      <c r="AVN50" s="73"/>
      <c r="AVO50" s="73"/>
      <c r="AVP50" s="73"/>
      <c r="AVQ50" s="73"/>
      <c r="AVR50" s="73"/>
      <c r="AVS50" s="73"/>
      <c r="AVT50" s="73"/>
      <c r="AVU50" s="73"/>
      <c r="AVV50" s="73"/>
      <c r="AVW50" s="73"/>
      <c r="AVX50" s="73"/>
      <c r="AVY50" s="73"/>
      <c r="AVZ50" s="73"/>
      <c r="AWA50" s="73"/>
      <c r="AWB50" s="73"/>
      <c r="AWC50" s="73"/>
      <c r="AWD50" s="73"/>
      <c r="AWE50" s="73"/>
      <c r="AWF50" s="73"/>
      <c r="AWG50" s="73"/>
      <c r="AWH50" s="73"/>
      <c r="AWI50" s="73"/>
      <c r="AWJ50" s="73"/>
      <c r="AWK50" s="73"/>
      <c r="AWL50" s="73"/>
      <c r="AWM50" s="73"/>
      <c r="AWN50" s="73"/>
      <c r="AWO50" s="73"/>
      <c r="AWP50" s="73"/>
      <c r="AWQ50" s="73"/>
      <c r="AWR50" s="73"/>
      <c r="AWS50" s="73"/>
      <c r="AWT50" s="73"/>
      <c r="AWU50" s="73"/>
      <c r="AWV50" s="73"/>
      <c r="AWW50" s="73"/>
      <c r="AWX50" s="73"/>
      <c r="AWY50" s="73"/>
      <c r="AWZ50" s="73"/>
      <c r="AXA50" s="73"/>
      <c r="AXB50" s="73"/>
      <c r="AXC50" s="73"/>
      <c r="AXD50" s="73"/>
      <c r="AXE50" s="73"/>
      <c r="AXF50" s="73"/>
      <c r="AXG50" s="73"/>
      <c r="AXH50" s="73"/>
      <c r="AXI50" s="73"/>
      <c r="AXJ50" s="73"/>
      <c r="AXK50" s="73"/>
      <c r="AXL50" s="73"/>
      <c r="AXM50" s="73"/>
      <c r="AXN50" s="73"/>
      <c r="AXO50" s="73"/>
      <c r="AXP50" s="73"/>
      <c r="AXQ50" s="73"/>
      <c r="AXR50" s="73"/>
      <c r="AXS50" s="73"/>
      <c r="AXT50" s="73"/>
      <c r="AXU50" s="73"/>
      <c r="AXV50" s="73"/>
      <c r="AXW50" s="73"/>
      <c r="AXX50" s="73"/>
      <c r="AXY50" s="73"/>
      <c r="AXZ50" s="73"/>
      <c r="AYA50" s="73"/>
      <c r="AYB50" s="73"/>
      <c r="AYC50" s="73"/>
      <c r="AYD50" s="73"/>
      <c r="AYE50" s="73"/>
      <c r="AYF50" s="73"/>
      <c r="AYG50" s="73"/>
      <c r="AYH50" s="73"/>
      <c r="AYI50" s="73"/>
      <c r="AYJ50" s="73"/>
      <c r="AYK50" s="73"/>
      <c r="AYL50" s="73"/>
      <c r="AYM50" s="73"/>
      <c r="AYN50" s="73"/>
      <c r="AYO50" s="73"/>
      <c r="AYP50" s="73"/>
      <c r="AYQ50" s="73"/>
      <c r="AYR50" s="73"/>
      <c r="AYS50" s="73"/>
      <c r="AYT50" s="73"/>
      <c r="AYU50" s="73"/>
      <c r="AYV50" s="73"/>
      <c r="AYW50" s="73"/>
      <c r="AYX50" s="73"/>
      <c r="AYY50" s="73"/>
      <c r="AYZ50" s="73"/>
      <c r="AZA50" s="73"/>
      <c r="AZB50" s="73"/>
      <c r="AZC50" s="73"/>
      <c r="AZD50" s="73"/>
      <c r="AZE50" s="73"/>
      <c r="AZF50" s="73"/>
      <c r="AZG50" s="73"/>
      <c r="AZH50" s="73"/>
      <c r="AZI50" s="73"/>
      <c r="AZJ50" s="73"/>
      <c r="AZK50" s="73"/>
      <c r="AZL50" s="73"/>
      <c r="AZM50" s="73"/>
      <c r="AZN50" s="73"/>
      <c r="AZO50" s="73"/>
      <c r="AZP50" s="73"/>
      <c r="AZQ50" s="73"/>
      <c r="AZR50" s="73"/>
      <c r="AZS50" s="73"/>
      <c r="AZT50" s="73"/>
      <c r="AZU50" s="73"/>
      <c r="AZV50" s="73"/>
      <c r="AZW50" s="73"/>
      <c r="AZX50" s="73"/>
      <c r="AZY50" s="73"/>
      <c r="AZZ50" s="73"/>
      <c r="BAA50" s="73"/>
      <c r="BAB50" s="73"/>
      <c r="BAC50" s="73"/>
      <c r="BAD50" s="73"/>
      <c r="BAE50" s="73"/>
      <c r="BAF50" s="73"/>
      <c r="BAG50" s="73"/>
      <c r="BAH50" s="73"/>
      <c r="BAI50" s="73"/>
      <c r="BAJ50" s="73"/>
      <c r="BAK50" s="73"/>
      <c r="BAL50" s="73"/>
      <c r="BAM50" s="73"/>
      <c r="BAN50" s="73"/>
      <c r="BAO50" s="73"/>
      <c r="BAP50" s="73"/>
      <c r="BAQ50" s="73"/>
      <c r="BAR50" s="73"/>
      <c r="BAS50" s="73"/>
      <c r="BAT50" s="73"/>
      <c r="BAU50" s="73"/>
      <c r="BAV50" s="73"/>
      <c r="BAW50" s="73"/>
      <c r="BAX50" s="73"/>
      <c r="BAY50" s="73"/>
      <c r="BAZ50" s="73"/>
      <c r="BBA50" s="73"/>
      <c r="BBB50" s="73"/>
      <c r="BBC50" s="73"/>
      <c r="BBD50" s="73"/>
      <c r="BBE50" s="73"/>
      <c r="BBF50" s="73"/>
      <c r="BBG50" s="73"/>
      <c r="BBH50" s="73"/>
      <c r="BBI50" s="73"/>
      <c r="BBJ50" s="73"/>
      <c r="BBK50" s="73"/>
      <c r="BBL50" s="73"/>
      <c r="BBM50" s="73"/>
      <c r="BBN50" s="73"/>
      <c r="BBO50" s="73"/>
      <c r="BBP50" s="73"/>
      <c r="BBQ50" s="73"/>
      <c r="BBR50" s="73"/>
      <c r="BBS50" s="73"/>
      <c r="BBT50" s="73"/>
      <c r="BBU50" s="73"/>
      <c r="BBV50" s="73"/>
      <c r="BBW50" s="73"/>
      <c r="BBX50" s="73"/>
      <c r="BBY50" s="73"/>
      <c r="BBZ50" s="73"/>
      <c r="BCA50" s="73"/>
      <c r="BCB50" s="73"/>
      <c r="BCC50" s="73"/>
      <c r="BCD50" s="73"/>
      <c r="BCE50" s="73"/>
      <c r="BCF50" s="73"/>
      <c r="BCG50" s="73"/>
      <c r="BCH50" s="73"/>
      <c r="BCI50" s="73"/>
      <c r="BCJ50" s="73"/>
      <c r="BCK50" s="73"/>
      <c r="BCL50" s="73"/>
      <c r="BCM50" s="73"/>
      <c r="BCN50" s="73"/>
      <c r="BCO50" s="73"/>
      <c r="BCP50" s="73"/>
      <c r="BCQ50" s="73"/>
      <c r="BCR50" s="73"/>
      <c r="BCS50" s="73"/>
      <c r="BCT50" s="73"/>
      <c r="BCU50" s="73"/>
      <c r="BCV50" s="73"/>
      <c r="BCW50" s="73"/>
      <c r="BCX50" s="73"/>
      <c r="BCY50" s="73"/>
      <c r="BCZ50" s="73"/>
      <c r="BDA50" s="73"/>
      <c r="BDB50" s="73"/>
      <c r="BDC50" s="73"/>
      <c r="BDD50" s="73"/>
      <c r="BDE50" s="73"/>
      <c r="BDF50" s="73"/>
      <c r="BDG50" s="73"/>
      <c r="BDH50" s="73"/>
      <c r="BDI50" s="73"/>
      <c r="BDJ50" s="73"/>
      <c r="BDK50" s="73"/>
      <c r="BDL50" s="73"/>
      <c r="BDM50" s="73"/>
      <c r="BDN50" s="73"/>
      <c r="BDO50" s="73"/>
      <c r="BDP50" s="73"/>
      <c r="BDQ50" s="73"/>
      <c r="BDR50" s="73"/>
      <c r="BDS50" s="73"/>
      <c r="BDT50" s="73"/>
      <c r="BDU50" s="73"/>
      <c r="BDV50" s="73"/>
      <c r="BDW50" s="73"/>
      <c r="BDX50" s="73"/>
      <c r="BDY50" s="73"/>
      <c r="BDZ50" s="73"/>
      <c r="BEA50" s="73"/>
      <c r="BEB50" s="73"/>
      <c r="BEC50" s="73"/>
      <c r="BED50" s="73"/>
      <c r="BEE50" s="73"/>
      <c r="BEF50" s="73"/>
      <c r="BEG50" s="73"/>
      <c r="BEH50" s="73"/>
      <c r="BEI50" s="73"/>
      <c r="BEJ50" s="73"/>
      <c r="BEK50" s="73"/>
      <c r="BEL50" s="73"/>
      <c r="BEM50" s="73"/>
      <c r="BEN50" s="73"/>
      <c r="BEO50" s="73"/>
      <c r="BEP50" s="73"/>
      <c r="BEQ50" s="73"/>
      <c r="BER50" s="73"/>
      <c r="BES50" s="73"/>
      <c r="BET50" s="73"/>
      <c r="BEU50" s="73"/>
      <c r="BEV50" s="73"/>
      <c r="BEW50" s="73"/>
      <c r="BEX50" s="73"/>
      <c r="BEY50" s="73"/>
      <c r="BEZ50" s="73"/>
      <c r="BFA50" s="73"/>
      <c r="BFB50" s="73"/>
      <c r="BFC50" s="73"/>
      <c r="BFD50" s="73"/>
      <c r="BFE50" s="73"/>
      <c r="BFF50" s="73"/>
      <c r="BFG50" s="73"/>
      <c r="BFH50" s="73"/>
      <c r="BFI50" s="73"/>
      <c r="BFJ50" s="73"/>
      <c r="BFK50" s="73"/>
      <c r="BFL50" s="73"/>
      <c r="BFM50" s="73"/>
      <c r="BFN50" s="73"/>
      <c r="BFO50" s="73"/>
      <c r="BFP50" s="73"/>
      <c r="BFQ50" s="73"/>
      <c r="BFR50" s="73"/>
      <c r="BFS50" s="73"/>
      <c r="BFT50" s="73"/>
      <c r="BFU50" s="73"/>
      <c r="BFV50" s="73"/>
      <c r="BFW50" s="73"/>
      <c r="BFX50" s="73"/>
      <c r="BFY50" s="73"/>
      <c r="BFZ50" s="73"/>
      <c r="BGA50" s="73"/>
      <c r="BGB50" s="73"/>
      <c r="BGC50" s="73"/>
      <c r="BGD50" s="73"/>
      <c r="BGE50" s="73"/>
      <c r="BGF50" s="73"/>
      <c r="BGG50" s="73"/>
      <c r="BGH50" s="73"/>
      <c r="BGI50" s="73"/>
      <c r="BGJ50" s="73"/>
      <c r="BGK50" s="73"/>
      <c r="BGL50" s="73"/>
      <c r="BGM50" s="73"/>
      <c r="BGN50" s="73"/>
      <c r="BGO50" s="73"/>
      <c r="BGP50" s="73"/>
      <c r="BGQ50" s="73"/>
      <c r="BGR50" s="73"/>
      <c r="BGS50" s="73"/>
      <c r="BGT50" s="73"/>
      <c r="BGU50" s="73"/>
      <c r="BGV50" s="73"/>
      <c r="BGW50" s="73"/>
      <c r="BGX50" s="73"/>
      <c r="BGY50" s="73"/>
      <c r="BGZ50" s="73"/>
      <c r="BHA50" s="73"/>
      <c r="BHB50" s="73"/>
      <c r="BHC50" s="73"/>
      <c r="BHD50" s="73"/>
      <c r="BHE50" s="73"/>
      <c r="BHF50" s="73"/>
      <c r="BHG50" s="73"/>
      <c r="BHH50" s="73"/>
      <c r="BHI50" s="73"/>
      <c r="BHJ50" s="73"/>
      <c r="BHK50" s="73"/>
      <c r="BHL50" s="73"/>
      <c r="BHM50" s="73"/>
      <c r="BHN50" s="73"/>
      <c r="BHO50" s="73"/>
      <c r="BHP50" s="73"/>
      <c r="BHQ50" s="73"/>
      <c r="BHR50" s="73"/>
      <c r="BHS50" s="73"/>
      <c r="BHT50" s="73"/>
      <c r="BHU50" s="73"/>
      <c r="BHV50" s="73"/>
      <c r="BHW50" s="73"/>
      <c r="BHX50" s="73"/>
      <c r="BHY50" s="73"/>
      <c r="BHZ50" s="73"/>
      <c r="BIA50" s="73"/>
      <c r="BIB50" s="73"/>
      <c r="BIC50" s="73"/>
      <c r="BID50" s="73"/>
      <c r="BIE50" s="73"/>
      <c r="BIF50" s="73"/>
      <c r="BIG50" s="73"/>
      <c r="BIH50" s="73"/>
      <c r="BII50" s="73"/>
      <c r="BIJ50" s="73"/>
      <c r="BIK50" s="73"/>
      <c r="BIL50" s="73"/>
      <c r="BIM50" s="73"/>
      <c r="BIN50" s="73"/>
      <c r="BIO50" s="73"/>
      <c r="BIP50" s="73"/>
      <c r="BIQ50" s="73"/>
      <c r="BIR50" s="73"/>
      <c r="BIS50" s="73"/>
      <c r="BIT50" s="73"/>
      <c r="BIU50" s="73"/>
      <c r="BIV50" s="73"/>
      <c r="BIW50" s="73"/>
      <c r="BIX50" s="73"/>
      <c r="BIY50" s="73"/>
      <c r="BIZ50" s="73"/>
      <c r="BJA50" s="73"/>
      <c r="BJB50" s="73"/>
      <c r="BJC50" s="73"/>
      <c r="BJD50" s="73"/>
      <c r="BJE50" s="73"/>
      <c r="BJF50" s="73"/>
      <c r="BJG50" s="73"/>
      <c r="BJH50" s="73"/>
      <c r="BJI50" s="73"/>
      <c r="BJJ50" s="73"/>
      <c r="BJK50" s="73"/>
      <c r="BJL50" s="73"/>
      <c r="BJM50" s="73"/>
      <c r="BJN50" s="73"/>
      <c r="BJO50" s="73"/>
      <c r="BJP50" s="73"/>
      <c r="BJQ50" s="73"/>
      <c r="BJR50" s="73"/>
      <c r="BJS50" s="73"/>
      <c r="BJT50" s="73"/>
      <c r="BJU50" s="73"/>
      <c r="BJV50" s="73"/>
      <c r="BJW50" s="73"/>
      <c r="BJX50" s="73"/>
      <c r="BJY50" s="73"/>
      <c r="BJZ50" s="73"/>
      <c r="BKA50" s="73"/>
      <c r="BKB50" s="73"/>
      <c r="BKC50" s="73"/>
      <c r="BKD50" s="73"/>
      <c r="BKE50" s="73"/>
      <c r="BKF50" s="73"/>
      <c r="BKG50" s="73"/>
      <c r="BKH50" s="73"/>
      <c r="BKI50" s="73"/>
      <c r="BKJ50" s="73"/>
      <c r="BKK50" s="73"/>
      <c r="BKL50" s="73"/>
      <c r="BKM50" s="73"/>
      <c r="BKN50" s="73"/>
      <c r="BKO50" s="73"/>
      <c r="BKP50" s="73"/>
      <c r="BKQ50" s="73"/>
      <c r="BKR50" s="73"/>
      <c r="BKS50" s="73"/>
      <c r="BKT50" s="73"/>
      <c r="BKU50" s="73"/>
      <c r="BKV50" s="73"/>
      <c r="BKW50" s="73"/>
      <c r="BKX50" s="73"/>
      <c r="BKY50" s="73"/>
      <c r="BKZ50" s="73"/>
      <c r="BLA50" s="73"/>
      <c r="BLB50" s="73"/>
      <c r="BLC50" s="73"/>
      <c r="BLD50" s="73"/>
      <c r="BLE50" s="73"/>
      <c r="BLF50" s="73"/>
      <c r="BLG50" s="73"/>
      <c r="BLH50" s="73"/>
      <c r="BLI50" s="73"/>
      <c r="BLJ50" s="73"/>
      <c r="BLK50" s="73"/>
      <c r="BLL50" s="73"/>
      <c r="BLM50" s="73"/>
      <c r="BLN50" s="73"/>
      <c r="BLO50" s="73"/>
      <c r="BLP50" s="73"/>
      <c r="BLQ50" s="73"/>
      <c r="BLR50" s="73"/>
      <c r="BLS50" s="73"/>
      <c r="BLT50" s="73"/>
      <c r="BLU50" s="73"/>
      <c r="BLV50" s="73"/>
      <c r="BLW50" s="73"/>
      <c r="BLX50" s="73"/>
      <c r="BLY50" s="73"/>
      <c r="BLZ50" s="73"/>
      <c r="BMA50" s="73"/>
      <c r="BMB50" s="73"/>
      <c r="BMC50" s="73"/>
      <c r="BMD50" s="73"/>
      <c r="BME50" s="73"/>
      <c r="BMF50" s="73"/>
      <c r="BMG50" s="73"/>
      <c r="BMH50" s="73"/>
      <c r="BMI50" s="73"/>
      <c r="BMJ50" s="73"/>
      <c r="BMK50" s="73"/>
      <c r="BML50" s="73"/>
      <c r="BMM50" s="73"/>
      <c r="BMN50" s="73"/>
      <c r="BMO50" s="73"/>
      <c r="BMP50" s="73"/>
      <c r="BMQ50" s="73"/>
      <c r="BMR50" s="73"/>
      <c r="BMS50" s="73"/>
      <c r="BMT50" s="73"/>
      <c r="BMU50" s="73"/>
      <c r="BMV50" s="73"/>
      <c r="BMW50" s="73"/>
      <c r="BMX50" s="73"/>
      <c r="BMY50" s="73"/>
      <c r="BMZ50" s="73"/>
      <c r="BNA50" s="73"/>
      <c r="BNB50" s="73"/>
      <c r="BNC50" s="73"/>
      <c r="BND50" s="73"/>
      <c r="BNE50" s="73"/>
      <c r="BNF50" s="73"/>
      <c r="BNG50" s="73"/>
      <c r="BNH50" s="73"/>
      <c r="BNI50" s="73"/>
      <c r="BNJ50" s="73"/>
      <c r="BNK50" s="73"/>
      <c r="BNL50" s="73"/>
      <c r="BNM50" s="73"/>
      <c r="BNN50" s="73"/>
      <c r="BNO50" s="73"/>
      <c r="BNP50" s="73"/>
      <c r="BNQ50" s="73"/>
      <c r="BNR50" s="73"/>
      <c r="BNS50" s="73"/>
      <c r="BNT50" s="73"/>
      <c r="BNU50" s="73"/>
      <c r="BNV50" s="73"/>
      <c r="BNW50" s="73"/>
      <c r="BNX50" s="73"/>
      <c r="BNY50" s="73"/>
      <c r="BNZ50" s="73"/>
      <c r="BOA50" s="73"/>
      <c r="BOB50" s="73"/>
      <c r="BOC50" s="73"/>
      <c r="BOD50" s="73"/>
      <c r="BOE50" s="73"/>
      <c r="BOF50" s="73"/>
      <c r="BOG50" s="73"/>
      <c r="BOH50" s="73"/>
      <c r="BOI50" s="73"/>
      <c r="BOJ50" s="73"/>
      <c r="BOK50" s="73"/>
      <c r="BOL50" s="73"/>
      <c r="BOM50" s="73"/>
      <c r="BON50" s="73"/>
      <c r="BOO50" s="73"/>
      <c r="BOP50" s="73"/>
      <c r="BOQ50" s="73"/>
      <c r="BOR50" s="73"/>
      <c r="BOS50" s="73"/>
      <c r="BOT50" s="73"/>
      <c r="BOU50" s="73"/>
      <c r="BOV50" s="73"/>
      <c r="BOW50" s="73"/>
      <c r="BOX50" s="73"/>
      <c r="BOY50" s="73"/>
      <c r="BOZ50" s="73"/>
      <c r="BPA50" s="73"/>
      <c r="BPB50" s="73"/>
      <c r="BPC50" s="73"/>
      <c r="BPD50" s="73"/>
      <c r="BPE50" s="73"/>
      <c r="BPF50" s="73"/>
      <c r="BPG50" s="73"/>
      <c r="BPH50" s="73"/>
      <c r="BPI50" s="73"/>
      <c r="BPJ50" s="73"/>
      <c r="BPK50" s="73"/>
      <c r="BPL50" s="73"/>
      <c r="BPM50" s="73"/>
      <c r="BPN50" s="73"/>
      <c r="BPO50" s="73"/>
      <c r="BPP50" s="73"/>
      <c r="BPQ50" s="73"/>
      <c r="BPR50" s="73"/>
      <c r="BPS50" s="73"/>
      <c r="BPT50" s="73"/>
      <c r="BPU50" s="73"/>
      <c r="BPV50" s="73"/>
      <c r="BPW50" s="73"/>
      <c r="BPX50" s="73"/>
      <c r="BPY50" s="73"/>
      <c r="BPZ50" s="73"/>
      <c r="BQA50" s="73"/>
      <c r="BQB50" s="73"/>
      <c r="BQC50" s="73"/>
      <c r="BQD50" s="73"/>
      <c r="BQE50" s="73"/>
      <c r="BQF50" s="73"/>
      <c r="BQG50" s="73"/>
      <c r="BQH50" s="73"/>
      <c r="BQI50" s="73"/>
      <c r="BQJ50" s="73"/>
      <c r="BQK50" s="73"/>
      <c r="BQL50" s="73"/>
      <c r="BQM50" s="73"/>
      <c r="BQN50" s="73"/>
      <c r="BQO50" s="73"/>
      <c r="BQP50" s="73"/>
      <c r="BQQ50" s="73"/>
      <c r="BQR50" s="73"/>
      <c r="BQS50" s="73"/>
      <c r="BQT50" s="73"/>
      <c r="BQU50" s="73"/>
      <c r="BQV50" s="73"/>
      <c r="BQW50" s="73"/>
      <c r="BQX50" s="73"/>
      <c r="BQY50" s="73"/>
      <c r="BQZ50" s="73"/>
      <c r="BRA50" s="73"/>
      <c r="BRB50" s="73"/>
      <c r="BRC50" s="73"/>
      <c r="BRD50" s="73"/>
      <c r="BRE50" s="73"/>
      <c r="BRF50" s="73"/>
      <c r="BRG50" s="73"/>
      <c r="BRH50" s="73"/>
      <c r="BRI50" s="73"/>
      <c r="BRJ50" s="73"/>
      <c r="BRK50" s="73"/>
      <c r="BRL50" s="73"/>
      <c r="BRM50" s="73"/>
      <c r="BRN50" s="73"/>
      <c r="BRO50" s="73"/>
      <c r="BRP50" s="73"/>
      <c r="BRQ50" s="73"/>
      <c r="BRR50" s="73"/>
      <c r="BRS50" s="73"/>
      <c r="BRT50" s="73"/>
      <c r="BRU50" s="73"/>
      <c r="BRV50" s="73"/>
      <c r="BRW50" s="73"/>
      <c r="BRX50" s="73"/>
      <c r="BRY50" s="73"/>
      <c r="BRZ50" s="73"/>
      <c r="BSA50" s="73"/>
      <c r="BSB50" s="73"/>
      <c r="BSC50" s="73"/>
      <c r="BSD50" s="73"/>
      <c r="BSE50" s="73"/>
      <c r="BSF50" s="73"/>
      <c r="BSG50" s="73"/>
      <c r="BSH50" s="73"/>
      <c r="BSI50" s="73"/>
      <c r="BSJ50" s="73"/>
      <c r="BSK50" s="73"/>
      <c r="BSL50" s="73"/>
      <c r="BSM50" s="73"/>
      <c r="BSN50" s="73"/>
      <c r="BSO50" s="73"/>
      <c r="BSP50" s="73"/>
      <c r="BSQ50" s="73"/>
      <c r="BSR50" s="73"/>
      <c r="BSS50" s="73"/>
      <c r="BST50" s="73"/>
      <c r="BSU50" s="73"/>
      <c r="BSV50" s="73"/>
      <c r="BSW50" s="73"/>
      <c r="BSX50" s="73"/>
      <c r="BSY50" s="73"/>
      <c r="BSZ50" s="73"/>
      <c r="BTA50" s="73"/>
      <c r="BTB50" s="73"/>
      <c r="BTC50" s="73"/>
      <c r="BTD50" s="73"/>
      <c r="BTE50" s="73"/>
      <c r="BTF50" s="73"/>
      <c r="BTG50" s="73"/>
      <c r="BTH50" s="73"/>
      <c r="BTI50" s="73"/>
      <c r="BTJ50" s="73"/>
      <c r="BTK50" s="73"/>
      <c r="BTL50" s="73"/>
      <c r="BTM50" s="73"/>
      <c r="BTN50" s="73"/>
      <c r="BTO50" s="73"/>
      <c r="BTP50" s="73"/>
      <c r="BTQ50" s="73"/>
      <c r="BTR50" s="73"/>
      <c r="BTS50" s="73"/>
      <c r="BTT50" s="73"/>
      <c r="BTU50" s="73"/>
      <c r="BTV50" s="73"/>
      <c r="BTW50" s="73"/>
      <c r="BTX50" s="73"/>
      <c r="BTY50" s="73"/>
      <c r="BTZ50" s="73"/>
      <c r="BUA50" s="73"/>
      <c r="BUB50" s="73"/>
      <c r="BUC50" s="73"/>
      <c r="BUD50" s="73"/>
      <c r="BUE50" s="73"/>
      <c r="BUF50" s="73"/>
      <c r="BUG50" s="73"/>
      <c r="BUH50" s="73"/>
      <c r="BUI50" s="73"/>
      <c r="BUJ50" s="73"/>
      <c r="BUK50" s="73"/>
      <c r="BUL50" s="73"/>
      <c r="BUM50" s="73"/>
      <c r="BUN50" s="73"/>
      <c r="BUO50" s="73"/>
      <c r="BUP50" s="73"/>
      <c r="BUQ50" s="73"/>
      <c r="BUR50" s="73"/>
      <c r="BUS50" s="73"/>
      <c r="BUT50" s="73"/>
      <c r="BUU50" s="73"/>
      <c r="BUV50" s="73"/>
      <c r="BUW50" s="73"/>
      <c r="BUX50" s="73"/>
      <c r="BUY50" s="73"/>
      <c r="BUZ50" s="73"/>
      <c r="BVA50" s="73"/>
      <c r="BVB50" s="73"/>
      <c r="BVC50" s="73"/>
      <c r="BVD50" s="73"/>
      <c r="BVE50" s="73"/>
      <c r="BVF50" s="73"/>
      <c r="BVG50" s="73"/>
      <c r="BVH50" s="73"/>
      <c r="BVI50" s="73"/>
      <c r="BVJ50" s="73"/>
      <c r="BVK50" s="73"/>
      <c r="BVL50" s="73"/>
      <c r="BVM50" s="73"/>
      <c r="BVN50" s="73"/>
      <c r="BVO50" s="73"/>
      <c r="BVP50" s="73"/>
      <c r="BVQ50" s="73"/>
      <c r="BVR50" s="73"/>
      <c r="BVS50" s="73"/>
      <c r="BVT50" s="73"/>
      <c r="BVU50" s="73"/>
      <c r="BVV50" s="73"/>
      <c r="BVW50" s="73"/>
      <c r="BVX50" s="73"/>
      <c r="BVY50" s="73"/>
      <c r="BVZ50" s="73"/>
      <c r="BWA50" s="73"/>
      <c r="BWB50" s="73"/>
      <c r="BWC50" s="73"/>
      <c r="BWD50" s="73"/>
      <c r="BWE50" s="73"/>
      <c r="BWF50" s="73"/>
      <c r="BWG50" s="73"/>
      <c r="BWH50" s="73"/>
      <c r="BWI50" s="73"/>
      <c r="BWJ50" s="73"/>
      <c r="BWK50" s="73"/>
      <c r="BWL50" s="73"/>
      <c r="BWM50" s="73"/>
      <c r="BWN50" s="73"/>
      <c r="BWO50" s="73"/>
      <c r="BWP50" s="73"/>
      <c r="BWQ50" s="73"/>
      <c r="BWR50" s="73"/>
      <c r="BWS50" s="73"/>
      <c r="BWT50" s="73"/>
      <c r="BWU50" s="73"/>
      <c r="BWV50" s="73"/>
      <c r="BWW50" s="73"/>
      <c r="BWX50" s="73"/>
      <c r="BWY50" s="73"/>
      <c r="BWZ50" s="73"/>
      <c r="BXA50" s="73"/>
      <c r="BXB50" s="73"/>
      <c r="BXC50" s="73"/>
      <c r="BXD50" s="73"/>
      <c r="BXE50" s="73"/>
      <c r="BXF50" s="73"/>
      <c r="BXG50" s="73"/>
      <c r="BXH50" s="73"/>
      <c r="BXI50" s="73"/>
      <c r="BXJ50" s="73"/>
      <c r="BXK50" s="73"/>
      <c r="BXL50" s="73"/>
      <c r="BXM50" s="73"/>
      <c r="BXN50" s="73"/>
      <c r="BXO50" s="73"/>
      <c r="BXP50" s="73"/>
      <c r="BXQ50" s="73"/>
      <c r="BXR50" s="73"/>
      <c r="BXS50" s="73"/>
      <c r="BXT50" s="73"/>
      <c r="BXU50" s="73"/>
      <c r="BXV50" s="73"/>
      <c r="BXW50" s="73"/>
      <c r="BXX50" s="73"/>
      <c r="BXY50" s="73"/>
      <c r="BXZ50" s="73"/>
      <c r="BYA50" s="73"/>
      <c r="BYB50" s="73"/>
      <c r="BYC50" s="73"/>
      <c r="BYD50" s="73"/>
      <c r="BYE50" s="73"/>
      <c r="BYF50" s="73"/>
      <c r="BYG50" s="73"/>
      <c r="BYH50" s="73"/>
      <c r="BYI50" s="73"/>
      <c r="BYJ50" s="73"/>
      <c r="BYK50" s="73"/>
      <c r="BYL50" s="73"/>
      <c r="BYM50" s="73"/>
      <c r="BYN50" s="73"/>
      <c r="BYO50" s="73"/>
      <c r="BYP50" s="73"/>
      <c r="BYQ50" s="73"/>
      <c r="BYR50" s="73"/>
      <c r="BYS50" s="73"/>
      <c r="BYT50" s="73"/>
      <c r="BYU50" s="73"/>
      <c r="BYV50" s="73"/>
      <c r="BYW50" s="73"/>
      <c r="BYX50" s="73"/>
      <c r="BYY50" s="73"/>
      <c r="BYZ50" s="73"/>
      <c r="BZA50" s="73"/>
      <c r="BZB50" s="73"/>
      <c r="BZC50" s="73"/>
      <c r="BZD50" s="73"/>
      <c r="BZE50" s="73"/>
      <c r="BZF50" s="73"/>
      <c r="BZG50" s="73"/>
      <c r="BZH50" s="73"/>
      <c r="BZI50" s="73"/>
      <c r="BZJ50" s="73"/>
      <c r="BZK50" s="73"/>
      <c r="BZL50" s="73"/>
      <c r="BZM50" s="73"/>
      <c r="BZN50" s="73"/>
      <c r="BZO50" s="73"/>
      <c r="BZP50" s="73"/>
      <c r="BZQ50" s="73"/>
      <c r="BZR50" s="73"/>
      <c r="BZS50" s="73"/>
      <c r="BZT50" s="73"/>
      <c r="BZU50" s="73"/>
      <c r="BZV50" s="73"/>
      <c r="BZW50" s="73"/>
      <c r="BZX50" s="73"/>
      <c r="BZY50" s="73"/>
      <c r="BZZ50" s="73"/>
      <c r="CAA50" s="73"/>
      <c r="CAB50" s="73"/>
      <c r="CAC50" s="73"/>
      <c r="CAD50" s="73"/>
      <c r="CAE50" s="73"/>
      <c r="CAF50" s="73"/>
      <c r="CAG50" s="73"/>
      <c r="CAH50" s="73"/>
      <c r="CAI50" s="73"/>
      <c r="CAJ50" s="73"/>
      <c r="CAK50" s="73"/>
      <c r="CAL50" s="73"/>
      <c r="CAM50" s="73"/>
      <c r="CAN50" s="73"/>
      <c r="CAO50" s="73"/>
      <c r="CAP50" s="73"/>
      <c r="CAQ50" s="73"/>
      <c r="CAR50" s="73"/>
      <c r="CAS50" s="73"/>
      <c r="CAT50" s="73"/>
      <c r="CAU50" s="73"/>
      <c r="CAV50" s="73"/>
      <c r="CAW50" s="73"/>
      <c r="CAX50" s="73"/>
      <c r="CAY50" s="73"/>
      <c r="CAZ50" s="73"/>
      <c r="CBA50" s="73"/>
      <c r="CBB50" s="73"/>
      <c r="CBC50" s="73"/>
      <c r="CBD50" s="73"/>
      <c r="CBE50" s="73"/>
      <c r="CBF50" s="73"/>
      <c r="CBG50" s="73"/>
      <c r="CBH50" s="73"/>
      <c r="CBI50" s="73"/>
      <c r="CBJ50" s="73"/>
      <c r="CBK50" s="73"/>
      <c r="CBL50" s="73"/>
      <c r="CBM50" s="73"/>
      <c r="CBN50" s="73"/>
      <c r="CBO50" s="73"/>
      <c r="CBP50" s="73"/>
      <c r="CBQ50" s="73"/>
      <c r="CBR50" s="73"/>
      <c r="CBS50" s="73"/>
      <c r="CBT50" s="73"/>
      <c r="CBU50" s="73"/>
      <c r="CBV50" s="73"/>
      <c r="CBW50" s="73"/>
      <c r="CBX50" s="73"/>
      <c r="CBY50" s="73"/>
      <c r="CBZ50" s="73"/>
      <c r="CCA50" s="73"/>
      <c r="CCB50" s="73"/>
      <c r="CCC50" s="73"/>
      <c r="CCD50" s="73"/>
      <c r="CCE50" s="73"/>
      <c r="CCF50" s="73"/>
      <c r="CCG50" s="73"/>
      <c r="CCH50" s="73"/>
      <c r="CCI50" s="73"/>
      <c r="CCJ50" s="73"/>
      <c r="CCK50" s="73"/>
      <c r="CCL50" s="73"/>
      <c r="CCM50" s="73"/>
      <c r="CCN50" s="73"/>
      <c r="CCO50" s="73"/>
      <c r="CCP50" s="73"/>
      <c r="CCQ50" s="73"/>
      <c r="CCR50" s="73"/>
      <c r="CCS50" s="73"/>
      <c r="CCT50" s="73"/>
      <c r="CCU50" s="73"/>
      <c r="CCV50" s="73"/>
      <c r="CCW50" s="73"/>
      <c r="CCX50" s="73"/>
      <c r="CCY50" s="73"/>
      <c r="CCZ50" s="73"/>
      <c r="CDA50" s="73"/>
      <c r="CDB50" s="73"/>
      <c r="CDC50" s="73"/>
      <c r="CDD50" s="73"/>
      <c r="CDE50" s="73"/>
      <c r="CDF50" s="73"/>
      <c r="CDG50" s="73"/>
      <c r="CDH50" s="73"/>
      <c r="CDI50" s="73"/>
      <c r="CDJ50" s="73"/>
      <c r="CDK50" s="73"/>
      <c r="CDL50" s="73"/>
      <c r="CDM50" s="73"/>
      <c r="CDN50" s="73"/>
      <c r="CDO50" s="73"/>
      <c r="CDP50" s="73"/>
      <c r="CDQ50" s="73"/>
      <c r="CDR50" s="73"/>
      <c r="CDS50" s="73"/>
      <c r="CDT50" s="73"/>
      <c r="CDU50" s="73"/>
      <c r="CDV50" s="73"/>
      <c r="CDW50" s="73"/>
      <c r="CDX50" s="73"/>
      <c r="CDY50" s="73"/>
      <c r="CDZ50" s="73"/>
      <c r="CEA50" s="73"/>
      <c r="CEB50" s="73"/>
      <c r="CEC50" s="73"/>
      <c r="CED50" s="73"/>
      <c r="CEE50" s="73"/>
      <c r="CEF50" s="73"/>
      <c r="CEG50" s="73"/>
      <c r="CEH50" s="73"/>
      <c r="CEI50" s="73"/>
      <c r="CEJ50" s="73"/>
      <c r="CEK50" s="73"/>
      <c r="CEL50" s="73"/>
      <c r="CEM50" s="73"/>
      <c r="CEN50" s="73"/>
      <c r="CEO50" s="73"/>
      <c r="CEP50" s="73"/>
      <c r="CEQ50" s="73"/>
      <c r="CER50" s="73"/>
      <c r="CES50" s="73"/>
      <c r="CET50" s="73"/>
      <c r="CEU50" s="73"/>
      <c r="CEV50" s="73"/>
      <c r="CEW50" s="73"/>
      <c r="CEX50" s="73"/>
      <c r="CEY50" s="73"/>
      <c r="CEZ50" s="73"/>
      <c r="CFA50" s="73"/>
      <c r="CFB50" s="73"/>
      <c r="CFC50" s="73"/>
      <c r="CFD50" s="73"/>
      <c r="CFE50" s="73"/>
      <c r="CFF50" s="73"/>
      <c r="CFG50" s="73"/>
      <c r="CFH50" s="73"/>
      <c r="CFI50" s="73"/>
      <c r="CFJ50" s="73"/>
      <c r="CFK50" s="73"/>
      <c r="CFL50" s="73"/>
      <c r="CFM50" s="73"/>
      <c r="CFN50" s="73"/>
      <c r="CFO50" s="73"/>
      <c r="CFP50" s="73"/>
      <c r="CFQ50" s="73"/>
      <c r="CFR50" s="73"/>
      <c r="CFS50" s="73"/>
      <c r="CFT50" s="73"/>
      <c r="CFU50" s="73"/>
      <c r="CFV50" s="73"/>
      <c r="CFW50" s="73"/>
      <c r="CFX50" s="73"/>
      <c r="CFY50" s="73"/>
      <c r="CFZ50" s="73"/>
      <c r="CGA50" s="73"/>
      <c r="CGB50" s="73"/>
      <c r="CGC50" s="73"/>
      <c r="CGD50" s="73"/>
      <c r="CGE50" s="73"/>
      <c r="CGF50" s="73"/>
      <c r="CGG50" s="73"/>
      <c r="CGH50" s="73"/>
      <c r="CGI50" s="73"/>
      <c r="CGJ50" s="73"/>
      <c r="CGK50" s="73"/>
      <c r="CGL50" s="73"/>
      <c r="CGM50" s="73"/>
      <c r="CGN50" s="73"/>
      <c r="CGO50" s="73"/>
      <c r="CGP50" s="73"/>
      <c r="CGQ50" s="73"/>
      <c r="CGR50" s="73"/>
      <c r="CGS50" s="73"/>
      <c r="CGT50" s="73"/>
      <c r="CGU50" s="73"/>
      <c r="CGV50" s="73"/>
      <c r="CGW50" s="73"/>
      <c r="CGX50" s="73"/>
      <c r="CGY50" s="73"/>
      <c r="CGZ50" s="73"/>
      <c r="CHA50" s="73"/>
      <c r="CHB50" s="73"/>
      <c r="CHC50" s="73"/>
      <c r="CHD50" s="73"/>
      <c r="CHE50" s="73"/>
      <c r="CHF50" s="73"/>
      <c r="CHG50" s="73"/>
      <c r="CHH50" s="73"/>
      <c r="CHI50" s="73"/>
      <c r="CHJ50" s="73"/>
      <c r="CHK50" s="73"/>
      <c r="CHL50" s="73"/>
      <c r="CHM50" s="73"/>
      <c r="CHN50" s="73"/>
      <c r="CHO50" s="73"/>
      <c r="CHP50" s="73"/>
      <c r="CHQ50" s="73"/>
      <c r="CHR50" s="73"/>
      <c r="CHS50" s="73"/>
      <c r="CHT50" s="73"/>
      <c r="CHU50" s="73"/>
      <c r="CHV50" s="73"/>
      <c r="CHW50" s="73"/>
      <c r="CHX50" s="73"/>
      <c r="CHY50" s="73"/>
      <c r="CHZ50" s="73"/>
      <c r="CIA50" s="73"/>
      <c r="CIB50" s="73"/>
      <c r="CIC50" s="73"/>
      <c r="CID50" s="73"/>
      <c r="CIE50" s="73"/>
      <c r="CIF50" s="73"/>
      <c r="CIG50" s="73"/>
      <c r="CIH50" s="73"/>
      <c r="CII50" s="73"/>
      <c r="CIJ50" s="73"/>
      <c r="CIK50" s="73"/>
      <c r="CIL50" s="73"/>
      <c r="CIM50" s="73"/>
      <c r="CIN50" s="73"/>
      <c r="CIO50" s="73"/>
      <c r="CIP50" s="73"/>
      <c r="CIQ50" s="73"/>
      <c r="CIR50" s="73"/>
      <c r="CIS50" s="73"/>
      <c r="CIT50" s="73"/>
      <c r="CIU50" s="73"/>
      <c r="CIV50" s="73"/>
      <c r="CIW50" s="73"/>
      <c r="CIX50" s="73"/>
      <c r="CIY50" s="73"/>
      <c r="CIZ50" s="73"/>
      <c r="CJA50" s="73"/>
      <c r="CJB50" s="73"/>
      <c r="CJC50" s="73"/>
      <c r="CJD50" s="73"/>
      <c r="CJE50" s="73"/>
      <c r="CJF50" s="73"/>
      <c r="CJG50" s="73"/>
      <c r="CJH50" s="73"/>
      <c r="CJI50" s="73"/>
      <c r="CJJ50" s="73"/>
      <c r="CJK50" s="73"/>
      <c r="CJL50" s="73"/>
      <c r="CJM50" s="73"/>
      <c r="CJN50" s="73"/>
      <c r="CJO50" s="73"/>
      <c r="CJP50" s="73"/>
      <c r="CJQ50" s="73"/>
      <c r="CJR50" s="73"/>
      <c r="CJS50" s="73"/>
      <c r="CJT50" s="73"/>
      <c r="CJU50" s="73"/>
      <c r="CJV50" s="73"/>
      <c r="CJW50" s="73"/>
      <c r="CJX50" s="73"/>
      <c r="CJY50" s="73"/>
      <c r="CJZ50" s="73"/>
      <c r="CKA50" s="73"/>
      <c r="CKB50" s="73"/>
      <c r="CKC50" s="73"/>
      <c r="CKD50" s="73"/>
      <c r="CKE50" s="73"/>
      <c r="CKF50" s="73"/>
      <c r="CKG50" s="73"/>
      <c r="CKH50" s="73"/>
      <c r="CKI50" s="73"/>
      <c r="CKJ50" s="73"/>
      <c r="CKK50" s="73"/>
      <c r="CKL50" s="73"/>
      <c r="CKM50" s="73"/>
      <c r="CKN50" s="73"/>
      <c r="CKO50" s="73"/>
      <c r="CKP50" s="73"/>
      <c r="CKQ50" s="73"/>
      <c r="CKR50" s="73"/>
      <c r="CKS50" s="73"/>
      <c r="CKT50" s="73"/>
      <c r="CKU50" s="73"/>
      <c r="CKV50" s="73"/>
      <c r="CKW50" s="73"/>
      <c r="CKX50" s="73"/>
      <c r="CKY50" s="73"/>
      <c r="CKZ50" s="73"/>
      <c r="CLA50" s="73"/>
      <c r="CLB50" s="73"/>
      <c r="CLC50" s="73"/>
      <c r="CLD50" s="73"/>
      <c r="CLE50" s="73"/>
      <c r="CLF50" s="73"/>
      <c r="CLG50" s="73"/>
      <c r="CLH50" s="73"/>
      <c r="CLI50" s="73"/>
      <c r="CLJ50" s="73"/>
      <c r="CLK50" s="73"/>
      <c r="CLL50" s="73"/>
      <c r="CLM50" s="73"/>
      <c r="CLN50" s="73"/>
      <c r="CLO50" s="73"/>
      <c r="CLP50" s="73"/>
      <c r="CLQ50" s="73"/>
      <c r="CLR50" s="73"/>
      <c r="CLS50" s="73"/>
      <c r="CLT50" s="73"/>
      <c r="CLU50" s="73"/>
      <c r="CLV50" s="73"/>
      <c r="CLW50" s="73"/>
      <c r="CLX50" s="73"/>
      <c r="CLY50" s="73"/>
      <c r="CLZ50" s="73"/>
      <c r="CMA50" s="73"/>
      <c r="CMB50" s="73"/>
      <c r="CMC50" s="73"/>
      <c r="CMD50" s="73"/>
      <c r="CME50" s="73"/>
      <c r="CMF50" s="73"/>
      <c r="CMG50" s="73"/>
      <c r="CMH50" s="73"/>
      <c r="CMI50" s="73"/>
      <c r="CMJ50" s="73"/>
      <c r="CMK50" s="73"/>
      <c r="CML50" s="73"/>
      <c r="CMM50" s="73"/>
      <c r="CMN50" s="73"/>
      <c r="CMO50" s="73"/>
      <c r="CMP50" s="73"/>
      <c r="CMQ50" s="73"/>
      <c r="CMR50" s="73"/>
      <c r="CMS50" s="73"/>
      <c r="CMT50" s="73"/>
      <c r="CMU50" s="73"/>
      <c r="CMV50" s="73"/>
      <c r="CMW50" s="73"/>
      <c r="CMX50" s="73"/>
      <c r="CMY50" s="73"/>
      <c r="CMZ50" s="73"/>
      <c r="CNA50" s="73"/>
      <c r="CNB50" s="73"/>
      <c r="CNC50" s="73"/>
      <c r="CND50" s="73"/>
      <c r="CNE50" s="73"/>
      <c r="CNF50" s="73"/>
      <c r="CNG50" s="73"/>
      <c r="CNH50" s="73"/>
      <c r="CNI50" s="73"/>
      <c r="CNJ50" s="73"/>
      <c r="CNK50" s="73"/>
      <c r="CNL50" s="73"/>
      <c r="CNM50" s="73"/>
      <c r="CNN50" s="73"/>
      <c r="CNO50" s="73"/>
      <c r="CNP50" s="73"/>
      <c r="CNQ50" s="73"/>
      <c r="CNR50" s="73"/>
      <c r="CNS50" s="73"/>
      <c r="CNT50" s="73"/>
      <c r="CNU50" s="73"/>
      <c r="CNV50" s="73"/>
      <c r="CNW50" s="73"/>
      <c r="CNX50" s="73"/>
      <c r="CNY50" s="73"/>
      <c r="CNZ50" s="73"/>
      <c r="COA50" s="73"/>
      <c r="COB50" s="73"/>
      <c r="COC50" s="73"/>
      <c r="COD50" s="73"/>
      <c r="COE50" s="73"/>
      <c r="COF50" s="73"/>
      <c r="COG50" s="73"/>
      <c r="COH50" s="73"/>
      <c r="COI50" s="73"/>
      <c r="COJ50" s="73"/>
      <c r="COK50" s="73"/>
      <c r="COL50" s="73"/>
      <c r="COM50" s="73"/>
      <c r="CON50" s="73"/>
      <c r="COO50" s="73"/>
      <c r="COP50" s="73"/>
      <c r="COQ50" s="73"/>
      <c r="COR50" s="73"/>
      <c r="COS50" s="73"/>
      <c r="COT50" s="73"/>
      <c r="COU50" s="73"/>
      <c r="COV50" s="73"/>
      <c r="COW50" s="73"/>
      <c r="COX50" s="73"/>
      <c r="COY50" s="73"/>
      <c r="COZ50" s="73"/>
      <c r="CPA50" s="73"/>
      <c r="CPB50" s="73"/>
      <c r="CPC50" s="73"/>
      <c r="CPD50" s="73"/>
      <c r="CPE50" s="73"/>
      <c r="CPF50" s="73"/>
      <c r="CPG50" s="73"/>
      <c r="CPH50" s="73"/>
      <c r="CPI50" s="73"/>
      <c r="CPJ50" s="73"/>
      <c r="CPK50" s="73"/>
      <c r="CPL50" s="73"/>
      <c r="CPM50" s="73"/>
      <c r="CPN50" s="73"/>
      <c r="CPO50" s="73"/>
      <c r="CPP50" s="73"/>
      <c r="CPQ50" s="73"/>
      <c r="CPR50" s="73"/>
      <c r="CPS50" s="73"/>
      <c r="CPT50" s="73"/>
      <c r="CPU50" s="73"/>
      <c r="CPV50" s="73"/>
      <c r="CPW50" s="73"/>
      <c r="CPX50" s="73"/>
      <c r="CPY50" s="73"/>
      <c r="CPZ50" s="73"/>
      <c r="CQA50" s="73"/>
      <c r="CQB50" s="73"/>
      <c r="CQC50" s="73"/>
      <c r="CQD50" s="73"/>
      <c r="CQE50" s="73"/>
      <c r="CQF50" s="73"/>
      <c r="CQG50" s="73"/>
      <c r="CQH50" s="73"/>
      <c r="CQI50" s="73"/>
      <c r="CQJ50" s="73"/>
      <c r="CQK50" s="73"/>
      <c r="CQL50" s="73"/>
      <c r="CQM50" s="73"/>
      <c r="CQN50" s="73"/>
      <c r="CQO50" s="73"/>
      <c r="CQP50" s="73"/>
      <c r="CQQ50" s="73"/>
      <c r="CQR50" s="73"/>
      <c r="CQS50" s="73"/>
      <c r="CQT50" s="73"/>
      <c r="CQU50" s="73"/>
      <c r="CQV50" s="73"/>
      <c r="CQW50" s="73"/>
      <c r="CQX50" s="73"/>
      <c r="CQY50" s="73"/>
      <c r="CQZ50" s="73"/>
      <c r="CRA50" s="73"/>
      <c r="CRB50" s="73"/>
      <c r="CRC50" s="73"/>
      <c r="CRD50" s="73"/>
      <c r="CRE50" s="73"/>
      <c r="CRF50" s="73"/>
      <c r="CRG50" s="73"/>
      <c r="CRH50" s="73"/>
      <c r="CRI50" s="73"/>
      <c r="CRJ50" s="73"/>
      <c r="CRK50" s="73"/>
      <c r="CRL50" s="73"/>
      <c r="CRM50" s="73"/>
      <c r="CRN50" s="73"/>
      <c r="CRO50" s="73"/>
      <c r="CRP50" s="73"/>
      <c r="CRQ50" s="73"/>
      <c r="CRR50" s="73"/>
      <c r="CRS50" s="73"/>
      <c r="CRT50" s="73"/>
      <c r="CRU50" s="73"/>
      <c r="CRV50" s="73"/>
      <c r="CRW50" s="73"/>
      <c r="CRX50" s="73"/>
      <c r="CRY50" s="73"/>
      <c r="CRZ50" s="73"/>
      <c r="CSA50" s="73"/>
      <c r="CSB50" s="73"/>
      <c r="CSC50" s="73"/>
      <c r="CSD50" s="73"/>
      <c r="CSE50" s="73"/>
      <c r="CSF50" s="73"/>
      <c r="CSG50" s="73"/>
      <c r="CSH50" s="73"/>
      <c r="CSI50" s="73"/>
      <c r="CSJ50" s="73"/>
      <c r="CSK50" s="73"/>
      <c r="CSL50" s="73"/>
      <c r="CSM50" s="73"/>
      <c r="CSN50" s="73"/>
      <c r="CSO50" s="73"/>
      <c r="CSP50" s="73"/>
      <c r="CSQ50" s="73"/>
      <c r="CSR50" s="73"/>
      <c r="CSS50" s="73"/>
      <c r="CST50" s="73"/>
      <c r="CSU50" s="73"/>
      <c r="CSV50" s="73"/>
      <c r="CSW50" s="73"/>
      <c r="CSX50" s="73"/>
      <c r="CSY50" s="73"/>
      <c r="CSZ50" s="73"/>
      <c r="CTA50" s="73"/>
      <c r="CTB50" s="73"/>
      <c r="CTC50" s="73"/>
      <c r="CTD50" s="73"/>
      <c r="CTE50" s="73"/>
      <c r="CTF50" s="73"/>
      <c r="CTG50" s="73"/>
      <c r="CTH50" s="73"/>
      <c r="CTI50" s="73"/>
      <c r="CTJ50" s="73"/>
      <c r="CTK50" s="73"/>
      <c r="CTL50" s="73"/>
      <c r="CTM50" s="73"/>
      <c r="CTN50" s="73"/>
      <c r="CTO50" s="73"/>
      <c r="CTP50" s="73"/>
      <c r="CTQ50" s="73"/>
      <c r="CTR50" s="73"/>
      <c r="CTS50" s="73"/>
      <c r="CTT50" s="73"/>
      <c r="CTU50" s="73"/>
      <c r="CTV50" s="73"/>
      <c r="CTW50" s="73"/>
      <c r="CTX50" s="73"/>
      <c r="CTY50" s="73"/>
      <c r="CTZ50" s="73"/>
      <c r="CUA50" s="73"/>
      <c r="CUB50" s="73"/>
      <c r="CUC50" s="73"/>
      <c r="CUD50" s="73"/>
      <c r="CUE50" s="73"/>
      <c r="CUF50" s="73"/>
      <c r="CUG50" s="73"/>
      <c r="CUH50" s="73"/>
      <c r="CUI50" s="73"/>
      <c r="CUJ50" s="73"/>
      <c r="CUK50" s="73"/>
      <c r="CUL50" s="73"/>
      <c r="CUM50" s="73"/>
      <c r="CUN50" s="73"/>
      <c r="CUO50" s="73"/>
      <c r="CUP50" s="73"/>
      <c r="CUQ50" s="73"/>
      <c r="CUR50" s="73"/>
      <c r="CUS50" s="73"/>
      <c r="CUT50" s="73"/>
      <c r="CUU50" s="73"/>
      <c r="CUV50" s="73"/>
      <c r="CUW50" s="73"/>
      <c r="CUX50" s="73"/>
      <c r="CUY50" s="73"/>
      <c r="CUZ50" s="73"/>
      <c r="CVA50" s="73"/>
      <c r="CVB50" s="73"/>
      <c r="CVC50" s="73"/>
      <c r="CVD50" s="73"/>
      <c r="CVE50" s="73"/>
      <c r="CVF50" s="73"/>
      <c r="CVG50" s="73"/>
      <c r="CVH50" s="73"/>
      <c r="CVI50" s="73"/>
      <c r="CVJ50" s="73"/>
      <c r="CVK50" s="73"/>
      <c r="CVL50" s="73"/>
      <c r="CVM50" s="73"/>
      <c r="CVN50" s="73"/>
      <c r="CVO50" s="73"/>
      <c r="CVP50" s="73"/>
      <c r="CVQ50" s="73"/>
      <c r="CVR50" s="73"/>
      <c r="CVS50" s="73"/>
      <c r="CVT50" s="73"/>
      <c r="CVU50" s="73"/>
      <c r="CVV50" s="73"/>
      <c r="CVW50" s="73"/>
      <c r="CVX50" s="73"/>
      <c r="CVY50" s="73"/>
      <c r="CVZ50" s="73"/>
      <c r="CWA50" s="73"/>
      <c r="CWB50" s="73"/>
      <c r="CWC50" s="73"/>
      <c r="CWD50" s="73"/>
      <c r="CWE50" s="73"/>
      <c r="CWF50" s="73"/>
      <c r="CWG50" s="73"/>
      <c r="CWH50" s="73"/>
      <c r="CWI50" s="73"/>
      <c r="CWJ50" s="73"/>
      <c r="CWK50" s="73"/>
      <c r="CWL50" s="73"/>
      <c r="CWM50" s="73"/>
      <c r="CWN50" s="73"/>
      <c r="CWO50" s="73"/>
      <c r="CWP50" s="73"/>
      <c r="CWQ50" s="73"/>
      <c r="CWR50" s="73"/>
      <c r="CWS50" s="73"/>
      <c r="CWT50" s="73"/>
      <c r="CWU50" s="73"/>
      <c r="CWV50" s="73"/>
      <c r="CWW50" s="73"/>
      <c r="CWX50" s="73"/>
      <c r="CWY50" s="73"/>
      <c r="CWZ50" s="73"/>
      <c r="CXA50" s="73"/>
      <c r="CXB50" s="73"/>
      <c r="CXC50" s="73"/>
      <c r="CXD50" s="73"/>
      <c r="CXE50" s="73"/>
      <c r="CXF50" s="73"/>
      <c r="CXG50" s="73"/>
      <c r="CXH50" s="73"/>
      <c r="CXI50" s="73"/>
      <c r="CXJ50" s="73"/>
      <c r="CXK50" s="73"/>
      <c r="CXL50" s="73"/>
      <c r="CXM50" s="73"/>
      <c r="CXN50" s="73"/>
      <c r="CXO50" s="73"/>
      <c r="CXP50" s="73"/>
      <c r="CXQ50" s="73"/>
      <c r="CXR50" s="73"/>
      <c r="CXS50" s="73"/>
      <c r="CXT50" s="73"/>
      <c r="CXU50" s="73"/>
      <c r="CXV50" s="73"/>
      <c r="CXW50" s="73"/>
      <c r="CXX50" s="73"/>
      <c r="CXY50" s="73"/>
      <c r="CXZ50" s="73"/>
      <c r="CYA50" s="73"/>
      <c r="CYB50" s="73"/>
      <c r="CYC50" s="73"/>
      <c r="CYD50" s="73"/>
      <c r="CYE50" s="73"/>
      <c r="CYF50" s="73"/>
      <c r="CYG50" s="73"/>
      <c r="CYH50" s="73"/>
      <c r="CYI50" s="73"/>
      <c r="CYJ50" s="73"/>
      <c r="CYK50" s="73"/>
      <c r="CYL50" s="73"/>
      <c r="CYM50" s="73"/>
      <c r="CYN50" s="73"/>
      <c r="CYO50" s="73"/>
      <c r="CYP50" s="73"/>
      <c r="CYQ50" s="73"/>
      <c r="CYR50" s="73"/>
      <c r="CYS50" s="73"/>
      <c r="CYT50" s="73"/>
      <c r="CYU50" s="73"/>
      <c r="CYV50" s="73"/>
      <c r="CYW50" s="73"/>
      <c r="CYX50" s="73"/>
      <c r="CYY50" s="73"/>
      <c r="CYZ50" s="73"/>
      <c r="CZA50" s="73"/>
      <c r="CZB50" s="73"/>
      <c r="CZC50" s="73"/>
      <c r="CZD50" s="73"/>
      <c r="CZE50" s="73"/>
      <c r="CZF50" s="73"/>
      <c r="CZG50" s="73"/>
      <c r="CZH50" s="73"/>
      <c r="CZI50" s="73"/>
      <c r="CZJ50" s="73"/>
      <c r="CZK50" s="73"/>
      <c r="CZL50" s="73"/>
      <c r="CZM50" s="73"/>
      <c r="CZN50" s="73"/>
      <c r="CZO50" s="73"/>
      <c r="CZP50" s="73"/>
      <c r="CZQ50" s="73"/>
      <c r="CZR50" s="73"/>
      <c r="CZS50" s="73"/>
      <c r="CZT50" s="73"/>
      <c r="CZU50" s="73"/>
      <c r="CZV50" s="73"/>
      <c r="CZW50" s="73"/>
      <c r="CZX50" s="73"/>
      <c r="CZY50" s="73"/>
      <c r="CZZ50" s="73"/>
      <c r="DAA50" s="73"/>
      <c r="DAB50" s="73"/>
      <c r="DAC50" s="73"/>
      <c r="DAD50" s="73"/>
      <c r="DAE50" s="73"/>
      <c r="DAF50" s="73"/>
      <c r="DAG50" s="73"/>
      <c r="DAH50" s="73"/>
      <c r="DAI50" s="73"/>
      <c r="DAJ50" s="73"/>
      <c r="DAK50" s="73"/>
      <c r="DAL50" s="73"/>
      <c r="DAM50" s="73"/>
      <c r="DAN50" s="73"/>
      <c r="DAO50" s="73"/>
      <c r="DAP50" s="73"/>
      <c r="DAQ50" s="73"/>
      <c r="DAR50" s="73"/>
      <c r="DAS50" s="73"/>
      <c r="DAT50" s="73"/>
      <c r="DAU50" s="73"/>
      <c r="DAV50" s="73"/>
      <c r="DAW50" s="73"/>
      <c r="DAX50" s="73"/>
      <c r="DAY50" s="73"/>
      <c r="DAZ50" s="73"/>
      <c r="DBA50" s="73"/>
      <c r="DBB50" s="73"/>
      <c r="DBC50" s="73"/>
      <c r="DBD50" s="73"/>
      <c r="DBE50" s="73"/>
      <c r="DBF50" s="73"/>
      <c r="DBG50" s="73"/>
      <c r="DBH50" s="73"/>
      <c r="DBI50" s="73"/>
      <c r="DBJ50" s="73"/>
      <c r="DBK50" s="73"/>
      <c r="DBL50" s="73"/>
      <c r="DBM50" s="73"/>
      <c r="DBN50" s="73"/>
      <c r="DBO50" s="73"/>
      <c r="DBP50" s="73"/>
      <c r="DBQ50" s="73"/>
      <c r="DBR50" s="73"/>
      <c r="DBS50" s="73"/>
      <c r="DBT50" s="73"/>
      <c r="DBU50" s="73"/>
      <c r="DBV50" s="73"/>
      <c r="DBW50" s="73"/>
      <c r="DBX50" s="73"/>
      <c r="DBY50" s="73"/>
      <c r="DBZ50" s="73"/>
      <c r="DCA50" s="73"/>
      <c r="DCB50" s="73"/>
      <c r="DCC50" s="73"/>
      <c r="DCD50" s="73"/>
      <c r="DCE50" s="73"/>
      <c r="DCF50" s="73"/>
      <c r="DCG50" s="73"/>
      <c r="DCH50" s="73"/>
      <c r="DCI50" s="73"/>
      <c r="DCJ50" s="73"/>
      <c r="DCK50" s="73"/>
      <c r="DCL50" s="73"/>
      <c r="DCM50" s="73"/>
      <c r="DCN50" s="73"/>
      <c r="DCO50" s="73"/>
      <c r="DCP50" s="73"/>
      <c r="DCQ50" s="73"/>
      <c r="DCR50" s="73"/>
      <c r="DCS50" s="73"/>
      <c r="DCT50" s="73"/>
      <c r="DCU50" s="73"/>
      <c r="DCV50" s="73"/>
      <c r="DCW50" s="73"/>
      <c r="DCX50" s="73"/>
      <c r="DCY50" s="73"/>
      <c r="DCZ50" s="73"/>
      <c r="DDA50" s="73"/>
      <c r="DDB50" s="73"/>
      <c r="DDC50" s="73"/>
      <c r="DDD50" s="73"/>
      <c r="DDE50" s="73"/>
      <c r="DDF50" s="73"/>
      <c r="DDG50" s="73"/>
      <c r="DDH50" s="73"/>
      <c r="DDI50" s="73"/>
      <c r="DDJ50" s="73"/>
      <c r="DDK50" s="73"/>
      <c r="DDL50" s="73"/>
      <c r="DDM50" s="73"/>
      <c r="DDN50" s="73"/>
      <c r="DDO50" s="73"/>
      <c r="DDP50" s="73"/>
      <c r="DDQ50" s="73"/>
      <c r="DDR50" s="73"/>
      <c r="DDS50" s="73"/>
      <c r="DDT50" s="73"/>
      <c r="DDU50" s="73"/>
      <c r="DDV50" s="73"/>
      <c r="DDW50" s="73"/>
      <c r="DDX50" s="73"/>
      <c r="DDY50" s="73"/>
      <c r="DDZ50" s="73"/>
      <c r="DEA50" s="73"/>
      <c r="DEB50" s="73"/>
      <c r="DEC50" s="73"/>
      <c r="DED50" s="73"/>
      <c r="DEE50" s="73"/>
      <c r="DEF50" s="73"/>
      <c r="DEG50" s="73"/>
      <c r="DEH50" s="73"/>
      <c r="DEI50" s="73"/>
      <c r="DEJ50" s="73"/>
      <c r="DEK50" s="73"/>
      <c r="DEL50" s="73"/>
      <c r="DEM50" s="73"/>
      <c r="DEN50" s="73"/>
      <c r="DEO50" s="73"/>
      <c r="DEP50" s="73"/>
      <c r="DEQ50" s="73"/>
      <c r="DER50" s="73"/>
      <c r="DES50" s="73"/>
      <c r="DET50" s="73"/>
      <c r="DEU50" s="73"/>
      <c r="DEV50" s="73"/>
      <c r="DEW50" s="73"/>
      <c r="DEX50" s="73"/>
      <c r="DEY50" s="73"/>
      <c r="DEZ50" s="73"/>
      <c r="DFA50" s="73"/>
      <c r="DFB50" s="73"/>
      <c r="DFC50" s="73"/>
      <c r="DFD50" s="73"/>
      <c r="DFE50" s="73"/>
      <c r="DFF50" s="73"/>
      <c r="DFG50" s="73"/>
      <c r="DFH50" s="73"/>
      <c r="DFI50" s="73"/>
      <c r="DFJ50" s="73"/>
      <c r="DFK50" s="73"/>
      <c r="DFL50" s="73"/>
      <c r="DFM50" s="73"/>
      <c r="DFN50" s="73"/>
      <c r="DFO50" s="73"/>
      <c r="DFP50" s="73"/>
      <c r="DFQ50" s="73"/>
      <c r="DFR50" s="73"/>
      <c r="DFS50" s="73"/>
      <c r="DFT50" s="73"/>
      <c r="DFU50" s="73"/>
      <c r="DFV50" s="73"/>
      <c r="DFW50" s="73"/>
      <c r="DFX50" s="73"/>
      <c r="DFY50" s="73"/>
      <c r="DFZ50" s="73"/>
      <c r="DGA50" s="73"/>
      <c r="DGB50" s="73"/>
      <c r="DGC50" s="73"/>
      <c r="DGD50" s="73"/>
      <c r="DGE50" s="73"/>
      <c r="DGF50" s="73"/>
      <c r="DGG50" s="73"/>
      <c r="DGH50" s="73"/>
      <c r="DGI50" s="73"/>
      <c r="DGJ50" s="73"/>
      <c r="DGK50" s="73"/>
      <c r="DGL50" s="73"/>
      <c r="DGM50" s="73"/>
      <c r="DGN50" s="73"/>
      <c r="DGO50" s="73"/>
      <c r="DGP50" s="73"/>
      <c r="DGQ50" s="73"/>
      <c r="DGR50" s="73"/>
      <c r="DGS50" s="73"/>
      <c r="DGT50" s="73"/>
      <c r="DGU50" s="73"/>
      <c r="DGV50" s="73"/>
      <c r="DGW50" s="73"/>
      <c r="DGX50" s="73"/>
      <c r="DGY50" s="73"/>
      <c r="DGZ50" s="73"/>
      <c r="DHA50" s="73"/>
      <c r="DHB50" s="73"/>
      <c r="DHC50" s="73"/>
      <c r="DHD50" s="73"/>
      <c r="DHE50" s="73"/>
      <c r="DHF50" s="73"/>
      <c r="DHG50" s="73"/>
      <c r="DHH50" s="73"/>
      <c r="DHI50" s="73"/>
      <c r="DHJ50" s="73"/>
      <c r="DHK50" s="73"/>
      <c r="DHL50" s="73"/>
      <c r="DHM50" s="73"/>
      <c r="DHN50" s="73"/>
      <c r="DHO50" s="73"/>
      <c r="DHP50" s="73"/>
      <c r="DHQ50" s="73"/>
      <c r="DHR50" s="73"/>
      <c r="DHS50" s="73"/>
      <c r="DHT50" s="73"/>
      <c r="DHU50" s="73"/>
      <c r="DHV50" s="73"/>
      <c r="DHW50" s="73"/>
      <c r="DHX50" s="73"/>
      <c r="DHY50" s="73"/>
      <c r="DHZ50" s="73"/>
      <c r="DIA50" s="73"/>
      <c r="DIB50" s="73"/>
      <c r="DIC50" s="73"/>
      <c r="DID50" s="73"/>
      <c r="DIE50" s="73"/>
      <c r="DIF50" s="73"/>
      <c r="DIG50" s="73"/>
      <c r="DIH50" s="73"/>
      <c r="DII50" s="73"/>
      <c r="DIJ50" s="73"/>
      <c r="DIK50" s="73"/>
      <c r="DIL50" s="73"/>
      <c r="DIM50" s="73"/>
      <c r="DIN50" s="73"/>
      <c r="DIO50" s="73"/>
      <c r="DIP50" s="73"/>
      <c r="DIQ50" s="73"/>
      <c r="DIR50" s="73"/>
      <c r="DIS50" s="73"/>
      <c r="DIT50" s="73"/>
      <c r="DIU50" s="73"/>
      <c r="DIV50" s="73"/>
      <c r="DIW50" s="73"/>
      <c r="DIX50" s="73"/>
      <c r="DIY50" s="73"/>
      <c r="DIZ50" s="73"/>
      <c r="DJA50" s="73"/>
      <c r="DJB50" s="73"/>
      <c r="DJC50" s="73"/>
      <c r="DJD50" s="73"/>
      <c r="DJE50" s="73"/>
      <c r="DJF50" s="73"/>
      <c r="DJG50" s="73"/>
      <c r="DJH50" s="73"/>
      <c r="DJI50" s="73"/>
      <c r="DJJ50" s="73"/>
      <c r="DJK50" s="73"/>
      <c r="DJL50" s="73"/>
      <c r="DJM50" s="73"/>
      <c r="DJN50" s="73"/>
      <c r="DJO50" s="73"/>
      <c r="DJP50" s="73"/>
      <c r="DJQ50" s="73"/>
      <c r="DJR50" s="73"/>
      <c r="DJS50" s="73"/>
      <c r="DJT50" s="73"/>
      <c r="DJU50" s="73"/>
      <c r="DJV50" s="73"/>
      <c r="DJW50" s="73"/>
      <c r="DJX50" s="73"/>
      <c r="DJY50" s="73"/>
      <c r="DJZ50" s="73"/>
      <c r="DKA50" s="73"/>
      <c r="DKB50" s="73"/>
      <c r="DKC50" s="73"/>
      <c r="DKD50" s="73"/>
      <c r="DKE50" s="73"/>
      <c r="DKF50" s="73"/>
      <c r="DKG50" s="73"/>
      <c r="DKH50" s="73"/>
      <c r="DKI50" s="73"/>
      <c r="DKJ50" s="73"/>
      <c r="DKK50" s="73"/>
      <c r="DKL50" s="73"/>
      <c r="DKM50" s="73"/>
      <c r="DKN50" s="73"/>
      <c r="DKO50" s="73"/>
      <c r="DKP50" s="73"/>
      <c r="DKQ50" s="73"/>
      <c r="DKR50" s="73"/>
      <c r="DKS50" s="73"/>
      <c r="DKT50" s="73"/>
      <c r="DKU50" s="73"/>
      <c r="DKV50" s="73"/>
      <c r="DKW50" s="73"/>
      <c r="DKX50" s="73"/>
      <c r="DKY50" s="73"/>
      <c r="DKZ50" s="73"/>
      <c r="DLA50" s="73"/>
      <c r="DLB50" s="73"/>
      <c r="DLC50" s="73"/>
      <c r="DLD50" s="73"/>
      <c r="DLE50" s="73"/>
      <c r="DLF50" s="73"/>
      <c r="DLG50" s="73"/>
      <c r="DLH50" s="73"/>
      <c r="DLI50" s="73"/>
      <c r="DLJ50" s="73"/>
      <c r="DLK50" s="73"/>
      <c r="DLL50" s="73"/>
      <c r="DLM50" s="73"/>
      <c r="DLN50" s="73"/>
      <c r="DLO50" s="73"/>
      <c r="DLP50" s="73"/>
      <c r="DLQ50" s="73"/>
      <c r="DLR50" s="73"/>
      <c r="DLS50" s="73"/>
      <c r="DLT50" s="73"/>
      <c r="DLU50" s="73"/>
      <c r="DLV50" s="73"/>
      <c r="DLW50" s="73"/>
      <c r="DLX50" s="73"/>
      <c r="DLY50" s="73"/>
      <c r="DLZ50" s="73"/>
      <c r="DMA50" s="73"/>
      <c r="DMB50" s="73"/>
      <c r="DMC50" s="73"/>
      <c r="DMD50" s="73"/>
      <c r="DME50" s="73"/>
      <c r="DMF50" s="73"/>
      <c r="DMG50" s="73"/>
      <c r="DMH50" s="73"/>
      <c r="DMI50" s="73"/>
      <c r="DMJ50" s="73"/>
      <c r="DMK50" s="73"/>
      <c r="DML50" s="73"/>
      <c r="DMM50" s="73"/>
      <c r="DMN50" s="73"/>
      <c r="DMO50" s="73"/>
      <c r="DMP50" s="73"/>
      <c r="DMQ50" s="73"/>
      <c r="DMR50" s="73"/>
      <c r="DMS50" s="73"/>
      <c r="DMT50" s="73"/>
      <c r="DMU50" s="73"/>
      <c r="DMV50" s="73"/>
      <c r="DMW50" s="73"/>
      <c r="DMX50" s="73"/>
      <c r="DMY50" s="73"/>
      <c r="DMZ50" s="73"/>
      <c r="DNA50" s="73"/>
      <c r="DNB50" s="73"/>
      <c r="DNC50" s="73"/>
      <c r="DND50" s="73"/>
      <c r="DNE50" s="73"/>
      <c r="DNF50" s="73"/>
      <c r="DNG50" s="73"/>
      <c r="DNH50" s="73"/>
      <c r="DNI50" s="73"/>
      <c r="DNJ50" s="73"/>
      <c r="DNK50" s="73"/>
      <c r="DNL50" s="73"/>
      <c r="DNM50" s="73"/>
      <c r="DNN50" s="73"/>
      <c r="DNO50" s="73"/>
      <c r="DNP50" s="73"/>
      <c r="DNQ50" s="73"/>
      <c r="DNR50" s="73"/>
      <c r="DNS50" s="73"/>
      <c r="DNT50" s="73"/>
      <c r="DNU50" s="73"/>
      <c r="DNV50" s="73"/>
      <c r="DNW50" s="73"/>
      <c r="DNX50" s="73"/>
      <c r="DNY50" s="73"/>
      <c r="DNZ50" s="73"/>
      <c r="DOA50" s="73"/>
      <c r="DOB50" s="73"/>
      <c r="DOC50" s="73"/>
      <c r="DOD50" s="73"/>
      <c r="DOE50" s="73"/>
      <c r="DOF50" s="73"/>
      <c r="DOG50" s="73"/>
      <c r="DOH50" s="73"/>
      <c r="DOI50" s="73"/>
      <c r="DOJ50" s="73"/>
      <c r="DOK50" s="73"/>
      <c r="DOL50" s="73"/>
      <c r="DOM50" s="73"/>
      <c r="DON50" s="73"/>
      <c r="DOO50" s="73"/>
      <c r="DOP50" s="73"/>
      <c r="DOQ50" s="73"/>
      <c r="DOR50" s="73"/>
      <c r="DOS50" s="73"/>
      <c r="DOT50" s="73"/>
      <c r="DOU50" s="73"/>
      <c r="DOV50" s="73"/>
      <c r="DOW50" s="73"/>
      <c r="DOX50" s="73"/>
      <c r="DOY50" s="73"/>
      <c r="DOZ50" s="73"/>
      <c r="DPA50" s="73"/>
      <c r="DPB50" s="73"/>
      <c r="DPC50" s="73"/>
      <c r="DPD50" s="73"/>
      <c r="DPE50" s="73"/>
      <c r="DPF50" s="73"/>
      <c r="DPG50" s="73"/>
      <c r="DPH50" s="73"/>
      <c r="DPI50" s="73"/>
      <c r="DPJ50" s="73"/>
      <c r="DPK50" s="73"/>
      <c r="DPL50" s="73"/>
      <c r="DPM50" s="73"/>
      <c r="DPN50" s="73"/>
      <c r="DPO50" s="73"/>
      <c r="DPP50" s="73"/>
      <c r="DPQ50" s="73"/>
      <c r="DPR50" s="73"/>
      <c r="DPS50" s="73"/>
      <c r="DPT50" s="73"/>
      <c r="DPU50" s="73"/>
      <c r="DPV50" s="73"/>
      <c r="DPW50" s="73"/>
      <c r="DPX50" s="73"/>
      <c r="DPY50" s="73"/>
      <c r="DPZ50" s="73"/>
      <c r="DQA50" s="73"/>
      <c r="DQB50" s="73"/>
      <c r="DQC50" s="73"/>
      <c r="DQD50" s="73"/>
      <c r="DQE50" s="73"/>
      <c r="DQF50" s="73"/>
      <c r="DQG50" s="73"/>
      <c r="DQH50" s="73"/>
      <c r="DQI50" s="73"/>
      <c r="DQJ50" s="73"/>
      <c r="DQK50" s="73"/>
      <c r="DQL50" s="73"/>
      <c r="DQM50" s="73"/>
      <c r="DQN50" s="73"/>
      <c r="DQO50" s="73"/>
      <c r="DQP50" s="73"/>
      <c r="DQQ50" s="73"/>
      <c r="DQR50" s="73"/>
      <c r="DQS50" s="73"/>
      <c r="DQT50" s="73"/>
      <c r="DQU50" s="73"/>
      <c r="DQV50" s="73"/>
      <c r="DQW50" s="73"/>
      <c r="DQX50" s="73"/>
      <c r="DQY50" s="73"/>
      <c r="DQZ50" s="73"/>
      <c r="DRA50" s="73"/>
      <c r="DRB50" s="73"/>
      <c r="DRC50" s="73"/>
      <c r="DRD50" s="73"/>
      <c r="DRE50" s="73"/>
      <c r="DRF50" s="73"/>
      <c r="DRG50" s="73"/>
      <c r="DRH50" s="73"/>
      <c r="DRI50" s="73"/>
      <c r="DRJ50" s="73"/>
      <c r="DRK50" s="73"/>
      <c r="DRL50" s="73"/>
      <c r="DRM50" s="73"/>
      <c r="DRN50" s="73"/>
      <c r="DRO50" s="73"/>
      <c r="DRP50" s="73"/>
      <c r="DRQ50" s="73"/>
      <c r="DRR50" s="73"/>
      <c r="DRS50" s="73"/>
      <c r="DRT50" s="73"/>
      <c r="DRU50" s="73"/>
      <c r="DRV50" s="73"/>
      <c r="DRW50" s="73"/>
      <c r="DRX50" s="73"/>
      <c r="DRY50" s="73"/>
      <c r="DRZ50" s="73"/>
      <c r="DSA50" s="73"/>
      <c r="DSB50" s="73"/>
      <c r="DSC50" s="73"/>
      <c r="DSD50" s="73"/>
      <c r="DSE50" s="73"/>
      <c r="DSF50" s="73"/>
      <c r="DSG50" s="73"/>
      <c r="DSH50" s="73"/>
      <c r="DSI50" s="73"/>
      <c r="DSJ50" s="73"/>
      <c r="DSK50" s="73"/>
      <c r="DSL50" s="73"/>
      <c r="DSM50" s="73"/>
      <c r="DSN50" s="73"/>
      <c r="DSO50" s="73"/>
      <c r="DSP50" s="73"/>
      <c r="DSQ50" s="73"/>
      <c r="DSR50" s="73"/>
      <c r="DSS50" s="73"/>
      <c r="DST50" s="73"/>
      <c r="DSU50" s="73"/>
      <c r="DSV50" s="73"/>
      <c r="DSW50" s="73"/>
      <c r="DSX50" s="73"/>
      <c r="DSY50" s="73"/>
      <c r="DSZ50" s="73"/>
      <c r="DTA50" s="73"/>
      <c r="DTB50" s="73"/>
      <c r="DTC50" s="73"/>
      <c r="DTD50" s="73"/>
      <c r="DTE50" s="73"/>
      <c r="DTF50" s="73"/>
      <c r="DTG50" s="73"/>
      <c r="DTH50" s="73"/>
      <c r="DTI50" s="73"/>
      <c r="DTJ50" s="73"/>
      <c r="DTK50" s="73"/>
      <c r="DTL50" s="73"/>
      <c r="DTM50" s="73"/>
      <c r="DTN50" s="73"/>
      <c r="DTO50" s="73"/>
      <c r="DTP50" s="73"/>
      <c r="DTQ50" s="73"/>
      <c r="DTR50" s="73"/>
      <c r="DTS50" s="73"/>
      <c r="DTT50" s="73"/>
      <c r="DTU50" s="73"/>
      <c r="DTV50" s="73"/>
      <c r="DTW50" s="73"/>
      <c r="DTX50" s="73"/>
      <c r="DTY50" s="73"/>
      <c r="DTZ50" s="73"/>
      <c r="DUA50" s="73"/>
      <c r="DUB50" s="73"/>
      <c r="DUC50" s="73"/>
      <c r="DUD50" s="73"/>
      <c r="DUE50" s="73"/>
      <c r="DUF50" s="73"/>
      <c r="DUG50" s="73"/>
      <c r="DUH50" s="73"/>
      <c r="DUI50" s="73"/>
      <c r="DUJ50" s="73"/>
      <c r="DUK50" s="73"/>
      <c r="DUL50" s="73"/>
      <c r="DUM50" s="73"/>
      <c r="DUN50" s="73"/>
      <c r="DUO50" s="73"/>
      <c r="DUP50" s="73"/>
      <c r="DUQ50" s="73"/>
      <c r="DUR50" s="73"/>
      <c r="DUS50" s="73"/>
      <c r="DUT50" s="73"/>
      <c r="DUU50" s="73"/>
      <c r="DUV50" s="73"/>
      <c r="DUW50" s="73"/>
      <c r="DUX50" s="73"/>
      <c r="DUY50" s="73"/>
      <c r="DUZ50" s="73"/>
      <c r="DVA50" s="73"/>
      <c r="DVB50" s="73"/>
      <c r="DVC50" s="73"/>
      <c r="DVD50" s="73"/>
      <c r="DVE50" s="73"/>
      <c r="DVF50" s="73"/>
      <c r="DVG50" s="73"/>
      <c r="DVH50" s="73"/>
      <c r="DVI50" s="73"/>
      <c r="DVJ50" s="73"/>
      <c r="DVK50" s="73"/>
      <c r="DVL50" s="73"/>
      <c r="DVM50" s="73"/>
      <c r="DVN50" s="73"/>
      <c r="DVO50" s="73"/>
      <c r="DVP50" s="73"/>
      <c r="DVQ50" s="73"/>
      <c r="DVR50" s="73"/>
      <c r="DVS50" s="73"/>
      <c r="DVT50" s="73"/>
      <c r="DVU50" s="73"/>
      <c r="DVV50" s="73"/>
      <c r="DVW50" s="73"/>
      <c r="DVX50" s="73"/>
      <c r="DVY50" s="73"/>
      <c r="DVZ50" s="73"/>
      <c r="DWA50" s="73"/>
      <c r="DWB50" s="73"/>
      <c r="DWC50" s="73"/>
      <c r="DWD50" s="73"/>
      <c r="DWE50" s="73"/>
      <c r="DWF50" s="73"/>
      <c r="DWG50" s="73"/>
      <c r="DWH50" s="73"/>
      <c r="DWI50" s="73"/>
      <c r="DWJ50" s="73"/>
      <c r="DWK50" s="73"/>
      <c r="DWL50" s="73"/>
      <c r="DWM50" s="73"/>
      <c r="DWN50" s="73"/>
      <c r="DWO50" s="73"/>
      <c r="DWP50" s="73"/>
      <c r="DWQ50" s="73"/>
      <c r="DWR50" s="73"/>
      <c r="DWS50" s="73"/>
      <c r="DWT50" s="73"/>
      <c r="DWU50" s="73"/>
      <c r="DWV50" s="73"/>
      <c r="DWW50" s="73"/>
      <c r="DWX50" s="73"/>
      <c r="DWY50" s="73"/>
      <c r="DWZ50" s="73"/>
      <c r="DXA50" s="73"/>
      <c r="DXB50" s="73"/>
      <c r="DXC50" s="73"/>
      <c r="DXD50" s="73"/>
      <c r="DXE50" s="73"/>
      <c r="DXF50" s="73"/>
      <c r="DXG50" s="73"/>
      <c r="DXH50" s="73"/>
      <c r="DXI50" s="73"/>
      <c r="DXJ50" s="73"/>
      <c r="DXK50" s="73"/>
      <c r="DXL50" s="73"/>
      <c r="DXM50" s="73"/>
      <c r="DXN50" s="73"/>
      <c r="DXO50" s="73"/>
      <c r="DXP50" s="73"/>
      <c r="DXQ50" s="73"/>
      <c r="DXR50" s="73"/>
      <c r="DXS50" s="73"/>
      <c r="DXT50" s="73"/>
      <c r="DXU50" s="73"/>
      <c r="DXV50" s="73"/>
      <c r="DXW50" s="73"/>
      <c r="DXX50" s="73"/>
      <c r="DXY50" s="73"/>
      <c r="DXZ50" s="73"/>
      <c r="DYA50" s="73"/>
      <c r="DYB50" s="73"/>
      <c r="DYC50" s="73"/>
      <c r="DYD50" s="73"/>
      <c r="DYE50" s="73"/>
      <c r="DYF50" s="73"/>
      <c r="DYG50" s="73"/>
      <c r="DYH50" s="73"/>
      <c r="DYI50" s="73"/>
      <c r="DYJ50" s="73"/>
      <c r="DYK50" s="73"/>
      <c r="DYL50" s="73"/>
      <c r="DYM50" s="73"/>
      <c r="DYN50" s="73"/>
      <c r="DYO50" s="73"/>
      <c r="DYP50" s="73"/>
      <c r="DYQ50" s="73"/>
      <c r="DYR50" s="73"/>
      <c r="DYS50" s="73"/>
      <c r="DYT50" s="73"/>
      <c r="DYU50" s="73"/>
      <c r="DYV50" s="73"/>
      <c r="DYW50" s="73"/>
      <c r="DYX50" s="73"/>
      <c r="DYY50" s="73"/>
      <c r="DYZ50" s="73"/>
      <c r="DZA50" s="73"/>
      <c r="DZB50" s="73"/>
      <c r="DZC50" s="73"/>
      <c r="DZD50" s="73"/>
      <c r="DZE50" s="73"/>
      <c r="DZF50" s="73"/>
      <c r="DZG50" s="73"/>
      <c r="DZH50" s="73"/>
      <c r="DZI50" s="73"/>
      <c r="DZJ50" s="73"/>
      <c r="DZK50" s="73"/>
      <c r="DZL50" s="73"/>
      <c r="DZM50" s="73"/>
      <c r="DZN50" s="73"/>
      <c r="DZO50" s="73"/>
      <c r="DZP50" s="73"/>
      <c r="DZQ50" s="73"/>
      <c r="DZR50" s="73"/>
      <c r="DZS50" s="73"/>
      <c r="DZT50" s="73"/>
      <c r="DZU50" s="73"/>
      <c r="DZV50" s="73"/>
      <c r="DZW50" s="73"/>
      <c r="DZX50" s="73"/>
      <c r="DZY50" s="73"/>
      <c r="DZZ50" s="73"/>
      <c r="EAA50" s="73"/>
      <c r="EAB50" s="73"/>
      <c r="EAC50" s="73"/>
      <c r="EAD50" s="73"/>
      <c r="EAE50" s="73"/>
      <c r="EAF50" s="73"/>
      <c r="EAG50" s="73"/>
      <c r="EAH50" s="73"/>
      <c r="EAI50" s="73"/>
      <c r="EAJ50" s="73"/>
      <c r="EAK50" s="73"/>
      <c r="EAL50" s="73"/>
      <c r="EAM50" s="73"/>
      <c r="EAN50" s="73"/>
      <c r="EAO50" s="73"/>
      <c r="EAP50" s="73"/>
      <c r="EAQ50" s="73"/>
      <c r="EAR50" s="73"/>
      <c r="EAS50" s="73"/>
      <c r="EAT50" s="73"/>
      <c r="EAU50" s="73"/>
      <c r="EAV50" s="73"/>
      <c r="EAW50" s="73"/>
      <c r="EAX50" s="73"/>
      <c r="EAY50" s="73"/>
      <c r="EAZ50" s="73"/>
      <c r="EBA50" s="73"/>
      <c r="EBB50" s="73"/>
      <c r="EBC50" s="73"/>
      <c r="EBD50" s="73"/>
      <c r="EBE50" s="73"/>
      <c r="EBF50" s="73"/>
      <c r="EBG50" s="73"/>
      <c r="EBH50" s="73"/>
      <c r="EBI50" s="73"/>
      <c r="EBJ50" s="73"/>
      <c r="EBK50" s="73"/>
      <c r="EBL50" s="73"/>
      <c r="EBM50" s="73"/>
      <c r="EBN50" s="73"/>
      <c r="EBO50" s="73"/>
      <c r="EBP50" s="73"/>
      <c r="EBQ50" s="73"/>
      <c r="EBR50" s="73"/>
      <c r="EBS50" s="73"/>
      <c r="EBT50" s="73"/>
      <c r="EBU50" s="73"/>
      <c r="EBV50" s="73"/>
      <c r="EBW50" s="73"/>
      <c r="EBX50" s="73"/>
      <c r="EBY50" s="73"/>
      <c r="EBZ50" s="73"/>
      <c r="ECA50" s="73"/>
      <c r="ECB50" s="73"/>
      <c r="ECC50" s="73"/>
      <c r="ECD50" s="73"/>
      <c r="ECE50" s="73"/>
      <c r="ECF50" s="73"/>
      <c r="ECG50" s="73"/>
      <c r="ECH50" s="73"/>
      <c r="ECI50" s="73"/>
      <c r="ECJ50" s="73"/>
      <c r="ECK50" s="73"/>
      <c r="ECL50" s="73"/>
      <c r="ECM50" s="73"/>
      <c r="ECN50" s="73"/>
      <c r="ECO50" s="73"/>
      <c r="ECP50" s="73"/>
      <c r="ECQ50" s="73"/>
      <c r="ECR50" s="73"/>
      <c r="ECS50" s="73"/>
      <c r="ECT50" s="73"/>
      <c r="ECU50" s="73"/>
      <c r="ECV50" s="73"/>
      <c r="ECW50" s="73"/>
      <c r="ECX50" s="73"/>
      <c r="ECY50" s="73"/>
      <c r="ECZ50" s="73"/>
      <c r="EDA50" s="73"/>
      <c r="EDB50" s="73"/>
      <c r="EDC50" s="73"/>
      <c r="EDD50" s="73"/>
      <c r="EDE50" s="73"/>
      <c r="EDF50" s="73"/>
      <c r="EDG50" s="73"/>
      <c r="EDH50" s="73"/>
      <c r="EDI50" s="73"/>
      <c r="EDJ50" s="73"/>
      <c r="EDK50" s="73"/>
      <c r="EDL50" s="73"/>
      <c r="EDM50" s="73"/>
      <c r="EDN50" s="73"/>
      <c r="EDO50" s="73"/>
      <c r="EDP50" s="73"/>
      <c r="EDQ50" s="73"/>
      <c r="EDR50" s="73"/>
      <c r="EDS50" s="73"/>
      <c r="EDT50" s="73"/>
      <c r="EDU50" s="73"/>
      <c r="EDV50" s="73"/>
      <c r="EDW50" s="73"/>
      <c r="EDX50" s="73"/>
      <c r="EDY50" s="73"/>
      <c r="EDZ50" s="73"/>
      <c r="EEA50" s="73"/>
      <c r="EEB50" s="73"/>
      <c r="EEC50" s="73"/>
      <c r="EED50" s="73"/>
      <c r="EEE50" s="73"/>
      <c r="EEF50" s="73"/>
      <c r="EEG50" s="73"/>
      <c r="EEH50" s="73"/>
      <c r="EEI50" s="73"/>
      <c r="EEJ50" s="73"/>
      <c r="EEK50" s="73"/>
      <c r="EEL50" s="73"/>
      <c r="EEM50" s="73"/>
      <c r="EEN50" s="73"/>
      <c r="EEO50" s="73"/>
      <c r="EEP50" s="73"/>
      <c r="EEQ50" s="73"/>
      <c r="EER50" s="73"/>
      <c r="EES50" s="73"/>
      <c r="EET50" s="73"/>
      <c r="EEU50" s="73"/>
      <c r="EEV50" s="73"/>
      <c r="EEW50" s="73"/>
      <c r="EEX50" s="73"/>
      <c r="EEY50" s="73"/>
      <c r="EEZ50" s="73"/>
      <c r="EFA50" s="73"/>
      <c r="EFB50" s="73"/>
      <c r="EFC50" s="73"/>
      <c r="EFD50" s="73"/>
      <c r="EFE50" s="73"/>
      <c r="EFF50" s="73"/>
      <c r="EFG50" s="73"/>
      <c r="EFH50" s="73"/>
      <c r="EFI50" s="73"/>
      <c r="EFJ50" s="73"/>
      <c r="EFK50" s="73"/>
      <c r="EFL50" s="73"/>
      <c r="EFM50" s="73"/>
      <c r="EFN50" s="73"/>
      <c r="EFO50" s="73"/>
      <c r="EFP50" s="73"/>
      <c r="EFQ50" s="73"/>
      <c r="EFR50" s="73"/>
      <c r="EFS50" s="73"/>
      <c r="EFT50" s="73"/>
      <c r="EFU50" s="73"/>
      <c r="EFV50" s="73"/>
      <c r="EFW50" s="73"/>
      <c r="EFX50" s="73"/>
      <c r="EFY50" s="73"/>
      <c r="EFZ50" s="73"/>
      <c r="EGA50" s="73"/>
      <c r="EGB50" s="73"/>
      <c r="EGC50" s="73"/>
      <c r="EGD50" s="73"/>
      <c r="EGE50" s="73"/>
      <c r="EGF50" s="73"/>
      <c r="EGG50" s="73"/>
      <c r="EGH50" s="73"/>
      <c r="EGI50" s="73"/>
      <c r="EGJ50" s="73"/>
      <c r="EGK50" s="73"/>
      <c r="EGL50" s="73"/>
      <c r="EGM50" s="73"/>
      <c r="EGN50" s="73"/>
      <c r="EGO50" s="73"/>
      <c r="EGP50" s="73"/>
      <c r="EGQ50" s="73"/>
      <c r="EGR50" s="73"/>
      <c r="EGS50" s="73"/>
      <c r="EGT50" s="73"/>
      <c r="EGU50" s="73"/>
      <c r="EGV50" s="73"/>
      <c r="EGW50" s="73"/>
      <c r="EGX50" s="73"/>
      <c r="EGY50" s="73"/>
      <c r="EGZ50" s="73"/>
      <c r="EHA50" s="73"/>
      <c r="EHB50" s="73"/>
      <c r="EHC50" s="73"/>
      <c r="EHD50" s="73"/>
      <c r="EHE50" s="73"/>
      <c r="EHF50" s="73"/>
      <c r="EHG50" s="73"/>
      <c r="EHH50" s="73"/>
      <c r="EHI50" s="73"/>
      <c r="EHJ50" s="73"/>
      <c r="EHK50" s="73"/>
      <c r="EHL50" s="73"/>
      <c r="EHM50" s="73"/>
      <c r="EHN50" s="73"/>
      <c r="EHO50" s="73"/>
      <c r="EHP50" s="73"/>
      <c r="EHQ50" s="73"/>
      <c r="EHR50" s="73"/>
      <c r="EHS50" s="73"/>
      <c r="EHT50" s="73"/>
      <c r="EHU50" s="73"/>
      <c r="EHV50" s="73"/>
      <c r="EHW50" s="73"/>
      <c r="EHX50" s="73"/>
      <c r="EHY50" s="73"/>
      <c r="EHZ50" s="73"/>
      <c r="EIA50" s="73"/>
      <c r="EIB50" s="73"/>
      <c r="EIC50" s="73"/>
      <c r="EID50" s="73"/>
      <c r="EIE50" s="73"/>
      <c r="EIF50" s="73"/>
      <c r="EIG50" s="73"/>
      <c r="EIH50" s="73"/>
      <c r="EII50" s="73"/>
      <c r="EIJ50" s="73"/>
      <c r="EIK50" s="73"/>
      <c r="EIL50" s="73"/>
      <c r="EIM50" s="73"/>
      <c r="EIN50" s="73"/>
      <c r="EIO50" s="73"/>
      <c r="EIP50" s="73"/>
      <c r="EIQ50" s="73"/>
      <c r="EIR50" s="73"/>
      <c r="EIS50" s="73"/>
      <c r="EIT50" s="73"/>
      <c r="EIU50" s="73"/>
      <c r="EIV50" s="73"/>
      <c r="EIW50" s="73"/>
      <c r="EIX50" s="73"/>
      <c r="EIY50" s="73"/>
      <c r="EIZ50" s="73"/>
      <c r="EJA50" s="73"/>
      <c r="EJB50" s="73"/>
      <c r="EJC50" s="73"/>
      <c r="EJD50" s="73"/>
      <c r="EJE50" s="73"/>
      <c r="EJF50" s="73"/>
      <c r="EJG50" s="73"/>
      <c r="EJH50" s="73"/>
      <c r="EJI50" s="73"/>
      <c r="EJJ50" s="73"/>
      <c r="EJK50" s="73"/>
      <c r="EJL50" s="73"/>
      <c r="EJM50" s="73"/>
      <c r="EJN50" s="73"/>
      <c r="EJO50" s="73"/>
      <c r="EJP50" s="73"/>
      <c r="EJQ50" s="73"/>
      <c r="EJR50" s="73"/>
      <c r="EJS50" s="73"/>
      <c r="EJT50" s="73"/>
      <c r="EJU50" s="73"/>
      <c r="EJV50" s="73"/>
      <c r="EJW50" s="73"/>
      <c r="EJX50" s="73"/>
      <c r="EJY50" s="73"/>
      <c r="EJZ50" s="73"/>
      <c r="EKA50" s="73"/>
      <c r="EKB50" s="73"/>
      <c r="EKC50" s="73"/>
      <c r="EKD50" s="73"/>
      <c r="EKE50" s="73"/>
      <c r="EKF50" s="73"/>
      <c r="EKG50" s="73"/>
      <c r="EKH50" s="73"/>
      <c r="EKI50" s="73"/>
      <c r="EKJ50" s="73"/>
      <c r="EKK50" s="73"/>
      <c r="EKL50" s="73"/>
      <c r="EKM50" s="73"/>
      <c r="EKN50" s="73"/>
      <c r="EKO50" s="73"/>
      <c r="EKP50" s="73"/>
      <c r="EKQ50" s="73"/>
      <c r="EKR50" s="73"/>
      <c r="EKS50" s="73"/>
      <c r="EKT50" s="73"/>
      <c r="EKU50" s="73"/>
      <c r="EKV50" s="73"/>
      <c r="EKW50" s="73"/>
      <c r="EKX50" s="73"/>
      <c r="EKY50" s="73"/>
      <c r="EKZ50" s="73"/>
      <c r="ELA50" s="73"/>
      <c r="ELB50" s="73"/>
      <c r="ELC50" s="73"/>
      <c r="ELD50" s="73"/>
      <c r="ELE50" s="73"/>
      <c r="ELF50" s="73"/>
      <c r="ELG50" s="73"/>
      <c r="ELH50" s="73"/>
      <c r="ELI50" s="73"/>
      <c r="ELJ50" s="73"/>
      <c r="ELK50" s="73"/>
      <c r="ELL50" s="73"/>
      <c r="ELM50" s="73"/>
      <c r="ELN50" s="73"/>
      <c r="ELO50" s="73"/>
      <c r="ELP50" s="73"/>
      <c r="ELQ50" s="73"/>
      <c r="ELR50" s="73"/>
      <c r="ELS50" s="73"/>
      <c r="ELT50" s="73"/>
      <c r="ELU50" s="73"/>
      <c r="ELV50" s="73"/>
      <c r="ELW50" s="73"/>
      <c r="ELX50" s="73"/>
      <c r="ELY50" s="73"/>
      <c r="ELZ50" s="73"/>
      <c r="EMA50" s="73"/>
      <c r="EMB50" s="73"/>
      <c r="EMC50" s="73"/>
      <c r="EMD50" s="73"/>
      <c r="EME50" s="73"/>
      <c r="EMF50" s="73"/>
      <c r="EMG50" s="73"/>
      <c r="EMH50" s="73"/>
      <c r="EMI50" s="73"/>
      <c r="EMJ50" s="73"/>
      <c r="EMK50" s="73"/>
      <c r="EML50" s="73"/>
      <c r="EMM50" s="73"/>
      <c r="EMN50" s="73"/>
      <c r="EMO50" s="73"/>
      <c r="EMP50" s="73"/>
      <c r="EMQ50" s="73"/>
      <c r="EMR50" s="73"/>
      <c r="EMS50" s="73"/>
      <c r="EMT50" s="73"/>
      <c r="EMU50" s="73"/>
      <c r="EMV50" s="73"/>
      <c r="EMW50" s="73"/>
      <c r="EMX50" s="73"/>
      <c r="EMY50" s="73"/>
      <c r="EMZ50" s="73"/>
      <c r="ENA50" s="73"/>
      <c r="ENB50" s="73"/>
      <c r="ENC50" s="73"/>
      <c r="END50" s="73"/>
      <c r="ENE50" s="73"/>
      <c r="ENF50" s="73"/>
      <c r="ENG50" s="73"/>
      <c r="ENH50" s="73"/>
      <c r="ENI50" s="73"/>
      <c r="ENJ50" s="73"/>
      <c r="ENK50" s="73"/>
      <c r="ENL50" s="73"/>
      <c r="ENM50" s="73"/>
      <c r="ENN50" s="73"/>
      <c r="ENO50" s="73"/>
      <c r="ENP50" s="73"/>
      <c r="ENQ50" s="73"/>
      <c r="ENR50" s="73"/>
      <c r="ENS50" s="73"/>
      <c r="ENT50" s="73"/>
      <c r="ENU50" s="73"/>
      <c r="ENV50" s="73"/>
      <c r="ENW50" s="73"/>
      <c r="ENX50" s="73"/>
      <c r="ENY50" s="73"/>
      <c r="ENZ50" s="73"/>
      <c r="EOA50" s="73"/>
      <c r="EOB50" s="73"/>
      <c r="EOC50" s="73"/>
      <c r="EOD50" s="73"/>
      <c r="EOE50" s="73"/>
      <c r="EOF50" s="73"/>
      <c r="EOG50" s="73"/>
      <c r="EOH50" s="73"/>
      <c r="EOI50" s="73"/>
      <c r="EOJ50" s="73"/>
      <c r="EOK50" s="73"/>
      <c r="EOL50" s="73"/>
      <c r="EOM50" s="73"/>
      <c r="EON50" s="73"/>
      <c r="EOO50" s="73"/>
      <c r="EOP50" s="73"/>
      <c r="EOQ50" s="73"/>
      <c r="EOR50" s="73"/>
      <c r="EOS50" s="73"/>
      <c r="EOT50" s="73"/>
      <c r="EOU50" s="73"/>
      <c r="EOV50" s="73"/>
      <c r="EOW50" s="73"/>
      <c r="EOX50" s="73"/>
      <c r="EOY50" s="73"/>
      <c r="EOZ50" s="73"/>
      <c r="EPA50" s="73"/>
      <c r="EPB50" s="73"/>
      <c r="EPC50" s="73"/>
      <c r="EPD50" s="73"/>
      <c r="EPE50" s="73"/>
      <c r="EPF50" s="73"/>
      <c r="EPG50" s="73"/>
      <c r="EPH50" s="73"/>
      <c r="EPI50" s="73"/>
      <c r="EPJ50" s="73"/>
      <c r="EPK50" s="73"/>
      <c r="EPL50" s="73"/>
      <c r="EPM50" s="73"/>
      <c r="EPN50" s="73"/>
      <c r="EPO50" s="73"/>
      <c r="EPP50" s="73"/>
      <c r="EPQ50" s="73"/>
      <c r="EPR50" s="73"/>
      <c r="EPS50" s="73"/>
      <c r="EPT50" s="73"/>
      <c r="EPU50" s="73"/>
      <c r="EPV50" s="73"/>
      <c r="EPW50" s="73"/>
      <c r="EPX50" s="73"/>
      <c r="EPY50" s="73"/>
      <c r="EPZ50" s="73"/>
      <c r="EQA50" s="73"/>
      <c r="EQB50" s="73"/>
      <c r="EQC50" s="73"/>
      <c r="EQD50" s="73"/>
      <c r="EQE50" s="73"/>
      <c r="EQF50" s="73"/>
      <c r="EQG50" s="73"/>
      <c r="EQH50" s="73"/>
      <c r="EQI50" s="73"/>
      <c r="EQJ50" s="73"/>
      <c r="EQK50" s="73"/>
      <c r="EQL50" s="73"/>
      <c r="EQM50" s="73"/>
      <c r="EQN50" s="73"/>
      <c r="EQO50" s="73"/>
      <c r="EQP50" s="73"/>
      <c r="EQQ50" s="73"/>
      <c r="EQR50" s="73"/>
      <c r="EQS50" s="73"/>
      <c r="EQT50" s="73"/>
      <c r="EQU50" s="73"/>
      <c r="EQV50" s="73"/>
      <c r="EQW50" s="73"/>
      <c r="EQX50" s="73"/>
      <c r="EQY50" s="73"/>
      <c r="EQZ50" s="73"/>
      <c r="ERA50" s="73"/>
      <c r="ERB50" s="73"/>
      <c r="ERC50" s="73"/>
      <c r="ERD50" s="73"/>
      <c r="ERE50" s="73"/>
      <c r="ERF50" s="73"/>
      <c r="ERG50" s="73"/>
      <c r="ERH50" s="73"/>
      <c r="ERI50" s="73"/>
      <c r="ERJ50" s="73"/>
      <c r="ERK50" s="73"/>
      <c r="ERL50" s="73"/>
      <c r="ERM50" s="73"/>
      <c r="ERN50" s="73"/>
      <c r="ERO50" s="73"/>
      <c r="ERP50" s="73"/>
      <c r="ERQ50" s="73"/>
      <c r="ERR50" s="73"/>
      <c r="ERS50" s="73"/>
      <c r="ERT50" s="73"/>
      <c r="ERU50" s="73"/>
      <c r="ERV50" s="73"/>
      <c r="ERW50" s="73"/>
      <c r="ERX50" s="73"/>
      <c r="ERY50" s="73"/>
      <c r="ERZ50" s="73"/>
      <c r="ESA50" s="73"/>
      <c r="ESB50" s="73"/>
      <c r="ESC50" s="73"/>
      <c r="ESD50" s="73"/>
      <c r="ESE50" s="73"/>
      <c r="ESF50" s="73"/>
      <c r="ESG50" s="73"/>
      <c r="ESH50" s="73"/>
      <c r="ESI50" s="73"/>
      <c r="ESJ50" s="73"/>
      <c r="ESK50" s="73"/>
      <c r="ESL50" s="73"/>
      <c r="ESM50" s="73"/>
      <c r="ESN50" s="73"/>
      <c r="ESO50" s="73"/>
      <c r="ESP50" s="73"/>
      <c r="ESQ50" s="73"/>
      <c r="ESR50" s="73"/>
      <c r="ESS50" s="73"/>
      <c r="EST50" s="73"/>
      <c r="ESU50" s="73"/>
      <c r="ESV50" s="73"/>
      <c r="ESW50" s="73"/>
      <c r="ESX50" s="73"/>
      <c r="ESY50" s="73"/>
      <c r="ESZ50" s="73"/>
      <c r="ETA50" s="73"/>
      <c r="ETB50" s="73"/>
      <c r="ETC50" s="73"/>
      <c r="ETD50" s="73"/>
      <c r="ETE50" s="73"/>
      <c r="ETF50" s="73"/>
      <c r="ETG50" s="73"/>
      <c r="ETH50" s="73"/>
      <c r="ETI50" s="73"/>
      <c r="ETJ50" s="73"/>
      <c r="ETK50" s="73"/>
      <c r="ETL50" s="73"/>
      <c r="ETM50" s="73"/>
      <c r="ETN50" s="73"/>
      <c r="ETO50" s="73"/>
      <c r="ETP50" s="73"/>
      <c r="ETQ50" s="73"/>
      <c r="ETR50" s="73"/>
      <c r="ETS50" s="73"/>
      <c r="ETT50" s="73"/>
      <c r="ETU50" s="73"/>
      <c r="ETV50" s="73"/>
      <c r="ETW50" s="73"/>
      <c r="ETX50" s="73"/>
      <c r="ETY50" s="73"/>
      <c r="ETZ50" s="73"/>
      <c r="EUA50" s="73"/>
      <c r="EUB50" s="73"/>
      <c r="EUC50" s="73"/>
      <c r="EUD50" s="73"/>
      <c r="EUE50" s="73"/>
      <c r="EUF50" s="73"/>
      <c r="EUG50" s="73"/>
      <c r="EUH50" s="73"/>
      <c r="EUI50" s="73"/>
      <c r="EUJ50" s="73"/>
      <c r="EUK50" s="73"/>
      <c r="EUL50" s="73"/>
      <c r="EUM50" s="73"/>
      <c r="EUN50" s="73"/>
      <c r="EUO50" s="73"/>
      <c r="EUP50" s="73"/>
      <c r="EUQ50" s="73"/>
      <c r="EUR50" s="73"/>
      <c r="EUS50" s="73"/>
      <c r="EUT50" s="73"/>
      <c r="EUU50" s="73"/>
      <c r="EUV50" s="73"/>
      <c r="EUW50" s="73"/>
      <c r="EUX50" s="73"/>
      <c r="EUY50" s="73"/>
      <c r="EUZ50" s="73"/>
      <c r="EVA50" s="73"/>
      <c r="EVB50" s="73"/>
      <c r="EVC50" s="73"/>
      <c r="EVD50" s="73"/>
      <c r="EVE50" s="73"/>
      <c r="EVF50" s="73"/>
      <c r="EVG50" s="73"/>
      <c r="EVH50" s="73"/>
      <c r="EVI50" s="73"/>
      <c r="EVJ50" s="73"/>
      <c r="EVK50" s="73"/>
      <c r="EVL50" s="73"/>
      <c r="EVM50" s="73"/>
      <c r="EVN50" s="73"/>
      <c r="EVO50" s="73"/>
      <c r="EVP50" s="73"/>
      <c r="EVQ50" s="73"/>
      <c r="EVR50" s="73"/>
      <c r="EVS50" s="73"/>
      <c r="EVT50" s="73"/>
      <c r="EVU50" s="73"/>
      <c r="EVV50" s="73"/>
      <c r="EVW50" s="73"/>
      <c r="EVX50" s="73"/>
      <c r="EVY50" s="73"/>
      <c r="EVZ50" s="73"/>
      <c r="EWA50" s="73"/>
      <c r="EWB50" s="73"/>
      <c r="EWC50" s="73"/>
      <c r="EWD50" s="73"/>
      <c r="EWE50" s="73"/>
      <c r="EWF50" s="73"/>
      <c r="EWG50" s="73"/>
      <c r="EWH50" s="73"/>
      <c r="EWI50" s="73"/>
      <c r="EWJ50" s="73"/>
      <c r="EWK50" s="73"/>
      <c r="EWL50" s="73"/>
      <c r="EWM50" s="73"/>
      <c r="EWN50" s="73"/>
      <c r="EWO50" s="73"/>
      <c r="EWP50" s="73"/>
      <c r="EWQ50" s="73"/>
      <c r="EWR50" s="73"/>
      <c r="EWS50" s="73"/>
      <c r="EWT50" s="73"/>
      <c r="EWU50" s="73"/>
      <c r="EWV50" s="73"/>
      <c r="EWW50" s="73"/>
      <c r="EWX50" s="73"/>
      <c r="EWY50" s="73"/>
      <c r="EWZ50" s="73"/>
      <c r="EXA50" s="73"/>
      <c r="EXB50" s="73"/>
      <c r="EXC50" s="73"/>
      <c r="EXD50" s="73"/>
      <c r="EXE50" s="73"/>
      <c r="EXF50" s="73"/>
      <c r="EXG50" s="73"/>
      <c r="EXH50" s="73"/>
      <c r="EXI50" s="73"/>
      <c r="EXJ50" s="73"/>
      <c r="EXK50" s="73"/>
      <c r="EXL50" s="73"/>
      <c r="EXM50" s="73"/>
      <c r="EXN50" s="73"/>
      <c r="EXO50" s="73"/>
      <c r="EXP50" s="73"/>
      <c r="EXQ50" s="73"/>
      <c r="EXR50" s="73"/>
      <c r="EXS50" s="73"/>
      <c r="EXT50" s="73"/>
      <c r="EXU50" s="73"/>
      <c r="EXV50" s="73"/>
      <c r="EXW50" s="73"/>
      <c r="EXX50" s="73"/>
      <c r="EXY50" s="73"/>
      <c r="EXZ50" s="73"/>
      <c r="EYA50" s="73"/>
      <c r="EYB50" s="73"/>
      <c r="EYC50" s="73"/>
      <c r="EYD50" s="73"/>
      <c r="EYE50" s="73"/>
      <c r="EYF50" s="73"/>
      <c r="EYG50" s="73"/>
      <c r="EYH50" s="73"/>
      <c r="EYI50" s="73"/>
      <c r="EYJ50" s="73"/>
      <c r="EYK50" s="73"/>
      <c r="EYL50" s="73"/>
      <c r="EYM50" s="73"/>
      <c r="EYN50" s="73"/>
      <c r="EYO50" s="73"/>
      <c r="EYP50" s="73"/>
      <c r="EYQ50" s="73"/>
      <c r="EYR50" s="73"/>
      <c r="EYS50" s="73"/>
      <c r="EYT50" s="73"/>
      <c r="EYU50" s="73"/>
      <c r="EYV50" s="73"/>
      <c r="EYW50" s="73"/>
      <c r="EYX50" s="73"/>
      <c r="EYY50" s="73"/>
      <c r="EYZ50" s="73"/>
      <c r="EZA50" s="73"/>
      <c r="EZB50" s="73"/>
      <c r="EZC50" s="73"/>
      <c r="EZD50" s="73"/>
      <c r="EZE50" s="73"/>
      <c r="EZF50" s="73"/>
      <c r="EZG50" s="73"/>
      <c r="EZH50" s="73"/>
      <c r="EZI50" s="73"/>
      <c r="EZJ50" s="73"/>
      <c r="EZK50" s="73"/>
      <c r="EZL50" s="73"/>
      <c r="EZM50" s="73"/>
      <c r="EZN50" s="73"/>
      <c r="EZO50" s="73"/>
      <c r="EZP50" s="73"/>
      <c r="EZQ50" s="73"/>
      <c r="EZR50" s="73"/>
      <c r="EZS50" s="73"/>
      <c r="EZT50" s="73"/>
      <c r="EZU50" s="73"/>
      <c r="EZV50" s="73"/>
      <c r="EZW50" s="73"/>
      <c r="EZX50" s="73"/>
      <c r="EZY50" s="73"/>
      <c r="EZZ50" s="73"/>
      <c r="FAA50" s="73"/>
      <c r="FAB50" s="73"/>
      <c r="FAC50" s="73"/>
      <c r="FAD50" s="73"/>
      <c r="FAE50" s="73"/>
      <c r="FAF50" s="73"/>
      <c r="FAG50" s="73"/>
      <c r="FAH50" s="73"/>
      <c r="FAI50" s="73"/>
      <c r="FAJ50" s="73"/>
      <c r="FAK50" s="73"/>
      <c r="FAL50" s="73"/>
      <c r="FAM50" s="73"/>
      <c r="FAN50" s="73"/>
      <c r="FAO50" s="73"/>
      <c r="FAP50" s="73"/>
      <c r="FAQ50" s="73"/>
      <c r="FAR50" s="73"/>
      <c r="FAS50" s="73"/>
      <c r="FAT50" s="73"/>
      <c r="FAU50" s="73"/>
      <c r="FAV50" s="73"/>
      <c r="FAW50" s="73"/>
      <c r="FAX50" s="73"/>
      <c r="FAY50" s="73"/>
      <c r="FAZ50" s="73"/>
      <c r="FBA50" s="73"/>
      <c r="FBB50" s="73"/>
      <c r="FBC50" s="73"/>
      <c r="FBD50" s="73"/>
      <c r="FBE50" s="73"/>
      <c r="FBF50" s="73"/>
      <c r="FBG50" s="73"/>
      <c r="FBH50" s="73"/>
      <c r="FBI50" s="73"/>
      <c r="FBJ50" s="73"/>
      <c r="FBK50" s="73"/>
      <c r="FBL50" s="73"/>
      <c r="FBM50" s="73"/>
      <c r="FBN50" s="73"/>
      <c r="FBO50" s="73"/>
      <c r="FBP50" s="73"/>
      <c r="FBQ50" s="73"/>
      <c r="FBR50" s="73"/>
      <c r="FBS50" s="73"/>
      <c r="FBT50" s="73"/>
      <c r="FBU50" s="73"/>
      <c r="FBV50" s="73"/>
      <c r="FBW50" s="73"/>
      <c r="FBX50" s="73"/>
      <c r="FBY50" s="73"/>
      <c r="FBZ50" s="73"/>
      <c r="FCA50" s="73"/>
      <c r="FCB50" s="73"/>
      <c r="FCC50" s="73"/>
      <c r="FCD50" s="73"/>
      <c r="FCE50" s="73"/>
      <c r="FCF50" s="73"/>
      <c r="FCG50" s="73"/>
      <c r="FCH50" s="73"/>
      <c r="FCI50" s="73"/>
      <c r="FCJ50" s="73"/>
      <c r="FCK50" s="73"/>
      <c r="FCL50" s="73"/>
      <c r="FCM50" s="73"/>
      <c r="FCN50" s="73"/>
      <c r="FCO50" s="73"/>
      <c r="FCP50" s="73"/>
      <c r="FCQ50" s="73"/>
      <c r="FCR50" s="73"/>
      <c r="FCS50" s="73"/>
      <c r="FCT50" s="73"/>
      <c r="FCU50" s="73"/>
      <c r="FCV50" s="73"/>
      <c r="FCW50" s="73"/>
      <c r="FCX50" s="73"/>
      <c r="FCY50" s="73"/>
      <c r="FCZ50" s="73"/>
      <c r="FDA50" s="73"/>
      <c r="FDB50" s="73"/>
      <c r="FDC50" s="73"/>
      <c r="FDD50" s="73"/>
      <c r="FDE50" s="73"/>
      <c r="FDF50" s="73"/>
      <c r="FDG50" s="73"/>
      <c r="FDH50" s="73"/>
      <c r="FDI50" s="73"/>
      <c r="FDJ50" s="73"/>
      <c r="FDK50" s="73"/>
      <c r="FDL50" s="73"/>
      <c r="FDM50" s="73"/>
      <c r="FDN50" s="73"/>
      <c r="FDO50" s="73"/>
      <c r="FDP50" s="73"/>
      <c r="FDQ50" s="73"/>
      <c r="FDR50" s="73"/>
      <c r="FDS50" s="73"/>
      <c r="FDT50" s="73"/>
      <c r="FDU50" s="73"/>
      <c r="FDV50" s="73"/>
      <c r="FDW50" s="73"/>
      <c r="FDX50" s="73"/>
      <c r="FDY50" s="73"/>
      <c r="FDZ50" s="73"/>
      <c r="FEA50" s="73"/>
      <c r="FEB50" s="73"/>
      <c r="FEC50" s="73"/>
      <c r="FED50" s="73"/>
      <c r="FEE50" s="73"/>
      <c r="FEF50" s="73"/>
      <c r="FEG50" s="73"/>
      <c r="FEH50" s="73"/>
      <c r="FEI50" s="73"/>
      <c r="FEJ50" s="73"/>
      <c r="FEK50" s="73"/>
      <c r="FEL50" s="73"/>
      <c r="FEM50" s="73"/>
      <c r="FEN50" s="73"/>
      <c r="FEO50" s="73"/>
      <c r="FEP50" s="73"/>
      <c r="FEQ50" s="73"/>
      <c r="FER50" s="73"/>
      <c r="FES50" s="73"/>
      <c r="FET50" s="73"/>
      <c r="FEU50" s="73"/>
      <c r="FEV50" s="73"/>
      <c r="FEW50" s="73"/>
      <c r="FEX50" s="73"/>
      <c r="FEY50" s="73"/>
      <c r="FEZ50" s="73"/>
      <c r="FFA50" s="73"/>
      <c r="FFB50" s="73"/>
      <c r="FFC50" s="73"/>
      <c r="FFD50" s="73"/>
      <c r="FFE50" s="73"/>
      <c r="FFF50" s="73"/>
      <c r="FFG50" s="73"/>
      <c r="FFH50" s="73"/>
      <c r="FFI50" s="73"/>
      <c r="FFJ50" s="73"/>
      <c r="FFK50" s="73"/>
      <c r="FFL50" s="73"/>
      <c r="FFM50" s="73"/>
      <c r="FFN50" s="73"/>
      <c r="FFO50" s="73"/>
      <c r="FFP50" s="73"/>
      <c r="FFQ50" s="73"/>
      <c r="FFR50" s="73"/>
      <c r="FFS50" s="73"/>
      <c r="FFT50" s="73"/>
      <c r="FFU50" s="73"/>
      <c r="FFV50" s="73"/>
      <c r="FFW50" s="73"/>
      <c r="FFX50" s="73"/>
      <c r="FFY50" s="73"/>
      <c r="FFZ50" s="73"/>
      <c r="FGA50" s="73"/>
      <c r="FGB50" s="73"/>
      <c r="FGC50" s="73"/>
      <c r="FGD50" s="73"/>
      <c r="FGE50" s="73"/>
      <c r="FGF50" s="73"/>
      <c r="FGG50" s="73"/>
      <c r="FGH50" s="73"/>
      <c r="FGI50" s="73"/>
      <c r="FGJ50" s="73"/>
      <c r="FGK50" s="73"/>
      <c r="FGL50" s="73"/>
      <c r="FGM50" s="73"/>
      <c r="FGN50" s="73"/>
      <c r="FGO50" s="73"/>
      <c r="FGP50" s="73"/>
      <c r="FGQ50" s="73"/>
      <c r="FGR50" s="73"/>
      <c r="FGS50" s="73"/>
      <c r="FGT50" s="73"/>
      <c r="FGU50" s="73"/>
      <c r="FGV50" s="73"/>
      <c r="FGW50" s="73"/>
      <c r="FGX50" s="73"/>
      <c r="FGY50" s="73"/>
      <c r="FGZ50" s="73"/>
      <c r="FHA50" s="73"/>
      <c r="FHB50" s="73"/>
      <c r="FHC50" s="73"/>
      <c r="FHD50" s="73"/>
      <c r="FHE50" s="73"/>
      <c r="FHF50" s="73"/>
      <c r="FHG50" s="73"/>
      <c r="FHH50" s="73"/>
      <c r="FHI50" s="73"/>
      <c r="FHJ50" s="73"/>
      <c r="FHK50" s="73"/>
      <c r="FHL50" s="73"/>
      <c r="FHM50" s="73"/>
      <c r="FHN50" s="73"/>
      <c r="FHO50" s="73"/>
      <c r="FHP50" s="73"/>
      <c r="FHQ50" s="73"/>
      <c r="FHR50" s="73"/>
      <c r="FHS50" s="73"/>
      <c r="FHT50" s="73"/>
      <c r="FHU50" s="73"/>
      <c r="FHV50" s="73"/>
      <c r="FHW50" s="73"/>
      <c r="FHX50" s="73"/>
      <c r="FHY50" s="73"/>
      <c r="FHZ50" s="73"/>
      <c r="FIA50" s="73"/>
      <c r="FIB50" s="73"/>
      <c r="FIC50" s="73"/>
      <c r="FID50" s="73"/>
      <c r="FIE50" s="73"/>
      <c r="FIF50" s="73"/>
      <c r="FIG50" s="73"/>
      <c r="FIH50" s="73"/>
      <c r="FII50" s="73"/>
      <c r="FIJ50" s="73"/>
      <c r="FIK50" s="73"/>
      <c r="FIL50" s="73"/>
      <c r="FIM50" s="73"/>
      <c r="FIN50" s="73"/>
      <c r="FIO50" s="73"/>
      <c r="FIP50" s="73"/>
      <c r="FIQ50" s="73"/>
      <c r="FIR50" s="73"/>
      <c r="FIS50" s="73"/>
      <c r="FIT50" s="73"/>
      <c r="FIU50" s="73"/>
      <c r="FIV50" s="73"/>
      <c r="FIW50" s="73"/>
      <c r="FIX50" s="73"/>
      <c r="FIY50" s="73"/>
      <c r="FIZ50" s="73"/>
      <c r="FJA50" s="73"/>
      <c r="FJB50" s="73"/>
      <c r="FJC50" s="73"/>
      <c r="FJD50" s="73"/>
      <c r="FJE50" s="73"/>
      <c r="FJF50" s="73"/>
      <c r="FJG50" s="73"/>
      <c r="FJH50" s="73"/>
      <c r="FJI50" s="73"/>
      <c r="FJJ50" s="73"/>
      <c r="FJK50" s="73"/>
      <c r="FJL50" s="73"/>
      <c r="FJM50" s="73"/>
      <c r="FJN50" s="73"/>
      <c r="FJO50" s="73"/>
      <c r="FJP50" s="73"/>
      <c r="FJQ50" s="73"/>
      <c r="FJR50" s="73"/>
      <c r="FJS50" s="73"/>
      <c r="FJT50" s="73"/>
      <c r="FJU50" s="73"/>
      <c r="FJV50" s="73"/>
      <c r="FJW50" s="73"/>
      <c r="FJX50" s="73"/>
      <c r="FJY50" s="73"/>
      <c r="FJZ50" s="73"/>
      <c r="FKA50" s="73"/>
      <c r="FKB50" s="73"/>
      <c r="FKC50" s="73"/>
      <c r="FKD50" s="73"/>
      <c r="FKE50" s="73"/>
      <c r="FKF50" s="73"/>
      <c r="FKG50" s="73"/>
      <c r="FKH50" s="73"/>
      <c r="FKI50" s="73"/>
      <c r="FKJ50" s="73"/>
      <c r="FKK50" s="73"/>
      <c r="FKL50" s="73"/>
      <c r="FKM50" s="73"/>
      <c r="FKN50" s="73"/>
      <c r="FKO50" s="73"/>
      <c r="FKP50" s="73"/>
      <c r="FKQ50" s="73"/>
      <c r="FKR50" s="73"/>
      <c r="FKS50" s="73"/>
      <c r="FKT50" s="73"/>
      <c r="FKU50" s="73"/>
      <c r="FKV50" s="73"/>
      <c r="FKW50" s="73"/>
      <c r="FKX50" s="73"/>
      <c r="FKY50" s="73"/>
      <c r="FKZ50" s="73"/>
      <c r="FLA50" s="73"/>
      <c r="FLB50" s="73"/>
      <c r="FLC50" s="73"/>
      <c r="FLD50" s="73"/>
      <c r="FLE50" s="73"/>
      <c r="FLF50" s="73"/>
      <c r="FLG50" s="73"/>
      <c r="FLH50" s="73"/>
      <c r="FLI50" s="73"/>
      <c r="FLJ50" s="73"/>
      <c r="FLK50" s="73"/>
      <c r="FLL50" s="73"/>
      <c r="FLM50" s="73"/>
      <c r="FLN50" s="73"/>
      <c r="FLO50" s="73"/>
      <c r="FLP50" s="73"/>
      <c r="FLQ50" s="73"/>
      <c r="FLR50" s="73"/>
      <c r="FLS50" s="73"/>
      <c r="FLT50" s="73"/>
      <c r="FLU50" s="73"/>
      <c r="FLV50" s="73"/>
      <c r="FLW50" s="73"/>
      <c r="FLX50" s="73"/>
      <c r="FLY50" s="73"/>
      <c r="FLZ50" s="73"/>
      <c r="FMA50" s="73"/>
      <c r="FMB50" s="73"/>
      <c r="FMC50" s="73"/>
      <c r="FMD50" s="73"/>
      <c r="FME50" s="73"/>
      <c r="FMF50" s="73"/>
      <c r="FMG50" s="73"/>
      <c r="FMH50" s="73"/>
      <c r="FMI50" s="73"/>
      <c r="FMJ50" s="73"/>
      <c r="FMK50" s="73"/>
      <c r="FML50" s="73"/>
      <c r="FMM50" s="73"/>
      <c r="FMN50" s="73"/>
      <c r="FMO50" s="73"/>
      <c r="FMP50" s="73"/>
      <c r="FMQ50" s="73"/>
      <c r="FMR50" s="73"/>
      <c r="FMS50" s="73"/>
      <c r="FMT50" s="73"/>
      <c r="FMU50" s="73"/>
      <c r="FMV50" s="73"/>
      <c r="FMW50" s="73"/>
      <c r="FMX50" s="73"/>
      <c r="FMY50" s="73"/>
      <c r="FMZ50" s="73"/>
      <c r="FNA50" s="73"/>
      <c r="FNB50" s="73"/>
      <c r="FNC50" s="73"/>
      <c r="FND50" s="73"/>
      <c r="FNE50" s="73"/>
      <c r="FNF50" s="73"/>
      <c r="FNG50" s="73"/>
      <c r="FNH50" s="73"/>
      <c r="FNI50" s="73"/>
      <c r="FNJ50" s="73"/>
      <c r="FNK50" s="73"/>
      <c r="FNL50" s="73"/>
      <c r="FNM50" s="73"/>
      <c r="FNN50" s="73"/>
      <c r="FNO50" s="73"/>
      <c r="FNP50" s="73"/>
      <c r="FNQ50" s="73"/>
      <c r="FNR50" s="73"/>
      <c r="FNS50" s="73"/>
      <c r="FNT50" s="73"/>
      <c r="FNU50" s="73"/>
      <c r="FNV50" s="73"/>
      <c r="FNW50" s="73"/>
      <c r="FNX50" s="73"/>
      <c r="FNY50" s="73"/>
      <c r="FNZ50" s="73"/>
      <c r="FOA50" s="73"/>
      <c r="FOB50" s="73"/>
      <c r="FOC50" s="73"/>
      <c r="FOD50" s="73"/>
      <c r="FOE50" s="73"/>
      <c r="FOF50" s="73"/>
      <c r="FOG50" s="73"/>
      <c r="FOH50" s="73"/>
      <c r="FOI50" s="73"/>
      <c r="FOJ50" s="73"/>
      <c r="FOK50" s="73"/>
      <c r="FOL50" s="73"/>
      <c r="FOM50" s="73"/>
      <c r="FON50" s="73"/>
      <c r="FOO50" s="73"/>
      <c r="FOP50" s="73"/>
      <c r="FOQ50" s="73"/>
      <c r="FOR50" s="73"/>
      <c r="FOS50" s="73"/>
      <c r="FOT50" s="73"/>
      <c r="FOU50" s="73"/>
      <c r="FOV50" s="73"/>
      <c r="FOW50" s="73"/>
      <c r="FOX50" s="73"/>
      <c r="FOY50" s="73"/>
      <c r="FOZ50" s="73"/>
      <c r="FPA50" s="73"/>
      <c r="FPB50" s="73"/>
      <c r="FPC50" s="73"/>
      <c r="FPD50" s="73"/>
      <c r="FPE50" s="73"/>
      <c r="FPF50" s="73"/>
      <c r="FPG50" s="73"/>
      <c r="FPH50" s="73"/>
      <c r="FPI50" s="73"/>
      <c r="FPJ50" s="73"/>
      <c r="FPK50" s="73"/>
      <c r="FPL50" s="73"/>
      <c r="FPM50" s="73"/>
      <c r="FPN50" s="73"/>
      <c r="FPO50" s="73"/>
      <c r="FPP50" s="73"/>
      <c r="FPQ50" s="73"/>
      <c r="FPR50" s="73"/>
      <c r="FPS50" s="73"/>
      <c r="FPT50" s="73"/>
      <c r="FPU50" s="73"/>
      <c r="FPV50" s="73"/>
      <c r="FPW50" s="73"/>
      <c r="FPX50" s="73"/>
      <c r="FPY50" s="73"/>
      <c r="FPZ50" s="73"/>
      <c r="FQA50" s="73"/>
      <c r="FQB50" s="73"/>
      <c r="FQC50" s="73"/>
      <c r="FQD50" s="73"/>
      <c r="FQE50" s="73"/>
      <c r="FQF50" s="73"/>
      <c r="FQG50" s="73"/>
      <c r="FQH50" s="73"/>
      <c r="FQI50" s="73"/>
      <c r="FQJ50" s="73"/>
      <c r="FQK50" s="73"/>
      <c r="FQL50" s="73"/>
      <c r="FQM50" s="73"/>
      <c r="FQN50" s="73"/>
      <c r="FQO50" s="73"/>
      <c r="FQP50" s="73"/>
      <c r="FQQ50" s="73"/>
      <c r="FQR50" s="73"/>
      <c r="FQS50" s="73"/>
      <c r="FQT50" s="73"/>
      <c r="FQU50" s="73"/>
      <c r="FQV50" s="73"/>
      <c r="FQW50" s="73"/>
      <c r="FQX50" s="73"/>
      <c r="FQY50" s="73"/>
      <c r="FQZ50" s="73"/>
      <c r="FRA50" s="73"/>
      <c r="FRB50" s="73"/>
      <c r="FRC50" s="73"/>
      <c r="FRD50" s="73"/>
      <c r="FRE50" s="73"/>
      <c r="FRF50" s="73"/>
      <c r="FRG50" s="73"/>
      <c r="FRH50" s="73"/>
      <c r="FRI50" s="73"/>
      <c r="FRJ50" s="73"/>
      <c r="FRK50" s="73"/>
      <c r="FRL50" s="73"/>
      <c r="FRM50" s="73"/>
      <c r="FRN50" s="73"/>
      <c r="FRO50" s="73"/>
      <c r="FRP50" s="73"/>
      <c r="FRQ50" s="73"/>
      <c r="FRR50" s="73"/>
      <c r="FRS50" s="73"/>
      <c r="FRT50" s="73"/>
      <c r="FRU50" s="73"/>
      <c r="FRV50" s="73"/>
      <c r="FRW50" s="73"/>
      <c r="FRX50" s="73"/>
      <c r="FRY50" s="73"/>
      <c r="FRZ50" s="73"/>
      <c r="FSA50" s="73"/>
      <c r="FSB50" s="73"/>
      <c r="FSC50" s="73"/>
      <c r="FSD50" s="73"/>
      <c r="FSE50" s="73"/>
      <c r="FSF50" s="73"/>
      <c r="FSG50" s="73"/>
      <c r="FSH50" s="73"/>
      <c r="FSI50" s="73"/>
      <c r="FSJ50" s="73"/>
      <c r="FSK50" s="73"/>
      <c r="FSL50" s="73"/>
      <c r="FSM50" s="73"/>
      <c r="FSN50" s="73"/>
      <c r="FSO50" s="73"/>
      <c r="FSP50" s="73"/>
      <c r="FSQ50" s="73"/>
      <c r="FSR50" s="73"/>
      <c r="FSS50" s="73"/>
      <c r="FST50" s="73"/>
      <c r="FSU50" s="73"/>
      <c r="FSV50" s="73"/>
      <c r="FSW50" s="73"/>
      <c r="FSX50" s="73"/>
      <c r="FSY50" s="73"/>
      <c r="FSZ50" s="73"/>
      <c r="FTA50" s="73"/>
      <c r="FTB50" s="73"/>
      <c r="FTC50" s="73"/>
      <c r="FTD50" s="73"/>
      <c r="FTE50" s="73"/>
      <c r="FTF50" s="73"/>
      <c r="FTG50" s="73"/>
      <c r="FTH50" s="73"/>
      <c r="FTI50" s="73"/>
      <c r="FTJ50" s="73"/>
      <c r="FTK50" s="73"/>
      <c r="FTL50" s="73"/>
      <c r="FTM50" s="73"/>
      <c r="FTN50" s="73"/>
      <c r="FTO50" s="73"/>
      <c r="FTP50" s="73"/>
      <c r="FTQ50" s="73"/>
      <c r="FTR50" s="73"/>
      <c r="FTS50" s="73"/>
      <c r="FTT50" s="73"/>
      <c r="FTU50" s="73"/>
      <c r="FTV50" s="73"/>
      <c r="FTW50" s="73"/>
      <c r="FTX50" s="73"/>
      <c r="FTY50" s="73"/>
      <c r="FTZ50" s="73"/>
      <c r="FUA50" s="73"/>
      <c r="FUB50" s="73"/>
      <c r="FUC50" s="73"/>
      <c r="FUD50" s="73"/>
      <c r="FUE50" s="73"/>
      <c r="FUF50" s="73"/>
      <c r="FUG50" s="73"/>
      <c r="FUH50" s="73"/>
      <c r="FUI50" s="73"/>
      <c r="FUJ50" s="73"/>
      <c r="FUK50" s="73"/>
      <c r="FUL50" s="73"/>
      <c r="FUM50" s="73"/>
      <c r="FUN50" s="73"/>
      <c r="FUO50" s="73"/>
      <c r="FUP50" s="73"/>
      <c r="FUQ50" s="73"/>
      <c r="FUR50" s="73"/>
      <c r="FUS50" s="73"/>
      <c r="FUT50" s="73"/>
      <c r="FUU50" s="73"/>
      <c r="FUV50" s="73"/>
      <c r="FUW50" s="73"/>
      <c r="FUX50" s="73"/>
      <c r="FUY50" s="73"/>
      <c r="FUZ50" s="73"/>
      <c r="FVA50" s="73"/>
      <c r="FVB50" s="73"/>
      <c r="FVC50" s="73"/>
      <c r="FVD50" s="73"/>
      <c r="FVE50" s="73"/>
      <c r="FVF50" s="73"/>
      <c r="FVG50" s="73"/>
      <c r="FVH50" s="73"/>
      <c r="FVI50" s="73"/>
      <c r="FVJ50" s="73"/>
      <c r="FVK50" s="73"/>
      <c r="FVL50" s="73"/>
      <c r="FVM50" s="73"/>
      <c r="FVN50" s="73"/>
      <c r="FVO50" s="73"/>
      <c r="FVP50" s="73"/>
      <c r="FVQ50" s="73"/>
      <c r="FVR50" s="73"/>
      <c r="FVS50" s="73"/>
      <c r="FVT50" s="73"/>
      <c r="FVU50" s="73"/>
      <c r="FVV50" s="73"/>
      <c r="FVW50" s="73"/>
      <c r="FVX50" s="73"/>
      <c r="FVY50" s="73"/>
      <c r="FVZ50" s="73"/>
      <c r="FWA50" s="73"/>
      <c r="FWB50" s="73"/>
      <c r="FWC50" s="73"/>
      <c r="FWD50" s="73"/>
      <c r="FWE50" s="73"/>
      <c r="FWF50" s="73"/>
      <c r="FWG50" s="73"/>
      <c r="FWH50" s="73"/>
      <c r="FWI50" s="73"/>
      <c r="FWJ50" s="73"/>
      <c r="FWK50" s="73"/>
      <c r="FWL50" s="73"/>
      <c r="FWM50" s="73"/>
      <c r="FWN50" s="73"/>
      <c r="FWO50" s="73"/>
      <c r="FWP50" s="73"/>
      <c r="FWQ50" s="73"/>
      <c r="FWR50" s="73"/>
      <c r="FWS50" s="73"/>
      <c r="FWT50" s="73"/>
      <c r="FWU50" s="73"/>
      <c r="FWV50" s="73"/>
      <c r="FWW50" s="73"/>
      <c r="FWX50" s="73"/>
      <c r="FWY50" s="73"/>
      <c r="FWZ50" s="73"/>
      <c r="FXA50" s="73"/>
      <c r="FXB50" s="73"/>
      <c r="FXC50" s="73"/>
      <c r="FXD50" s="73"/>
      <c r="FXE50" s="73"/>
      <c r="FXF50" s="73"/>
      <c r="FXG50" s="73"/>
      <c r="FXH50" s="73"/>
      <c r="FXI50" s="73"/>
      <c r="FXJ50" s="73"/>
      <c r="FXK50" s="73"/>
      <c r="FXL50" s="73"/>
      <c r="FXM50" s="73"/>
      <c r="FXN50" s="73"/>
      <c r="FXO50" s="73"/>
      <c r="FXP50" s="73"/>
      <c r="FXQ50" s="73"/>
      <c r="FXR50" s="73"/>
      <c r="FXS50" s="73"/>
      <c r="FXT50" s="73"/>
      <c r="FXU50" s="73"/>
      <c r="FXV50" s="73"/>
      <c r="FXW50" s="73"/>
      <c r="FXX50" s="73"/>
      <c r="FXY50" s="73"/>
      <c r="FXZ50" s="73"/>
      <c r="FYA50" s="73"/>
      <c r="FYB50" s="73"/>
      <c r="FYC50" s="73"/>
      <c r="FYD50" s="73"/>
      <c r="FYE50" s="73"/>
      <c r="FYF50" s="73"/>
      <c r="FYG50" s="73"/>
      <c r="FYH50" s="73"/>
      <c r="FYI50" s="73"/>
      <c r="FYJ50" s="73"/>
      <c r="FYK50" s="73"/>
      <c r="FYL50" s="73"/>
      <c r="FYM50" s="73"/>
      <c r="FYN50" s="73"/>
      <c r="FYO50" s="73"/>
      <c r="FYP50" s="73"/>
      <c r="FYQ50" s="73"/>
      <c r="FYR50" s="73"/>
      <c r="FYS50" s="73"/>
      <c r="FYT50" s="73"/>
      <c r="FYU50" s="73"/>
      <c r="FYV50" s="73"/>
      <c r="FYW50" s="73"/>
      <c r="FYX50" s="73"/>
      <c r="FYY50" s="73"/>
      <c r="FYZ50" s="73"/>
      <c r="FZA50" s="73"/>
      <c r="FZB50" s="73"/>
      <c r="FZC50" s="73"/>
      <c r="FZD50" s="73"/>
      <c r="FZE50" s="73"/>
      <c r="FZF50" s="73"/>
      <c r="FZG50" s="73"/>
      <c r="FZH50" s="73"/>
      <c r="FZI50" s="73"/>
      <c r="FZJ50" s="73"/>
      <c r="FZK50" s="73"/>
      <c r="FZL50" s="73"/>
      <c r="FZM50" s="73"/>
      <c r="FZN50" s="73"/>
      <c r="FZO50" s="73"/>
      <c r="FZP50" s="73"/>
      <c r="FZQ50" s="73"/>
      <c r="FZR50" s="73"/>
      <c r="FZS50" s="73"/>
      <c r="FZT50" s="73"/>
      <c r="FZU50" s="73"/>
      <c r="FZV50" s="73"/>
      <c r="FZW50" s="73"/>
      <c r="FZX50" s="73"/>
      <c r="FZY50" s="73"/>
      <c r="FZZ50" s="73"/>
      <c r="GAA50" s="73"/>
      <c r="GAB50" s="73"/>
      <c r="GAC50" s="73"/>
      <c r="GAD50" s="73"/>
      <c r="GAE50" s="73"/>
      <c r="GAF50" s="73"/>
      <c r="GAG50" s="73"/>
      <c r="GAH50" s="73"/>
      <c r="GAI50" s="73"/>
      <c r="GAJ50" s="73"/>
      <c r="GAK50" s="73"/>
      <c r="GAL50" s="73"/>
      <c r="GAM50" s="73"/>
      <c r="GAN50" s="73"/>
      <c r="GAO50" s="73"/>
      <c r="GAP50" s="73"/>
      <c r="GAQ50" s="73"/>
      <c r="GAR50" s="73"/>
      <c r="GAS50" s="73"/>
      <c r="GAT50" s="73"/>
      <c r="GAU50" s="73"/>
      <c r="GAV50" s="73"/>
      <c r="GAW50" s="73"/>
      <c r="GAX50" s="73"/>
      <c r="GAY50" s="73"/>
      <c r="GAZ50" s="73"/>
      <c r="GBA50" s="73"/>
      <c r="GBB50" s="73"/>
      <c r="GBC50" s="73"/>
      <c r="GBD50" s="73"/>
      <c r="GBE50" s="73"/>
      <c r="GBF50" s="73"/>
      <c r="GBG50" s="73"/>
      <c r="GBH50" s="73"/>
      <c r="GBI50" s="73"/>
      <c r="GBJ50" s="73"/>
      <c r="GBK50" s="73"/>
      <c r="GBL50" s="73"/>
      <c r="GBM50" s="73"/>
      <c r="GBN50" s="73"/>
      <c r="GBO50" s="73"/>
      <c r="GBP50" s="73"/>
      <c r="GBQ50" s="73"/>
      <c r="GBR50" s="73"/>
      <c r="GBS50" s="73"/>
      <c r="GBT50" s="73"/>
      <c r="GBU50" s="73"/>
      <c r="GBV50" s="73"/>
      <c r="GBW50" s="73"/>
      <c r="GBX50" s="73"/>
      <c r="GBY50" s="73"/>
      <c r="GBZ50" s="73"/>
      <c r="GCA50" s="73"/>
      <c r="GCB50" s="73"/>
      <c r="GCC50" s="73"/>
      <c r="GCD50" s="73"/>
      <c r="GCE50" s="73"/>
      <c r="GCF50" s="73"/>
      <c r="GCG50" s="73"/>
      <c r="GCH50" s="73"/>
      <c r="GCI50" s="73"/>
      <c r="GCJ50" s="73"/>
      <c r="GCK50" s="73"/>
      <c r="GCL50" s="73"/>
      <c r="GCM50" s="73"/>
      <c r="GCN50" s="73"/>
      <c r="GCO50" s="73"/>
      <c r="GCP50" s="73"/>
      <c r="GCQ50" s="73"/>
      <c r="GCR50" s="73"/>
      <c r="GCS50" s="73"/>
      <c r="GCT50" s="73"/>
      <c r="GCU50" s="73"/>
      <c r="GCV50" s="73"/>
      <c r="GCW50" s="73"/>
      <c r="GCX50" s="73"/>
      <c r="GCY50" s="73"/>
      <c r="GCZ50" s="73"/>
      <c r="GDA50" s="73"/>
      <c r="GDB50" s="73"/>
      <c r="GDC50" s="73"/>
      <c r="GDD50" s="73"/>
      <c r="GDE50" s="73"/>
      <c r="GDF50" s="73"/>
      <c r="GDG50" s="73"/>
      <c r="GDH50" s="73"/>
      <c r="GDI50" s="73"/>
      <c r="GDJ50" s="73"/>
      <c r="GDK50" s="73"/>
      <c r="GDL50" s="73"/>
      <c r="GDM50" s="73"/>
      <c r="GDN50" s="73"/>
      <c r="GDO50" s="73"/>
      <c r="GDP50" s="73"/>
      <c r="GDQ50" s="73"/>
      <c r="GDR50" s="73"/>
      <c r="GDS50" s="73"/>
      <c r="GDT50" s="73"/>
      <c r="GDU50" s="73"/>
      <c r="GDV50" s="73"/>
      <c r="GDW50" s="73"/>
      <c r="GDX50" s="73"/>
      <c r="GDY50" s="73"/>
      <c r="GDZ50" s="73"/>
      <c r="GEA50" s="73"/>
      <c r="GEB50" s="73"/>
      <c r="GEC50" s="73"/>
      <c r="GED50" s="73"/>
      <c r="GEE50" s="73"/>
      <c r="GEF50" s="73"/>
      <c r="GEG50" s="73"/>
      <c r="GEH50" s="73"/>
      <c r="GEI50" s="73"/>
      <c r="GEJ50" s="73"/>
      <c r="GEK50" s="73"/>
      <c r="GEL50" s="73"/>
      <c r="GEM50" s="73"/>
      <c r="GEN50" s="73"/>
      <c r="GEO50" s="73"/>
      <c r="GEP50" s="73"/>
      <c r="GEQ50" s="73"/>
      <c r="GER50" s="73"/>
      <c r="GES50" s="73"/>
      <c r="GET50" s="73"/>
      <c r="GEU50" s="73"/>
      <c r="GEV50" s="73"/>
      <c r="GEW50" s="73"/>
      <c r="GEX50" s="73"/>
      <c r="GEY50" s="73"/>
      <c r="GEZ50" s="73"/>
      <c r="GFA50" s="73"/>
      <c r="GFB50" s="73"/>
      <c r="GFC50" s="73"/>
      <c r="GFD50" s="73"/>
      <c r="GFE50" s="73"/>
      <c r="GFF50" s="73"/>
      <c r="GFG50" s="73"/>
      <c r="GFH50" s="73"/>
      <c r="GFI50" s="73"/>
      <c r="GFJ50" s="73"/>
      <c r="GFK50" s="73"/>
      <c r="GFL50" s="73"/>
      <c r="GFM50" s="73"/>
      <c r="GFN50" s="73"/>
      <c r="GFO50" s="73"/>
      <c r="GFP50" s="73"/>
      <c r="GFQ50" s="73"/>
      <c r="GFR50" s="73"/>
      <c r="GFS50" s="73"/>
      <c r="GFT50" s="73"/>
      <c r="GFU50" s="73"/>
      <c r="GFV50" s="73"/>
      <c r="GFW50" s="73"/>
      <c r="GFX50" s="73"/>
      <c r="GFY50" s="73"/>
      <c r="GFZ50" s="73"/>
      <c r="GGA50" s="73"/>
      <c r="GGB50" s="73"/>
      <c r="GGC50" s="73"/>
      <c r="GGD50" s="73"/>
      <c r="GGE50" s="73"/>
      <c r="GGF50" s="73"/>
      <c r="GGG50" s="73"/>
      <c r="GGH50" s="73"/>
      <c r="GGI50" s="73"/>
      <c r="GGJ50" s="73"/>
      <c r="GGK50" s="73"/>
      <c r="GGL50" s="73"/>
      <c r="GGM50" s="73"/>
      <c r="GGN50" s="73"/>
      <c r="GGO50" s="73"/>
      <c r="GGP50" s="73"/>
      <c r="GGQ50" s="73"/>
      <c r="GGR50" s="73"/>
      <c r="GGS50" s="73"/>
      <c r="GGT50" s="73"/>
      <c r="GGU50" s="73"/>
      <c r="GGV50" s="73"/>
      <c r="GGW50" s="73"/>
      <c r="GGX50" s="73"/>
      <c r="GGY50" s="73"/>
      <c r="GGZ50" s="73"/>
      <c r="GHA50" s="73"/>
      <c r="GHB50" s="73"/>
      <c r="GHC50" s="73"/>
      <c r="GHD50" s="73"/>
      <c r="GHE50" s="73"/>
      <c r="GHF50" s="73"/>
      <c r="GHG50" s="73"/>
      <c r="GHH50" s="73"/>
      <c r="GHI50" s="73"/>
      <c r="GHJ50" s="73"/>
      <c r="GHK50" s="73"/>
      <c r="GHL50" s="73"/>
      <c r="GHM50" s="73"/>
      <c r="GHN50" s="73"/>
      <c r="GHO50" s="73"/>
      <c r="GHP50" s="73"/>
      <c r="GHQ50" s="73"/>
      <c r="GHR50" s="73"/>
      <c r="GHS50" s="73"/>
      <c r="GHT50" s="73"/>
      <c r="GHU50" s="73"/>
      <c r="GHV50" s="73"/>
      <c r="GHW50" s="73"/>
      <c r="GHX50" s="73"/>
      <c r="GHY50" s="73"/>
      <c r="GHZ50" s="73"/>
      <c r="GIA50" s="73"/>
      <c r="GIB50" s="73"/>
      <c r="GIC50" s="73"/>
      <c r="GID50" s="73"/>
      <c r="GIE50" s="73"/>
      <c r="GIF50" s="73"/>
      <c r="GIG50" s="73"/>
      <c r="GIH50" s="73"/>
      <c r="GII50" s="73"/>
      <c r="GIJ50" s="73"/>
      <c r="GIK50" s="73"/>
      <c r="GIL50" s="73"/>
      <c r="GIM50" s="73"/>
      <c r="GIN50" s="73"/>
      <c r="GIO50" s="73"/>
      <c r="GIP50" s="73"/>
      <c r="GIQ50" s="73"/>
      <c r="GIR50" s="73"/>
      <c r="GIS50" s="73"/>
      <c r="GIT50" s="73"/>
      <c r="GIU50" s="73"/>
      <c r="GIV50" s="73"/>
      <c r="GIW50" s="73"/>
      <c r="GIX50" s="73"/>
      <c r="GIY50" s="73"/>
      <c r="GIZ50" s="73"/>
      <c r="GJA50" s="73"/>
      <c r="GJB50" s="73"/>
      <c r="GJC50" s="73"/>
      <c r="GJD50" s="73"/>
      <c r="GJE50" s="73"/>
      <c r="GJF50" s="73"/>
      <c r="GJG50" s="73"/>
      <c r="GJH50" s="73"/>
      <c r="GJI50" s="73"/>
      <c r="GJJ50" s="73"/>
      <c r="GJK50" s="73"/>
      <c r="GJL50" s="73"/>
      <c r="GJM50" s="73"/>
      <c r="GJN50" s="73"/>
      <c r="GJO50" s="73"/>
      <c r="GJP50" s="73"/>
      <c r="GJQ50" s="73"/>
      <c r="GJR50" s="73"/>
      <c r="GJS50" s="73"/>
      <c r="GJT50" s="73"/>
      <c r="GJU50" s="73"/>
      <c r="GJV50" s="73"/>
      <c r="GJW50" s="73"/>
      <c r="GJX50" s="73"/>
      <c r="GJY50" s="73"/>
      <c r="GJZ50" s="73"/>
      <c r="GKA50" s="73"/>
      <c r="GKB50" s="73"/>
      <c r="GKC50" s="73"/>
      <c r="GKD50" s="73"/>
      <c r="GKE50" s="73"/>
      <c r="GKF50" s="73"/>
      <c r="GKG50" s="73"/>
      <c r="GKH50" s="73"/>
      <c r="GKI50" s="73"/>
      <c r="GKJ50" s="73"/>
      <c r="GKK50" s="73"/>
      <c r="GKL50" s="73"/>
      <c r="GKM50" s="73"/>
      <c r="GKN50" s="73"/>
      <c r="GKO50" s="73"/>
      <c r="GKP50" s="73"/>
      <c r="GKQ50" s="73"/>
      <c r="GKR50" s="73"/>
      <c r="GKS50" s="73"/>
      <c r="GKT50" s="73"/>
      <c r="GKU50" s="73"/>
      <c r="GKV50" s="73"/>
      <c r="GKW50" s="73"/>
      <c r="GKX50" s="73"/>
      <c r="GKY50" s="73"/>
      <c r="GKZ50" s="73"/>
      <c r="GLA50" s="73"/>
      <c r="GLB50" s="73"/>
      <c r="GLC50" s="73"/>
      <c r="GLD50" s="73"/>
      <c r="GLE50" s="73"/>
      <c r="GLF50" s="73"/>
      <c r="GLG50" s="73"/>
      <c r="GLH50" s="73"/>
      <c r="GLI50" s="73"/>
      <c r="GLJ50" s="73"/>
      <c r="GLK50" s="73"/>
      <c r="GLL50" s="73"/>
      <c r="GLM50" s="73"/>
      <c r="GLN50" s="73"/>
      <c r="GLO50" s="73"/>
      <c r="GLP50" s="73"/>
      <c r="GLQ50" s="73"/>
      <c r="GLR50" s="73"/>
      <c r="GLS50" s="73"/>
      <c r="GLT50" s="73"/>
      <c r="GLU50" s="73"/>
      <c r="GLV50" s="73"/>
      <c r="GLW50" s="73"/>
      <c r="GLX50" s="73"/>
      <c r="GLY50" s="73"/>
      <c r="GLZ50" s="73"/>
      <c r="GMA50" s="73"/>
      <c r="GMB50" s="73"/>
      <c r="GMC50" s="73"/>
      <c r="GMD50" s="73"/>
      <c r="GME50" s="73"/>
      <c r="GMF50" s="73"/>
      <c r="GMG50" s="73"/>
      <c r="GMH50" s="73"/>
      <c r="GMI50" s="73"/>
      <c r="GMJ50" s="73"/>
      <c r="GMK50" s="73"/>
      <c r="GML50" s="73"/>
      <c r="GMM50" s="73"/>
      <c r="GMN50" s="73"/>
      <c r="GMO50" s="73"/>
      <c r="GMP50" s="73"/>
      <c r="GMQ50" s="73"/>
      <c r="GMR50" s="73"/>
      <c r="GMS50" s="73"/>
      <c r="GMT50" s="73"/>
      <c r="GMU50" s="73"/>
      <c r="GMV50" s="73"/>
      <c r="GMW50" s="73"/>
      <c r="GMX50" s="73"/>
      <c r="GMY50" s="73"/>
      <c r="GMZ50" s="73"/>
      <c r="GNA50" s="73"/>
      <c r="GNB50" s="73"/>
      <c r="GNC50" s="73"/>
      <c r="GND50" s="73"/>
      <c r="GNE50" s="73"/>
      <c r="GNF50" s="73"/>
      <c r="GNG50" s="73"/>
      <c r="GNH50" s="73"/>
      <c r="GNI50" s="73"/>
      <c r="GNJ50" s="73"/>
      <c r="GNK50" s="73"/>
      <c r="GNL50" s="73"/>
      <c r="GNM50" s="73"/>
      <c r="GNN50" s="73"/>
      <c r="GNO50" s="73"/>
      <c r="GNP50" s="73"/>
      <c r="GNQ50" s="73"/>
      <c r="GNR50" s="73"/>
      <c r="GNS50" s="73"/>
      <c r="GNT50" s="73"/>
      <c r="GNU50" s="73"/>
      <c r="GNV50" s="73"/>
      <c r="GNW50" s="73"/>
      <c r="GNX50" s="73"/>
      <c r="GNY50" s="73"/>
      <c r="GNZ50" s="73"/>
      <c r="GOA50" s="73"/>
      <c r="GOB50" s="73"/>
      <c r="GOC50" s="73"/>
      <c r="GOD50" s="73"/>
      <c r="GOE50" s="73"/>
      <c r="GOF50" s="73"/>
      <c r="GOG50" s="73"/>
      <c r="GOH50" s="73"/>
      <c r="GOI50" s="73"/>
      <c r="GOJ50" s="73"/>
      <c r="GOK50" s="73"/>
      <c r="GOL50" s="73"/>
      <c r="GOM50" s="73"/>
      <c r="GON50" s="73"/>
      <c r="GOO50" s="73"/>
      <c r="GOP50" s="73"/>
      <c r="GOQ50" s="73"/>
      <c r="GOR50" s="73"/>
      <c r="GOS50" s="73"/>
      <c r="GOT50" s="73"/>
      <c r="GOU50" s="73"/>
      <c r="GOV50" s="73"/>
      <c r="GOW50" s="73"/>
      <c r="GOX50" s="73"/>
      <c r="GOY50" s="73"/>
      <c r="GOZ50" s="73"/>
      <c r="GPA50" s="73"/>
      <c r="GPB50" s="73"/>
      <c r="GPC50" s="73"/>
      <c r="GPD50" s="73"/>
      <c r="GPE50" s="73"/>
      <c r="GPF50" s="73"/>
      <c r="GPG50" s="73"/>
      <c r="GPH50" s="73"/>
      <c r="GPI50" s="73"/>
      <c r="GPJ50" s="73"/>
      <c r="GPK50" s="73"/>
      <c r="GPL50" s="73"/>
      <c r="GPM50" s="73"/>
      <c r="GPN50" s="73"/>
      <c r="GPO50" s="73"/>
      <c r="GPP50" s="73"/>
      <c r="GPQ50" s="73"/>
      <c r="GPR50" s="73"/>
      <c r="GPS50" s="73"/>
      <c r="GPT50" s="73"/>
      <c r="GPU50" s="73"/>
      <c r="GPV50" s="73"/>
      <c r="GPW50" s="73"/>
      <c r="GPX50" s="73"/>
      <c r="GPY50" s="73"/>
      <c r="GPZ50" s="73"/>
      <c r="GQA50" s="73"/>
      <c r="GQB50" s="73"/>
      <c r="GQC50" s="73"/>
      <c r="GQD50" s="73"/>
      <c r="GQE50" s="73"/>
      <c r="GQF50" s="73"/>
      <c r="GQG50" s="73"/>
      <c r="GQH50" s="73"/>
      <c r="GQI50" s="73"/>
      <c r="GQJ50" s="73"/>
      <c r="GQK50" s="73"/>
      <c r="GQL50" s="73"/>
      <c r="GQM50" s="73"/>
      <c r="GQN50" s="73"/>
      <c r="GQO50" s="73"/>
      <c r="GQP50" s="73"/>
      <c r="GQQ50" s="73"/>
      <c r="GQR50" s="73"/>
      <c r="GQS50" s="73"/>
      <c r="GQT50" s="73"/>
      <c r="GQU50" s="73"/>
      <c r="GQV50" s="73"/>
      <c r="GQW50" s="73"/>
      <c r="GQX50" s="73"/>
      <c r="GQY50" s="73"/>
      <c r="GQZ50" s="73"/>
      <c r="GRA50" s="73"/>
      <c r="GRB50" s="73"/>
      <c r="GRC50" s="73"/>
      <c r="GRD50" s="73"/>
      <c r="GRE50" s="73"/>
      <c r="GRF50" s="73"/>
      <c r="GRG50" s="73"/>
      <c r="GRH50" s="73"/>
      <c r="GRI50" s="73"/>
      <c r="GRJ50" s="73"/>
      <c r="GRK50" s="73"/>
      <c r="GRL50" s="73"/>
      <c r="GRM50" s="73"/>
      <c r="GRN50" s="73"/>
      <c r="GRO50" s="73"/>
      <c r="GRP50" s="73"/>
      <c r="GRQ50" s="73"/>
      <c r="GRR50" s="73"/>
      <c r="GRS50" s="73"/>
      <c r="GRT50" s="73"/>
      <c r="GRU50" s="73"/>
      <c r="GRV50" s="73"/>
      <c r="GRW50" s="73"/>
      <c r="GRX50" s="73"/>
      <c r="GRY50" s="73"/>
      <c r="GRZ50" s="73"/>
      <c r="GSA50" s="73"/>
      <c r="GSB50" s="73"/>
      <c r="GSC50" s="73"/>
      <c r="GSD50" s="73"/>
      <c r="GSE50" s="73"/>
      <c r="GSF50" s="73"/>
      <c r="GSG50" s="73"/>
      <c r="GSH50" s="73"/>
      <c r="GSI50" s="73"/>
      <c r="GSJ50" s="73"/>
      <c r="GSK50" s="73"/>
      <c r="GSL50" s="73"/>
      <c r="GSM50" s="73"/>
      <c r="GSN50" s="73"/>
      <c r="GSO50" s="73"/>
      <c r="GSP50" s="73"/>
      <c r="GSQ50" s="73"/>
      <c r="GSR50" s="73"/>
      <c r="GSS50" s="73"/>
      <c r="GST50" s="73"/>
      <c r="GSU50" s="73"/>
      <c r="GSV50" s="73"/>
      <c r="GSW50" s="73"/>
      <c r="GSX50" s="73"/>
      <c r="GSY50" s="73"/>
      <c r="GSZ50" s="73"/>
      <c r="GTA50" s="73"/>
      <c r="GTB50" s="73"/>
      <c r="GTC50" s="73"/>
      <c r="GTD50" s="73"/>
      <c r="GTE50" s="73"/>
      <c r="GTF50" s="73"/>
      <c r="GTG50" s="73"/>
      <c r="GTH50" s="73"/>
      <c r="GTI50" s="73"/>
      <c r="GTJ50" s="73"/>
      <c r="GTK50" s="73"/>
      <c r="GTL50" s="73"/>
      <c r="GTM50" s="73"/>
      <c r="GTN50" s="73"/>
      <c r="GTO50" s="73"/>
      <c r="GTP50" s="73"/>
      <c r="GTQ50" s="73"/>
      <c r="GTR50" s="73"/>
      <c r="GTS50" s="73"/>
      <c r="GTT50" s="73"/>
      <c r="GTU50" s="73"/>
      <c r="GTV50" s="73"/>
      <c r="GTW50" s="73"/>
      <c r="GTX50" s="73"/>
      <c r="GTY50" s="73"/>
      <c r="GTZ50" s="73"/>
      <c r="GUA50" s="73"/>
      <c r="GUB50" s="73"/>
      <c r="GUC50" s="73"/>
      <c r="GUD50" s="73"/>
      <c r="GUE50" s="73"/>
      <c r="GUF50" s="73"/>
      <c r="GUG50" s="73"/>
      <c r="GUH50" s="73"/>
      <c r="GUI50" s="73"/>
      <c r="GUJ50" s="73"/>
      <c r="GUK50" s="73"/>
      <c r="GUL50" s="73"/>
      <c r="GUM50" s="73"/>
      <c r="GUN50" s="73"/>
      <c r="GUO50" s="73"/>
      <c r="GUP50" s="73"/>
      <c r="GUQ50" s="73"/>
      <c r="GUR50" s="73"/>
      <c r="GUS50" s="73"/>
      <c r="GUT50" s="73"/>
      <c r="GUU50" s="73"/>
      <c r="GUV50" s="73"/>
      <c r="GUW50" s="73"/>
      <c r="GUX50" s="73"/>
      <c r="GUY50" s="73"/>
      <c r="GUZ50" s="73"/>
      <c r="GVA50" s="73"/>
      <c r="GVB50" s="73"/>
      <c r="GVC50" s="73"/>
      <c r="GVD50" s="73"/>
      <c r="GVE50" s="73"/>
      <c r="GVF50" s="73"/>
      <c r="GVG50" s="73"/>
      <c r="GVH50" s="73"/>
      <c r="GVI50" s="73"/>
      <c r="GVJ50" s="73"/>
      <c r="GVK50" s="73"/>
      <c r="GVL50" s="73"/>
      <c r="GVM50" s="73"/>
      <c r="GVN50" s="73"/>
      <c r="GVO50" s="73"/>
      <c r="GVP50" s="73"/>
      <c r="GVQ50" s="73"/>
      <c r="GVR50" s="73"/>
      <c r="GVS50" s="73"/>
      <c r="GVT50" s="73"/>
      <c r="GVU50" s="73"/>
      <c r="GVV50" s="73"/>
      <c r="GVW50" s="73"/>
      <c r="GVX50" s="73"/>
      <c r="GVY50" s="73"/>
      <c r="GVZ50" s="73"/>
      <c r="GWA50" s="73"/>
      <c r="GWB50" s="73"/>
      <c r="GWC50" s="73"/>
      <c r="GWD50" s="73"/>
      <c r="GWE50" s="73"/>
      <c r="GWF50" s="73"/>
      <c r="GWG50" s="73"/>
      <c r="GWH50" s="73"/>
      <c r="GWI50" s="73"/>
      <c r="GWJ50" s="73"/>
      <c r="GWK50" s="73"/>
      <c r="GWL50" s="73"/>
      <c r="GWM50" s="73"/>
      <c r="GWN50" s="73"/>
      <c r="GWO50" s="73"/>
      <c r="GWP50" s="73"/>
      <c r="GWQ50" s="73"/>
      <c r="GWR50" s="73"/>
      <c r="GWS50" s="73"/>
      <c r="GWT50" s="73"/>
      <c r="GWU50" s="73"/>
      <c r="GWV50" s="73"/>
      <c r="GWW50" s="73"/>
      <c r="GWX50" s="73"/>
      <c r="GWY50" s="73"/>
      <c r="GWZ50" s="73"/>
      <c r="GXA50" s="73"/>
      <c r="GXB50" s="73"/>
      <c r="GXC50" s="73"/>
      <c r="GXD50" s="73"/>
      <c r="GXE50" s="73"/>
      <c r="GXF50" s="73"/>
      <c r="GXG50" s="73"/>
      <c r="GXH50" s="73"/>
      <c r="GXI50" s="73"/>
      <c r="GXJ50" s="73"/>
      <c r="GXK50" s="73"/>
      <c r="GXL50" s="73"/>
      <c r="GXM50" s="73"/>
      <c r="GXN50" s="73"/>
      <c r="GXO50" s="73"/>
      <c r="GXP50" s="73"/>
      <c r="GXQ50" s="73"/>
      <c r="GXR50" s="73"/>
      <c r="GXS50" s="73"/>
      <c r="GXT50" s="73"/>
      <c r="GXU50" s="73"/>
      <c r="GXV50" s="73"/>
      <c r="GXW50" s="73"/>
      <c r="GXX50" s="73"/>
      <c r="GXY50" s="73"/>
      <c r="GXZ50" s="73"/>
      <c r="GYA50" s="73"/>
      <c r="GYB50" s="73"/>
      <c r="GYC50" s="73"/>
      <c r="GYD50" s="73"/>
      <c r="GYE50" s="73"/>
      <c r="GYF50" s="73"/>
      <c r="GYG50" s="73"/>
      <c r="GYH50" s="73"/>
      <c r="GYI50" s="73"/>
      <c r="GYJ50" s="73"/>
      <c r="GYK50" s="73"/>
      <c r="GYL50" s="73"/>
      <c r="GYM50" s="73"/>
      <c r="GYN50" s="73"/>
      <c r="GYO50" s="73"/>
      <c r="GYP50" s="73"/>
      <c r="GYQ50" s="73"/>
      <c r="GYR50" s="73"/>
      <c r="GYS50" s="73"/>
      <c r="GYT50" s="73"/>
      <c r="GYU50" s="73"/>
      <c r="GYV50" s="73"/>
      <c r="GYW50" s="73"/>
      <c r="GYX50" s="73"/>
      <c r="GYY50" s="73"/>
      <c r="GYZ50" s="73"/>
      <c r="GZA50" s="73"/>
      <c r="GZB50" s="73"/>
      <c r="GZC50" s="73"/>
      <c r="GZD50" s="73"/>
      <c r="GZE50" s="73"/>
      <c r="GZF50" s="73"/>
      <c r="GZG50" s="73"/>
      <c r="GZH50" s="73"/>
      <c r="GZI50" s="73"/>
      <c r="GZJ50" s="73"/>
      <c r="GZK50" s="73"/>
      <c r="GZL50" s="73"/>
      <c r="GZM50" s="73"/>
      <c r="GZN50" s="73"/>
      <c r="GZO50" s="73"/>
      <c r="GZP50" s="73"/>
      <c r="GZQ50" s="73"/>
      <c r="GZR50" s="73"/>
      <c r="GZS50" s="73"/>
      <c r="GZT50" s="73"/>
      <c r="GZU50" s="73"/>
      <c r="GZV50" s="73"/>
      <c r="GZW50" s="73"/>
      <c r="GZX50" s="73"/>
      <c r="GZY50" s="73"/>
      <c r="GZZ50" s="73"/>
      <c r="HAA50" s="73"/>
      <c r="HAB50" s="73"/>
      <c r="HAC50" s="73"/>
      <c r="HAD50" s="73"/>
      <c r="HAE50" s="73"/>
      <c r="HAF50" s="73"/>
      <c r="HAG50" s="73"/>
      <c r="HAH50" s="73"/>
      <c r="HAI50" s="73"/>
      <c r="HAJ50" s="73"/>
      <c r="HAK50" s="73"/>
      <c r="HAL50" s="73"/>
      <c r="HAM50" s="73"/>
      <c r="HAN50" s="73"/>
      <c r="HAO50" s="73"/>
      <c r="HAP50" s="73"/>
      <c r="HAQ50" s="73"/>
      <c r="HAR50" s="73"/>
      <c r="HAS50" s="73"/>
      <c r="HAT50" s="73"/>
      <c r="HAU50" s="73"/>
      <c r="HAV50" s="73"/>
      <c r="HAW50" s="73"/>
      <c r="HAX50" s="73"/>
      <c r="HAY50" s="73"/>
      <c r="HAZ50" s="73"/>
      <c r="HBA50" s="73"/>
      <c r="HBB50" s="73"/>
      <c r="HBC50" s="73"/>
      <c r="HBD50" s="73"/>
      <c r="HBE50" s="73"/>
      <c r="HBF50" s="73"/>
      <c r="HBG50" s="73"/>
      <c r="HBH50" s="73"/>
      <c r="HBI50" s="73"/>
      <c r="HBJ50" s="73"/>
      <c r="HBK50" s="73"/>
      <c r="HBL50" s="73"/>
      <c r="HBM50" s="73"/>
      <c r="HBN50" s="73"/>
      <c r="HBO50" s="73"/>
      <c r="HBP50" s="73"/>
      <c r="HBQ50" s="73"/>
      <c r="HBR50" s="73"/>
      <c r="HBS50" s="73"/>
      <c r="HBT50" s="73"/>
      <c r="HBU50" s="73"/>
      <c r="HBV50" s="73"/>
      <c r="HBW50" s="73"/>
      <c r="HBX50" s="73"/>
      <c r="HBY50" s="73"/>
      <c r="HBZ50" s="73"/>
      <c r="HCA50" s="73"/>
      <c r="HCB50" s="73"/>
      <c r="HCC50" s="73"/>
      <c r="HCD50" s="73"/>
      <c r="HCE50" s="73"/>
      <c r="HCF50" s="73"/>
      <c r="HCG50" s="73"/>
      <c r="HCH50" s="73"/>
      <c r="HCI50" s="73"/>
      <c r="HCJ50" s="73"/>
      <c r="HCK50" s="73"/>
      <c r="HCL50" s="73"/>
      <c r="HCM50" s="73"/>
      <c r="HCN50" s="73"/>
      <c r="HCO50" s="73"/>
      <c r="HCP50" s="73"/>
      <c r="HCQ50" s="73"/>
      <c r="HCR50" s="73"/>
      <c r="HCS50" s="73"/>
      <c r="HCT50" s="73"/>
      <c r="HCU50" s="73"/>
      <c r="HCV50" s="73"/>
      <c r="HCW50" s="73"/>
      <c r="HCX50" s="73"/>
      <c r="HCY50" s="73"/>
      <c r="HCZ50" s="73"/>
      <c r="HDA50" s="73"/>
      <c r="HDB50" s="73"/>
      <c r="HDC50" s="73"/>
      <c r="HDD50" s="73"/>
      <c r="HDE50" s="73"/>
      <c r="HDF50" s="73"/>
      <c r="HDG50" s="73"/>
      <c r="HDH50" s="73"/>
      <c r="HDI50" s="73"/>
      <c r="HDJ50" s="73"/>
      <c r="HDK50" s="73"/>
      <c r="HDL50" s="73"/>
      <c r="HDM50" s="73"/>
      <c r="HDN50" s="73"/>
      <c r="HDO50" s="73"/>
      <c r="HDP50" s="73"/>
      <c r="HDQ50" s="73"/>
      <c r="HDR50" s="73"/>
      <c r="HDS50" s="73"/>
      <c r="HDT50" s="73"/>
      <c r="HDU50" s="73"/>
      <c r="HDV50" s="73"/>
      <c r="HDW50" s="73"/>
      <c r="HDX50" s="73"/>
      <c r="HDY50" s="73"/>
      <c r="HDZ50" s="73"/>
      <c r="HEA50" s="73"/>
      <c r="HEB50" s="73"/>
      <c r="HEC50" s="73"/>
      <c r="HED50" s="73"/>
      <c r="HEE50" s="73"/>
      <c r="HEF50" s="73"/>
      <c r="HEG50" s="73"/>
      <c r="HEH50" s="73"/>
      <c r="HEI50" s="73"/>
      <c r="HEJ50" s="73"/>
      <c r="HEK50" s="73"/>
      <c r="HEL50" s="73"/>
      <c r="HEM50" s="73"/>
      <c r="HEN50" s="73"/>
      <c r="HEO50" s="73"/>
      <c r="HEP50" s="73"/>
      <c r="HEQ50" s="73"/>
      <c r="HER50" s="73"/>
      <c r="HES50" s="73"/>
      <c r="HET50" s="73"/>
      <c r="HEU50" s="73"/>
      <c r="HEV50" s="73"/>
      <c r="HEW50" s="73"/>
      <c r="HEX50" s="73"/>
      <c r="HEY50" s="73"/>
      <c r="HEZ50" s="73"/>
      <c r="HFA50" s="73"/>
      <c r="HFB50" s="73"/>
      <c r="HFC50" s="73"/>
      <c r="HFD50" s="73"/>
      <c r="HFE50" s="73"/>
      <c r="HFF50" s="73"/>
      <c r="HFG50" s="73"/>
      <c r="HFH50" s="73"/>
      <c r="HFI50" s="73"/>
      <c r="HFJ50" s="73"/>
      <c r="HFK50" s="73"/>
      <c r="HFL50" s="73"/>
      <c r="HFM50" s="73"/>
      <c r="HFN50" s="73"/>
      <c r="HFO50" s="73"/>
      <c r="HFP50" s="73"/>
      <c r="HFQ50" s="73"/>
      <c r="HFR50" s="73"/>
      <c r="HFS50" s="73"/>
      <c r="HFT50" s="73"/>
      <c r="HFU50" s="73"/>
      <c r="HFV50" s="73"/>
      <c r="HFW50" s="73"/>
      <c r="HFX50" s="73"/>
      <c r="HFY50" s="73"/>
      <c r="HFZ50" s="73"/>
      <c r="HGA50" s="73"/>
      <c r="HGB50" s="73"/>
      <c r="HGC50" s="73"/>
      <c r="HGD50" s="73"/>
      <c r="HGE50" s="73"/>
      <c r="HGF50" s="73"/>
      <c r="HGG50" s="73"/>
      <c r="HGH50" s="73"/>
      <c r="HGI50" s="73"/>
      <c r="HGJ50" s="73"/>
      <c r="HGK50" s="73"/>
      <c r="HGL50" s="73"/>
      <c r="HGM50" s="73"/>
      <c r="HGN50" s="73"/>
      <c r="HGO50" s="73"/>
      <c r="HGP50" s="73"/>
      <c r="HGQ50" s="73"/>
      <c r="HGR50" s="73"/>
      <c r="HGS50" s="73"/>
      <c r="HGT50" s="73"/>
      <c r="HGU50" s="73"/>
      <c r="HGV50" s="73"/>
      <c r="HGW50" s="73"/>
      <c r="HGX50" s="73"/>
      <c r="HGY50" s="73"/>
      <c r="HGZ50" s="73"/>
      <c r="HHA50" s="73"/>
      <c r="HHB50" s="73"/>
      <c r="HHC50" s="73"/>
      <c r="HHD50" s="73"/>
      <c r="HHE50" s="73"/>
      <c r="HHF50" s="73"/>
      <c r="HHG50" s="73"/>
      <c r="HHH50" s="73"/>
      <c r="HHI50" s="73"/>
      <c r="HHJ50" s="73"/>
      <c r="HHK50" s="73"/>
      <c r="HHL50" s="73"/>
      <c r="HHM50" s="73"/>
      <c r="HHN50" s="73"/>
      <c r="HHO50" s="73"/>
      <c r="HHP50" s="73"/>
      <c r="HHQ50" s="73"/>
      <c r="HHR50" s="73"/>
      <c r="HHS50" s="73"/>
      <c r="HHT50" s="73"/>
      <c r="HHU50" s="73"/>
      <c r="HHV50" s="73"/>
      <c r="HHW50" s="73"/>
      <c r="HHX50" s="73"/>
      <c r="HHY50" s="73"/>
      <c r="HHZ50" s="73"/>
      <c r="HIA50" s="73"/>
      <c r="HIB50" s="73"/>
      <c r="HIC50" s="73"/>
      <c r="HID50" s="73"/>
      <c r="HIE50" s="73"/>
      <c r="HIF50" s="73"/>
      <c r="HIG50" s="73"/>
      <c r="HIH50" s="73"/>
      <c r="HII50" s="73"/>
      <c r="HIJ50" s="73"/>
      <c r="HIK50" s="73"/>
      <c r="HIL50" s="73"/>
      <c r="HIM50" s="73"/>
      <c r="HIN50" s="73"/>
      <c r="HIO50" s="73"/>
      <c r="HIP50" s="73"/>
      <c r="HIQ50" s="73"/>
      <c r="HIR50" s="73"/>
      <c r="HIS50" s="73"/>
      <c r="HIT50" s="73"/>
      <c r="HIU50" s="73"/>
      <c r="HIV50" s="73"/>
      <c r="HIW50" s="73"/>
      <c r="HIX50" s="73"/>
      <c r="HIY50" s="73"/>
      <c r="HIZ50" s="73"/>
      <c r="HJA50" s="73"/>
      <c r="HJB50" s="73"/>
      <c r="HJC50" s="73"/>
      <c r="HJD50" s="73"/>
      <c r="HJE50" s="73"/>
      <c r="HJF50" s="73"/>
      <c r="HJG50" s="73"/>
      <c r="HJH50" s="73"/>
      <c r="HJI50" s="73"/>
      <c r="HJJ50" s="73"/>
      <c r="HJK50" s="73"/>
      <c r="HJL50" s="73"/>
      <c r="HJM50" s="73"/>
      <c r="HJN50" s="73"/>
      <c r="HJO50" s="73"/>
      <c r="HJP50" s="73"/>
      <c r="HJQ50" s="73"/>
      <c r="HJR50" s="73"/>
      <c r="HJS50" s="73"/>
      <c r="HJT50" s="73"/>
      <c r="HJU50" s="73"/>
      <c r="HJV50" s="73"/>
      <c r="HJW50" s="73"/>
      <c r="HJX50" s="73"/>
      <c r="HJY50" s="73"/>
      <c r="HJZ50" s="73"/>
      <c r="HKA50" s="73"/>
      <c r="HKB50" s="73"/>
      <c r="HKC50" s="73"/>
      <c r="HKD50" s="73"/>
      <c r="HKE50" s="73"/>
      <c r="HKF50" s="73"/>
      <c r="HKG50" s="73"/>
      <c r="HKH50" s="73"/>
      <c r="HKI50" s="73"/>
      <c r="HKJ50" s="73"/>
      <c r="HKK50" s="73"/>
      <c r="HKL50" s="73"/>
      <c r="HKM50" s="73"/>
      <c r="HKN50" s="73"/>
      <c r="HKO50" s="73"/>
      <c r="HKP50" s="73"/>
      <c r="HKQ50" s="73"/>
      <c r="HKR50" s="73"/>
      <c r="HKS50" s="73"/>
      <c r="HKT50" s="73"/>
      <c r="HKU50" s="73"/>
      <c r="HKV50" s="73"/>
      <c r="HKW50" s="73"/>
      <c r="HKX50" s="73"/>
      <c r="HKY50" s="73"/>
      <c r="HKZ50" s="73"/>
      <c r="HLA50" s="73"/>
      <c r="HLB50" s="73"/>
      <c r="HLC50" s="73"/>
      <c r="HLD50" s="73"/>
      <c r="HLE50" s="73"/>
      <c r="HLF50" s="73"/>
      <c r="HLG50" s="73"/>
      <c r="HLH50" s="73"/>
      <c r="HLI50" s="73"/>
      <c r="HLJ50" s="73"/>
      <c r="HLK50" s="73"/>
      <c r="HLL50" s="73"/>
      <c r="HLM50" s="73"/>
      <c r="HLN50" s="73"/>
      <c r="HLO50" s="73"/>
      <c r="HLP50" s="73"/>
      <c r="HLQ50" s="73"/>
      <c r="HLR50" s="73"/>
      <c r="HLS50" s="73"/>
      <c r="HLT50" s="73"/>
      <c r="HLU50" s="73"/>
      <c r="HLV50" s="73"/>
      <c r="HLW50" s="73"/>
      <c r="HLX50" s="73"/>
      <c r="HLY50" s="73"/>
      <c r="HLZ50" s="73"/>
      <c r="HMA50" s="73"/>
      <c r="HMB50" s="73"/>
      <c r="HMC50" s="73"/>
      <c r="HMD50" s="73"/>
      <c r="HME50" s="73"/>
      <c r="HMF50" s="73"/>
      <c r="HMG50" s="73"/>
      <c r="HMH50" s="73"/>
      <c r="HMI50" s="73"/>
      <c r="HMJ50" s="73"/>
      <c r="HMK50" s="73"/>
      <c r="HML50" s="73"/>
      <c r="HMM50" s="73"/>
      <c r="HMN50" s="73"/>
      <c r="HMO50" s="73"/>
      <c r="HMP50" s="73"/>
      <c r="HMQ50" s="73"/>
      <c r="HMR50" s="73"/>
      <c r="HMS50" s="73"/>
      <c r="HMT50" s="73"/>
      <c r="HMU50" s="73"/>
      <c r="HMV50" s="73"/>
      <c r="HMW50" s="73"/>
      <c r="HMX50" s="73"/>
      <c r="HMY50" s="73"/>
      <c r="HMZ50" s="73"/>
      <c r="HNA50" s="73"/>
      <c r="HNB50" s="73"/>
      <c r="HNC50" s="73"/>
      <c r="HND50" s="73"/>
      <c r="HNE50" s="73"/>
      <c r="HNF50" s="73"/>
      <c r="HNG50" s="73"/>
      <c r="HNH50" s="73"/>
      <c r="HNI50" s="73"/>
      <c r="HNJ50" s="73"/>
      <c r="HNK50" s="73"/>
      <c r="HNL50" s="73"/>
      <c r="HNM50" s="73"/>
      <c r="HNN50" s="73"/>
      <c r="HNO50" s="73"/>
      <c r="HNP50" s="73"/>
      <c r="HNQ50" s="73"/>
      <c r="HNR50" s="73"/>
      <c r="HNS50" s="73"/>
      <c r="HNT50" s="73"/>
      <c r="HNU50" s="73"/>
      <c r="HNV50" s="73"/>
      <c r="HNW50" s="73"/>
      <c r="HNX50" s="73"/>
      <c r="HNY50" s="73"/>
      <c r="HNZ50" s="73"/>
      <c r="HOA50" s="73"/>
      <c r="HOB50" s="73"/>
      <c r="HOC50" s="73"/>
      <c r="HOD50" s="73"/>
      <c r="HOE50" s="73"/>
      <c r="HOF50" s="73"/>
      <c r="HOG50" s="73"/>
      <c r="HOH50" s="73"/>
      <c r="HOI50" s="73"/>
      <c r="HOJ50" s="73"/>
      <c r="HOK50" s="73"/>
      <c r="HOL50" s="73"/>
      <c r="HOM50" s="73"/>
      <c r="HON50" s="73"/>
      <c r="HOO50" s="73"/>
      <c r="HOP50" s="73"/>
      <c r="HOQ50" s="73"/>
      <c r="HOR50" s="73"/>
      <c r="HOS50" s="73"/>
      <c r="HOT50" s="73"/>
      <c r="HOU50" s="73"/>
      <c r="HOV50" s="73"/>
      <c r="HOW50" s="73"/>
      <c r="HOX50" s="73"/>
      <c r="HOY50" s="73"/>
      <c r="HOZ50" s="73"/>
      <c r="HPA50" s="73"/>
      <c r="HPB50" s="73"/>
      <c r="HPC50" s="73"/>
      <c r="HPD50" s="73"/>
      <c r="HPE50" s="73"/>
      <c r="HPF50" s="73"/>
      <c r="HPG50" s="73"/>
      <c r="HPH50" s="73"/>
      <c r="HPI50" s="73"/>
      <c r="HPJ50" s="73"/>
      <c r="HPK50" s="73"/>
      <c r="HPL50" s="73"/>
      <c r="HPM50" s="73"/>
      <c r="HPN50" s="73"/>
      <c r="HPO50" s="73"/>
      <c r="HPP50" s="73"/>
      <c r="HPQ50" s="73"/>
      <c r="HPR50" s="73"/>
      <c r="HPS50" s="73"/>
      <c r="HPT50" s="73"/>
      <c r="HPU50" s="73"/>
      <c r="HPV50" s="73"/>
      <c r="HPW50" s="73"/>
      <c r="HPX50" s="73"/>
      <c r="HPY50" s="73"/>
      <c r="HPZ50" s="73"/>
      <c r="HQA50" s="73"/>
      <c r="HQB50" s="73"/>
      <c r="HQC50" s="73"/>
      <c r="HQD50" s="73"/>
      <c r="HQE50" s="73"/>
      <c r="HQF50" s="73"/>
      <c r="HQG50" s="73"/>
      <c r="HQH50" s="73"/>
      <c r="HQI50" s="73"/>
      <c r="HQJ50" s="73"/>
      <c r="HQK50" s="73"/>
      <c r="HQL50" s="73"/>
      <c r="HQM50" s="73"/>
      <c r="HQN50" s="73"/>
      <c r="HQO50" s="73"/>
      <c r="HQP50" s="73"/>
      <c r="HQQ50" s="73"/>
      <c r="HQR50" s="73"/>
      <c r="HQS50" s="73"/>
      <c r="HQT50" s="73"/>
      <c r="HQU50" s="73"/>
      <c r="HQV50" s="73"/>
      <c r="HQW50" s="73"/>
      <c r="HQX50" s="73"/>
      <c r="HQY50" s="73"/>
      <c r="HQZ50" s="73"/>
      <c r="HRA50" s="73"/>
      <c r="HRB50" s="73"/>
      <c r="HRC50" s="73"/>
      <c r="HRD50" s="73"/>
      <c r="HRE50" s="73"/>
      <c r="HRF50" s="73"/>
      <c r="HRG50" s="73"/>
      <c r="HRH50" s="73"/>
      <c r="HRI50" s="73"/>
      <c r="HRJ50" s="73"/>
      <c r="HRK50" s="73"/>
      <c r="HRL50" s="73"/>
      <c r="HRM50" s="73"/>
      <c r="HRN50" s="73"/>
      <c r="HRO50" s="73"/>
      <c r="HRP50" s="73"/>
      <c r="HRQ50" s="73"/>
      <c r="HRR50" s="73"/>
      <c r="HRS50" s="73"/>
      <c r="HRT50" s="73"/>
      <c r="HRU50" s="73"/>
      <c r="HRV50" s="73"/>
      <c r="HRW50" s="73"/>
      <c r="HRX50" s="73"/>
      <c r="HRY50" s="73"/>
      <c r="HRZ50" s="73"/>
      <c r="HSA50" s="73"/>
      <c r="HSB50" s="73"/>
      <c r="HSC50" s="73"/>
      <c r="HSD50" s="73"/>
      <c r="HSE50" s="73"/>
      <c r="HSF50" s="73"/>
      <c r="HSG50" s="73"/>
      <c r="HSH50" s="73"/>
      <c r="HSI50" s="73"/>
      <c r="HSJ50" s="73"/>
      <c r="HSK50" s="73"/>
      <c r="HSL50" s="73"/>
      <c r="HSM50" s="73"/>
      <c r="HSN50" s="73"/>
      <c r="HSO50" s="73"/>
      <c r="HSP50" s="73"/>
      <c r="HSQ50" s="73"/>
      <c r="HSR50" s="73"/>
      <c r="HSS50" s="73"/>
      <c r="HST50" s="73"/>
      <c r="HSU50" s="73"/>
      <c r="HSV50" s="73"/>
      <c r="HSW50" s="73"/>
      <c r="HSX50" s="73"/>
      <c r="HSY50" s="73"/>
      <c r="HSZ50" s="73"/>
      <c r="HTA50" s="73"/>
      <c r="HTB50" s="73"/>
      <c r="HTC50" s="73"/>
      <c r="HTD50" s="73"/>
      <c r="HTE50" s="73"/>
      <c r="HTF50" s="73"/>
      <c r="HTG50" s="73"/>
      <c r="HTH50" s="73"/>
      <c r="HTI50" s="73"/>
      <c r="HTJ50" s="73"/>
      <c r="HTK50" s="73"/>
      <c r="HTL50" s="73"/>
      <c r="HTM50" s="73"/>
      <c r="HTN50" s="73"/>
      <c r="HTO50" s="73"/>
      <c r="HTP50" s="73"/>
      <c r="HTQ50" s="73"/>
      <c r="HTR50" s="73"/>
      <c r="HTS50" s="73"/>
      <c r="HTT50" s="73"/>
      <c r="HTU50" s="73"/>
      <c r="HTV50" s="73"/>
      <c r="HTW50" s="73"/>
      <c r="HTX50" s="73"/>
      <c r="HTY50" s="73"/>
      <c r="HTZ50" s="73"/>
      <c r="HUA50" s="73"/>
      <c r="HUB50" s="73"/>
      <c r="HUC50" s="73"/>
      <c r="HUD50" s="73"/>
      <c r="HUE50" s="73"/>
      <c r="HUF50" s="73"/>
      <c r="HUG50" s="73"/>
      <c r="HUH50" s="73"/>
      <c r="HUI50" s="73"/>
      <c r="HUJ50" s="73"/>
      <c r="HUK50" s="73"/>
      <c r="HUL50" s="73"/>
      <c r="HUM50" s="73"/>
      <c r="HUN50" s="73"/>
      <c r="HUO50" s="73"/>
      <c r="HUP50" s="73"/>
      <c r="HUQ50" s="73"/>
      <c r="HUR50" s="73"/>
      <c r="HUS50" s="73"/>
      <c r="HUT50" s="73"/>
      <c r="HUU50" s="73"/>
      <c r="HUV50" s="73"/>
      <c r="HUW50" s="73"/>
      <c r="HUX50" s="73"/>
      <c r="HUY50" s="73"/>
      <c r="HUZ50" s="73"/>
      <c r="HVA50" s="73"/>
      <c r="HVB50" s="73"/>
      <c r="HVC50" s="73"/>
      <c r="HVD50" s="73"/>
      <c r="HVE50" s="73"/>
      <c r="HVF50" s="73"/>
      <c r="HVG50" s="73"/>
      <c r="HVH50" s="73"/>
      <c r="HVI50" s="73"/>
      <c r="HVJ50" s="73"/>
      <c r="HVK50" s="73"/>
      <c r="HVL50" s="73"/>
      <c r="HVM50" s="73"/>
      <c r="HVN50" s="73"/>
      <c r="HVO50" s="73"/>
      <c r="HVP50" s="73"/>
      <c r="HVQ50" s="73"/>
      <c r="HVR50" s="73"/>
      <c r="HVS50" s="73"/>
      <c r="HVT50" s="73"/>
      <c r="HVU50" s="73"/>
      <c r="HVV50" s="73"/>
      <c r="HVW50" s="73"/>
      <c r="HVX50" s="73"/>
      <c r="HVY50" s="73"/>
      <c r="HVZ50" s="73"/>
      <c r="HWA50" s="73"/>
      <c r="HWB50" s="73"/>
      <c r="HWC50" s="73"/>
      <c r="HWD50" s="73"/>
      <c r="HWE50" s="73"/>
      <c r="HWF50" s="73"/>
      <c r="HWG50" s="73"/>
      <c r="HWH50" s="73"/>
      <c r="HWI50" s="73"/>
      <c r="HWJ50" s="73"/>
      <c r="HWK50" s="73"/>
      <c r="HWL50" s="73"/>
      <c r="HWM50" s="73"/>
      <c r="HWN50" s="73"/>
      <c r="HWO50" s="73"/>
      <c r="HWP50" s="73"/>
      <c r="HWQ50" s="73"/>
      <c r="HWR50" s="73"/>
      <c r="HWS50" s="73"/>
      <c r="HWT50" s="73"/>
      <c r="HWU50" s="73"/>
      <c r="HWV50" s="73"/>
      <c r="HWW50" s="73"/>
      <c r="HWX50" s="73"/>
      <c r="HWY50" s="73"/>
      <c r="HWZ50" s="73"/>
      <c r="HXA50" s="73"/>
      <c r="HXB50" s="73"/>
      <c r="HXC50" s="73"/>
      <c r="HXD50" s="73"/>
      <c r="HXE50" s="73"/>
      <c r="HXF50" s="73"/>
      <c r="HXG50" s="73"/>
      <c r="HXH50" s="73"/>
      <c r="HXI50" s="73"/>
      <c r="HXJ50" s="73"/>
      <c r="HXK50" s="73"/>
      <c r="HXL50" s="73"/>
      <c r="HXM50" s="73"/>
      <c r="HXN50" s="73"/>
      <c r="HXO50" s="73"/>
      <c r="HXP50" s="73"/>
      <c r="HXQ50" s="73"/>
      <c r="HXR50" s="73"/>
      <c r="HXS50" s="73"/>
      <c r="HXT50" s="73"/>
      <c r="HXU50" s="73"/>
      <c r="HXV50" s="73"/>
      <c r="HXW50" s="73"/>
      <c r="HXX50" s="73"/>
      <c r="HXY50" s="73"/>
      <c r="HXZ50" s="73"/>
      <c r="HYA50" s="73"/>
      <c r="HYB50" s="73"/>
      <c r="HYC50" s="73"/>
      <c r="HYD50" s="73"/>
      <c r="HYE50" s="73"/>
      <c r="HYF50" s="73"/>
      <c r="HYG50" s="73"/>
      <c r="HYH50" s="73"/>
      <c r="HYI50" s="73"/>
      <c r="HYJ50" s="73"/>
      <c r="HYK50" s="73"/>
      <c r="HYL50" s="73"/>
      <c r="HYM50" s="73"/>
      <c r="HYN50" s="73"/>
      <c r="HYO50" s="73"/>
      <c r="HYP50" s="73"/>
      <c r="HYQ50" s="73"/>
      <c r="HYR50" s="73"/>
      <c r="HYS50" s="73"/>
      <c r="HYT50" s="73"/>
      <c r="HYU50" s="73"/>
      <c r="HYV50" s="73"/>
      <c r="HYW50" s="73"/>
      <c r="HYX50" s="73"/>
      <c r="HYY50" s="73"/>
      <c r="HYZ50" s="73"/>
      <c r="HZA50" s="73"/>
      <c r="HZB50" s="73"/>
      <c r="HZC50" s="73"/>
      <c r="HZD50" s="73"/>
      <c r="HZE50" s="73"/>
      <c r="HZF50" s="73"/>
      <c r="HZG50" s="73"/>
      <c r="HZH50" s="73"/>
      <c r="HZI50" s="73"/>
      <c r="HZJ50" s="73"/>
      <c r="HZK50" s="73"/>
      <c r="HZL50" s="73"/>
      <c r="HZM50" s="73"/>
      <c r="HZN50" s="73"/>
      <c r="HZO50" s="73"/>
      <c r="HZP50" s="73"/>
      <c r="HZQ50" s="73"/>
      <c r="HZR50" s="73"/>
      <c r="HZS50" s="73"/>
      <c r="HZT50" s="73"/>
      <c r="HZU50" s="73"/>
      <c r="HZV50" s="73"/>
      <c r="HZW50" s="73"/>
      <c r="HZX50" s="73"/>
      <c r="HZY50" s="73"/>
      <c r="HZZ50" s="73"/>
      <c r="IAA50" s="73"/>
      <c r="IAB50" s="73"/>
      <c r="IAC50" s="73"/>
      <c r="IAD50" s="73"/>
      <c r="IAE50" s="73"/>
      <c r="IAF50" s="73"/>
      <c r="IAG50" s="73"/>
      <c r="IAH50" s="73"/>
      <c r="IAI50" s="73"/>
      <c r="IAJ50" s="73"/>
      <c r="IAK50" s="73"/>
      <c r="IAL50" s="73"/>
      <c r="IAM50" s="73"/>
      <c r="IAN50" s="73"/>
      <c r="IAO50" s="73"/>
      <c r="IAP50" s="73"/>
      <c r="IAQ50" s="73"/>
      <c r="IAR50" s="73"/>
      <c r="IAS50" s="73"/>
      <c r="IAT50" s="73"/>
      <c r="IAU50" s="73"/>
      <c r="IAV50" s="73"/>
      <c r="IAW50" s="73"/>
      <c r="IAX50" s="73"/>
      <c r="IAY50" s="73"/>
      <c r="IAZ50" s="73"/>
      <c r="IBA50" s="73"/>
      <c r="IBB50" s="73"/>
      <c r="IBC50" s="73"/>
      <c r="IBD50" s="73"/>
      <c r="IBE50" s="73"/>
      <c r="IBF50" s="73"/>
      <c r="IBG50" s="73"/>
      <c r="IBH50" s="73"/>
      <c r="IBI50" s="73"/>
      <c r="IBJ50" s="73"/>
      <c r="IBK50" s="73"/>
      <c r="IBL50" s="73"/>
      <c r="IBM50" s="73"/>
      <c r="IBN50" s="73"/>
      <c r="IBO50" s="73"/>
      <c r="IBP50" s="73"/>
      <c r="IBQ50" s="73"/>
      <c r="IBR50" s="73"/>
      <c r="IBS50" s="73"/>
      <c r="IBT50" s="73"/>
      <c r="IBU50" s="73"/>
      <c r="IBV50" s="73"/>
      <c r="IBW50" s="73"/>
      <c r="IBX50" s="73"/>
      <c r="IBY50" s="73"/>
      <c r="IBZ50" s="73"/>
      <c r="ICA50" s="73"/>
      <c r="ICB50" s="73"/>
      <c r="ICC50" s="73"/>
      <c r="ICD50" s="73"/>
      <c r="ICE50" s="73"/>
      <c r="ICF50" s="73"/>
      <c r="ICG50" s="73"/>
      <c r="ICH50" s="73"/>
      <c r="ICI50" s="73"/>
      <c r="ICJ50" s="73"/>
      <c r="ICK50" s="73"/>
      <c r="ICL50" s="73"/>
      <c r="ICM50" s="73"/>
      <c r="ICN50" s="73"/>
      <c r="ICO50" s="73"/>
      <c r="ICP50" s="73"/>
      <c r="ICQ50" s="73"/>
      <c r="ICR50" s="73"/>
      <c r="ICS50" s="73"/>
      <c r="ICT50" s="73"/>
      <c r="ICU50" s="73"/>
      <c r="ICV50" s="73"/>
      <c r="ICW50" s="73"/>
      <c r="ICX50" s="73"/>
      <c r="ICY50" s="73"/>
      <c r="ICZ50" s="73"/>
      <c r="IDA50" s="73"/>
      <c r="IDB50" s="73"/>
      <c r="IDC50" s="73"/>
      <c r="IDD50" s="73"/>
      <c r="IDE50" s="73"/>
      <c r="IDF50" s="73"/>
      <c r="IDG50" s="73"/>
      <c r="IDH50" s="73"/>
      <c r="IDI50" s="73"/>
      <c r="IDJ50" s="73"/>
      <c r="IDK50" s="73"/>
      <c r="IDL50" s="73"/>
      <c r="IDM50" s="73"/>
      <c r="IDN50" s="73"/>
      <c r="IDO50" s="73"/>
      <c r="IDP50" s="73"/>
      <c r="IDQ50" s="73"/>
      <c r="IDR50" s="73"/>
      <c r="IDS50" s="73"/>
      <c r="IDT50" s="73"/>
      <c r="IDU50" s="73"/>
      <c r="IDV50" s="73"/>
      <c r="IDW50" s="73"/>
      <c r="IDX50" s="73"/>
      <c r="IDY50" s="73"/>
      <c r="IDZ50" s="73"/>
      <c r="IEA50" s="73"/>
      <c r="IEB50" s="73"/>
      <c r="IEC50" s="73"/>
      <c r="IED50" s="73"/>
      <c r="IEE50" s="73"/>
      <c r="IEF50" s="73"/>
      <c r="IEG50" s="73"/>
      <c r="IEH50" s="73"/>
      <c r="IEI50" s="73"/>
      <c r="IEJ50" s="73"/>
      <c r="IEK50" s="73"/>
      <c r="IEL50" s="73"/>
      <c r="IEM50" s="73"/>
      <c r="IEN50" s="73"/>
      <c r="IEO50" s="73"/>
      <c r="IEP50" s="73"/>
      <c r="IEQ50" s="73"/>
      <c r="IER50" s="73"/>
      <c r="IES50" s="73"/>
      <c r="IET50" s="73"/>
      <c r="IEU50" s="73"/>
      <c r="IEV50" s="73"/>
      <c r="IEW50" s="73"/>
      <c r="IEX50" s="73"/>
      <c r="IEY50" s="73"/>
      <c r="IEZ50" s="73"/>
      <c r="IFA50" s="73"/>
      <c r="IFB50" s="73"/>
      <c r="IFC50" s="73"/>
      <c r="IFD50" s="73"/>
      <c r="IFE50" s="73"/>
      <c r="IFF50" s="73"/>
      <c r="IFG50" s="73"/>
      <c r="IFH50" s="73"/>
      <c r="IFI50" s="73"/>
      <c r="IFJ50" s="73"/>
      <c r="IFK50" s="73"/>
      <c r="IFL50" s="73"/>
      <c r="IFM50" s="73"/>
      <c r="IFN50" s="73"/>
      <c r="IFO50" s="73"/>
      <c r="IFP50" s="73"/>
      <c r="IFQ50" s="73"/>
      <c r="IFR50" s="73"/>
      <c r="IFS50" s="73"/>
      <c r="IFT50" s="73"/>
      <c r="IFU50" s="73"/>
      <c r="IFV50" s="73"/>
      <c r="IFW50" s="73"/>
      <c r="IFX50" s="73"/>
      <c r="IFY50" s="73"/>
      <c r="IFZ50" s="73"/>
      <c r="IGA50" s="73"/>
      <c r="IGB50" s="73"/>
      <c r="IGC50" s="73"/>
      <c r="IGD50" s="73"/>
      <c r="IGE50" s="73"/>
      <c r="IGF50" s="73"/>
      <c r="IGG50" s="73"/>
      <c r="IGH50" s="73"/>
      <c r="IGI50" s="73"/>
      <c r="IGJ50" s="73"/>
      <c r="IGK50" s="73"/>
      <c r="IGL50" s="73"/>
      <c r="IGM50" s="73"/>
      <c r="IGN50" s="73"/>
      <c r="IGO50" s="73"/>
      <c r="IGP50" s="73"/>
      <c r="IGQ50" s="73"/>
      <c r="IGR50" s="73"/>
      <c r="IGS50" s="73"/>
      <c r="IGT50" s="73"/>
      <c r="IGU50" s="73"/>
      <c r="IGV50" s="73"/>
      <c r="IGW50" s="73"/>
      <c r="IGX50" s="73"/>
      <c r="IGY50" s="73"/>
      <c r="IGZ50" s="73"/>
      <c r="IHA50" s="73"/>
      <c r="IHB50" s="73"/>
      <c r="IHC50" s="73"/>
      <c r="IHD50" s="73"/>
      <c r="IHE50" s="73"/>
      <c r="IHF50" s="73"/>
      <c r="IHG50" s="73"/>
      <c r="IHH50" s="73"/>
      <c r="IHI50" s="73"/>
      <c r="IHJ50" s="73"/>
      <c r="IHK50" s="73"/>
      <c r="IHL50" s="73"/>
      <c r="IHM50" s="73"/>
      <c r="IHN50" s="73"/>
      <c r="IHO50" s="73"/>
      <c r="IHP50" s="73"/>
      <c r="IHQ50" s="73"/>
      <c r="IHR50" s="73"/>
      <c r="IHS50" s="73"/>
      <c r="IHT50" s="73"/>
      <c r="IHU50" s="73"/>
      <c r="IHV50" s="73"/>
      <c r="IHW50" s="73"/>
      <c r="IHX50" s="73"/>
      <c r="IHY50" s="73"/>
      <c r="IHZ50" s="73"/>
      <c r="IIA50" s="73"/>
      <c r="IIB50" s="73"/>
      <c r="IIC50" s="73"/>
      <c r="IID50" s="73"/>
      <c r="IIE50" s="73"/>
      <c r="IIF50" s="73"/>
      <c r="IIG50" s="73"/>
      <c r="IIH50" s="73"/>
      <c r="III50" s="73"/>
      <c r="IIJ50" s="73"/>
      <c r="IIK50" s="73"/>
      <c r="IIL50" s="73"/>
      <c r="IIM50" s="73"/>
      <c r="IIN50" s="73"/>
      <c r="IIO50" s="73"/>
      <c r="IIP50" s="73"/>
      <c r="IIQ50" s="73"/>
      <c r="IIR50" s="73"/>
      <c r="IIS50" s="73"/>
      <c r="IIT50" s="73"/>
      <c r="IIU50" s="73"/>
      <c r="IIV50" s="73"/>
      <c r="IIW50" s="73"/>
      <c r="IIX50" s="73"/>
      <c r="IIY50" s="73"/>
      <c r="IIZ50" s="73"/>
      <c r="IJA50" s="73"/>
      <c r="IJB50" s="73"/>
      <c r="IJC50" s="73"/>
      <c r="IJD50" s="73"/>
      <c r="IJE50" s="73"/>
      <c r="IJF50" s="73"/>
      <c r="IJG50" s="73"/>
      <c r="IJH50" s="73"/>
      <c r="IJI50" s="73"/>
      <c r="IJJ50" s="73"/>
      <c r="IJK50" s="73"/>
      <c r="IJL50" s="73"/>
      <c r="IJM50" s="73"/>
      <c r="IJN50" s="73"/>
      <c r="IJO50" s="73"/>
      <c r="IJP50" s="73"/>
      <c r="IJQ50" s="73"/>
      <c r="IJR50" s="73"/>
      <c r="IJS50" s="73"/>
      <c r="IJT50" s="73"/>
      <c r="IJU50" s="73"/>
      <c r="IJV50" s="73"/>
      <c r="IJW50" s="73"/>
      <c r="IJX50" s="73"/>
      <c r="IJY50" s="73"/>
      <c r="IJZ50" s="73"/>
      <c r="IKA50" s="73"/>
      <c r="IKB50" s="73"/>
      <c r="IKC50" s="73"/>
      <c r="IKD50" s="73"/>
      <c r="IKE50" s="73"/>
      <c r="IKF50" s="73"/>
      <c r="IKG50" s="73"/>
      <c r="IKH50" s="73"/>
      <c r="IKI50" s="73"/>
      <c r="IKJ50" s="73"/>
      <c r="IKK50" s="73"/>
      <c r="IKL50" s="73"/>
      <c r="IKM50" s="73"/>
      <c r="IKN50" s="73"/>
      <c r="IKO50" s="73"/>
      <c r="IKP50" s="73"/>
      <c r="IKQ50" s="73"/>
      <c r="IKR50" s="73"/>
      <c r="IKS50" s="73"/>
      <c r="IKT50" s="73"/>
      <c r="IKU50" s="73"/>
      <c r="IKV50" s="73"/>
      <c r="IKW50" s="73"/>
      <c r="IKX50" s="73"/>
      <c r="IKY50" s="73"/>
      <c r="IKZ50" s="73"/>
      <c r="ILA50" s="73"/>
      <c r="ILB50" s="73"/>
      <c r="ILC50" s="73"/>
      <c r="ILD50" s="73"/>
      <c r="ILE50" s="73"/>
      <c r="ILF50" s="73"/>
      <c r="ILG50" s="73"/>
      <c r="ILH50" s="73"/>
      <c r="ILI50" s="73"/>
      <c r="ILJ50" s="73"/>
      <c r="ILK50" s="73"/>
      <c r="ILL50" s="73"/>
      <c r="ILM50" s="73"/>
      <c r="ILN50" s="73"/>
      <c r="ILO50" s="73"/>
      <c r="ILP50" s="73"/>
      <c r="ILQ50" s="73"/>
      <c r="ILR50" s="73"/>
      <c r="ILS50" s="73"/>
      <c r="ILT50" s="73"/>
      <c r="ILU50" s="73"/>
      <c r="ILV50" s="73"/>
      <c r="ILW50" s="73"/>
      <c r="ILX50" s="73"/>
      <c r="ILY50" s="73"/>
      <c r="ILZ50" s="73"/>
      <c r="IMA50" s="73"/>
      <c r="IMB50" s="73"/>
      <c r="IMC50" s="73"/>
      <c r="IMD50" s="73"/>
      <c r="IME50" s="73"/>
      <c r="IMF50" s="73"/>
      <c r="IMG50" s="73"/>
      <c r="IMH50" s="73"/>
      <c r="IMI50" s="73"/>
      <c r="IMJ50" s="73"/>
      <c r="IMK50" s="73"/>
      <c r="IML50" s="73"/>
      <c r="IMM50" s="73"/>
      <c r="IMN50" s="73"/>
      <c r="IMO50" s="73"/>
      <c r="IMP50" s="73"/>
      <c r="IMQ50" s="73"/>
      <c r="IMR50" s="73"/>
      <c r="IMS50" s="73"/>
      <c r="IMT50" s="73"/>
      <c r="IMU50" s="73"/>
      <c r="IMV50" s="73"/>
      <c r="IMW50" s="73"/>
      <c r="IMX50" s="73"/>
      <c r="IMY50" s="73"/>
      <c r="IMZ50" s="73"/>
      <c r="INA50" s="73"/>
      <c r="INB50" s="73"/>
      <c r="INC50" s="73"/>
      <c r="IND50" s="73"/>
      <c r="INE50" s="73"/>
      <c r="INF50" s="73"/>
      <c r="ING50" s="73"/>
      <c r="INH50" s="73"/>
      <c r="INI50" s="73"/>
      <c r="INJ50" s="73"/>
      <c r="INK50" s="73"/>
      <c r="INL50" s="73"/>
      <c r="INM50" s="73"/>
      <c r="INN50" s="73"/>
      <c r="INO50" s="73"/>
      <c r="INP50" s="73"/>
      <c r="INQ50" s="73"/>
      <c r="INR50" s="73"/>
      <c r="INS50" s="73"/>
      <c r="INT50" s="73"/>
      <c r="INU50" s="73"/>
      <c r="INV50" s="73"/>
      <c r="INW50" s="73"/>
      <c r="INX50" s="73"/>
      <c r="INY50" s="73"/>
      <c r="INZ50" s="73"/>
      <c r="IOA50" s="73"/>
      <c r="IOB50" s="73"/>
      <c r="IOC50" s="73"/>
      <c r="IOD50" s="73"/>
      <c r="IOE50" s="73"/>
      <c r="IOF50" s="73"/>
      <c r="IOG50" s="73"/>
      <c r="IOH50" s="73"/>
      <c r="IOI50" s="73"/>
      <c r="IOJ50" s="73"/>
      <c r="IOK50" s="73"/>
      <c r="IOL50" s="73"/>
      <c r="IOM50" s="73"/>
      <c r="ION50" s="73"/>
      <c r="IOO50" s="73"/>
      <c r="IOP50" s="73"/>
      <c r="IOQ50" s="73"/>
      <c r="IOR50" s="73"/>
      <c r="IOS50" s="73"/>
      <c r="IOT50" s="73"/>
      <c r="IOU50" s="73"/>
      <c r="IOV50" s="73"/>
      <c r="IOW50" s="73"/>
      <c r="IOX50" s="73"/>
      <c r="IOY50" s="73"/>
      <c r="IOZ50" s="73"/>
      <c r="IPA50" s="73"/>
      <c r="IPB50" s="73"/>
      <c r="IPC50" s="73"/>
      <c r="IPD50" s="73"/>
      <c r="IPE50" s="73"/>
      <c r="IPF50" s="73"/>
      <c r="IPG50" s="73"/>
      <c r="IPH50" s="73"/>
      <c r="IPI50" s="73"/>
      <c r="IPJ50" s="73"/>
      <c r="IPK50" s="73"/>
      <c r="IPL50" s="73"/>
      <c r="IPM50" s="73"/>
      <c r="IPN50" s="73"/>
      <c r="IPO50" s="73"/>
      <c r="IPP50" s="73"/>
      <c r="IPQ50" s="73"/>
      <c r="IPR50" s="73"/>
      <c r="IPS50" s="73"/>
      <c r="IPT50" s="73"/>
      <c r="IPU50" s="73"/>
      <c r="IPV50" s="73"/>
      <c r="IPW50" s="73"/>
      <c r="IPX50" s="73"/>
      <c r="IPY50" s="73"/>
      <c r="IPZ50" s="73"/>
      <c r="IQA50" s="73"/>
      <c r="IQB50" s="73"/>
      <c r="IQC50" s="73"/>
      <c r="IQD50" s="73"/>
      <c r="IQE50" s="73"/>
      <c r="IQF50" s="73"/>
      <c r="IQG50" s="73"/>
      <c r="IQH50" s="73"/>
      <c r="IQI50" s="73"/>
      <c r="IQJ50" s="73"/>
      <c r="IQK50" s="73"/>
      <c r="IQL50" s="73"/>
      <c r="IQM50" s="73"/>
      <c r="IQN50" s="73"/>
      <c r="IQO50" s="73"/>
      <c r="IQP50" s="73"/>
      <c r="IQQ50" s="73"/>
      <c r="IQR50" s="73"/>
      <c r="IQS50" s="73"/>
      <c r="IQT50" s="73"/>
      <c r="IQU50" s="73"/>
      <c r="IQV50" s="73"/>
      <c r="IQW50" s="73"/>
      <c r="IQX50" s="73"/>
      <c r="IQY50" s="73"/>
      <c r="IQZ50" s="73"/>
      <c r="IRA50" s="73"/>
      <c r="IRB50" s="73"/>
      <c r="IRC50" s="73"/>
      <c r="IRD50" s="73"/>
      <c r="IRE50" s="73"/>
      <c r="IRF50" s="73"/>
      <c r="IRG50" s="73"/>
      <c r="IRH50" s="73"/>
      <c r="IRI50" s="73"/>
      <c r="IRJ50" s="73"/>
      <c r="IRK50" s="73"/>
      <c r="IRL50" s="73"/>
      <c r="IRM50" s="73"/>
      <c r="IRN50" s="73"/>
      <c r="IRO50" s="73"/>
      <c r="IRP50" s="73"/>
      <c r="IRQ50" s="73"/>
      <c r="IRR50" s="73"/>
      <c r="IRS50" s="73"/>
      <c r="IRT50" s="73"/>
      <c r="IRU50" s="73"/>
      <c r="IRV50" s="73"/>
      <c r="IRW50" s="73"/>
      <c r="IRX50" s="73"/>
      <c r="IRY50" s="73"/>
      <c r="IRZ50" s="73"/>
      <c r="ISA50" s="73"/>
      <c r="ISB50" s="73"/>
      <c r="ISC50" s="73"/>
      <c r="ISD50" s="73"/>
      <c r="ISE50" s="73"/>
      <c r="ISF50" s="73"/>
      <c r="ISG50" s="73"/>
      <c r="ISH50" s="73"/>
      <c r="ISI50" s="73"/>
      <c r="ISJ50" s="73"/>
      <c r="ISK50" s="73"/>
      <c r="ISL50" s="73"/>
      <c r="ISM50" s="73"/>
      <c r="ISN50" s="73"/>
      <c r="ISO50" s="73"/>
      <c r="ISP50" s="73"/>
      <c r="ISQ50" s="73"/>
      <c r="ISR50" s="73"/>
      <c r="ISS50" s="73"/>
      <c r="IST50" s="73"/>
      <c r="ISU50" s="73"/>
      <c r="ISV50" s="73"/>
      <c r="ISW50" s="73"/>
      <c r="ISX50" s="73"/>
      <c r="ISY50" s="73"/>
      <c r="ISZ50" s="73"/>
      <c r="ITA50" s="73"/>
      <c r="ITB50" s="73"/>
      <c r="ITC50" s="73"/>
      <c r="ITD50" s="73"/>
      <c r="ITE50" s="73"/>
      <c r="ITF50" s="73"/>
      <c r="ITG50" s="73"/>
      <c r="ITH50" s="73"/>
      <c r="ITI50" s="73"/>
      <c r="ITJ50" s="73"/>
      <c r="ITK50" s="73"/>
      <c r="ITL50" s="73"/>
      <c r="ITM50" s="73"/>
      <c r="ITN50" s="73"/>
      <c r="ITO50" s="73"/>
      <c r="ITP50" s="73"/>
      <c r="ITQ50" s="73"/>
      <c r="ITR50" s="73"/>
      <c r="ITS50" s="73"/>
      <c r="ITT50" s="73"/>
      <c r="ITU50" s="73"/>
      <c r="ITV50" s="73"/>
      <c r="ITW50" s="73"/>
      <c r="ITX50" s="73"/>
      <c r="ITY50" s="73"/>
      <c r="ITZ50" s="73"/>
      <c r="IUA50" s="73"/>
      <c r="IUB50" s="73"/>
      <c r="IUC50" s="73"/>
      <c r="IUD50" s="73"/>
      <c r="IUE50" s="73"/>
      <c r="IUF50" s="73"/>
      <c r="IUG50" s="73"/>
      <c r="IUH50" s="73"/>
      <c r="IUI50" s="73"/>
      <c r="IUJ50" s="73"/>
      <c r="IUK50" s="73"/>
      <c r="IUL50" s="73"/>
      <c r="IUM50" s="73"/>
      <c r="IUN50" s="73"/>
      <c r="IUO50" s="73"/>
      <c r="IUP50" s="73"/>
      <c r="IUQ50" s="73"/>
      <c r="IUR50" s="73"/>
      <c r="IUS50" s="73"/>
      <c r="IUT50" s="73"/>
      <c r="IUU50" s="73"/>
      <c r="IUV50" s="73"/>
      <c r="IUW50" s="73"/>
      <c r="IUX50" s="73"/>
      <c r="IUY50" s="73"/>
      <c r="IUZ50" s="73"/>
      <c r="IVA50" s="73"/>
      <c r="IVB50" s="73"/>
      <c r="IVC50" s="73"/>
      <c r="IVD50" s="73"/>
      <c r="IVE50" s="73"/>
      <c r="IVF50" s="73"/>
      <c r="IVG50" s="73"/>
      <c r="IVH50" s="73"/>
      <c r="IVI50" s="73"/>
      <c r="IVJ50" s="73"/>
      <c r="IVK50" s="73"/>
      <c r="IVL50" s="73"/>
      <c r="IVM50" s="73"/>
      <c r="IVN50" s="73"/>
      <c r="IVO50" s="73"/>
      <c r="IVP50" s="73"/>
      <c r="IVQ50" s="73"/>
      <c r="IVR50" s="73"/>
      <c r="IVS50" s="73"/>
      <c r="IVT50" s="73"/>
      <c r="IVU50" s="73"/>
      <c r="IVV50" s="73"/>
      <c r="IVW50" s="73"/>
      <c r="IVX50" s="73"/>
      <c r="IVY50" s="73"/>
      <c r="IVZ50" s="73"/>
      <c r="IWA50" s="73"/>
      <c r="IWB50" s="73"/>
      <c r="IWC50" s="73"/>
      <c r="IWD50" s="73"/>
      <c r="IWE50" s="73"/>
      <c r="IWF50" s="73"/>
      <c r="IWG50" s="73"/>
      <c r="IWH50" s="73"/>
      <c r="IWI50" s="73"/>
      <c r="IWJ50" s="73"/>
      <c r="IWK50" s="73"/>
      <c r="IWL50" s="73"/>
      <c r="IWM50" s="73"/>
      <c r="IWN50" s="73"/>
      <c r="IWO50" s="73"/>
      <c r="IWP50" s="73"/>
      <c r="IWQ50" s="73"/>
      <c r="IWR50" s="73"/>
      <c r="IWS50" s="73"/>
      <c r="IWT50" s="73"/>
      <c r="IWU50" s="73"/>
      <c r="IWV50" s="73"/>
      <c r="IWW50" s="73"/>
      <c r="IWX50" s="73"/>
      <c r="IWY50" s="73"/>
      <c r="IWZ50" s="73"/>
      <c r="IXA50" s="73"/>
      <c r="IXB50" s="73"/>
      <c r="IXC50" s="73"/>
      <c r="IXD50" s="73"/>
      <c r="IXE50" s="73"/>
      <c r="IXF50" s="73"/>
      <c r="IXG50" s="73"/>
      <c r="IXH50" s="73"/>
      <c r="IXI50" s="73"/>
      <c r="IXJ50" s="73"/>
      <c r="IXK50" s="73"/>
      <c r="IXL50" s="73"/>
      <c r="IXM50" s="73"/>
      <c r="IXN50" s="73"/>
      <c r="IXO50" s="73"/>
      <c r="IXP50" s="73"/>
      <c r="IXQ50" s="73"/>
      <c r="IXR50" s="73"/>
      <c r="IXS50" s="73"/>
      <c r="IXT50" s="73"/>
      <c r="IXU50" s="73"/>
      <c r="IXV50" s="73"/>
      <c r="IXW50" s="73"/>
      <c r="IXX50" s="73"/>
      <c r="IXY50" s="73"/>
      <c r="IXZ50" s="73"/>
      <c r="IYA50" s="73"/>
      <c r="IYB50" s="73"/>
      <c r="IYC50" s="73"/>
      <c r="IYD50" s="73"/>
      <c r="IYE50" s="73"/>
      <c r="IYF50" s="73"/>
      <c r="IYG50" s="73"/>
      <c r="IYH50" s="73"/>
      <c r="IYI50" s="73"/>
      <c r="IYJ50" s="73"/>
      <c r="IYK50" s="73"/>
      <c r="IYL50" s="73"/>
      <c r="IYM50" s="73"/>
      <c r="IYN50" s="73"/>
      <c r="IYO50" s="73"/>
      <c r="IYP50" s="73"/>
      <c r="IYQ50" s="73"/>
      <c r="IYR50" s="73"/>
      <c r="IYS50" s="73"/>
      <c r="IYT50" s="73"/>
      <c r="IYU50" s="73"/>
      <c r="IYV50" s="73"/>
      <c r="IYW50" s="73"/>
      <c r="IYX50" s="73"/>
      <c r="IYY50" s="73"/>
      <c r="IYZ50" s="73"/>
      <c r="IZA50" s="73"/>
      <c r="IZB50" s="73"/>
      <c r="IZC50" s="73"/>
      <c r="IZD50" s="73"/>
      <c r="IZE50" s="73"/>
      <c r="IZF50" s="73"/>
      <c r="IZG50" s="73"/>
      <c r="IZH50" s="73"/>
      <c r="IZI50" s="73"/>
      <c r="IZJ50" s="73"/>
      <c r="IZK50" s="73"/>
      <c r="IZL50" s="73"/>
      <c r="IZM50" s="73"/>
      <c r="IZN50" s="73"/>
      <c r="IZO50" s="73"/>
      <c r="IZP50" s="73"/>
      <c r="IZQ50" s="73"/>
      <c r="IZR50" s="73"/>
      <c r="IZS50" s="73"/>
      <c r="IZT50" s="73"/>
      <c r="IZU50" s="73"/>
      <c r="IZV50" s="73"/>
      <c r="IZW50" s="73"/>
      <c r="IZX50" s="73"/>
      <c r="IZY50" s="73"/>
      <c r="IZZ50" s="73"/>
      <c r="JAA50" s="73"/>
      <c r="JAB50" s="73"/>
      <c r="JAC50" s="73"/>
      <c r="JAD50" s="73"/>
      <c r="JAE50" s="73"/>
      <c r="JAF50" s="73"/>
      <c r="JAG50" s="73"/>
      <c r="JAH50" s="73"/>
      <c r="JAI50" s="73"/>
      <c r="JAJ50" s="73"/>
      <c r="JAK50" s="73"/>
      <c r="JAL50" s="73"/>
      <c r="JAM50" s="73"/>
      <c r="JAN50" s="73"/>
      <c r="JAO50" s="73"/>
      <c r="JAP50" s="73"/>
      <c r="JAQ50" s="73"/>
      <c r="JAR50" s="73"/>
      <c r="JAS50" s="73"/>
      <c r="JAT50" s="73"/>
      <c r="JAU50" s="73"/>
      <c r="JAV50" s="73"/>
      <c r="JAW50" s="73"/>
      <c r="JAX50" s="73"/>
      <c r="JAY50" s="73"/>
      <c r="JAZ50" s="73"/>
      <c r="JBA50" s="73"/>
      <c r="JBB50" s="73"/>
      <c r="JBC50" s="73"/>
      <c r="JBD50" s="73"/>
      <c r="JBE50" s="73"/>
      <c r="JBF50" s="73"/>
      <c r="JBG50" s="73"/>
      <c r="JBH50" s="73"/>
      <c r="JBI50" s="73"/>
      <c r="JBJ50" s="73"/>
      <c r="JBK50" s="73"/>
      <c r="JBL50" s="73"/>
      <c r="JBM50" s="73"/>
      <c r="JBN50" s="73"/>
      <c r="JBO50" s="73"/>
      <c r="JBP50" s="73"/>
      <c r="JBQ50" s="73"/>
      <c r="JBR50" s="73"/>
      <c r="JBS50" s="73"/>
      <c r="JBT50" s="73"/>
      <c r="JBU50" s="73"/>
      <c r="JBV50" s="73"/>
      <c r="JBW50" s="73"/>
      <c r="JBX50" s="73"/>
      <c r="JBY50" s="73"/>
      <c r="JBZ50" s="73"/>
      <c r="JCA50" s="73"/>
      <c r="JCB50" s="73"/>
      <c r="JCC50" s="73"/>
      <c r="JCD50" s="73"/>
      <c r="JCE50" s="73"/>
      <c r="JCF50" s="73"/>
      <c r="JCG50" s="73"/>
      <c r="JCH50" s="73"/>
      <c r="JCI50" s="73"/>
      <c r="JCJ50" s="73"/>
      <c r="JCK50" s="73"/>
      <c r="JCL50" s="73"/>
      <c r="JCM50" s="73"/>
      <c r="JCN50" s="73"/>
      <c r="JCO50" s="73"/>
      <c r="JCP50" s="73"/>
      <c r="JCQ50" s="73"/>
      <c r="JCR50" s="73"/>
      <c r="JCS50" s="73"/>
      <c r="JCT50" s="73"/>
      <c r="JCU50" s="73"/>
      <c r="JCV50" s="73"/>
      <c r="JCW50" s="73"/>
      <c r="JCX50" s="73"/>
      <c r="JCY50" s="73"/>
      <c r="JCZ50" s="73"/>
      <c r="JDA50" s="73"/>
      <c r="JDB50" s="73"/>
      <c r="JDC50" s="73"/>
      <c r="JDD50" s="73"/>
      <c r="JDE50" s="73"/>
      <c r="JDF50" s="73"/>
      <c r="JDG50" s="73"/>
      <c r="JDH50" s="73"/>
      <c r="JDI50" s="73"/>
      <c r="JDJ50" s="73"/>
      <c r="JDK50" s="73"/>
      <c r="JDL50" s="73"/>
      <c r="JDM50" s="73"/>
      <c r="JDN50" s="73"/>
      <c r="JDO50" s="73"/>
      <c r="JDP50" s="73"/>
      <c r="JDQ50" s="73"/>
      <c r="JDR50" s="73"/>
      <c r="JDS50" s="73"/>
      <c r="JDT50" s="73"/>
      <c r="JDU50" s="73"/>
      <c r="JDV50" s="73"/>
      <c r="JDW50" s="73"/>
      <c r="JDX50" s="73"/>
      <c r="JDY50" s="73"/>
      <c r="JDZ50" s="73"/>
      <c r="JEA50" s="73"/>
      <c r="JEB50" s="73"/>
      <c r="JEC50" s="73"/>
      <c r="JED50" s="73"/>
      <c r="JEE50" s="73"/>
      <c r="JEF50" s="73"/>
      <c r="JEG50" s="73"/>
      <c r="JEH50" s="73"/>
      <c r="JEI50" s="73"/>
      <c r="JEJ50" s="73"/>
      <c r="JEK50" s="73"/>
      <c r="JEL50" s="73"/>
      <c r="JEM50" s="73"/>
      <c r="JEN50" s="73"/>
      <c r="JEO50" s="73"/>
      <c r="JEP50" s="73"/>
      <c r="JEQ50" s="73"/>
      <c r="JER50" s="73"/>
      <c r="JES50" s="73"/>
      <c r="JET50" s="73"/>
      <c r="JEU50" s="73"/>
      <c r="JEV50" s="73"/>
      <c r="JEW50" s="73"/>
      <c r="JEX50" s="73"/>
      <c r="JEY50" s="73"/>
      <c r="JEZ50" s="73"/>
      <c r="JFA50" s="73"/>
      <c r="JFB50" s="73"/>
      <c r="JFC50" s="73"/>
      <c r="JFD50" s="73"/>
      <c r="JFE50" s="73"/>
      <c r="JFF50" s="73"/>
      <c r="JFG50" s="73"/>
      <c r="JFH50" s="73"/>
      <c r="JFI50" s="73"/>
      <c r="JFJ50" s="73"/>
      <c r="JFK50" s="73"/>
      <c r="JFL50" s="73"/>
      <c r="JFM50" s="73"/>
      <c r="JFN50" s="73"/>
      <c r="JFO50" s="73"/>
      <c r="JFP50" s="73"/>
      <c r="JFQ50" s="73"/>
      <c r="JFR50" s="73"/>
      <c r="JFS50" s="73"/>
      <c r="JFT50" s="73"/>
      <c r="JFU50" s="73"/>
      <c r="JFV50" s="73"/>
      <c r="JFW50" s="73"/>
      <c r="JFX50" s="73"/>
      <c r="JFY50" s="73"/>
      <c r="JFZ50" s="73"/>
      <c r="JGA50" s="73"/>
      <c r="JGB50" s="73"/>
      <c r="JGC50" s="73"/>
      <c r="JGD50" s="73"/>
      <c r="JGE50" s="73"/>
      <c r="JGF50" s="73"/>
      <c r="JGG50" s="73"/>
      <c r="JGH50" s="73"/>
      <c r="JGI50" s="73"/>
      <c r="JGJ50" s="73"/>
      <c r="JGK50" s="73"/>
      <c r="JGL50" s="73"/>
      <c r="JGM50" s="73"/>
      <c r="JGN50" s="73"/>
      <c r="JGO50" s="73"/>
      <c r="JGP50" s="73"/>
      <c r="JGQ50" s="73"/>
      <c r="JGR50" s="73"/>
      <c r="JGS50" s="73"/>
      <c r="JGT50" s="73"/>
      <c r="JGU50" s="73"/>
      <c r="JGV50" s="73"/>
      <c r="JGW50" s="73"/>
      <c r="JGX50" s="73"/>
      <c r="JGY50" s="73"/>
      <c r="JGZ50" s="73"/>
      <c r="JHA50" s="73"/>
      <c r="JHB50" s="73"/>
      <c r="JHC50" s="73"/>
      <c r="JHD50" s="73"/>
      <c r="JHE50" s="73"/>
      <c r="JHF50" s="73"/>
      <c r="JHG50" s="73"/>
      <c r="JHH50" s="73"/>
      <c r="JHI50" s="73"/>
      <c r="JHJ50" s="73"/>
      <c r="JHK50" s="73"/>
      <c r="JHL50" s="73"/>
      <c r="JHM50" s="73"/>
      <c r="JHN50" s="73"/>
      <c r="JHO50" s="73"/>
      <c r="JHP50" s="73"/>
      <c r="JHQ50" s="73"/>
      <c r="JHR50" s="73"/>
      <c r="JHS50" s="73"/>
      <c r="JHT50" s="73"/>
      <c r="JHU50" s="73"/>
      <c r="JHV50" s="73"/>
      <c r="JHW50" s="73"/>
      <c r="JHX50" s="73"/>
      <c r="JHY50" s="73"/>
      <c r="JHZ50" s="73"/>
      <c r="JIA50" s="73"/>
      <c r="JIB50" s="73"/>
      <c r="JIC50" s="73"/>
      <c r="JID50" s="73"/>
      <c r="JIE50" s="73"/>
      <c r="JIF50" s="73"/>
      <c r="JIG50" s="73"/>
      <c r="JIH50" s="73"/>
      <c r="JII50" s="73"/>
      <c r="JIJ50" s="73"/>
      <c r="JIK50" s="73"/>
      <c r="JIL50" s="73"/>
      <c r="JIM50" s="73"/>
      <c r="JIN50" s="73"/>
      <c r="JIO50" s="73"/>
      <c r="JIP50" s="73"/>
      <c r="JIQ50" s="73"/>
      <c r="JIR50" s="73"/>
      <c r="JIS50" s="73"/>
      <c r="JIT50" s="73"/>
      <c r="JIU50" s="73"/>
      <c r="JIV50" s="73"/>
      <c r="JIW50" s="73"/>
      <c r="JIX50" s="73"/>
      <c r="JIY50" s="73"/>
      <c r="JIZ50" s="73"/>
      <c r="JJA50" s="73"/>
      <c r="JJB50" s="73"/>
      <c r="JJC50" s="73"/>
      <c r="JJD50" s="73"/>
      <c r="JJE50" s="73"/>
      <c r="JJF50" s="73"/>
      <c r="JJG50" s="73"/>
      <c r="JJH50" s="73"/>
      <c r="JJI50" s="73"/>
      <c r="JJJ50" s="73"/>
      <c r="JJK50" s="73"/>
      <c r="JJL50" s="73"/>
      <c r="JJM50" s="73"/>
      <c r="JJN50" s="73"/>
      <c r="JJO50" s="73"/>
      <c r="JJP50" s="73"/>
      <c r="JJQ50" s="73"/>
      <c r="JJR50" s="73"/>
      <c r="JJS50" s="73"/>
      <c r="JJT50" s="73"/>
      <c r="JJU50" s="73"/>
      <c r="JJV50" s="73"/>
      <c r="JJW50" s="73"/>
      <c r="JJX50" s="73"/>
      <c r="JJY50" s="73"/>
      <c r="JJZ50" s="73"/>
      <c r="JKA50" s="73"/>
      <c r="JKB50" s="73"/>
      <c r="JKC50" s="73"/>
      <c r="JKD50" s="73"/>
      <c r="JKE50" s="73"/>
      <c r="JKF50" s="73"/>
      <c r="JKG50" s="73"/>
      <c r="JKH50" s="73"/>
      <c r="JKI50" s="73"/>
      <c r="JKJ50" s="73"/>
      <c r="JKK50" s="73"/>
      <c r="JKL50" s="73"/>
      <c r="JKM50" s="73"/>
      <c r="JKN50" s="73"/>
      <c r="JKO50" s="73"/>
      <c r="JKP50" s="73"/>
      <c r="JKQ50" s="73"/>
      <c r="JKR50" s="73"/>
      <c r="JKS50" s="73"/>
      <c r="JKT50" s="73"/>
      <c r="JKU50" s="73"/>
      <c r="JKV50" s="73"/>
      <c r="JKW50" s="73"/>
      <c r="JKX50" s="73"/>
      <c r="JKY50" s="73"/>
      <c r="JKZ50" s="73"/>
      <c r="JLA50" s="73"/>
      <c r="JLB50" s="73"/>
      <c r="JLC50" s="73"/>
      <c r="JLD50" s="73"/>
      <c r="JLE50" s="73"/>
      <c r="JLF50" s="73"/>
      <c r="JLG50" s="73"/>
      <c r="JLH50" s="73"/>
      <c r="JLI50" s="73"/>
      <c r="JLJ50" s="73"/>
      <c r="JLK50" s="73"/>
      <c r="JLL50" s="73"/>
      <c r="JLM50" s="73"/>
      <c r="JLN50" s="73"/>
      <c r="JLO50" s="73"/>
      <c r="JLP50" s="73"/>
      <c r="JLQ50" s="73"/>
      <c r="JLR50" s="73"/>
      <c r="JLS50" s="73"/>
      <c r="JLT50" s="73"/>
      <c r="JLU50" s="73"/>
      <c r="JLV50" s="73"/>
      <c r="JLW50" s="73"/>
      <c r="JLX50" s="73"/>
      <c r="JLY50" s="73"/>
      <c r="JLZ50" s="73"/>
      <c r="JMA50" s="73"/>
      <c r="JMB50" s="73"/>
      <c r="JMC50" s="73"/>
      <c r="JMD50" s="73"/>
      <c r="JME50" s="73"/>
      <c r="JMF50" s="73"/>
      <c r="JMG50" s="73"/>
      <c r="JMH50" s="73"/>
      <c r="JMI50" s="73"/>
      <c r="JMJ50" s="73"/>
      <c r="JMK50" s="73"/>
      <c r="JML50" s="73"/>
      <c r="JMM50" s="73"/>
      <c r="JMN50" s="73"/>
      <c r="JMO50" s="73"/>
      <c r="JMP50" s="73"/>
      <c r="JMQ50" s="73"/>
      <c r="JMR50" s="73"/>
      <c r="JMS50" s="73"/>
      <c r="JMT50" s="73"/>
      <c r="JMU50" s="73"/>
      <c r="JMV50" s="73"/>
      <c r="JMW50" s="73"/>
      <c r="JMX50" s="73"/>
      <c r="JMY50" s="73"/>
      <c r="JMZ50" s="73"/>
      <c r="JNA50" s="73"/>
      <c r="JNB50" s="73"/>
      <c r="JNC50" s="73"/>
      <c r="JND50" s="73"/>
      <c r="JNE50" s="73"/>
      <c r="JNF50" s="73"/>
      <c r="JNG50" s="73"/>
      <c r="JNH50" s="73"/>
      <c r="JNI50" s="73"/>
      <c r="JNJ50" s="73"/>
      <c r="JNK50" s="73"/>
      <c r="JNL50" s="73"/>
      <c r="JNM50" s="73"/>
      <c r="JNN50" s="73"/>
      <c r="JNO50" s="73"/>
      <c r="JNP50" s="73"/>
      <c r="JNQ50" s="73"/>
      <c r="JNR50" s="73"/>
      <c r="JNS50" s="73"/>
      <c r="JNT50" s="73"/>
      <c r="JNU50" s="73"/>
      <c r="JNV50" s="73"/>
      <c r="JNW50" s="73"/>
      <c r="JNX50" s="73"/>
      <c r="JNY50" s="73"/>
      <c r="JNZ50" s="73"/>
      <c r="JOA50" s="73"/>
      <c r="JOB50" s="73"/>
      <c r="JOC50" s="73"/>
      <c r="JOD50" s="73"/>
      <c r="JOE50" s="73"/>
      <c r="JOF50" s="73"/>
      <c r="JOG50" s="73"/>
      <c r="JOH50" s="73"/>
      <c r="JOI50" s="73"/>
      <c r="JOJ50" s="73"/>
      <c r="JOK50" s="73"/>
      <c r="JOL50" s="73"/>
      <c r="JOM50" s="73"/>
      <c r="JON50" s="73"/>
      <c r="JOO50" s="73"/>
      <c r="JOP50" s="73"/>
      <c r="JOQ50" s="73"/>
      <c r="JOR50" s="73"/>
      <c r="JOS50" s="73"/>
      <c r="JOT50" s="73"/>
      <c r="JOU50" s="73"/>
      <c r="JOV50" s="73"/>
      <c r="JOW50" s="73"/>
      <c r="JOX50" s="73"/>
      <c r="JOY50" s="73"/>
      <c r="JOZ50" s="73"/>
      <c r="JPA50" s="73"/>
      <c r="JPB50" s="73"/>
      <c r="JPC50" s="73"/>
      <c r="JPD50" s="73"/>
      <c r="JPE50" s="73"/>
      <c r="JPF50" s="73"/>
      <c r="JPG50" s="73"/>
      <c r="JPH50" s="73"/>
      <c r="JPI50" s="73"/>
      <c r="JPJ50" s="73"/>
      <c r="JPK50" s="73"/>
      <c r="JPL50" s="73"/>
      <c r="JPM50" s="73"/>
      <c r="JPN50" s="73"/>
      <c r="JPO50" s="73"/>
      <c r="JPP50" s="73"/>
      <c r="JPQ50" s="73"/>
      <c r="JPR50" s="73"/>
      <c r="JPS50" s="73"/>
      <c r="JPT50" s="73"/>
      <c r="JPU50" s="73"/>
      <c r="JPV50" s="73"/>
      <c r="JPW50" s="73"/>
      <c r="JPX50" s="73"/>
      <c r="JPY50" s="73"/>
      <c r="JPZ50" s="73"/>
      <c r="JQA50" s="73"/>
      <c r="JQB50" s="73"/>
      <c r="JQC50" s="73"/>
      <c r="JQD50" s="73"/>
      <c r="JQE50" s="73"/>
      <c r="JQF50" s="73"/>
      <c r="JQG50" s="73"/>
      <c r="JQH50" s="73"/>
      <c r="JQI50" s="73"/>
      <c r="JQJ50" s="73"/>
      <c r="JQK50" s="73"/>
      <c r="JQL50" s="73"/>
      <c r="JQM50" s="73"/>
      <c r="JQN50" s="73"/>
      <c r="JQO50" s="73"/>
      <c r="JQP50" s="73"/>
      <c r="JQQ50" s="73"/>
      <c r="JQR50" s="73"/>
      <c r="JQS50" s="73"/>
      <c r="JQT50" s="73"/>
      <c r="JQU50" s="73"/>
      <c r="JQV50" s="73"/>
      <c r="JQW50" s="73"/>
      <c r="JQX50" s="73"/>
      <c r="JQY50" s="73"/>
      <c r="JQZ50" s="73"/>
      <c r="JRA50" s="73"/>
      <c r="JRB50" s="73"/>
      <c r="JRC50" s="73"/>
      <c r="JRD50" s="73"/>
      <c r="JRE50" s="73"/>
      <c r="JRF50" s="73"/>
      <c r="JRG50" s="73"/>
      <c r="JRH50" s="73"/>
      <c r="JRI50" s="73"/>
      <c r="JRJ50" s="73"/>
      <c r="JRK50" s="73"/>
      <c r="JRL50" s="73"/>
      <c r="JRM50" s="73"/>
      <c r="JRN50" s="73"/>
      <c r="JRO50" s="73"/>
      <c r="JRP50" s="73"/>
      <c r="JRQ50" s="73"/>
      <c r="JRR50" s="73"/>
      <c r="JRS50" s="73"/>
      <c r="JRT50" s="73"/>
      <c r="JRU50" s="73"/>
      <c r="JRV50" s="73"/>
      <c r="JRW50" s="73"/>
      <c r="JRX50" s="73"/>
      <c r="JRY50" s="73"/>
      <c r="JRZ50" s="73"/>
      <c r="JSA50" s="73"/>
      <c r="JSB50" s="73"/>
      <c r="JSC50" s="73"/>
      <c r="JSD50" s="73"/>
      <c r="JSE50" s="73"/>
      <c r="JSF50" s="73"/>
      <c r="JSG50" s="73"/>
      <c r="JSH50" s="73"/>
      <c r="JSI50" s="73"/>
      <c r="JSJ50" s="73"/>
      <c r="JSK50" s="73"/>
      <c r="JSL50" s="73"/>
      <c r="JSM50" s="73"/>
      <c r="JSN50" s="73"/>
      <c r="JSO50" s="73"/>
      <c r="JSP50" s="73"/>
      <c r="JSQ50" s="73"/>
      <c r="JSR50" s="73"/>
      <c r="JSS50" s="73"/>
      <c r="JST50" s="73"/>
      <c r="JSU50" s="73"/>
      <c r="JSV50" s="73"/>
      <c r="JSW50" s="73"/>
      <c r="JSX50" s="73"/>
      <c r="JSY50" s="73"/>
      <c r="JSZ50" s="73"/>
      <c r="JTA50" s="73"/>
      <c r="JTB50" s="73"/>
      <c r="JTC50" s="73"/>
      <c r="JTD50" s="73"/>
      <c r="JTE50" s="73"/>
      <c r="JTF50" s="73"/>
      <c r="JTG50" s="73"/>
      <c r="JTH50" s="73"/>
      <c r="JTI50" s="73"/>
      <c r="JTJ50" s="73"/>
      <c r="JTK50" s="73"/>
      <c r="JTL50" s="73"/>
      <c r="JTM50" s="73"/>
      <c r="JTN50" s="73"/>
      <c r="JTO50" s="73"/>
      <c r="JTP50" s="73"/>
      <c r="JTQ50" s="73"/>
      <c r="JTR50" s="73"/>
      <c r="JTS50" s="73"/>
      <c r="JTT50" s="73"/>
      <c r="JTU50" s="73"/>
      <c r="JTV50" s="73"/>
      <c r="JTW50" s="73"/>
      <c r="JTX50" s="73"/>
      <c r="JTY50" s="73"/>
      <c r="JTZ50" s="73"/>
      <c r="JUA50" s="73"/>
      <c r="JUB50" s="73"/>
      <c r="JUC50" s="73"/>
      <c r="JUD50" s="73"/>
      <c r="JUE50" s="73"/>
      <c r="JUF50" s="73"/>
      <c r="JUG50" s="73"/>
      <c r="JUH50" s="73"/>
      <c r="JUI50" s="73"/>
      <c r="JUJ50" s="73"/>
      <c r="JUK50" s="73"/>
      <c r="JUL50" s="73"/>
      <c r="JUM50" s="73"/>
      <c r="JUN50" s="73"/>
      <c r="JUO50" s="73"/>
      <c r="JUP50" s="73"/>
      <c r="JUQ50" s="73"/>
      <c r="JUR50" s="73"/>
      <c r="JUS50" s="73"/>
      <c r="JUT50" s="73"/>
      <c r="JUU50" s="73"/>
      <c r="JUV50" s="73"/>
      <c r="JUW50" s="73"/>
      <c r="JUX50" s="73"/>
      <c r="JUY50" s="73"/>
      <c r="JUZ50" s="73"/>
      <c r="JVA50" s="73"/>
      <c r="JVB50" s="73"/>
      <c r="JVC50" s="73"/>
      <c r="JVD50" s="73"/>
      <c r="JVE50" s="73"/>
      <c r="JVF50" s="73"/>
      <c r="JVG50" s="73"/>
      <c r="JVH50" s="73"/>
      <c r="JVI50" s="73"/>
      <c r="JVJ50" s="73"/>
      <c r="JVK50" s="73"/>
      <c r="JVL50" s="73"/>
      <c r="JVM50" s="73"/>
      <c r="JVN50" s="73"/>
      <c r="JVO50" s="73"/>
      <c r="JVP50" s="73"/>
      <c r="JVQ50" s="73"/>
      <c r="JVR50" s="73"/>
      <c r="JVS50" s="73"/>
      <c r="JVT50" s="73"/>
      <c r="JVU50" s="73"/>
      <c r="JVV50" s="73"/>
      <c r="JVW50" s="73"/>
      <c r="JVX50" s="73"/>
      <c r="JVY50" s="73"/>
      <c r="JVZ50" s="73"/>
      <c r="JWA50" s="73"/>
      <c r="JWB50" s="73"/>
      <c r="JWC50" s="73"/>
      <c r="JWD50" s="73"/>
      <c r="JWE50" s="73"/>
      <c r="JWF50" s="73"/>
      <c r="JWG50" s="73"/>
      <c r="JWH50" s="73"/>
      <c r="JWI50" s="73"/>
      <c r="JWJ50" s="73"/>
      <c r="JWK50" s="73"/>
      <c r="JWL50" s="73"/>
      <c r="JWM50" s="73"/>
      <c r="JWN50" s="73"/>
      <c r="JWO50" s="73"/>
      <c r="JWP50" s="73"/>
      <c r="JWQ50" s="73"/>
      <c r="JWR50" s="73"/>
      <c r="JWS50" s="73"/>
      <c r="JWT50" s="73"/>
      <c r="JWU50" s="73"/>
      <c r="JWV50" s="73"/>
      <c r="JWW50" s="73"/>
      <c r="JWX50" s="73"/>
      <c r="JWY50" s="73"/>
      <c r="JWZ50" s="73"/>
      <c r="JXA50" s="73"/>
      <c r="JXB50" s="73"/>
      <c r="JXC50" s="73"/>
      <c r="JXD50" s="73"/>
      <c r="JXE50" s="73"/>
      <c r="JXF50" s="73"/>
      <c r="JXG50" s="73"/>
      <c r="JXH50" s="73"/>
      <c r="JXI50" s="73"/>
      <c r="JXJ50" s="73"/>
      <c r="JXK50" s="73"/>
      <c r="JXL50" s="73"/>
      <c r="JXM50" s="73"/>
      <c r="JXN50" s="73"/>
      <c r="JXO50" s="73"/>
      <c r="JXP50" s="73"/>
      <c r="JXQ50" s="73"/>
      <c r="JXR50" s="73"/>
      <c r="JXS50" s="73"/>
      <c r="JXT50" s="73"/>
      <c r="JXU50" s="73"/>
      <c r="JXV50" s="73"/>
      <c r="JXW50" s="73"/>
      <c r="JXX50" s="73"/>
      <c r="JXY50" s="73"/>
      <c r="JXZ50" s="73"/>
      <c r="JYA50" s="73"/>
      <c r="JYB50" s="73"/>
      <c r="JYC50" s="73"/>
      <c r="JYD50" s="73"/>
      <c r="JYE50" s="73"/>
      <c r="JYF50" s="73"/>
      <c r="JYG50" s="73"/>
      <c r="JYH50" s="73"/>
      <c r="JYI50" s="73"/>
      <c r="JYJ50" s="73"/>
      <c r="JYK50" s="73"/>
      <c r="JYL50" s="73"/>
      <c r="JYM50" s="73"/>
      <c r="JYN50" s="73"/>
      <c r="JYO50" s="73"/>
      <c r="JYP50" s="73"/>
      <c r="JYQ50" s="73"/>
      <c r="JYR50" s="73"/>
      <c r="JYS50" s="73"/>
      <c r="JYT50" s="73"/>
      <c r="JYU50" s="73"/>
      <c r="JYV50" s="73"/>
      <c r="JYW50" s="73"/>
      <c r="JYX50" s="73"/>
      <c r="JYY50" s="73"/>
      <c r="JYZ50" s="73"/>
      <c r="JZA50" s="73"/>
      <c r="JZB50" s="73"/>
      <c r="JZC50" s="73"/>
      <c r="JZD50" s="73"/>
      <c r="JZE50" s="73"/>
      <c r="JZF50" s="73"/>
      <c r="JZG50" s="73"/>
      <c r="JZH50" s="73"/>
      <c r="JZI50" s="73"/>
      <c r="JZJ50" s="73"/>
      <c r="JZK50" s="73"/>
      <c r="JZL50" s="73"/>
      <c r="JZM50" s="73"/>
      <c r="JZN50" s="73"/>
      <c r="JZO50" s="73"/>
      <c r="JZP50" s="73"/>
      <c r="JZQ50" s="73"/>
      <c r="JZR50" s="73"/>
      <c r="JZS50" s="73"/>
      <c r="JZT50" s="73"/>
      <c r="JZU50" s="73"/>
      <c r="JZV50" s="73"/>
      <c r="JZW50" s="73"/>
      <c r="JZX50" s="73"/>
      <c r="JZY50" s="73"/>
      <c r="JZZ50" s="73"/>
      <c r="KAA50" s="73"/>
      <c r="KAB50" s="73"/>
      <c r="KAC50" s="73"/>
      <c r="KAD50" s="73"/>
      <c r="KAE50" s="73"/>
      <c r="KAF50" s="73"/>
      <c r="KAG50" s="73"/>
      <c r="KAH50" s="73"/>
      <c r="KAI50" s="73"/>
      <c r="KAJ50" s="73"/>
      <c r="KAK50" s="73"/>
      <c r="KAL50" s="73"/>
      <c r="KAM50" s="73"/>
      <c r="KAN50" s="73"/>
      <c r="KAO50" s="73"/>
      <c r="KAP50" s="73"/>
      <c r="KAQ50" s="73"/>
      <c r="KAR50" s="73"/>
      <c r="KAS50" s="73"/>
      <c r="KAT50" s="73"/>
      <c r="KAU50" s="73"/>
      <c r="KAV50" s="73"/>
      <c r="KAW50" s="73"/>
      <c r="KAX50" s="73"/>
      <c r="KAY50" s="73"/>
      <c r="KAZ50" s="73"/>
      <c r="KBA50" s="73"/>
      <c r="KBB50" s="73"/>
      <c r="KBC50" s="73"/>
      <c r="KBD50" s="73"/>
      <c r="KBE50" s="73"/>
      <c r="KBF50" s="73"/>
      <c r="KBG50" s="73"/>
      <c r="KBH50" s="73"/>
      <c r="KBI50" s="73"/>
      <c r="KBJ50" s="73"/>
      <c r="KBK50" s="73"/>
      <c r="KBL50" s="73"/>
      <c r="KBM50" s="73"/>
      <c r="KBN50" s="73"/>
      <c r="KBO50" s="73"/>
      <c r="KBP50" s="73"/>
      <c r="KBQ50" s="73"/>
      <c r="KBR50" s="73"/>
      <c r="KBS50" s="73"/>
      <c r="KBT50" s="73"/>
      <c r="KBU50" s="73"/>
      <c r="KBV50" s="73"/>
      <c r="KBW50" s="73"/>
      <c r="KBX50" s="73"/>
      <c r="KBY50" s="73"/>
      <c r="KBZ50" s="73"/>
      <c r="KCA50" s="73"/>
      <c r="KCB50" s="73"/>
      <c r="KCC50" s="73"/>
      <c r="KCD50" s="73"/>
      <c r="KCE50" s="73"/>
      <c r="KCF50" s="73"/>
      <c r="KCG50" s="73"/>
      <c r="KCH50" s="73"/>
      <c r="KCI50" s="73"/>
      <c r="KCJ50" s="73"/>
      <c r="KCK50" s="73"/>
      <c r="KCL50" s="73"/>
      <c r="KCM50" s="73"/>
      <c r="KCN50" s="73"/>
      <c r="KCO50" s="73"/>
      <c r="KCP50" s="73"/>
      <c r="KCQ50" s="73"/>
      <c r="KCR50" s="73"/>
      <c r="KCS50" s="73"/>
      <c r="KCT50" s="73"/>
      <c r="KCU50" s="73"/>
      <c r="KCV50" s="73"/>
      <c r="KCW50" s="73"/>
      <c r="KCX50" s="73"/>
      <c r="KCY50" s="73"/>
      <c r="KCZ50" s="73"/>
      <c r="KDA50" s="73"/>
      <c r="KDB50" s="73"/>
      <c r="KDC50" s="73"/>
      <c r="KDD50" s="73"/>
      <c r="KDE50" s="73"/>
      <c r="KDF50" s="73"/>
      <c r="KDG50" s="73"/>
      <c r="KDH50" s="73"/>
      <c r="KDI50" s="73"/>
      <c r="KDJ50" s="73"/>
      <c r="KDK50" s="73"/>
      <c r="KDL50" s="73"/>
      <c r="KDM50" s="73"/>
      <c r="KDN50" s="73"/>
      <c r="KDO50" s="73"/>
      <c r="KDP50" s="73"/>
      <c r="KDQ50" s="73"/>
      <c r="KDR50" s="73"/>
      <c r="KDS50" s="73"/>
      <c r="KDT50" s="73"/>
      <c r="KDU50" s="73"/>
      <c r="KDV50" s="73"/>
      <c r="KDW50" s="73"/>
      <c r="KDX50" s="73"/>
      <c r="KDY50" s="73"/>
      <c r="KDZ50" s="73"/>
      <c r="KEA50" s="73"/>
      <c r="KEB50" s="73"/>
      <c r="KEC50" s="73"/>
      <c r="KED50" s="73"/>
      <c r="KEE50" s="73"/>
      <c r="KEF50" s="73"/>
      <c r="KEG50" s="73"/>
      <c r="KEH50" s="73"/>
      <c r="KEI50" s="73"/>
      <c r="KEJ50" s="73"/>
      <c r="KEK50" s="73"/>
      <c r="KEL50" s="73"/>
      <c r="KEM50" s="73"/>
      <c r="KEN50" s="73"/>
      <c r="KEO50" s="73"/>
      <c r="KEP50" s="73"/>
      <c r="KEQ50" s="73"/>
      <c r="KER50" s="73"/>
      <c r="KES50" s="73"/>
      <c r="KET50" s="73"/>
      <c r="KEU50" s="73"/>
      <c r="KEV50" s="73"/>
      <c r="KEW50" s="73"/>
      <c r="KEX50" s="73"/>
      <c r="KEY50" s="73"/>
      <c r="KEZ50" s="73"/>
      <c r="KFA50" s="73"/>
      <c r="KFB50" s="73"/>
      <c r="KFC50" s="73"/>
      <c r="KFD50" s="73"/>
      <c r="KFE50" s="73"/>
      <c r="KFF50" s="73"/>
      <c r="KFG50" s="73"/>
      <c r="KFH50" s="73"/>
      <c r="KFI50" s="73"/>
      <c r="KFJ50" s="73"/>
      <c r="KFK50" s="73"/>
      <c r="KFL50" s="73"/>
      <c r="KFM50" s="73"/>
      <c r="KFN50" s="73"/>
      <c r="KFO50" s="73"/>
      <c r="KFP50" s="73"/>
      <c r="KFQ50" s="73"/>
      <c r="KFR50" s="73"/>
      <c r="KFS50" s="73"/>
      <c r="KFT50" s="73"/>
      <c r="KFU50" s="73"/>
      <c r="KFV50" s="73"/>
      <c r="KFW50" s="73"/>
      <c r="KFX50" s="73"/>
      <c r="KFY50" s="73"/>
      <c r="KFZ50" s="73"/>
      <c r="KGA50" s="73"/>
      <c r="KGB50" s="73"/>
      <c r="KGC50" s="73"/>
      <c r="KGD50" s="73"/>
      <c r="KGE50" s="73"/>
      <c r="KGF50" s="73"/>
      <c r="KGG50" s="73"/>
      <c r="KGH50" s="73"/>
      <c r="KGI50" s="73"/>
      <c r="KGJ50" s="73"/>
      <c r="KGK50" s="73"/>
      <c r="KGL50" s="73"/>
      <c r="KGM50" s="73"/>
      <c r="KGN50" s="73"/>
      <c r="KGO50" s="73"/>
      <c r="KGP50" s="73"/>
      <c r="KGQ50" s="73"/>
      <c r="KGR50" s="73"/>
      <c r="KGS50" s="73"/>
      <c r="KGT50" s="73"/>
      <c r="KGU50" s="73"/>
      <c r="KGV50" s="73"/>
      <c r="KGW50" s="73"/>
      <c r="KGX50" s="73"/>
      <c r="KGY50" s="73"/>
      <c r="KGZ50" s="73"/>
      <c r="KHA50" s="73"/>
      <c r="KHB50" s="73"/>
      <c r="KHC50" s="73"/>
      <c r="KHD50" s="73"/>
      <c r="KHE50" s="73"/>
      <c r="KHF50" s="73"/>
      <c r="KHG50" s="73"/>
      <c r="KHH50" s="73"/>
      <c r="KHI50" s="73"/>
      <c r="KHJ50" s="73"/>
      <c r="KHK50" s="73"/>
      <c r="KHL50" s="73"/>
      <c r="KHM50" s="73"/>
      <c r="KHN50" s="73"/>
      <c r="KHO50" s="73"/>
      <c r="KHP50" s="73"/>
      <c r="KHQ50" s="73"/>
      <c r="KHR50" s="73"/>
      <c r="KHS50" s="73"/>
      <c r="KHT50" s="73"/>
      <c r="KHU50" s="73"/>
      <c r="KHV50" s="73"/>
      <c r="KHW50" s="73"/>
      <c r="KHX50" s="73"/>
      <c r="KHY50" s="73"/>
      <c r="KHZ50" s="73"/>
      <c r="KIA50" s="73"/>
      <c r="KIB50" s="73"/>
      <c r="KIC50" s="73"/>
      <c r="KID50" s="73"/>
      <c r="KIE50" s="73"/>
      <c r="KIF50" s="73"/>
      <c r="KIG50" s="73"/>
      <c r="KIH50" s="73"/>
      <c r="KII50" s="73"/>
      <c r="KIJ50" s="73"/>
      <c r="KIK50" s="73"/>
      <c r="KIL50" s="73"/>
      <c r="KIM50" s="73"/>
      <c r="KIN50" s="73"/>
      <c r="KIO50" s="73"/>
      <c r="KIP50" s="73"/>
      <c r="KIQ50" s="73"/>
      <c r="KIR50" s="73"/>
      <c r="KIS50" s="73"/>
      <c r="KIT50" s="73"/>
      <c r="KIU50" s="73"/>
      <c r="KIV50" s="73"/>
      <c r="KIW50" s="73"/>
      <c r="KIX50" s="73"/>
      <c r="KIY50" s="73"/>
      <c r="KIZ50" s="73"/>
      <c r="KJA50" s="73"/>
      <c r="KJB50" s="73"/>
      <c r="KJC50" s="73"/>
      <c r="KJD50" s="73"/>
      <c r="KJE50" s="73"/>
      <c r="KJF50" s="73"/>
      <c r="KJG50" s="73"/>
      <c r="KJH50" s="73"/>
      <c r="KJI50" s="73"/>
      <c r="KJJ50" s="73"/>
      <c r="KJK50" s="73"/>
      <c r="KJL50" s="73"/>
      <c r="KJM50" s="73"/>
      <c r="KJN50" s="73"/>
      <c r="KJO50" s="73"/>
      <c r="KJP50" s="73"/>
      <c r="KJQ50" s="73"/>
      <c r="KJR50" s="73"/>
      <c r="KJS50" s="73"/>
      <c r="KJT50" s="73"/>
      <c r="KJU50" s="73"/>
      <c r="KJV50" s="73"/>
      <c r="KJW50" s="73"/>
      <c r="KJX50" s="73"/>
      <c r="KJY50" s="73"/>
      <c r="KJZ50" s="73"/>
      <c r="KKA50" s="73"/>
      <c r="KKB50" s="73"/>
      <c r="KKC50" s="73"/>
      <c r="KKD50" s="73"/>
      <c r="KKE50" s="73"/>
      <c r="KKF50" s="73"/>
      <c r="KKG50" s="73"/>
      <c r="KKH50" s="73"/>
      <c r="KKI50" s="73"/>
      <c r="KKJ50" s="73"/>
      <c r="KKK50" s="73"/>
      <c r="KKL50" s="73"/>
      <c r="KKM50" s="73"/>
      <c r="KKN50" s="73"/>
      <c r="KKO50" s="73"/>
      <c r="KKP50" s="73"/>
      <c r="KKQ50" s="73"/>
      <c r="KKR50" s="73"/>
      <c r="KKS50" s="73"/>
      <c r="KKT50" s="73"/>
      <c r="KKU50" s="73"/>
      <c r="KKV50" s="73"/>
      <c r="KKW50" s="73"/>
      <c r="KKX50" s="73"/>
      <c r="KKY50" s="73"/>
      <c r="KKZ50" s="73"/>
      <c r="KLA50" s="73"/>
      <c r="KLB50" s="73"/>
      <c r="KLC50" s="73"/>
      <c r="KLD50" s="73"/>
      <c r="KLE50" s="73"/>
      <c r="KLF50" s="73"/>
      <c r="KLG50" s="73"/>
      <c r="KLH50" s="73"/>
      <c r="KLI50" s="73"/>
      <c r="KLJ50" s="73"/>
      <c r="KLK50" s="73"/>
      <c r="KLL50" s="73"/>
      <c r="KLM50" s="73"/>
      <c r="KLN50" s="73"/>
      <c r="KLO50" s="73"/>
      <c r="KLP50" s="73"/>
      <c r="KLQ50" s="73"/>
      <c r="KLR50" s="73"/>
      <c r="KLS50" s="73"/>
      <c r="KLT50" s="73"/>
      <c r="KLU50" s="73"/>
      <c r="KLV50" s="73"/>
      <c r="KLW50" s="73"/>
      <c r="KLX50" s="73"/>
      <c r="KLY50" s="73"/>
      <c r="KLZ50" s="73"/>
      <c r="KMA50" s="73"/>
      <c r="KMB50" s="73"/>
      <c r="KMC50" s="73"/>
      <c r="KMD50" s="73"/>
      <c r="KME50" s="73"/>
      <c r="KMF50" s="73"/>
      <c r="KMG50" s="73"/>
      <c r="KMH50" s="73"/>
      <c r="KMI50" s="73"/>
      <c r="KMJ50" s="73"/>
      <c r="KMK50" s="73"/>
      <c r="KML50" s="73"/>
      <c r="KMM50" s="73"/>
      <c r="KMN50" s="73"/>
      <c r="KMO50" s="73"/>
      <c r="KMP50" s="73"/>
      <c r="KMQ50" s="73"/>
      <c r="KMR50" s="73"/>
      <c r="KMS50" s="73"/>
      <c r="KMT50" s="73"/>
      <c r="KMU50" s="73"/>
      <c r="KMV50" s="73"/>
      <c r="KMW50" s="73"/>
      <c r="KMX50" s="73"/>
      <c r="KMY50" s="73"/>
      <c r="KMZ50" s="73"/>
      <c r="KNA50" s="73"/>
      <c r="KNB50" s="73"/>
      <c r="KNC50" s="73"/>
      <c r="KND50" s="73"/>
      <c r="KNE50" s="73"/>
      <c r="KNF50" s="73"/>
      <c r="KNG50" s="73"/>
      <c r="KNH50" s="73"/>
      <c r="KNI50" s="73"/>
      <c r="KNJ50" s="73"/>
      <c r="KNK50" s="73"/>
      <c r="KNL50" s="73"/>
      <c r="KNM50" s="73"/>
      <c r="KNN50" s="73"/>
      <c r="KNO50" s="73"/>
      <c r="KNP50" s="73"/>
      <c r="KNQ50" s="73"/>
      <c r="KNR50" s="73"/>
      <c r="KNS50" s="73"/>
      <c r="KNT50" s="73"/>
      <c r="KNU50" s="73"/>
      <c r="KNV50" s="73"/>
      <c r="KNW50" s="73"/>
      <c r="KNX50" s="73"/>
      <c r="KNY50" s="73"/>
      <c r="KNZ50" s="73"/>
      <c r="KOA50" s="73"/>
      <c r="KOB50" s="73"/>
      <c r="KOC50" s="73"/>
      <c r="KOD50" s="73"/>
      <c r="KOE50" s="73"/>
      <c r="KOF50" s="73"/>
      <c r="KOG50" s="73"/>
      <c r="KOH50" s="73"/>
      <c r="KOI50" s="73"/>
      <c r="KOJ50" s="73"/>
      <c r="KOK50" s="73"/>
      <c r="KOL50" s="73"/>
      <c r="KOM50" s="73"/>
      <c r="KON50" s="73"/>
      <c r="KOO50" s="73"/>
      <c r="KOP50" s="73"/>
      <c r="KOQ50" s="73"/>
      <c r="KOR50" s="73"/>
      <c r="KOS50" s="73"/>
      <c r="KOT50" s="73"/>
      <c r="KOU50" s="73"/>
      <c r="KOV50" s="73"/>
      <c r="KOW50" s="73"/>
      <c r="KOX50" s="73"/>
      <c r="KOY50" s="73"/>
      <c r="KOZ50" s="73"/>
      <c r="KPA50" s="73"/>
      <c r="KPB50" s="73"/>
      <c r="KPC50" s="73"/>
      <c r="KPD50" s="73"/>
      <c r="KPE50" s="73"/>
      <c r="KPF50" s="73"/>
      <c r="KPG50" s="73"/>
      <c r="KPH50" s="73"/>
      <c r="KPI50" s="73"/>
      <c r="KPJ50" s="73"/>
      <c r="KPK50" s="73"/>
      <c r="KPL50" s="73"/>
      <c r="KPM50" s="73"/>
      <c r="KPN50" s="73"/>
      <c r="KPO50" s="73"/>
      <c r="KPP50" s="73"/>
      <c r="KPQ50" s="73"/>
      <c r="KPR50" s="73"/>
      <c r="KPS50" s="73"/>
      <c r="KPT50" s="73"/>
      <c r="KPU50" s="73"/>
      <c r="KPV50" s="73"/>
      <c r="KPW50" s="73"/>
      <c r="KPX50" s="73"/>
      <c r="KPY50" s="73"/>
      <c r="KPZ50" s="73"/>
      <c r="KQA50" s="73"/>
      <c r="KQB50" s="73"/>
      <c r="KQC50" s="73"/>
      <c r="KQD50" s="73"/>
      <c r="KQE50" s="73"/>
      <c r="KQF50" s="73"/>
      <c r="KQG50" s="73"/>
      <c r="KQH50" s="73"/>
      <c r="KQI50" s="73"/>
      <c r="KQJ50" s="73"/>
      <c r="KQK50" s="73"/>
      <c r="KQL50" s="73"/>
      <c r="KQM50" s="73"/>
      <c r="KQN50" s="73"/>
      <c r="KQO50" s="73"/>
      <c r="KQP50" s="73"/>
      <c r="KQQ50" s="73"/>
      <c r="KQR50" s="73"/>
      <c r="KQS50" s="73"/>
      <c r="KQT50" s="73"/>
      <c r="KQU50" s="73"/>
      <c r="KQV50" s="73"/>
      <c r="KQW50" s="73"/>
      <c r="KQX50" s="73"/>
      <c r="KQY50" s="73"/>
      <c r="KQZ50" s="73"/>
      <c r="KRA50" s="73"/>
      <c r="KRB50" s="73"/>
      <c r="KRC50" s="73"/>
      <c r="KRD50" s="73"/>
      <c r="KRE50" s="73"/>
      <c r="KRF50" s="73"/>
      <c r="KRG50" s="73"/>
      <c r="KRH50" s="73"/>
      <c r="KRI50" s="73"/>
      <c r="KRJ50" s="73"/>
      <c r="KRK50" s="73"/>
      <c r="KRL50" s="73"/>
      <c r="KRM50" s="73"/>
      <c r="KRN50" s="73"/>
      <c r="KRO50" s="73"/>
      <c r="KRP50" s="73"/>
      <c r="KRQ50" s="73"/>
      <c r="KRR50" s="73"/>
      <c r="KRS50" s="73"/>
      <c r="KRT50" s="73"/>
      <c r="KRU50" s="73"/>
      <c r="KRV50" s="73"/>
      <c r="KRW50" s="73"/>
      <c r="KRX50" s="73"/>
      <c r="KRY50" s="73"/>
      <c r="KRZ50" s="73"/>
      <c r="KSA50" s="73"/>
      <c r="KSB50" s="73"/>
      <c r="KSC50" s="73"/>
      <c r="KSD50" s="73"/>
      <c r="KSE50" s="73"/>
      <c r="KSF50" s="73"/>
      <c r="KSG50" s="73"/>
      <c r="KSH50" s="73"/>
      <c r="KSI50" s="73"/>
      <c r="KSJ50" s="73"/>
      <c r="KSK50" s="73"/>
      <c r="KSL50" s="73"/>
      <c r="KSM50" s="73"/>
      <c r="KSN50" s="73"/>
      <c r="KSO50" s="73"/>
      <c r="KSP50" s="73"/>
      <c r="KSQ50" s="73"/>
      <c r="KSR50" s="73"/>
      <c r="KSS50" s="73"/>
      <c r="KST50" s="73"/>
      <c r="KSU50" s="73"/>
      <c r="KSV50" s="73"/>
      <c r="KSW50" s="73"/>
      <c r="KSX50" s="73"/>
      <c r="KSY50" s="73"/>
      <c r="KSZ50" s="73"/>
      <c r="KTA50" s="73"/>
      <c r="KTB50" s="73"/>
      <c r="KTC50" s="73"/>
      <c r="KTD50" s="73"/>
      <c r="KTE50" s="73"/>
      <c r="KTF50" s="73"/>
      <c r="KTG50" s="73"/>
      <c r="KTH50" s="73"/>
      <c r="KTI50" s="73"/>
      <c r="KTJ50" s="73"/>
      <c r="KTK50" s="73"/>
      <c r="KTL50" s="73"/>
      <c r="KTM50" s="73"/>
      <c r="KTN50" s="73"/>
      <c r="KTO50" s="73"/>
      <c r="KTP50" s="73"/>
      <c r="KTQ50" s="73"/>
      <c r="KTR50" s="73"/>
      <c r="KTS50" s="73"/>
      <c r="KTT50" s="73"/>
      <c r="KTU50" s="73"/>
      <c r="KTV50" s="73"/>
      <c r="KTW50" s="73"/>
      <c r="KTX50" s="73"/>
      <c r="KTY50" s="73"/>
      <c r="KTZ50" s="73"/>
      <c r="KUA50" s="73"/>
      <c r="KUB50" s="73"/>
      <c r="KUC50" s="73"/>
      <c r="KUD50" s="73"/>
      <c r="KUE50" s="73"/>
      <c r="KUF50" s="73"/>
      <c r="KUG50" s="73"/>
      <c r="KUH50" s="73"/>
      <c r="KUI50" s="73"/>
      <c r="KUJ50" s="73"/>
      <c r="KUK50" s="73"/>
      <c r="KUL50" s="73"/>
      <c r="KUM50" s="73"/>
      <c r="KUN50" s="73"/>
      <c r="KUO50" s="73"/>
      <c r="KUP50" s="73"/>
      <c r="KUQ50" s="73"/>
      <c r="KUR50" s="73"/>
      <c r="KUS50" s="73"/>
      <c r="KUT50" s="73"/>
      <c r="KUU50" s="73"/>
      <c r="KUV50" s="73"/>
      <c r="KUW50" s="73"/>
      <c r="KUX50" s="73"/>
      <c r="KUY50" s="73"/>
      <c r="KUZ50" s="73"/>
      <c r="KVA50" s="73"/>
      <c r="KVB50" s="73"/>
      <c r="KVC50" s="73"/>
      <c r="KVD50" s="73"/>
      <c r="KVE50" s="73"/>
      <c r="KVF50" s="73"/>
      <c r="KVG50" s="73"/>
      <c r="KVH50" s="73"/>
      <c r="KVI50" s="73"/>
      <c r="KVJ50" s="73"/>
      <c r="KVK50" s="73"/>
      <c r="KVL50" s="73"/>
      <c r="KVM50" s="73"/>
      <c r="KVN50" s="73"/>
      <c r="KVO50" s="73"/>
      <c r="KVP50" s="73"/>
      <c r="KVQ50" s="73"/>
      <c r="KVR50" s="73"/>
      <c r="KVS50" s="73"/>
      <c r="KVT50" s="73"/>
      <c r="KVU50" s="73"/>
      <c r="KVV50" s="73"/>
      <c r="KVW50" s="73"/>
      <c r="KVX50" s="73"/>
      <c r="KVY50" s="73"/>
      <c r="KVZ50" s="73"/>
      <c r="KWA50" s="73"/>
      <c r="KWB50" s="73"/>
      <c r="KWC50" s="73"/>
      <c r="KWD50" s="73"/>
      <c r="KWE50" s="73"/>
      <c r="KWF50" s="73"/>
      <c r="KWG50" s="73"/>
      <c r="KWH50" s="73"/>
      <c r="KWI50" s="73"/>
      <c r="KWJ50" s="73"/>
      <c r="KWK50" s="73"/>
      <c r="KWL50" s="73"/>
      <c r="KWM50" s="73"/>
      <c r="KWN50" s="73"/>
      <c r="KWO50" s="73"/>
      <c r="KWP50" s="73"/>
      <c r="KWQ50" s="73"/>
      <c r="KWR50" s="73"/>
      <c r="KWS50" s="73"/>
      <c r="KWT50" s="73"/>
      <c r="KWU50" s="73"/>
      <c r="KWV50" s="73"/>
      <c r="KWW50" s="73"/>
      <c r="KWX50" s="73"/>
      <c r="KWY50" s="73"/>
      <c r="KWZ50" s="73"/>
      <c r="KXA50" s="73"/>
      <c r="KXB50" s="73"/>
      <c r="KXC50" s="73"/>
      <c r="KXD50" s="73"/>
      <c r="KXE50" s="73"/>
      <c r="KXF50" s="73"/>
      <c r="KXG50" s="73"/>
      <c r="KXH50" s="73"/>
      <c r="KXI50" s="73"/>
      <c r="KXJ50" s="73"/>
      <c r="KXK50" s="73"/>
      <c r="KXL50" s="73"/>
      <c r="KXM50" s="73"/>
      <c r="KXN50" s="73"/>
      <c r="KXO50" s="73"/>
      <c r="KXP50" s="73"/>
      <c r="KXQ50" s="73"/>
      <c r="KXR50" s="73"/>
      <c r="KXS50" s="73"/>
      <c r="KXT50" s="73"/>
      <c r="KXU50" s="73"/>
      <c r="KXV50" s="73"/>
      <c r="KXW50" s="73"/>
      <c r="KXX50" s="73"/>
      <c r="KXY50" s="73"/>
      <c r="KXZ50" s="73"/>
      <c r="KYA50" s="73"/>
      <c r="KYB50" s="73"/>
      <c r="KYC50" s="73"/>
      <c r="KYD50" s="73"/>
      <c r="KYE50" s="73"/>
      <c r="KYF50" s="73"/>
      <c r="KYG50" s="73"/>
      <c r="KYH50" s="73"/>
      <c r="KYI50" s="73"/>
      <c r="KYJ50" s="73"/>
      <c r="KYK50" s="73"/>
      <c r="KYL50" s="73"/>
      <c r="KYM50" s="73"/>
      <c r="KYN50" s="73"/>
      <c r="KYO50" s="73"/>
      <c r="KYP50" s="73"/>
      <c r="KYQ50" s="73"/>
      <c r="KYR50" s="73"/>
      <c r="KYS50" s="73"/>
      <c r="KYT50" s="73"/>
      <c r="KYU50" s="73"/>
      <c r="KYV50" s="73"/>
      <c r="KYW50" s="73"/>
      <c r="KYX50" s="73"/>
      <c r="KYY50" s="73"/>
      <c r="KYZ50" s="73"/>
      <c r="KZA50" s="73"/>
      <c r="KZB50" s="73"/>
      <c r="KZC50" s="73"/>
      <c r="KZD50" s="73"/>
      <c r="KZE50" s="73"/>
      <c r="KZF50" s="73"/>
      <c r="KZG50" s="73"/>
      <c r="KZH50" s="73"/>
      <c r="KZI50" s="73"/>
      <c r="KZJ50" s="73"/>
      <c r="KZK50" s="73"/>
      <c r="KZL50" s="73"/>
      <c r="KZM50" s="73"/>
      <c r="KZN50" s="73"/>
      <c r="KZO50" s="73"/>
      <c r="KZP50" s="73"/>
      <c r="KZQ50" s="73"/>
      <c r="KZR50" s="73"/>
      <c r="KZS50" s="73"/>
      <c r="KZT50" s="73"/>
      <c r="KZU50" s="73"/>
      <c r="KZV50" s="73"/>
      <c r="KZW50" s="73"/>
      <c r="KZX50" s="73"/>
      <c r="KZY50" s="73"/>
      <c r="KZZ50" s="73"/>
      <c r="LAA50" s="73"/>
      <c r="LAB50" s="73"/>
      <c r="LAC50" s="73"/>
      <c r="LAD50" s="73"/>
      <c r="LAE50" s="73"/>
      <c r="LAF50" s="73"/>
      <c r="LAG50" s="73"/>
      <c r="LAH50" s="73"/>
      <c r="LAI50" s="73"/>
      <c r="LAJ50" s="73"/>
      <c r="LAK50" s="73"/>
      <c r="LAL50" s="73"/>
      <c r="LAM50" s="73"/>
      <c r="LAN50" s="73"/>
      <c r="LAO50" s="73"/>
      <c r="LAP50" s="73"/>
      <c r="LAQ50" s="73"/>
      <c r="LAR50" s="73"/>
      <c r="LAS50" s="73"/>
      <c r="LAT50" s="73"/>
      <c r="LAU50" s="73"/>
      <c r="LAV50" s="73"/>
      <c r="LAW50" s="73"/>
      <c r="LAX50" s="73"/>
      <c r="LAY50" s="73"/>
      <c r="LAZ50" s="73"/>
      <c r="LBA50" s="73"/>
      <c r="LBB50" s="73"/>
      <c r="LBC50" s="73"/>
      <c r="LBD50" s="73"/>
      <c r="LBE50" s="73"/>
      <c r="LBF50" s="73"/>
      <c r="LBG50" s="73"/>
      <c r="LBH50" s="73"/>
      <c r="LBI50" s="73"/>
      <c r="LBJ50" s="73"/>
      <c r="LBK50" s="73"/>
      <c r="LBL50" s="73"/>
      <c r="LBM50" s="73"/>
      <c r="LBN50" s="73"/>
      <c r="LBO50" s="73"/>
      <c r="LBP50" s="73"/>
      <c r="LBQ50" s="73"/>
      <c r="LBR50" s="73"/>
      <c r="LBS50" s="73"/>
      <c r="LBT50" s="73"/>
      <c r="LBU50" s="73"/>
      <c r="LBV50" s="73"/>
      <c r="LBW50" s="73"/>
      <c r="LBX50" s="73"/>
      <c r="LBY50" s="73"/>
      <c r="LBZ50" s="73"/>
      <c r="LCA50" s="73"/>
      <c r="LCB50" s="73"/>
      <c r="LCC50" s="73"/>
      <c r="LCD50" s="73"/>
      <c r="LCE50" s="73"/>
      <c r="LCF50" s="73"/>
      <c r="LCG50" s="73"/>
      <c r="LCH50" s="73"/>
      <c r="LCI50" s="73"/>
      <c r="LCJ50" s="73"/>
      <c r="LCK50" s="73"/>
      <c r="LCL50" s="73"/>
      <c r="LCM50" s="73"/>
      <c r="LCN50" s="73"/>
      <c r="LCO50" s="73"/>
      <c r="LCP50" s="73"/>
      <c r="LCQ50" s="73"/>
      <c r="LCR50" s="73"/>
      <c r="LCS50" s="73"/>
      <c r="LCT50" s="73"/>
      <c r="LCU50" s="73"/>
      <c r="LCV50" s="73"/>
      <c r="LCW50" s="73"/>
      <c r="LCX50" s="73"/>
      <c r="LCY50" s="73"/>
      <c r="LCZ50" s="73"/>
      <c r="LDA50" s="73"/>
      <c r="LDB50" s="73"/>
      <c r="LDC50" s="73"/>
      <c r="LDD50" s="73"/>
      <c r="LDE50" s="73"/>
      <c r="LDF50" s="73"/>
      <c r="LDG50" s="73"/>
      <c r="LDH50" s="73"/>
      <c r="LDI50" s="73"/>
      <c r="LDJ50" s="73"/>
      <c r="LDK50" s="73"/>
      <c r="LDL50" s="73"/>
      <c r="LDM50" s="73"/>
      <c r="LDN50" s="73"/>
      <c r="LDO50" s="73"/>
      <c r="LDP50" s="73"/>
      <c r="LDQ50" s="73"/>
      <c r="LDR50" s="73"/>
      <c r="LDS50" s="73"/>
      <c r="LDT50" s="73"/>
      <c r="LDU50" s="73"/>
      <c r="LDV50" s="73"/>
      <c r="LDW50" s="73"/>
      <c r="LDX50" s="73"/>
      <c r="LDY50" s="73"/>
      <c r="LDZ50" s="73"/>
      <c r="LEA50" s="73"/>
      <c r="LEB50" s="73"/>
      <c r="LEC50" s="73"/>
      <c r="LED50" s="73"/>
      <c r="LEE50" s="73"/>
      <c r="LEF50" s="73"/>
      <c r="LEG50" s="73"/>
      <c r="LEH50" s="73"/>
      <c r="LEI50" s="73"/>
      <c r="LEJ50" s="73"/>
      <c r="LEK50" s="73"/>
      <c r="LEL50" s="73"/>
      <c r="LEM50" s="73"/>
      <c r="LEN50" s="73"/>
      <c r="LEO50" s="73"/>
      <c r="LEP50" s="73"/>
      <c r="LEQ50" s="73"/>
      <c r="LER50" s="73"/>
      <c r="LES50" s="73"/>
      <c r="LET50" s="73"/>
      <c r="LEU50" s="73"/>
      <c r="LEV50" s="73"/>
      <c r="LEW50" s="73"/>
      <c r="LEX50" s="73"/>
      <c r="LEY50" s="73"/>
      <c r="LEZ50" s="73"/>
      <c r="LFA50" s="73"/>
      <c r="LFB50" s="73"/>
      <c r="LFC50" s="73"/>
      <c r="LFD50" s="73"/>
      <c r="LFE50" s="73"/>
      <c r="LFF50" s="73"/>
      <c r="LFG50" s="73"/>
      <c r="LFH50" s="73"/>
      <c r="LFI50" s="73"/>
      <c r="LFJ50" s="73"/>
      <c r="LFK50" s="73"/>
      <c r="LFL50" s="73"/>
      <c r="LFM50" s="73"/>
      <c r="LFN50" s="73"/>
      <c r="LFO50" s="73"/>
      <c r="LFP50" s="73"/>
      <c r="LFQ50" s="73"/>
      <c r="LFR50" s="73"/>
      <c r="LFS50" s="73"/>
      <c r="LFT50" s="73"/>
      <c r="LFU50" s="73"/>
      <c r="LFV50" s="73"/>
      <c r="LFW50" s="73"/>
      <c r="LFX50" s="73"/>
      <c r="LFY50" s="73"/>
      <c r="LFZ50" s="73"/>
      <c r="LGA50" s="73"/>
      <c r="LGB50" s="73"/>
      <c r="LGC50" s="73"/>
      <c r="LGD50" s="73"/>
      <c r="LGE50" s="73"/>
      <c r="LGF50" s="73"/>
      <c r="LGG50" s="73"/>
      <c r="LGH50" s="73"/>
      <c r="LGI50" s="73"/>
      <c r="LGJ50" s="73"/>
      <c r="LGK50" s="73"/>
      <c r="LGL50" s="73"/>
      <c r="LGM50" s="73"/>
      <c r="LGN50" s="73"/>
      <c r="LGO50" s="73"/>
      <c r="LGP50" s="73"/>
      <c r="LGQ50" s="73"/>
      <c r="LGR50" s="73"/>
      <c r="LGS50" s="73"/>
      <c r="LGT50" s="73"/>
      <c r="LGU50" s="73"/>
      <c r="LGV50" s="73"/>
      <c r="LGW50" s="73"/>
      <c r="LGX50" s="73"/>
      <c r="LGY50" s="73"/>
      <c r="LGZ50" s="73"/>
      <c r="LHA50" s="73"/>
      <c r="LHB50" s="73"/>
      <c r="LHC50" s="73"/>
      <c r="LHD50" s="73"/>
      <c r="LHE50" s="73"/>
      <c r="LHF50" s="73"/>
      <c r="LHG50" s="73"/>
      <c r="LHH50" s="73"/>
      <c r="LHI50" s="73"/>
      <c r="LHJ50" s="73"/>
      <c r="LHK50" s="73"/>
      <c r="LHL50" s="73"/>
      <c r="LHM50" s="73"/>
      <c r="LHN50" s="73"/>
      <c r="LHO50" s="73"/>
      <c r="LHP50" s="73"/>
      <c r="LHQ50" s="73"/>
      <c r="LHR50" s="73"/>
      <c r="LHS50" s="73"/>
      <c r="LHT50" s="73"/>
      <c r="LHU50" s="73"/>
      <c r="LHV50" s="73"/>
      <c r="LHW50" s="73"/>
      <c r="LHX50" s="73"/>
      <c r="LHY50" s="73"/>
      <c r="LHZ50" s="73"/>
      <c r="LIA50" s="73"/>
      <c r="LIB50" s="73"/>
      <c r="LIC50" s="73"/>
      <c r="LID50" s="73"/>
      <c r="LIE50" s="73"/>
      <c r="LIF50" s="73"/>
      <c r="LIG50" s="73"/>
      <c r="LIH50" s="73"/>
      <c r="LII50" s="73"/>
      <c r="LIJ50" s="73"/>
      <c r="LIK50" s="73"/>
      <c r="LIL50" s="73"/>
      <c r="LIM50" s="73"/>
      <c r="LIN50" s="73"/>
      <c r="LIO50" s="73"/>
      <c r="LIP50" s="73"/>
      <c r="LIQ50" s="73"/>
      <c r="LIR50" s="73"/>
      <c r="LIS50" s="73"/>
      <c r="LIT50" s="73"/>
      <c r="LIU50" s="73"/>
      <c r="LIV50" s="73"/>
      <c r="LIW50" s="73"/>
      <c r="LIX50" s="73"/>
      <c r="LIY50" s="73"/>
      <c r="LIZ50" s="73"/>
      <c r="LJA50" s="73"/>
      <c r="LJB50" s="73"/>
      <c r="LJC50" s="73"/>
      <c r="LJD50" s="73"/>
      <c r="LJE50" s="73"/>
      <c r="LJF50" s="73"/>
      <c r="LJG50" s="73"/>
      <c r="LJH50" s="73"/>
      <c r="LJI50" s="73"/>
      <c r="LJJ50" s="73"/>
      <c r="LJK50" s="73"/>
      <c r="LJL50" s="73"/>
      <c r="LJM50" s="73"/>
      <c r="LJN50" s="73"/>
      <c r="LJO50" s="73"/>
      <c r="LJP50" s="73"/>
      <c r="LJQ50" s="73"/>
      <c r="LJR50" s="73"/>
      <c r="LJS50" s="73"/>
      <c r="LJT50" s="73"/>
      <c r="LJU50" s="73"/>
      <c r="LJV50" s="73"/>
      <c r="LJW50" s="73"/>
      <c r="LJX50" s="73"/>
      <c r="LJY50" s="73"/>
      <c r="LJZ50" s="73"/>
      <c r="LKA50" s="73"/>
      <c r="LKB50" s="73"/>
      <c r="LKC50" s="73"/>
      <c r="LKD50" s="73"/>
      <c r="LKE50" s="73"/>
      <c r="LKF50" s="73"/>
      <c r="LKG50" s="73"/>
      <c r="LKH50" s="73"/>
      <c r="LKI50" s="73"/>
      <c r="LKJ50" s="73"/>
      <c r="LKK50" s="73"/>
      <c r="LKL50" s="73"/>
      <c r="LKM50" s="73"/>
      <c r="LKN50" s="73"/>
      <c r="LKO50" s="73"/>
      <c r="LKP50" s="73"/>
      <c r="LKQ50" s="73"/>
      <c r="LKR50" s="73"/>
      <c r="LKS50" s="73"/>
      <c r="LKT50" s="73"/>
      <c r="LKU50" s="73"/>
      <c r="LKV50" s="73"/>
      <c r="LKW50" s="73"/>
      <c r="LKX50" s="73"/>
      <c r="LKY50" s="73"/>
      <c r="LKZ50" s="73"/>
      <c r="LLA50" s="73"/>
      <c r="LLB50" s="73"/>
      <c r="LLC50" s="73"/>
      <c r="LLD50" s="73"/>
      <c r="LLE50" s="73"/>
      <c r="LLF50" s="73"/>
      <c r="LLG50" s="73"/>
      <c r="LLH50" s="73"/>
      <c r="LLI50" s="73"/>
      <c r="LLJ50" s="73"/>
      <c r="LLK50" s="73"/>
      <c r="LLL50" s="73"/>
      <c r="LLM50" s="73"/>
      <c r="LLN50" s="73"/>
      <c r="LLO50" s="73"/>
      <c r="LLP50" s="73"/>
      <c r="LLQ50" s="73"/>
      <c r="LLR50" s="73"/>
      <c r="LLS50" s="73"/>
      <c r="LLT50" s="73"/>
      <c r="LLU50" s="73"/>
      <c r="LLV50" s="73"/>
      <c r="LLW50" s="73"/>
      <c r="LLX50" s="73"/>
      <c r="LLY50" s="73"/>
      <c r="LLZ50" s="73"/>
      <c r="LMA50" s="73"/>
      <c r="LMB50" s="73"/>
      <c r="LMC50" s="73"/>
      <c r="LMD50" s="73"/>
      <c r="LME50" s="73"/>
      <c r="LMF50" s="73"/>
      <c r="LMG50" s="73"/>
      <c r="LMH50" s="73"/>
      <c r="LMI50" s="73"/>
      <c r="LMJ50" s="73"/>
      <c r="LMK50" s="73"/>
      <c r="LML50" s="73"/>
      <c r="LMM50" s="73"/>
      <c r="LMN50" s="73"/>
      <c r="LMO50" s="73"/>
      <c r="LMP50" s="73"/>
      <c r="LMQ50" s="73"/>
      <c r="LMR50" s="73"/>
      <c r="LMS50" s="73"/>
      <c r="LMT50" s="73"/>
      <c r="LMU50" s="73"/>
      <c r="LMV50" s="73"/>
      <c r="LMW50" s="73"/>
      <c r="LMX50" s="73"/>
      <c r="LMY50" s="73"/>
      <c r="LMZ50" s="73"/>
      <c r="LNA50" s="73"/>
      <c r="LNB50" s="73"/>
      <c r="LNC50" s="73"/>
      <c r="LND50" s="73"/>
      <c r="LNE50" s="73"/>
      <c r="LNF50" s="73"/>
      <c r="LNG50" s="73"/>
      <c r="LNH50" s="73"/>
      <c r="LNI50" s="73"/>
      <c r="LNJ50" s="73"/>
      <c r="LNK50" s="73"/>
      <c r="LNL50" s="73"/>
      <c r="LNM50" s="73"/>
      <c r="LNN50" s="73"/>
      <c r="LNO50" s="73"/>
      <c r="LNP50" s="73"/>
      <c r="LNQ50" s="73"/>
      <c r="LNR50" s="73"/>
      <c r="LNS50" s="73"/>
      <c r="LNT50" s="73"/>
      <c r="LNU50" s="73"/>
      <c r="LNV50" s="73"/>
      <c r="LNW50" s="73"/>
      <c r="LNX50" s="73"/>
      <c r="LNY50" s="73"/>
      <c r="LNZ50" s="73"/>
      <c r="LOA50" s="73"/>
      <c r="LOB50" s="73"/>
      <c r="LOC50" s="73"/>
      <c r="LOD50" s="73"/>
      <c r="LOE50" s="73"/>
      <c r="LOF50" s="73"/>
      <c r="LOG50" s="73"/>
      <c r="LOH50" s="73"/>
      <c r="LOI50" s="73"/>
      <c r="LOJ50" s="73"/>
      <c r="LOK50" s="73"/>
      <c r="LOL50" s="73"/>
      <c r="LOM50" s="73"/>
      <c r="LON50" s="73"/>
      <c r="LOO50" s="73"/>
      <c r="LOP50" s="73"/>
      <c r="LOQ50" s="73"/>
      <c r="LOR50" s="73"/>
      <c r="LOS50" s="73"/>
      <c r="LOT50" s="73"/>
      <c r="LOU50" s="73"/>
      <c r="LOV50" s="73"/>
      <c r="LOW50" s="73"/>
      <c r="LOX50" s="73"/>
      <c r="LOY50" s="73"/>
      <c r="LOZ50" s="73"/>
      <c r="LPA50" s="73"/>
      <c r="LPB50" s="73"/>
      <c r="LPC50" s="73"/>
      <c r="LPD50" s="73"/>
      <c r="LPE50" s="73"/>
      <c r="LPF50" s="73"/>
      <c r="LPG50" s="73"/>
      <c r="LPH50" s="73"/>
      <c r="LPI50" s="73"/>
      <c r="LPJ50" s="73"/>
      <c r="LPK50" s="73"/>
      <c r="LPL50" s="73"/>
      <c r="LPM50" s="73"/>
      <c r="LPN50" s="73"/>
      <c r="LPO50" s="73"/>
      <c r="LPP50" s="73"/>
      <c r="LPQ50" s="73"/>
      <c r="LPR50" s="73"/>
      <c r="LPS50" s="73"/>
      <c r="LPT50" s="73"/>
      <c r="LPU50" s="73"/>
      <c r="LPV50" s="73"/>
      <c r="LPW50" s="73"/>
      <c r="LPX50" s="73"/>
      <c r="LPY50" s="73"/>
      <c r="LPZ50" s="73"/>
      <c r="LQA50" s="73"/>
      <c r="LQB50" s="73"/>
      <c r="LQC50" s="73"/>
      <c r="LQD50" s="73"/>
      <c r="LQE50" s="73"/>
      <c r="LQF50" s="73"/>
      <c r="LQG50" s="73"/>
      <c r="LQH50" s="73"/>
      <c r="LQI50" s="73"/>
      <c r="LQJ50" s="73"/>
      <c r="LQK50" s="73"/>
      <c r="LQL50" s="73"/>
      <c r="LQM50" s="73"/>
      <c r="LQN50" s="73"/>
      <c r="LQO50" s="73"/>
      <c r="LQP50" s="73"/>
      <c r="LQQ50" s="73"/>
      <c r="LQR50" s="73"/>
      <c r="LQS50" s="73"/>
      <c r="LQT50" s="73"/>
      <c r="LQU50" s="73"/>
      <c r="LQV50" s="73"/>
      <c r="LQW50" s="73"/>
      <c r="LQX50" s="73"/>
      <c r="LQY50" s="73"/>
      <c r="LQZ50" s="73"/>
      <c r="LRA50" s="73"/>
      <c r="LRB50" s="73"/>
      <c r="LRC50" s="73"/>
      <c r="LRD50" s="73"/>
      <c r="LRE50" s="73"/>
      <c r="LRF50" s="73"/>
      <c r="LRG50" s="73"/>
      <c r="LRH50" s="73"/>
      <c r="LRI50" s="73"/>
      <c r="LRJ50" s="73"/>
      <c r="LRK50" s="73"/>
      <c r="LRL50" s="73"/>
      <c r="LRM50" s="73"/>
      <c r="LRN50" s="73"/>
      <c r="LRO50" s="73"/>
      <c r="LRP50" s="73"/>
      <c r="LRQ50" s="73"/>
      <c r="LRR50" s="73"/>
      <c r="LRS50" s="73"/>
      <c r="LRT50" s="73"/>
      <c r="LRU50" s="73"/>
      <c r="LRV50" s="73"/>
      <c r="LRW50" s="73"/>
      <c r="LRX50" s="73"/>
      <c r="LRY50" s="73"/>
      <c r="LRZ50" s="73"/>
      <c r="LSA50" s="73"/>
      <c r="LSB50" s="73"/>
      <c r="LSC50" s="73"/>
      <c r="LSD50" s="73"/>
      <c r="LSE50" s="73"/>
      <c r="LSF50" s="73"/>
      <c r="LSG50" s="73"/>
      <c r="LSH50" s="73"/>
      <c r="LSI50" s="73"/>
      <c r="LSJ50" s="73"/>
      <c r="LSK50" s="73"/>
      <c r="LSL50" s="73"/>
      <c r="LSM50" s="73"/>
      <c r="LSN50" s="73"/>
      <c r="LSO50" s="73"/>
      <c r="LSP50" s="73"/>
      <c r="LSQ50" s="73"/>
      <c r="LSR50" s="73"/>
      <c r="LSS50" s="73"/>
      <c r="LST50" s="73"/>
      <c r="LSU50" s="73"/>
      <c r="LSV50" s="73"/>
      <c r="LSW50" s="73"/>
      <c r="LSX50" s="73"/>
      <c r="LSY50" s="73"/>
      <c r="LSZ50" s="73"/>
      <c r="LTA50" s="73"/>
      <c r="LTB50" s="73"/>
      <c r="LTC50" s="73"/>
      <c r="LTD50" s="73"/>
      <c r="LTE50" s="73"/>
      <c r="LTF50" s="73"/>
      <c r="LTG50" s="73"/>
      <c r="LTH50" s="73"/>
      <c r="LTI50" s="73"/>
      <c r="LTJ50" s="73"/>
      <c r="LTK50" s="73"/>
      <c r="LTL50" s="73"/>
      <c r="LTM50" s="73"/>
      <c r="LTN50" s="73"/>
      <c r="LTO50" s="73"/>
      <c r="LTP50" s="73"/>
      <c r="LTQ50" s="73"/>
      <c r="LTR50" s="73"/>
      <c r="LTS50" s="73"/>
      <c r="LTT50" s="73"/>
      <c r="LTU50" s="73"/>
      <c r="LTV50" s="73"/>
      <c r="LTW50" s="73"/>
      <c r="LTX50" s="73"/>
      <c r="LTY50" s="73"/>
      <c r="LTZ50" s="73"/>
      <c r="LUA50" s="73"/>
      <c r="LUB50" s="73"/>
      <c r="LUC50" s="73"/>
      <c r="LUD50" s="73"/>
      <c r="LUE50" s="73"/>
      <c r="LUF50" s="73"/>
      <c r="LUG50" s="73"/>
      <c r="LUH50" s="73"/>
      <c r="LUI50" s="73"/>
      <c r="LUJ50" s="73"/>
      <c r="LUK50" s="73"/>
      <c r="LUL50" s="73"/>
      <c r="LUM50" s="73"/>
      <c r="LUN50" s="73"/>
      <c r="LUO50" s="73"/>
      <c r="LUP50" s="73"/>
      <c r="LUQ50" s="73"/>
      <c r="LUR50" s="73"/>
      <c r="LUS50" s="73"/>
      <c r="LUT50" s="73"/>
      <c r="LUU50" s="73"/>
      <c r="LUV50" s="73"/>
      <c r="LUW50" s="73"/>
      <c r="LUX50" s="73"/>
      <c r="LUY50" s="73"/>
      <c r="LUZ50" s="73"/>
      <c r="LVA50" s="73"/>
      <c r="LVB50" s="73"/>
      <c r="LVC50" s="73"/>
      <c r="LVD50" s="73"/>
      <c r="LVE50" s="73"/>
      <c r="LVF50" s="73"/>
      <c r="LVG50" s="73"/>
      <c r="LVH50" s="73"/>
      <c r="LVI50" s="73"/>
      <c r="LVJ50" s="73"/>
      <c r="LVK50" s="73"/>
      <c r="LVL50" s="73"/>
      <c r="LVM50" s="73"/>
      <c r="LVN50" s="73"/>
      <c r="LVO50" s="73"/>
      <c r="LVP50" s="73"/>
      <c r="LVQ50" s="73"/>
      <c r="LVR50" s="73"/>
      <c r="LVS50" s="73"/>
      <c r="LVT50" s="73"/>
      <c r="LVU50" s="73"/>
      <c r="LVV50" s="73"/>
      <c r="LVW50" s="73"/>
      <c r="LVX50" s="73"/>
      <c r="LVY50" s="73"/>
      <c r="LVZ50" s="73"/>
      <c r="LWA50" s="73"/>
      <c r="LWB50" s="73"/>
      <c r="LWC50" s="73"/>
      <c r="LWD50" s="73"/>
      <c r="LWE50" s="73"/>
      <c r="LWF50" s="73"/>
      <c r="LWG50" s="73"/>
      <c r="LWH50" s="73"/>
      <c r="LWI50" s="73"/>
      <c r="LWJ50" s="73"/>
      <c r="LWK50" s="73"/>
      <c r="LWL50" s="73"/>
      <c r="LWM50" s="73"/>
      <c r="LWN50" s="73"/>
      <c r="LWO50" s="73"/>
      <c r="LWP50" s="73"/>
      <c r="LWQ50" s="73"/>
      <c r="LWR50" s="73"/>
      <c r="LWS50" s="73"/>
      <c r="LWT50" s="73"/>
      <c r="LWU50" s="73"/>
      <c r="LWV50" s="73"/>
      <c r="LWW50" s="73"/>
      <c r="LWX50" s="73"/>
      <c r="LWY50" s="73"/>
      <c r="LWZ50" s="73"/>
      <c r="LXA50" s="73"/>
      <c r="LXB50" s="73"/>
      <c r="LXC50" s="73"/>
      <c r="LXD50" s="73"/>
      <c r="LXE50" s="73"/>
      <c r="LXF50" s="73"/>
      <c r="LXG50" s="73"/>
      <c r="LXH50" s="73"/>
      <c r="LXI50" s="73"/>
      <c r="LXJ50" s="73"/>
      <c r="LXK50" s="73"/>
      <c r="LXL50" s="73"/>
      <c r="LXM50" s="73"/>
      <c r="LXN50" s="73"/>
      <c r="LXO50" s="73"/>
      <c r="LXP50" s="73"/>
      <c r="LXQ50" s="73"/>
      <c r="LXR50" s="73"/>
      <c r="LXS50" s="73"/>
      <c r="LXT50" s="73"/>
      <c r="LXU50" s="73"/>
      <c r="LXV50" s="73"/>
      <c r="LXW50" s="73"/>
      <c r="LXX50" s="73"/>
      <c r="LXY50" s="73"/>
      <c r="LXZ50" s="73"/>
      <c r="LYA50" s="73"/>
      <c r="LYB50" s="73"/>
      <c r="LYC50" s="73"/>
      <c r="LYD50" s="73"/>
      <c r="LYE50" s="73"/>
      <c r="LYF50" s="73"/>
      <c r="LYG50" s="73"/>
      <c r="LYH50" s="73"/>
      <c r="LYI50" s="73"/>
      <c r="LYJ50" s="73"/>
      <c r="LYK50" s="73"/>
      <c r="LYL50" s="73"/>
      <c r="LYM50" s="73"/>
      <c r="LYN50" s="73"/>
      <c r="LYO50" s="73"/>
      <c r="LYP50" s="73"/>
      <c r="LYQ50" s="73"/>
      <c r="LYR50" s="73"/>
      <c r="LYS50" s="73"/>
      <c r="LYT50" s="73"/>
      <c r="LYU50" s="73"/>
      <c r="LYV50" s="73"/>
      <c r="LYW50" s="73"/>
      <c r="LYX50" s="73"/>
      <c r="LYY50" s="73"/>
      <c r="LYZ50" s="73"/>
      <c r="LZA50" s="73"/>
      <c r="LZB50" s="73"/>
      <c r="LZC50" s="73"/>
      <c r="LZD50" s="73"/>
      <c r="LZE50" s="73"/>
      <c r="LZF50" s="73"/>
      <c r="LZG50" s="73"/>
      <c r="LZH50" s="73"/>
      <c r="LZI50" s="73"/>
      <c r="LZJ50" s="73"/>
      <c r="LZK50" s="73"/>
      <c r="LZL50" s="73"/>
      <c r="LZM50" s="73"/>
      <c r="LZN50" s="73"/>
      <c r="LZO50" s="73"/>
      <c r="LZP50" s="73"/>
      <c r="LZQ50" s="73"/>
      <c r="LZR50" s="73"/>
      <c r="LZS50" s="73"/>
      <c r="LZT50" s="73"/>
      <c r="LZU50" s="73"/>
      <c r="LZV50" s="73"/>
      <c r="LZW50" s="73"/>
      <c r="LZX50" s="73"/>
      <c r="LZY50" s="73"/>
      <c r="LZZ50" s="73"/>
      <c r="MAA50" s="73"/>
      <c r="MAB50" s="73"/>
      <c r="MAC50" s="73"/>
      <c r="MAD50" s="73"/>
      <c r="MAE50" s="73"/>
      <c r="MAF50" s="73"/>
      <c r="MAG50" s="73"/>
      <c r="MAH50" s="73"/>
      <c r="MAI50" s="73"/>
      <c r="MAJ50" s="73"/>
      <c r="MAK50" s="73"/>
      <c r="MAL50" s="73"/>
      <c r="MAM50" s="73"/>
      <c r="MAN50" s="73"/>
      <c r="MAO50" s="73"/>
      <c r="MAP50" s="73"/>
      <c r="MAQ50" s="73"/>
      <c r="MAR50" s="73"/>
      <c r="MAS50" s="73"/>
      <c r="MAT50" s="73"/>
      <c r="MAU50" s="73"/>
      <c r="MAV50" s="73"/>
      <c r="MAW50" s="73"/>
      <c r="MAX50" s="73"/>
      <c r="MAY50" s="73"/>
      <c r="MAZ50" s="73"/>
      <c r="MBA50" s="73"/>
      <c r="MBB50" s="73"/>
      <c r="MBC50" s="73"/>
      <c r="MBD50" s="73"/>
      <c r="MBE50" s="73"/>
      <c r="MBF50" s="73"/>
      <c r="MBG50" s="73"/>
      <c r="MBH50" s="73"/>
      <c r="MBI50" s="73"/>
      <c r="MBJ50" s="73"/>
      <c r="MBK50" s="73"/>
      <c r="MBL50" s="73"/>
      <c r="MBM50" s="73"/>
      <c r="MBN50" s="73"/>
      <c r="MBO50" s="73"/>
      <c r="MBP50" s="73"/>
      <c r="MBQ50" s="73"/>
      <c r="MBR50" s="73"/>
      <c r="MBS50" s="73"/>
      <c r="MBT50" s="73"/>
      <c r="MBU50" s="73"/>
      <c r="MBV50" s="73"/>
      <c r="MBW50" s="73"/>
      <c r="MBX50" s="73"/>
      <c r="MBY50" s="73"/>
      <c r="MBZ50" s="73"/>
      <c r="MCA50" s="73"/>
      <c r="MCB50" s="73"/>
      <c r="MCC50" s="73"/>
      <c r="MCD50" s="73"/>
      <c r="MCE50" s="73"/>
      <c r="MCF50" s="73"/>
      <c r="MCG50" s="73"/>
      <c r="MCH50" s="73"/>
      <c r="MCI50" s="73"/>
      <c r="MCJ50" s="73"/>
      <c r="MCK50" s="73"/>
      <c r="MCL50" s="73"/>
      <c r="MCM50" s="73"/>
      <c r="MCN50" s="73"/>
      <c r="MCO50" s="73"/>
      <c r="MCP50" s="73"/>
      <c r="MCQ50" s="73"/>
      <c r="MCR50" s="73"/>
      <c r="MCS50" s="73"/>
      <c r="MCT50" s="73"/>
      <c r="MCU50" s="73"/>
      <c r="MCV50" s="73"/>
      <c r="MCW50" s="73"/>
      <c r="MCX50" s="73"/>
      <c r="MCY50" s="73"/>
      <c r="MCZ50" s="73"/>
      <c r="MDA50" s="73"/>
      <c r="MDB50" s="73"/>
      <c r="MDC50" s="73"/>
      <c r="MDD50" s="73"/>
      <c r="MDE50" s="73"/>
      <c r="MDF50" s="73"/>
      <c r="MDG50" s="73"/>
      <c r="MDH50" s="73"/>
      <c r="MDI50" s="73"/>
      <c r="MDJ50" s="73"/>
      <c r="MDK50" s="73"/>
      <c r="MDL50" s="73"/>
      <c r="MDM50" s="73"/>
      <c r="MDN50" s="73"/>
      <c r="MDO50" s="73"/>
      <c r="MDP50" s="73"/>
      <c r="MDQ50" s="73"/>
      <c r="MDR50" s="73"/>
      <c r="MDS50" s="73"/>
      <c r="MDT50" s="73"/>
      <c r="MDU50" s="73"/>
      <c r="MDV50" s="73"/>
      <c r="MDW50" s="73"/>
      <c r="MDX50" s="73"/>
      <c r="MDY50" s="73"/>
      <c r="MDZ50" s="73"/>
      <c r="MEA50" s="73"/>
      <c r="MEB50" s="73"/>
      <c r="MEC50" s="73"/>
      <c r="MED50" s="73"/>
      <c r="MEE50" s="73"/>
      <c r="MEF50" s="73"/>
      <c r="MEG50" s="73"/>
      <c r="MEH50" s="73"/>
      <c r="MEI50" s="73"/>
      <c r="MEJ50" s="73"/>
      <c r="MEK50" s="73"/>
      <c r="MEL50" s="73"/>
      <c r="MEM50" s="73"/>
      <c r="MEN50" s="73"/>
      <c r="MEO50" s="73"/>
      <c r="MEP50" s="73"/>
      <c r="MEQ50" s="73"/>
      <c r="MER50" s="73"/>
      <c r="MES50" s="73"/>
      <c r="MET50" s="73"/>
      <c r="MEU50" s="73"/>
      <c r="MEV50" s="73"/>
      <c r="MEW50" s="73"/>
      <c r="MEX50" s="73"/>
      <c r="MEY50" s="73"/>
      <c r="MEZ50" s="73"/>
      <c r="MFA50" s="73"/>
      <c r="MFB50" s="73"/>
      <c r="MFC50" s="73"/>
      <c r="MFD50" s="73"/>
      <c r="MFE50" s="73"/>
      <c r="MFF50" s="73"/>
      <c r="MFG50" s="73"/>
      <c r="MFH50" s="73"/>
      <c r="MFI50" s="73"/>
      <c r="MFJ50" s="73"/>
      <c r="MFK50" s="73"/>
      <c r="MFL50" s="73"/>
      <c r="MFM50" s="73"/>
      <c r="MFN50" s="73"/>
      <c r="MFO50" s="73"/>
      <c r="MFP50" s="73"/>
      <c r="MFQ50" s="73"/>
      <c r="MFR50" s="73"/>
      <c r="MFS50" s="73"/>
      <c r="MFT50" s="73"/>
      <c r="MFU50" s="73"/>
      <c r="MFV50" s="73"/>
      <c r="MFW50" s="73"/>
      <c r="MFX50" s="73"/>
      <c r="MFY50" s="73"/>
      <c r="MFZ50" s="73"/>
      <c r="MGA50" s="73"/>
      <c r="MGB50" s="73"/>
      <c r="MGC50" s="73"/>
      <c r="MGD50" s="73"/>
      <c r="MGE50" s="73"/>
      <c r="MGF50" s="73"/>
      <c r="MGG50" s="73"/>
      <c r="MGH50" s="73"/>
      <c r="MGI50" s="73"/>
      <c r="MGJ50" s="73"/>
      <c r="MGK50" s="73"/>
      <c r="MGL50" s="73"/>
      <c r="MGM50" s="73"/>
      <c r="MGN50" s="73"/>
      <c r="MGO50" s="73"/>
      <c r="MGP50" s="73"/>
      <c r="MGQ50" s="73"/>
      <c r="MGR50" s="73"/>
      <c r="MGS50" s="73"/>
      <c r="MGT50" s="73"/>
      <c r="MGU50" s="73"/>
      <c r="MGV50" s="73"/>
      <c r="MGW50" s="73"/>
      <c r="MGX50" s="73"/>
      <c r="MGY50" s="73"/>
      <c r="MGZ50" s="73"/>
      <c r="MHA50" s="73"/>
      <c r="MHB50" s="73"/>
      <c r="MHC50" s="73"/>
      <c r="MHD50" s="73"/>
      <c r="MHE50" s="73"/>
      <c r="MHF50" s="73"/>
      <c r="MHG50" s="73"/>
      <c r="MHH50" s="73"/>
      <c r="MHI50" s="73"/>
      <c r="MHJ50" s="73"/>
      <c r="MHK50" s="73"/>
      <c r="MHL50" s="73"/>
      <c r="MHM50" s="73"/>
      <c r="MHN50" s="73"/>
      <c r="MHO50" s="73"/>
      <c r="MHP50" s="73"/>
      <c r="MHQ50" s="73"/>
      <c r="MHR50" s="73"/>
      <c r="MHS50" s="73"/>
      <c r="MHT50" s="73"/>
      <c r="MHU50" s="73"/>
      <c r="MHV50" s="73"/>
      <c r="MHW50" s="73"/>
      <c r="MHX50" s="73"/>
      <c r="MHY50" s="73"/>
      <c r="MHZ50" s="73"/>
      <c r="MIA50" s="73"/>
      <c r="MIB50" s="73"/>
      <c r="MIC50" s="73"/>
      <c r="MID50" s="73"/>
      <c r="MIE50" s="73"/>
      <c r="MIF50" s="73"/>
      <c r="MIG50" s="73"/>
      <c r="MIH50" s="73"/>
      <c r="MII50" s="73"/>
      <c r="MIJ50" s="73"/>
      <c r="MIK50" s="73"/>
      <c r="MIL50" s="73"/>
      <c r="MIM50" s="73"/>
      <c r="MIN50" s="73"/>
      <c r="MIO50" s="73"/>
      <c r="MIP50" s="73"/>
      <c r="MIQ50" s="73"/>
      <c r="MIR50" s="73"/>
      <c r="MIS50" s="73"/>
      <c r="MIT50" s="73"/>
      <c r="MIU50" s="73"/>
      <c r="MIV50" s="73"/>
      <c r="MIW50" s="73"/>
      <c r="MIX50" s="73"/>
      <c r="MIY50" s="73"/>
      <c r="MIZ50" s="73"/>
      <c r="MJA50" s="73"/>
      <c r="MJB50" s="73"/>
      <c r="MJC50" s="73"/>
      <c r="MJD50" s="73"/>
      <c r="MJE50" s="73"/>
      <c r="MJF50" s="73"/>
      <c r="MJG50" s="73"/>
      <c r="MJH50" s="73"/>
      <c r="MJI50" s="73"/>
      <c r="MJJ50" s="73"/>
      <c r="MJK50" s="73"/>
      <c r="MJL50" s="73"/>
      <c r="MJM50" s="73"/>
      <c r="MJN50" s="73"/>
      <c r="MJO50" s="73"/>
      <c r="MJP50" s="73"/>
      <c r="MJQ50" s="73"/>
      <c r="MJR50" s="73"/>
      <c r="MJS50" s="73"/>
      <c r="MJT50" s="73"/>
      <c r="MJU50" s="73"/>
      <c r="MJV50" s="73"/>
      <c r="MJW50" s="73"/>
      <c r="MJX50" s="73"/>
      <c r="MJY50" s="73"/>
      <c r="MJZ50" s="73"/>
      <c r="MKA50" s="73"/>
      <c r="MKB50" s="73"/>
      <c r="MKC50" s="73"/>
      <c r="MKD50" s="73"/>
      <c r="MKE50" s="73"/>
      <c r="MKF50" s="73"/>
      <c r="MKG50" s="73"/>
      <c r="MKH50" s="73"/>
      <c r="MKI50" s="73"/>
      <c r="MKJ50" s="73"/>
      <c r="MKK50" s="73"/>
      <c r="MKL50" s="73"/>
      <c r="MKM50" s="73"/>
      <c r="MKN50" s="73"/>
      <c r="MKO50" s="73"/>
      <c r="MKP50" s="73"/>
      <c r="MKQ50" s="73"/>
      <c r="MKR50" s="73"/>
      <c r="MKS50" s="73"/>
      <c r="MKT50" s="73"/>
      <c r="MKU50" s="73"/>
      <c r="MKV50" s="73"/>
      <c r="MKW50" s="73"/>
      <c r="MKX50" s="73"/>
      <c r="MKY50" s="73"/>
      <c r="MKZ50" s="73"/>
      <c r="MLA50" s="73"/>
      <c r="MLB50" s="73"/>
      <c r="MLC50" s="73"/>
      <c r="MLD50" s="73"/>
      <c r="MLE50" s="73"/>
      <c r="MLF50" s="73"/>
      <c r="MLG50" s="73"/>
      <c r="MLH50" s="73"/>
      <c r="MLI50" s="73"/>
      <c r="MLJ50" s="73"/>
      <c r="MLK50" s="73"/>
      <c r="MLL50" s="73"/>
      <c r="MLM50" s="73"/>
      <c r="MLN50" s="73"/>
      <c r="MLO50" s="73"/>
      <c r="MLP50" s="73"/>
      <c r="MLQ50" s="73"/>
      <c r="MLR50" s="73"/>
      <c r="MLS50" s="73"/>
      <c r="MLT50" s="73"/>
      <c r="MLU50" s="73"/>
      <c r="MLV50" s="73"/>
      <c r="MLW50" s="73"/>
      <c r="MLX50" s="73"/>
      <c r="MLY50" s="73"/>
      <c r="MLZ50" s="73"/>
      <c r="MMA50" s="73"/>
      <c r="MMB50" s="73"/>
      <c r="MMC50" s="73"/>
      <c r="MMD50" s="73"/>
      <c r="MME50" s="73"/>
      <c r="MMF50" s="73"/>
      <c r="MMG50" s="73"/>
      <c r="MMH50" s="73"/>
      <c r="MMI50" s="73"/>
      <c r="MMJ50" s="73"/>
      <c r="MMK50" s="73"/>
      <c r="MML50" s="73"/>
      <c r="MMM50" s="73"/>
      <c r="MMN50" s="73"/>
      <c r="MMO50" s="73"/>
      <c r="MMP50" s="73"/>
      <c r="MMQ50" s="73"/>
      <c r="MMR50" s="73"/>
      <c r="MMS50" s="73"/>
      <c r="MMT50" s="73"/>
      <c r="MMU50" s="73"/>
      <c r="MMV50" s="73"/>
      <c r="MMW50" s="73"/>
      <c r="MMX50" s="73"/>
      <c r="MMY50" s="73"/>
      <c r="MMZ50" s="73"/>
      <c r="MNA50" s="73"/>
      <c r="MNB50" s="73"/>
      <c r="MNC50" s="73"/>
      <c r="MND50" s="73"/>
      <c r="MNE50" s="73"/>
      <c r="MNF50" s="73"/>
      <c r="MNG50" s="73"/>
      <c r="MNH50" s="73"/>
      <c r="MNI50" s="73"/>
      <c r="MNJ50" s="73"/>
      <c r="MNK50" s="73"/>
      <c r="MNL50" s="73"/>
      <c r="MNM50" s="73"/>
      <c r="MNN50" s="73"/>
      <c r="MNO50" s="73"/>
      <c r="MNP50" s="73"/>
      <c r="MNQ50" s="73"/>
      <c r="MNR50" s="73"/>
      <c r="MNS50" s="73"/>
      <c r="MNT50" s="73"/>
      <c r="MNU50" s="73"/>
      <c r="MNV50" s="73"/>
      <c r="MNW50" s="73"/>
      <c r="MNX50" s="73"/>
      <c r="MNY50" s="73"/>
      <c r="MNZ50" s="73"/>
      <c r="MOA50" s="73"/>
      <c r="MOB50" s="73"/>
      <c r="MOC50" s="73"/>
      <c r="MOD50" s="73"/>
      <c r="MOE50" s="73"/>
      <c r="MOF50" s="73"/>
      <c r="MOG50" s="73"/>
      <c r="MOH50" s="73"/>
      <c r="MOI50" s="73"/>
      <c r="MOJ50" s="73"/>
      <c r="MOK50" s="73"/>
      <c r="MOL50" s="73"/>
      <c r="MOM50" s="73"/>
      <c r="MON50" s="73"/>
      <c r="MOO50" s="73"/>
      <c r="MOP50" s="73"/>
      <c r="MOQ50" s="73"/>
      <c r="MOR50" s="73"/>
      <c r="MOS50" s="73"/>
      <c r="MOT50" s="73"/>
      <c r="MOU50" s="73"/>
      <c r="MOV50" s="73"/>
      <c r="MOW50" s="73"/>
      <c r="MOX50" s="73"/>
      <c r="MOY50" s="73"/>
      <c r="MOZ50" s="73"/>
      <c r="MPA50" s="73"/>
      <c r="MPB50" s="73"/>
      <c r="MPC50" s="73"/>
      <c r="MPD50" s="73"/>
      <c r="MPE50" s="73"/>
      <c r="MPF50" s="73"/>
      <c r="MPG50" s="73"/>
      <c r="MPH50" s="73"/>
      <c r="MPI50" s="73"/>
      <c r="MPJ50" s="73"/>
      <c r="MPK50" s="73"/>
      <c r="MPL50" s="73"/>
      <c r="MPM50" s="73"/>
      <c r="MPN50" s="73"/>
      <c r="MPO50" s="73"/>
      <c r="MPP50" s="73"/>
      <c r="MPQ50" s="73"/>
      <c r="MPR50" s="73"/>
      <c r="MPS50" s="73"/>
      <c r="MPT50" s="73"/>
      <c r="MPU50" s="73"/>
      <c r="MPV50" s="73"/>
      <c r="MPW50" s="73"/>
      <c r="MPX50" s="73"/>
      <c r="MPY50" s="73"/>
      <c r="MPZ50" s="73"/>
      <c r="MQA50" s="73"/>
      <c r="MQB50" s="73"/>
      <c r="MQC50" s="73"/>
      <c r="MQD50" s="73"/>
      <c r="MQE50" s="73"/>
      <c r="MQF50" s="73"/>
      <c r="MQG50" s="73"/>
      <c r="MQH50" s="73"/>
      <c r="MQI50" s="73"/>
      <c r="MQJ50" s="73"/>
      <c r="MQK50" s="73"/>
      <c r="MQL50" s="73"/>
      <c r="MQM50" s="73"/>
      <c r="MQN50" s="73"/>
      <c r="MQO50" s="73"/>
      <c r="MQP50" s="73"/>
      <c r="MQQ50" s="73"/>
      <c r="MQR50" s="73"/>
      <c r="MQS50" s="73"/>
      <c r="MQT50" s="73"/>
      <c r="MQU50" s="73"/>
      <c r="MQV50" s="73"/>
      <c r="MQW50" s="73"/>
      <c r="MQX50" s="73"/>
      <c r="MQY50" s="73"/>
      <c r="MQZ50" s="73"/>
      <c r="MRA50" s="73"/>
      <c r="MRB50" s="73"/>
      <c r="MRC50" s="73"/>
      <c r="MRD50" s="73"/>
      <c r="MRE50" s="73"/>
      <c r="MRF50" s="73"/>
      <c r="MRG50" s="73"/>
      <c r="MRH50" s="73"/>
      <c r="MRI50" s="73"/>
      <c r="MRJ50" s="73"/>
      <c r="MRK50" s="73"/>
      <c r="MRL50" s="73"/>
      <c r="MRM50" s="73"/>
      <c r="MRN50" s="73"/>
      <c r="MRO50" s="73"/>
      <c r="MRP50" s="73"/>
      <c r="MRQ50" s="73"/>
      <c r="MRR50" s="73"/>
      <c r="MRS50" s="73"/>
      <c r="MRT50" s="73"/>
      <c r="MRU50" s="73"/>
      <c r="MRV50" s="73"/>
      <c r="MRW50" s="73"/>
      <c r="MRX50" s="73"/>
      <c r="MRY50" s="73"/>
      <c r="MRZ50" s="73"/>
      <c r="MSA50" s="73"/>
      <c r="MSB50" s="73"/>
      <c r="MSC50" s="73"/>
      <c r="MSD50" s="73"/>
      <c r="MSE50" s="73"/>
      <c r="MSF50" s="73"/>
      <c r="MSG50" s="73"/>
      <c r="MSH50" s="73"/>
      <c r="MSI50" s="73"/>
      <c r="MSJ50" s="73"/>
      <c r="MSK50" s="73"/>
      <c r="MSL50" s="73"/>
      <c r="MSM50" s="73"/>
      <c r="MSN50" s="73"/>
      <c r="MSO50" s="73"/>
      <c r="MSP50" s="73"/>
      <c r="MSQ50" s="73"/>
      <c r="MSR50" s="73"/>
      <c r="MSS50" s="73"/>
      <c r="MST50" s="73"/>
      <c r="MSU50" s="73"/>
      <c r="MSV50" s="73"/>
      <c r="MSW50" s="73"/>
      <c r="MSX50" s="73"/>
      <c r="MSY50" s="73"/>
      <c r="MSZ50" s="73"/>
      <c r="MTA50" s="73"/>
      <c r="MTB50" s="73"/>
      <c r="MTC50" s="73"/>
      <c r="MTD50" s="73"/>
      <c r="MTE50" s="73"/>
      <c r="MTF50" s="73"/>
      <c r="MTG50" s="73"/>
      <c r="MTH50" s="73"/>
      <c r="MTI50" s="73"/>
      <c r="MTJ50" s="73"/>
      <c r="MTK50" s="73"/>
      <c r="MTL50" s="73"/>
      <c r="MTM50" s="73"/>
      <c r="MTN50" s="73"/>
      <c r="MTO50" s="73"/>
      <c r="MTP50" s="73"/>
      <c r="MTQ50" s="73"/>
      <c r="MTR50" s="73"/>
      <c r="MTS50" s="73"/>
      <c r="MTT50" s="73"/>
      <c r="MTU50" s="73"/>
      <c r="MTV50" s="73"/>
      <c r="MTW50" s="73"/>
      <c r="MTX50" s="73"/>
      <c r="MTY50" s="73"/>
      <c r="MTZ50" s="73"/>
      <c r="MUA50" s="73"/>
      <c r="MUB50" s="73"/>
      <c r="MUC50" s="73"/>
      <c r="MUD50" s="73"/>
      <c r="MUE50" s="73"/>
      <c r="MUF50" s="73"/>
      <c r="MUG50" s="73"/>
      <c r="MUH50" s="73"/>
      <c r="MUI50" s="73"/>
      <c r="MUJ50" s="73"/>
      <c r="MUK50" s="73"/>
      <c r="MUL50" s="73"/>
      <c r="MUM50" s="73"/>
      <c r="MUN50" s="73"/>
      <c r="MUO50" s="73"/>
      <c r="MUP50" s="73"/>
      <c r="MUQ50" s="73"/>
      <c r="MUR50" s="73"/>
      <c r="MUS50" s="73"/>
      <c r="MUT50" s="73"/>
      <c r="MUU50" s="73"/>
      <c r="MUV50" s="73"/>
      <c r="MUW50" s="73"/>
      <c r="MUX50" s="73"/>
      <c r="MUY50" s="73"/>
      <c r="MUZ50" s="73"/>
      <c r="MVA50" s="73"/>
      <c r="MVB50" s="73"/>
      <c r="MVC50" s="73"/>
      <c r="MVD50" s="73"/>
      <c r="MVE50" s="73"/>
      <c r="MVF50" s="73"/>
      <c r="MVG50" s="73"/>
      <c r="MVH50" s="73"/>
      <c r="MVI50" s="73"/>
      <c r="MVJ50" s="73"/>
      <c r="MVK50" s="73"/>
      <c r="MVL50" s="73"/>
      <c r="MVM50" s="73"/>
      <c r="MVN50" s="73"/>
      <c r="MVO50" s="73"/>
      <c r="MVP50" s="73"/>
      <c r="MVQ50" s="73"/>
      <c r="MVR50" s="73"/>
      <c r="MVS50" s="73"/>
      <c r="MVT50" s="73"/>
      <c r="MVU50" s="73"/>
      <c r="MVV50" s="73"/>
      <c r="MVW50" s="73"/>
      <c r="MVX50" s="73"/>
      <c r="MVY50" s="73"/>
      <c r="MVZ50" s="73"/>
      <c r="MWA50" s="73"/>
      <c r="MWB50" s="73"/>
      <c r="MWC50" s="73"/>
      <c r="MWD50" s="73"/>
      <c r="MWE50" s="73"/>
      <c r="MWF50" s="73"/>
      <c r="MWG50" s="73"/>
      <c r="MWH50" s="73"/>
      <c r="MWI50" s="73"/>
      <c r="MWJ50" s="73"/>
      <c r="MWK50" s="73"/>
      <c r="MWL50" s="73"/>
      <c r="MWM50" s="73"/>
      <c r="MWN50" s="73"/>
      <c r="MWO50" s="73"/>
      <c r="MWP50" s="73"/>
      <c r="MWQ50" s="73"/>
      <c r="MWR50" s="73"/>
      <c r="MWS50" s="73"/>
      <c r="MWT50" s="73"/>
      <c r="MWU50" s="73"/>
      <c r="MWV50" s="73"/>
      <c r="MWW50" s="73"/>
      <c r="MWX50" s="73"/>
      <c r="MWY50" s="73"/>
      <c r="MWZ50" s="73"/>
      <c r="MXA50" s="73"/>
      <c r="MXB50" s="73"/>
      <c r="MXC50" s="73"/>
      <c r="MXD50" s="73"/>
      <c r="MXE50" s="73"/>
      <c r="MXF50" s="73"/>
      <c r="MXG50" s="73"/>
      <c r="MXH50" s="73"/>
      <c r="MXI50" s="73"/>
      <c r="MXJ50" s="73"/>
      <c r="MXK50" s="73"/>
      <c r="MXL50" s="73"/>
      <c r="MXM50" s="73"/>
      <c r="MXN50" s="73"/>
      <c r="MXO50" s="73"/>
      <c r="MXP50" s="73"/>
      <c r="MXQ50" s="73"/>
      <c r="MXR50" s="73"/>
      <c r="MXS50" s="73"/>
      <c r="MXT50" s="73"/>
      <c r="MXU50" s="73"/>
      <c r="MXV50" s="73"/>
      <c r="MXW50" s="73"/>
      <c r="MXX50" s="73"/>
      <c r="MXY50" s="73"/>
      <c r="MXZ50" s="73"/>
      <c r="MYA50" s="73"/>
      <c r="MYB50" s="73"/>
      <c r="MYC50" s="73"/>
      <c r="MYD50" s="73"/>
      <c r="MYE50" s="73"/>
      <c r="MYF50" s="73"/>
      <c r="MYG50" s="73"/>
      <c r="MYH50" s="73"/>
      <c r="MYI50" s="73"/>
      <c r="MYJ50" s="73"/>
      <c r="MYK50" s="73"/>
      <c r="MYL50" s="73"/>
      <c r="MYM50" s="73"/>
      <c r="MYN50" s="73"/>
      <c r="MYO50" s="73"/>
      <c r="MYP50" s="73"/>
      <c r="MYQ50" s="73"/>
      <c r="MYR50" s="73"/>
      <c r="MYS50" s="73"/>
      <c r="MYT50" s="73"/>
      <c r="MYU50" s="73"/>
      <c r="MYV50" s="73"/>
      <c r="MYW50" s="73"/>
      <c r="MYX50" s="73"/>
      <c r="MYY50" s="73"/>
      <c r="MYZ50" s="73"/>
      <c r="MZA50" s="73"/>
      <c r="MZB50" s="73"/>
      <c r="MZC50" s="73"/>
      <c r="MZD50" s="73"/>
      <c r="MZE50" s="73"/>
      <c r="MZF50" s="73"/>
      <c r="MZG50" s="73"/>
      <c r="MZH50" s="73"/>
      <c r="MZI50" s="73"/>
      <c r="MZJ50" s="73"/>
      <c r="MZK50" s="73"/>
      <c r="MZL50" s="73"/>
      <c r="MZM50" s="73"/>
      <c r="MZN50" s="73"/>
      <c r="MZO50" s="73"/>
      <c r="MZP50" s="73"/>
      <c r="MZQ50" s="73"/>
      <c r="MZR50" s="73"/>
      <c r="MZS50" s="73"/>
      <c r="MZT50" s="73"/>
      <c r="MZU50" s="73"/>
      <c r="MZV50" s="73"/>
      <c r="MZW50" s="73"/>
      <c r="MZX50" s="73"/>
      <c r="MZY50" s="73"/>
      <c r="MZZ50" s="73"/>
      <c r="NAA50" s="73"/>
      <c r="NAB50" s="73"/>
      <c r="NAC50" s="73"/>
      <c r="NAD50" s="73"/>
      <c r="NAE50" s="73"/>
      <c r="NAF50" s="73"/>
      <c r="NAG50" s="73"/>
      <c r="NAH50" s="73"/>
      <c r="NAI50" s="73"/>
      <c r="NAJ50" s="73"/>
      <c r="NAK50" s="73"/>
      <c r="NAL50" s="73"/>
      <c r="NAM50" s="73"/>
      <c r="NAN50" s="73"/>
      <c r="NAO50" s="73"/>
      <c r="NAP50" s="73"/>
      <c r="NAQ50" s="73"/>
      <c r="NAR50" s="73"/>
      <c r="NAS50" s="73"/>
      <c r="NAT50" s="73"/>
      <c r="NAU50" s="73"/>
      <c r="NAV50" s="73"/>
      <c r="NAW50" s="73"/>
      <c r="NAX50" s="73"/>
      <c r="NAY50" s="73"/>
      <c r="NAZ50" s="73"/>
      <c r="NBA50" s="73"/>
      <c r="NBB50" s="73"/>
      <c r="NBC50" s="73"/>
      <c r="NBD50" s="73"/>
      <c r="NBE50" s="73"/>
      <c r="NBF50" s="73"/>
      <c r="NBG50" s="73"/>
      <c r="NBH50" s="73"/>
      <c r="NBI50" s="73"/>
      <c r="NBJ50" s="73"/>
      <c r="NBK50" s="73"/>
      <c r="NBL50" s="73"/>
      <c r="NBM50" s="73"/>
      <c r="NBN50" s="73"/>
      <c r="NBO50" s="73"/>
      <c r="NBP50" s="73"/>
      <c r="NBQ50" s="73"/>
      <c r="NBR50" s="73"/>
      <c r="NBS50" s="73"/>
      <c r="NBT50" s="73"/>
      <c r="NBU50" s="73"/>
      <c r="NBV50" s="73"/>
      <c r="NBW50" s="73"/>
      <c r="NBX50" s="73"/>
      <c r="NBY50" s="73"/>
      <c r="NBZ50" s="73"/>
      <c r="NCA50" s="73"/>
      <c r="NCB50" s="73"/>
      <c r="NCC50" s="73"/>
      <c r="NCD50" s="73"/>
      <c r="NCE50" s="73"/>
      <c r="NCF50" s="73"/>
      <c r="NCG50" s="73"/>
      <c r="NCH50" s="73"/>
      <c r="NCI50" s="73"/>
      <c r="NCJ50" s="73"/>
      <c r="NCK50" s="73"/>
      <c r="NCL50" s="73"/>
      <c r="NCM50" s="73"/>
      <c r="NCN50" s="73"/>
      <c r="NCO50" s="73"/>
      <c r="NCP50" s="73"/>
      <c r="NCQ50" s="73"/>
      <c r="NCR50" s="73"/>
      <c r="NCS50" s="73"/>
      <c r="NCT50" s="73"/>
      <c r="NCU50" s="73"/>
      <c r="NCV50" s="73"/>
      <c r="NCW50" s="73"/>
      <c r="NCX50" s="73"/>
      <c r="NCY50" s="73"/>
      <c r="NCZ50" s="73"/>
      <c r="NDA50" s="73"/>
      <c r="NDB50" s="73"/>
      <c r="NDC50" s="73"/>
      <c r="NDD50" s="73"/>
      <c r="NDE50" s="73"/>
      <c r="NDF50" s="73"/>
      <c r="NDG50" s="73"/>
      <c r="NDH50" s="73"/>
      <c r="NDI50" s="73"/>
      <c r="NDJ50" s="73"/>
      <c r="NDK50" s="73"/>
      <c r="NDL50" s="73"/>
      <c r="NDM50" s="73"/>
      <c r="NDN50" s="73"/>
      <c r="NDO50" s="73"/>
      <c r="NDP50" s="73"/>
      <c r="NDQ50" s="73"/>
      <c r="NDR50" s="73"/>
      <c r="NDS50" s="73"/>
      <c r="NDT50" s="73"/>
      <c r="NDU50" s="73"/>
      <c r="NDV50" s="73"/>
      <c r="NDW50" s="73"/>
      <c r="NDX50" s="73"/>
      <c r="NDY50" s="73"/>
      <c r="NDZ50" s="73"/>
      <c r="NEA50" s="73"/>
      <c r="NEB50" s="73"/>
      <c r="NEC50" s="73"/>
      <c r="NED50" s="73"/>
      <c r="NEE50" s="73"/>
      <c r="NEF50" s="73"/>
      <c r="NEG50" s="73"/>
      <c r="NEH50" s="73"/>
      <c r="NEI50" s="73"/>
      <c r="NEJ50" s="73"/>
      <c r="NEK50" s="73"/>
      <c r="NEL50" s="73"/>
      <c r="NEM50" s="73"/>
      <c r="NEN50" s="73"/>
      <c r="NEO50" s="73"/>
      <c r="NEP50" s="73"/>
      <c r="NEQ50" s="73"/>
      <c r="NER50" s="73"/>
      <c r="NES50" s="73"/>
      <c r="NET50" s="73"/>
      <c r="NEU50" s="73"/>
      <c r="NEV50" s="73"/>
      <c r="NEW50" s="73"/>
      <c r="NEX50" s="73"/>
      <c r="NEY50" s="73"/>
      <c r="NEZ50" s="73"/>
      <c r="NFA50" s="73"/>
      <c r="NFB50" s="73"/>
      <c r="NFC50" s="73"/>
      <c r="NFD50" s="73"/>
      <c r="NFE50" s="73"/>
      <c r="NFF50" s="73"/>
      <c r="NFG50" s="73"/>
      <c r="NFH50" s="73"/>
      <c r="NFI50" s="73"/>
      <c r="NFJ50" s="73"/>
      <c r="NFK50" s="73"/>
      <c r="NFL50" s="73"/>
      <c r="NFM50" s="73"/>
      <c r="NFN50" s="73"/>
      <c r="NFO50" s="73"/>
      <c r="NFP50" s="73"/>
      <c r="NFQ50" s="73"/>
      <c r="NFR50" s="73"/>
      <c r="NFS50" s="73"/>
      <c r="NFT50" s="73"/>
      <c r="NFU50" s="73"/>
      <c r="NFV50" s="73"/>
      <c r="NFW50" s="73"/>
      <c r="NFX50" s="73"/>
      <c r="NFY50" s="73"/>
      <c r="NFZ50" s="73"/>
      <c r="NGA50" s="73"/>
      <c r="NGB50" s="73"/>
      <c r="NGC50" s="73"/>
      <c r="NGD50" s="73"/>
      <c r="NGE50" s="73"/>
      <c r="NGF50" s="73"/>
      <c r="NGG50" s="73"/>
      <c r="NGH50" s="73"/>
      <c r="NGI50" s="73"/>
      <c r="NGJ50" s="73"/>
      <c r="NGK50" s="73"/>
      <c r="NGL50" s="73"/>
      <c r="NGM50" s="73"/>
      <c r="NGN50" s="73"/>
      <c r="NGO50" s="73"/>
      <c r="NGP50" s="73"/>
      <c r="NGQ50" s="73"/>
      <c r="NGR50" s="73"/>
      <c r="NGS50" s="73"/>
      <c r="NGT50" s="73"/>
      <c r="NGU50" s="73"/>
      <c r="NGV50" s="73"/>
      <c r="NGW50" s="73"/>
      <c r="NGX50" s="73"/>
      <c r="NGY50" s="73"/>
      <c r="NGZ50" s="73"/>
      <c r="NHA50" s="73"/>
      <c r="NHB50" s="73"/>
      <c r="NHC50" s="73"/>
      <c r="NHD50" s="73"/>
      <c r="NHE50" s="73"/>
      <c r="NHF50" s="73"/>
      <c r="NHG50" s="73"/>
      <c r="NHH50" s="73"/>
      <c r="NHI50" s="73"/>
      <c r="NHJ50" s="73"/>
      <c r="NHK50" s="73"/>
      <c r="NHL50" s="73"/>
      <c r="NHM50" s="73"/>
      <c r="NHN50" s="73"/>
      <c r="NHO50" s="73"/>
      <c r="NHP50" s="73"/>
      <c r="NHQ50" s="73"/>
      <c r="NHR50" s="73"/>
      <c r="NHS50" s="73"/>
      <c r="NHT50" s="73"/>
      <c r="NHU50" s="73"/>
      <c r="NHV50" s="73"/>
      <c r="NHW50" s="73"/>
      <c r="NHX50" s="73"/>
      <c r="NHY50" s="73"/>
      <c r="NHZ50" s="73"/>
      <c r="NIA50" s="73"/>
      <c r="NIB50" s="73"/>
      <c r="NIC50" s="73"/>
      <c r="NID50" s="73"/>
      <c r="NIE50" s="73"/>
      <c r="NIF50" s="73"/>
      <c r="NIG50" s="73"/>
      <c r="NIH50" s="73"/>
      <c r="NII50" s="73"/>
      <c r="NIJ50" s="73"/>
      <c r="NIK50" s="73"/>
      <c r="NIL50" s="73"/>
      <c r="NIM50" s="73"/>
      <c r="NIN50" s="73"/>
      <c r="NIO50" s="73"/>
      <c r="NIP50" s="73"/>
      <c r="NIQ50" s="73"/>
      <c r="NIR50" s="73"/>
      <c r="NIS50" s="73"/>
      <c r="NIT50" s="73"/>
      <c r="NIU50" s="73"/>
      <c r="NIV50" s="73"/>
      <c r="NIW50" s="73"/>
      <c r="NIX50" s="73"/>
      <c r="NIY50" s="73"/>
      <c r="NIZ50" s="73"/>
      <c r="NJA50" s="73"/>
      <c r="NJB50" s="73"/>
      <c r="NJC50" s="73"/>
      <c r="NJD50" s="73"/>
      <c r="NJE50" s="73"/>
      <c r="NJF50" s="73"/>
      <c r="NJG50" s="73"/>
      <c r="NJH50" s="73"/>
      <c r="NJI50" s="73"/>
      <c r="NJJ50" s="73"/>
      <c r="NJK50" s="73"/>
      <c r="NJL50" s="73"/>
      <c r="NJM50" s="73"/>
      <c r="NJN50" s="73"/>
      <c r="NJO50" s="73"/>
      <c r="NJP50" s="73"/>
      <c r="NJQ50" s="73"/>
      <c r="NJR50" s="73"/>
      <c r="NJS50" s="73"/>
      <c r="NJT50" s="73"/>
      <c r="NJU50" s="73"/>
      <c r="NJV50" s="73"/>
      <c r="NJW50" s="73"/>
      <c r="NJX50" s="73"/>
      <c r="NJY50" s="73"/>
      <c r="NJZ50" s="73"/>
      <c r="NKA50" s="73"/>
      <c r="NKB50" s="73"/>
      <c r="NKC50" s="73"/>
      <c r="NKD50" s="73"/>
      <c r="NKE50" s="73"/>
      <c r="NKF50" s="73"/>
      <c r="NKG50" s="73"/>
      <c r="NKH50" s="73"/>
      <c r="NKI50" s="73"/>
      <c r="NKJ50" s="73"/>
      <c r="NKK50" s="73"/>
      <c r="NKL50" s="73"/>
      <c r="NKM50" s="73"/>
      <c r="NKN50" s="73"/>
      <c r="NKO50" s="73"/>
      <c r="NKP50" s="73"/>
      <c r="NKQ50" s="73"/>
      <c r="NKR50" s="73"/>
      <c r="NKS50" s="73"/>
      <c r="NKT50" s="73"/>
      <c r="NKU50" s="73"/>
      <c r="NKV50" s="73"/>
      <c r="NKW50" s="73"/>
      <c r="NKX50" s="73"/>
      <c r="NKY50" s="73"/>
      <c r="NKZ50" s="73"/>
      <c r="NLA50" s="73"/>
      <c r="NLB50" s="73"/>
      <c r="NLC50" s="73"/>
      <c r="NLD50" s="73"/>
      <c r="NLE50" s="73"/>
      <c r="NLF50" s="73"/>
      <c r="NLG50" s="73"/>
      <c r="NLH50" s="73"/>
      <c r="NLI50" s="73"/>
      <c r="NLJ50" s="73"/>
      <c r="NLK50" s="73"/>
      <c r="NLL50" s="73"/>
      <c r="NLM50" s="73"/>
      <c r="NLN50" s="73"/>
      <c r="NLO50" s="73"/>
      <c r="NLP50" s="73"/>
      <c r="NLQ50" s="73"/>
      <c r="NLR50" s="73"/>
      <c r="NLS50" s="73"/>
      <c r="NLT50" s="73"/>
      <c r="NLU50" s="73"/>
      <c r="NLV50" s="73"/>
      <c r="NLW50" s="73"/>
      <c r="NLX50" s="73"/>
      <c r="NLY50" s="73"/>
      <c r="NLZ50" s="73"/>
      <c r="NMA50" s="73"/>
      <c r="NMB50" s="73"/>
      <c r="NMC50" s="73"/>
      <c r="NMD50" s="73"/>
      <c r="NME50" s="73"/>
      <c r="NMF50" s="73"/>
      <c r="NMG50" s="73"/>
      <c r="NMH50" s="73"/>
      <c r="NMI50" s="73"/>
      <c r="NMJ50" s="73"/>
      <c r="NMK50" s="73"/>
      <c r="NML50" s="73"/>
      <c r="NMM50" s="73"/>
      <c r="NMN50" s="73"/>
      <c r="NMO50" s="73"/>
      <c r="NMP50" s="73"/>
      <c r="NMQ50" s="73"/>
      <c r="NMR50" s="73"/>
      <c r="NMS50" s="73"/>
      <c r="NMT50" s="73"/>
      <c r="NMU50" s="73"/>
      <c r="NMV50" s="73"/>
      <c r="NMW50" s="73"/>
      <c r="NMX50" s="73"/>
      <c r="NMY50" s="73"/>
      <c r="NMZ50" s="73"/>
      <c r="NNA50" s="73"/>
      <c r="NNB50" s="73"/>
      <c r="NNC50" s="73"/>
      <c r="NND50" s="73"/>
      <c r="NNE50" s="73"/>
      <c r="NNF50" s="73"/>
      <c r="NNG50" s="73"/>
      <c r="NNH50" s="73"/>
      <c r="NNI50" s="73"/>
      <c r="NNJ50" s="73"/>
      <c r="NNK50" s="73"/>
      <c r="NNL50" s="73"/>
      <c r="NNM50" s="73"/>
      <c r="NNN50" s="73"/>
      <c r="NNO50" s="73"/>
      <c r="NNP50" s="73"/>
      <c r="NNQ50" s="73"/>
      <c r="NNR50" s="73"/>
      <c r="NNS50" s="73"/>
      <c r="NNT50" s="73"/>
      <c r="NNU50" s="73"/>
      <c r="NNV50" s="73"/>
      <c r="NNW50" s="73"/>
      <c r="NNX50" s="73"/>
      <c r="NNY50" s="73"/>
      <c r="NNZ50" s="73"/>
      <c r="NOA50" s="73"/>
      <c r="NOB50" s="73"/>
      <c r="NOC50" s="73"/>
      <c r="NOD50" s="73"/>
      <c r="NOE50" s="73"/>
      <c r="NOF50" s="73"/>
      <c r="NOG50" s="73"/>
      <c r="NOH50" s="73"/>
      <c r="NOI50" s="73"/>
      <c r="NOJ50" s="73"/>
      <c r="NOK50" s="73"/>
      <c r="NOL50" s="73"/>
      <c r="NOM50" s="73"/>
      <c r="NON50" s="73"/>
      <c r="NOO50" s="73"/>
      <c r="NOP50" s="73"/>
      <c r="NOQ50" s="73"/>
      <c r="NOR50" s="73"/>
      <c r="NOS50" s="73"/>
      <c r="NOT50" s="73"/>
      <c r="NOU50" s="73"/>
      <c r="NOV50" s="73"/>
      <c r="NOW50" s="73"/>
      <c r="NOX50" s="73"/>
      <c r="NOY50" s="73"/>
      <c r="NOZ50" s="73"/>
      <c r="NPA50" s="73"/>
      <c r="NPB50" s="73"/>
      <c r="NPC50" s="73"/>
      <c r="NPD50" s="73"/>
      <c r="NPE50" s="73"/>
      <c r="NPF50" s="73"/>
      <c r="NPG50" s="73"/>
      <c r="NPH50" s="73"/>
      <c r="NPI50" s="73"/>
      <c r="NPJ50" s="73"/>
      <c r="NPK50" s="73"/>
      <c r="NPL50" s="73"/>
      <c r="NPM50" s="73"/>
      <c r="NPN50" s="73"/>
      <c r="NPO50" s="73"/>
      <c r="NPP50" s="73"/>
      <c r="NPQ50" s="73"/>
      <c r="NPR50" s="73"/>
      <c r="NPS50" s="73"/>
      <c r="NPT50" s="73"/>
      <c r="NPU50" s="73"/>
      <c r="NPV50" s="73"/>
      <c r="NPW50" s="73"/>
      <c r="NPX50" s="73"/>
      <c r="NPY50" s="73"/>
      <c r="NPZ50" s="73"/>
      <c r="NQA50" s="73"/>
      <c r="NQB50" s="73"/>
      <c r="NQC50" s="73"/>
      <c r="NQD50" s="73"/>
      <c r="NQE50" s="73"/>
      <c r="NQF50" s="73"/>
      <c r="NQG50" s="73"/>
      <c r="NQH50" s="73"/>
      <c r="NQI50" s="73"/>
      <c r="NQJ50" s="73"/>
      <c r="NQK50" s="73"/>
      <c r="NQL50" s="73"/>
      <c r="NQM50" s="73"/>
      <c r="NQN50" s="73"/>
      <c r="NQO50" s="73"/>
      <c r="NQP50" s="73"/>
      <c r="NQQ50" s="73"/>
      <c r="NQR50" s="73"/>
      <c r="NQS50" s="73"/>
      <c r="NQT50" s="73"/>
      <c r="NQU50" s="73"/>
      <c r="NQV50" s="73"/>
      <c r="NQW50" s="73"/>
      <c r="NQX50" s="73"/>
      <c r="NQY50" s="73"/>
      <c r="NQZ50" s="73"/>
      <c r="NRA50" s="73"/>
      <c r="NRB50" s="73"/>
      <c r="NRC50" s="73"/>
      <c r="NRD50" s="73"/>
      <c r="NRE50" s="73"/>
      <c r="NRF50" s="73"/>
      <c r="NRG50" s="73"/>
      <c r="NRH50" s="73"/>
      <c r="NRI50" s="73"/>
      <c r="NRJ50" s="73"/>
      <c r="NRK50" s="73"/>
      <c r="NRL50" s="73"/>
      <c r="NRM50" s="73"/>
      <c r="NRN50" s="73"/>
      <c r="NRO50" s="73"/>
      <c r="NRP50" s="73"/>
      <c r="NRQ50" s="73"/>
      <c r="NRR50" s="73"/>
      <c r="NRS50" s="73"/>
      <c r="NRT50" s="73"/>
      <c r="NRU50" s="73"/>
      <c r="NRV50" s="73"/>
      <c r="NRW50" s="73"/>
      <c r="NRX50" s="73"/>
      <c r="NRY50" s="73"/>
      <c r="NRZ50" s="73"/>
      <c r="NSA50" s="73"/>
      <c r="NSB50" s="73"/>
      <c r="NSC50" s="73"/>
      <c r="NSD50" s="73"/>
      <c r="NSE50" s="73"/>
      <c r="NSF50" s="73"/>
      <c r="NSG50" s="73"/>
      <c r="NSH50" s="73"/>
      <c r="NSI50" s="73"/>
      <c r="NSJ50" s="73"/>
      <c r="NSK50" s="73"/>
      <c r="NSL50" s="73"/>
      <c r="NSM50" s="73"/>
      <c r="NSN50" s="73"/>
      <c r="NSO50" s="73"/>
      <c r="NSP50" s="73"/>
      <c r="NSQ50" s="73"/>
      <c r="NSR50" s="73"/>
      <c r="NSS50" s="73"/>
      <c r="NST50" s="73"/>
      <c r="NSU50" s="73"/>
      <c r="NSV50" s="73"/>
      <c r="NSW50" s="73"/>
      <c r="NSX50" s="73"/>
      <c r="NSY50" s="73"/>
      <c r="NSZ50" s="73"/>
      <c r="NTA50" s="73"/>
      <c r="NTB50" s="73"/>
      <c r="NTC50" s="73"/>
      <c r="NTD50" s="73"/>
      <c r="NTE50" s="73"/>
      <c r="NTF50" s="73"/>
      <c r="NTG50" s="73"/>
      <c r="NTH50" s="73"/>
      <c r="NTI50" s="73"/>
      <c r="NTJ50" s="73"/>
      <c r="NTK50" s="73"/>
      <c r="NTL50" s="73"/>
      <c r="NTM50" s="73"/>
      <c r="NTN50" s="73"/>
      <c r="NTO50" s="73"/>
      <c r="NTP50" s="73"/>
      <c r="NTQ50" s="73"/>
      <c r="NTR50" s="73"/>
      <c r="NTS50" s="73"/>
      <c r="NTT50" s="73"/>
      <c r="NTU50" s="73"/>
      <c r="NTV50" s="73"/>
      <c r="NTW50" s="73"/>
      <c r="NTX50" s="73"/>
      <c r="NTY50" s="73"/>
      <c r="NTZ50" s="73"/>
      <c r="NUA50" s="73"/>
      <c r="NUB50" s="73"/>
      <c r="NUC50" s="73"/>
      <c r="NUD50" s="73"/>
      <c r="NUE50" s="73"/>
      <c r="NUF50" s="73"/>
      <c r="NUG50" s="73"/>
      <c r="NUH50" s="73"/>
      <c r="NUI50" s="73"/>
      <c r="NUJ50" s="73"/>
      <c r="NUK50" s="73"/>
      <c r="NUL50" s="73"/>
      <c r="NUM50" s="73"/>
      <c r="NUN50" s="73"/>
      <c r="NUO50" s="73"/>
      <c r="NUP50" s="73"/>
      <c r="NUQ50" s="73"/>
      <c r="NUR50" s="73"/>
      <c r="NUS50" s="73"/>
      <c r="NUT50" s="73"/>
      <c r="NUU50" s="73"/>
      <c r="NUV50" s="73"/>
      <c r="NUW50" s="73"/>
      <c r="NUX50" s="73"/>
      <c r="NUY50" s="73"/>
      <c r="NUZ50" s="73"/>
      <c r="NVA50" s="73"/>
      <c r="NVB50" s="73"/>
      <c r="NVC50" s="73"/>
      <c r="NVD50" s="73"/>
      <c r="NVE50" s="73"/>
      <c r="NVF50" s="73"/>
      <c r="NVG50" s="73"/>
      <c r="NVH50" s="73"/>
      <c r="NVI50" s="73"/>
      <c r="NVJ50" s="73"/>
      <c r="NVK50" s="73"/>
      <c r="NVL50" s="73"/>
      <c r="NVM50" s="73"/>
      <c r="NVN50" s="73"/>
      <c r="NVO50" s="73"/>
      <c r="NVP50" s="73"/>
      <c r="NVQ50" s="73"/>
      <c r="NVR50" s="73"/>
      <c r="NVS50" s="73"/>
      <c r="NVT50" s="73"/>
      <c r="NVU50" s="73"/>
      <c r="NVV50" s="73"/>
      <c r="NVW50" s="73"/>
      <c r="NVX50" s="73"/>
      <c r="NVY50" s="73"/>
      <c r="NVZ50" s="73"/>
      <c r="NWA50" s="73"/>
      <c r="NWB50" s="73"/>
      <c r="NWC50" s="73"/>
      <c r="NWD50" s="73"/>
      <c r="NWE50" s="73"/>
      <c r="NWF50" s="73"/>
      <c r="NWG50" s="73"/>
      <c r="NWH50" s="73"/>
      <c r="NWI50" s="73"/>
      <c r="NWJ50" s="73"/>
      <c r="NWK50" s="73"/>
      <c r="NWL50" s="73"/>
      <c r="NWM50" s="73"/>
      <c r="NWN50" s="73"/>
      <c r="NWO50" s="73"/>
      <c r="NWP50" s="73"/>
      <c r="NWQ50" s="73"/>
      <c r="NWR50" s="73"/>
      <c r="NWS50" s="73"/>
      <c r="NWT50" s="73"/>
      <c r="NWU50" s="73"/>
      <c r="NWV50" s="73"/>
      <c r="NWW50" s="73"/>
      <c r="NWX50" s="73"/>
      <c r="NWY50" s="73"/>
      <c r="NWZ50" s="73"/>
      <c r="NXA50" s="73"/>
      <c r="NXB50" s="73"/>
      <c r="NXC50" s="73"/>
      <c r="NXD50" s="73"/>
      <c r="NXE50" s="73"/>
      <c r="NXF50" s="73"/>
      <c r="NXG50" s="73"/>
      <c r="NXH50" s="73"/>
      <c r="NXI50" s="73"/>
      <c r="NXJ50" s="73"/>
      <c r="NXK50" s="73"/>
      <c r="NXL50" s="73"/>
      <c r="NXM50" s="73"/>
      <c r="NXN50" s="73"/>
      <c r="NXO50" s="73"/>
      <c r="NXP50" s="73"/>
      <c r="NXQ50" s="73"/>
      <c r="NXR50" s="73"/>
      <c r="NXS50" s="73"/>
      <c r="NXT50" s="73"/>
      <c r="NXU50" s="73"/>
      <c r="NXV50" s="73"/>
      <c r="NXW50" s="73"/>
      <c r="NXX50" s="73"/>
      <c r="NXY50" s="73"/>
      <c r="NXZ50" s="73"/>
      <c r="NYA50" s="73"/>
      <c r="NYB50" s="73"/>
      <c r="NYC50" s="73"/>
      <c r="NYD50" s="73"/>
      <c r="NYE50" s="73"/>
      <c r="NYF50" s="73"/>
      <c r="NYG50" s="73"/>
      <c r="NYH50" s="73"/>
      <c r="NYI50" s="73"/>
      <c r="NYJ50" s="73"/>
      <c r="NYK50" s="73"/>
      <c r="NYL50" s="73"/>
      <c r="NYM50" s="73"/>
      <c r="NYN50" s="73"/>
      <c r="NYO50" s="73"/>
      <c r="NYP50" s="73"/>
      <c r="NYQ50" s="73"/>
      <c r="NYR50" s="73"/>
      <c r="NYS50" s="73"/>
      <c r="NYT50" s="73"/>
      <c r="NYU50" s="73"/>
      <c r="NYV50" s="73"/>
      <c r="NYW50" s="73"/>
      <c r="NYX50" s="73"/>
      <c r="NYY50" s="73"/>
      <c r="NYZ50" s="73"/>
      <c r="NZA50" s="73"/>
      <c r="NZB50" s="73"/>
      <c r="NZC50" s="73"/>
      <c r="NZD50" s="73"/>
      <c r="NZE50" s="73"/>
      <c r="NZF50" s="73"/>
      <c r="NZG50" s="73"/>
      <c r="NZH50" s="73"/>
      <c r="NZI50" s="73"/>
      <c r="NZJ50" s="73"/>
      <c r="NZK50" s="73"/>
      <c r="NZL50" s="73"/>
      <c r="NZM50" s="73"/>
      <c r="NZN50" s="73"/>
      <c r="NZO50" s="73"/>
      <c r="NZP50" s="73"/>
      <c r="NZQ50" s="73"/>
      <c r="NZR50" s="73"/>
      <c r="NZS50" s="73"/>
      <c r="NZT50" s="73"/>
      <c r="NZU50" s="73"/>
      <c r="NZV50" s="73"/>
      <c r="NZW50" s="73"/>
      <c r="NZX50" s="73"/>
      <c r="NZY50" s="73"/>
      <c r="NZZ50" s="73"/>
      <c r="OAA50" s="73"/>
      <c r="OAB50" s="73"/>
      <c r="OAC50" s="73"/>
      <c r="OAD50" s="73"/>
      <c r="OAE50" s="73"/>
      <c r="OAF50" s="73"/>
      <c r="OAG50" s="73"/>
      <c r="OAH50" s="73"/>
      <c r="OAI50" s="73"/>
      <c r="OAJ50" s="73"/>
      <c r="OAK50" s="73"/>
      <c r="OAL50" s="73"/>
      <c r="OAM50" s="73"/>
      <c r="OAN50" s="73"/>
      <c r="OAO50" s="73"/>
      <c r="OAP50" s="73"/>
      <c r="OAQ50" s="73"/>
      <c r="OAR50" s="73"/>
      <c r="OAS50" s="73"/>
      <c r="OAT50" s="73"/>
      <c r="OAU50" s="73"/>
      <c r="OAV50" s="73"/>
      <c r="OAW50" s="73"/>
      <c r="OAX50" s="73"/>
      <c r="OAY50" s="73"/>
      <c r="OAZ50" s="73"/>
      <c r="OBA50" s="73"/>
      <c r="OBB50" s="73"/>
      <c r="OBC50" s="73"/>
      <c r="OBD50" s="73"/>
      <c r="OBE50" s="73"/>
      <c r="OBF50" s="73"/>
      <c r="OBG50" s="73"/>
      <c r="OBH50" s="73"/>
      <c r="OBI50" s="73"/>
      <c r="OBJ50" s="73"/>
      <c r="OBK50" s="73"/>
      <c r="OBL50" s="73"/>
      <c r="OBM50" s="73"/>
      <c r="OBN50" s="73"/>
      <c r="OBO50" s="73"/>
      <c r="OBP50" s="73"/>
      <c r="OBQ50" s="73"/>
      <c r="OBR50" s="73"/>
      <c r="OBS50" s="73"/>
      <c r="OBT50" s="73"/>
      <c r="OBU50" s="73"/>
      <c r="OBV50" s="73"/>
      <c r="OBW50" s="73"/>
      <c r="OBX50" s="73"/>
      <c r="OBY50" s="73"/>
      <c r="OBZ50" s="73"/>
      <c r="OCA50" s="73"/>
      <c r="OCB50" s="73"/>
      <c r="OCC50" s="73"/>
      <c r="OCD50" s="73"/>
      <c r="OCE50" s="73"/>
      <c r="OCF50" s="73"/>
      <c r="OCG50" s="73"/>
      <c r="OCH50" s="73"/>
      <c r="OCI50" s="73"/>
      <c r="OCJ50" s="73"/>
      <c r="OCK50" s="73"/>
      <c r="OCL50" s="73"/>
      <c r="OCM50" s="73"/>
      <c r="OCN50" s="73"/>
      <c r="OCO50" s="73"/>
      <c r="OCP50" s="73"/>
      <c r="OCQ50" s="73"/>
      <c r="OCR50" s="73"/>
      <c r="OCS50" s="73"/>
      <c r="OCT50" s="73"/>
      <c r="OCU50" s="73"/>
      <c r="OCV50" s="73"/>
      <c r="OCW50" s="73"/>
      <c r="OCX50" s="73"/>
      <c r="OCY50" s="73"/>
      <c r="OCZ50" s="73"/>
      <c r="ODA50" s="73"/>
      <c r="ODB50" s="73"/>
      <c r="ODC50" s="73"/>
      <c r="ODD50" s="73"/>
      <c r="ODE50" s="73"/>
      <c r="ODF50" s="73"/>
      <c r="ODG50" s="73"/>
      <c r="ODH50" s="73"/>
      <c r="ODI50" s="73"/>
      <c r="ODJ50" s="73"/>
      <c r="ODK50" s="73"/>
      <c r="ODL50" s="73"/>
      <c r="ODM50" s="73"/>
      <c r="ODN50" s="73"/>
      <c r="ODO50" s="73"/>
      <c r="ODP50" s="73"/>
      <c r="ODQ50" s="73"/>
      <c r="ODR50" s="73"/>
      <c r="ODS50" s="73"/>
      <c r="ODT50" s="73"/>
      <c r="ODU50" s="73"/>
      <c r="ODV50" s="73"/>
      <c r="ODW50" s="73"/>
      <c r="ODX50" s="73"/>
      <c r="ODY50" s="73"/>
      <c r="ODZ50" s="73"/>
      <c r="OEA50" s="73"/>
      <c r="OEB50" s="73"/>
      <c r="OEC50" s="73"/>
      <c r="OED50" s="73"/>
      <c r="OEE50" s="73"/>
      <c r="OEF50" s="73"/>
      <c r="OEG50" s="73"/>
      <c r="OEH50" s="73"/>
      <c r="OEI50" s="73"/>
      <c r="OEJ50" s="73"/>
      <c r="OEK50" s="73"/>
      <c r="OEL50" s="73"/>
      <c r="OEM50" s="73"/>
      <c r="OEN50" s="73"/>
      <c r="OEO50" s="73"/>
      <c r="OEP50" s="73"/>
      <c r="OEQ50" s="73"/>
      <c r="OER50" s="73"/>
      <c r="OES50" s="73"/>
      <c r="OET50" s="73"/>
      <c r="OEU50" s="73"/>
      <c r="OEV50" s="73"/>
      <c r="OEW50" s="73"/>
      <c r="OEX50" s="73"/>
      <c r="OEY50" s="73"/>
      <c r="OEZ50" s="73"/>
      <c r="OFA50" s="73"/>
      <c r="OFB50" s="73"/>
      <c r="OFC50" s="73"/>
      <c r="OFD50" s="73"/>
      <c r="OFE50" s="73"/>
      <c r="OFF50" s="73"/>
      <c r="OFG50" s="73"/>
      <c r="OFH50" s="73"/>
      <c r="OFI50" s="73"/>
      <c r="OFJ50" s="73"/>
      <c r="OFK50" s="73"/>
      <c r="OFL50" s="73"/>
      <c r="OFM50" s="73"/>
      <c r="OFN50" s="73"/>
      <c r="OFO50" s="73"/>
      <c r="OFP50" s="73"/>
      <c r="OFQ50" s="73"/>
      <c r="OFR50" s="73"/>
      <c r="OFS50" s="73"/>
      <c r="OFT50" s="73"/>
      <c r="OFU50" s="73"/>
      <c r="OFV50" s="73"/>
      <c r="OFW50" s="73"/>
      <c r="OFX50" s="73"/>
      <c r="OFY50" s="73"/>
      <c r="OFZ50" s="73"/>
      <c r="OGA50" s="73"/>
      <c r="OGB50" s="73"/>
      <c r="OGC50" s="73"/>
      <c r="OGD50" s="73"/>
      <c r="OGE50" s="73"/>
      <c r="OGF50" s="73"/>
      <c r="OGG50" s="73"/>
      <c r="OGH50" s="73"/>
      <c r="OGI50" s="73"/>
      <c r="OGJ50" s="73"/>
      <c r="OGK50" s="73"/>
      <c r="OGL50" s="73"/>
      <c r="OGM50" s="73"/>
      <c r="OGN50" s="73"/>
      <c r="OGO50" s="73"/>
      <c r="OGP50" s="73"/>
      <c r="OGQ50" s="73"/>
      <c r="OGR50" s="73"/>
      <c r="OGS50" s="73"/>
      <c r="OGT50" s="73"/>
      <c r="OGU50" s="73"/>
      <c r="OGV50" s="73"/>
      <c r="OGW50" s="73"/>
      <c r="OGX50" s="73"/>
      <c r="OGY50" s="73"/>
      <c r="OGZ50" s="73"/>
      <c r="OHA50" s="73"/>
      <c r="OHB50" s="73"/>
      <c r="OHC50" s="73"/>
      <c r="OHD50" s="73"/>
      <c r="OHE50" s="73"/>
      <c r="OHF50" s="73"/>
      <c r="OHG50" s="73"/>
      <c r="OHH50" s="73"/>
      <c r="OHI50" s="73"/>
      <c r="OHJ50" s="73"/>
      <c r="OHK50" s="73"/>
      <c r="OHL50" s="73"/>
      <c r="OHM50" s="73"/>
      <c r="OHN50" s="73"/>
      <c r="OHO50" s="73"/>
      <c r="OHP50" s="73"/>
      <c r="OHQ50" s="73"/>
      <c r="OHR50" s="73"/>
      <c r="OHS50" s="73"/>
      <c r="OHT50" s="73"/>
      <c r="OHU50" s="73"/>
      <c r="OHV50" s="73"/>
      <c r="OHW50" s="73"/>
      <c r="OHX50" s="73"/>
      <c r="OHY50" s="73"/>
      <c r="OHZ50" s="73"/>
      <c r="OIA50" s="73"/>
      <c r="OIB50" s="73"/>
      <c r="OIC50" s="73"/>
      <c r="OID50" s="73"/>
      <c r="OIE50" s="73"/>
      <c r="OIF50" s="73"/>
      <c r="OIG50" s="73"/>
      <c r="OIH50" s="73"/>
      <c r="OII50" s="73"/>
      <c r="OIJ50" s="73"/>
      <c r="OIK50" s="73"/>
      <c r="OIL50" s="73"/>
      <c r="OIM50" s="73"/>
      <c r="OIN50" s="73"/>
      <c r="OIO50" s="73"/>
      <c r="OIP50" s="73"/>
      <c r="OIQ50" s="73"/>
      <c r="OIR50" s="73"/>
      <c r="OIS50" s="73"/>
      <c r="OIT50" s="73"/>
      <c r="OIU50" s="73"/>
      <c r="OIV50" s="73"/>
      <c r="OIW50" s="73"/>
      <c r="OIX50" s="73"/>
      <c r="OIY50" s="73"/>
      <c r="OIZ50" s="73"/>
      <c r="OJA50" s="73"/>
      <c r="OJB50" s="73"/>
      <c r="OJC50" s="73"/>
      <c r="OJD50" s="73"/>
      <c r="OJE50" s="73"/>
      <c r="OJF50" s="73"/>
      <c r="OJG50" s="73"/>
      <c r="OJH50" s="73"/>
      <c r="OJI50" s="73"/>
      <c r="OJJ50" s="73"/>
      <c r="OJK50" s="73"/>
      <c r="OJL50" s="73"/>
      <c r="OJM50" s="73"/>
      <c r="OJN50" s="73"/>
      <c r="OJO50" s="73"/>
      <c r="OJP50" s="73"/>
      <c r="OJQ50" s="73"/>
      <c r="OJR50" s="73"/>
      <c r="OJS50" s="73"/>
      <c r="OJT50" s="73"/>
      <c r="OJU50" s="73"/>
      <c r="OJV50" s="73"/>
      <c r="OJW50" s="73"/>
      <c r="OJX50" s="73"/>
      <c r="OJY50" s="73"/>
      <c r="OJZ50" s="73"/>
      <c r="OKA50" s="73"/>
      <c r="OKB50" s="73"/>
      <c r="OKC50" s="73"/>
      <c r="OKD50" s="73"/>
      <c r="OKE50" s="73"/>
      <c r="OKF50" s="73"/>
      <c r="OKG50" s="73"/>
      <c r="OKH50" s="73"/>
      <c r="OKI50" s="73"/>
      <c r="OKJ50" s="73"/>
      <c r="OKK50" s="73"/>
      <c r="OKL50" s="73"/>
      <c r="OKM50" s="73"/>
      <c r="OKN50" s="73"/>
      <c r="OKO50" s="73"/>
      <c r="OKP50" s="73"/>
      <c r="OKQ50" s="73"/>
      <c r="OKR50" s="73"/>
      <c r="OKS50" s="73"/>
      <c r="OKT50" s="73"/>
      <c r="OKU50" s="73"/>
      <c r="OKV50" s="73"/>
      <c r="OKW50" s="73"/>
      <c r="OKX50" s="73"/>
      <c r="OKY50" s="73"/>
      <c r="OKZ50" s="73"/>
      <c r="OLA50" s="73"/>
      <c r="OLB50" s="73"/>
      <c r="OLC50" s="73"/>
      <c r="OLD50" s="73"/>
      <c r="OLE50" s="73"/>
      <c r="OLF50" s="73"/>
      <c r="OLG50" s="73"/>
      <c r="OLH50" s="73"/>
      <c r="OLI50" s="73"/>
      <c r="OLJ50" s="73"/>
      <c r="OLK50" s="73"/>
      <c r="OLL50" s="73"/>
      <c r="OLM50" s="73"/>
      <c r="OLN50" s="73"/>
      <c r="OLO50" s="73"/>
      <c r="OLP50" s="73"/>
      <c r="OLQ50" s="73"/>
      <c r="OLR50" s="73"/>
      <c r="OLS50" s="73"/>
      <c r="OLT50" s="73"/>
      <c r="OLU50" s="73"/>
      <c r="OLV50" s="73"/>
      <c r="OLW50" s="73"/>
      <c r="OLX50" s="73"/>
      <c r="OLY50" s="73"/>
      <c r="OLZ50" s="73"/>
      <c r="OMA50" s="73"/>
      <c r="OMB50" s="73"/>
      <c r="OMC50" s="73"/>
      <c r="OMD50" s="73"/>
      <c r="OME50" s="73"/>
      <c r="OMF50" s="73"/>
      <c r="OMG50" s="73"/>
      <c r="OMH50" s="73"/>
      <c r="OMI50" s="73"/>
      <c r="OMJ50" s="73"/>
      <c r="OMK50" s="73"/>
      <c r="OML50" s="73"/>
      <c r="OMM50" s="73"/>
      <c r="OMN50" s="73"/>
      <c r="OMO50" s="73"/>
      <c r="OMP50" s="73"/>
      <c r="OMQ50" s="73"/>
      <c r="OMR50" s="73"/>
      <c r="OMS50" s="73"/>
      <c r="OMT50" s="73"/>
      <c r="OMU50" s="73"/>
      <c r="OMV50" s="73"/>
      <c r="OMW50" s="73"/>
      <c r="OMX50" s="73"/>
      <c r="OMY50" s="73"/>
      <c r="OMZ50" s="73"/>
      <c r="ONA50" s="73"/>
      <c r="ONB50" s="73"/>
      <c r="ONC50" s="73"/>
      <c r="OND50" s="73"/>
      <c r="ONE50" s="73"/>
      <c r="ONF50" s="73"/>
      <c r="ONG50" s="73"/>
      <c r="ONH50" s="73"/>
      <c r="ONI50" s="73"/>
      <c r="ONJ50" s="73"/>
      <c r="ONK50" s="73"/>
      <c r="ONL50" s="73"/>
      <c r="ONM50" s="73"/>
      <c r="ONN50" s="73"/>
      <c r="ONO50" s="73"/>
      <c r="ONP50" s="73"/>
      <c r="ONQ50" s="73"/>
      <c r="ONR50" s="73"/>
      <c r="ONS50" s="73"/>
      <c r="ONT50" s="73"/>
      <c r="ONU50" s="73"/>
      <c r="ONV50" s="73"/>
      <c r="ONW50" s="73"/>
      <c r="ONX50" s="73"/>
      <c r="ONY50" s="73"/>
      <c r="ONZ50" s="73"/>
      <c r="OOA50" s="73"/>
      <c r="OOB50" s="73"/>
      <c r="OOC50" s="73"/>
      <c r="OOD50" s="73"/>
      <c r="OOE50" s="73"/>
      <c r="OOF50" s="73"/>
      <c r="OOG50" s="73"/>
      <c r="OOH50" s="73"/>
      <c r="OOI50" s="73"/>
      <c r="OOJ50" s="73"/>
      <c r="OOK50" s="73"/>
      <c r="OOL50" s="73"/>
      <c r="OOM50" s="73"/>
      <c r="OON50" s="73"/>
      <c r="OOO50" s="73"/>
      <c r="OOP50" s="73"/>
      <c r="OOQ50" s="73"/>
      <c r="OOR50" s="73"/>
      <c r="OOS50" s="73"/>
      <c r="OOT50" s="73"/>
      <c r="OOU50" s="73"/>
      <c r="OOV50" s="73"/>
      <c r="OOW50" s="73"/>
      <c r="OOX50" s="73"/>
      <c r="OOY50" s="73"/>
      <c r="OOZ50" s="73"/>
      <c r="OPA50" s="73"/>
      <c r="OPB50" s="73"/>
      <c r="OPC50" s="73"/>
      <c r="OPD50" s="73"/>
      <c r="OPE50" s="73"/>
      <c r="OPF50" s="73"/>
      <c r="OPG50" s="73"/>
      <c r="OPH50" s="73"/>
      <c r="OPI50" s="73"/>
      <c r="OPJ50" s="73"/>
      <c r="OPK50" s="73"/>
      <c r="OPL50" s="73"/>
      <c r="OPM50" s="73"/>
      <c r="OPN50" s="73"/>
      <c r="OPO50" s="73"/>
      <c r="OPP50" s="73"/>
      <c r="OPQ50" s="73"/>
      <c r="OPR50" s="73"/>
      <c r="OPS50" s="73"/>
      <c r="OPT50" s="73"/>
      <c r="OPU50" s="73"/>
      <c r="OPV50" s="73"/>
      <c r="OPW50" s="73"/>
      <c r="OPX50" s="73"/>
      <c r="OPY50" s="73"/>
      <c r="OPZ50" s="73"/>
      <c r="OQA50" s="73"/>
      <c r="OQB50" s="73"/>
      <c r="OQC50" s="73"/>
      <c r="OQD50" s="73"/>
      <c r="OQE50" s="73"/>
      <c r="OQF50" s="73"/>
      <c r="OQG50" s="73"/>
      <c r="OQH50" s="73"/>
      <c r="OQI50" s="73"/>
      <c r="OQJ50" s="73"/>
      <c r="OQK50" s="73"/>
      <c r="OQL50" s="73"/>
      <c r="OQM50" s="73"/>
      <c r="OQN50" s="73"/>
      <c r="OQO50" s="73"/>
      <c r="OQP50" s="73"/>
      <c r="OQQ50" s="73"/>
      <c r="OQR50" s="73"/>
      <c r="OQS50" s="73"/>
      <c r="OQT50" s="73"/>
      <c r="OQU50" s="73"/>
      <c r="OQV50" s="73"/>
      <c r="OQW50" s="73"/>
      <c r="OQX50" s="73"/>
      <c r="OQY50" s="73"/>
      <c r="OQZ50" s="73"/>
      <c r="ORA50" s="73"/>
      <c r="ORB50" s="73"/>
      <c r="ORC50" s="73"/>
      <c r="ORD50" s="73"/>
      <c r="ORE50" s="73"/>
      <c r="ORF50" s="73"/>
      <c r="ORG50" s="73"/>
      <c r="ORH50" s="73"/>
      <c r="ORI50" s="73"/>
      <c r="ORJ50" s="73"/>
      <c r="ORK50" s="73"/>
      <c r="ORL50" s="73"/>
      <c r="ORM50" s="73"/>
      <c r="ORN50" s="73"/>
      <c r="ORO50" s="73"/>
      <c r="ORP50" s="73"/>
      <c r="ORQ50" s="73"/>
      <c r="ORR50" s="73"/>
      <c r="ORS50" s="73"/>
      <c r="ORT50" s="73"/>
      <c r="ORU50" s="73"/>
      <c r="ORV50" s="73"/>
      <c r="ORW50" s="73"/>
      <c r="ORX50" s="73"/>
      <c r="ORY50" s="73"/>
      <c r="ORZ50" s="73"/>
      <c r="OSA50" s="73"/>
      <c r="OSB50" s="73"/>
      <c r="OSC50" s="73"/>
      <c r="OSD50" s="73"/>
      <c r="OSE50" s="73"/>
      <c r="OSF50" s="73"/>
      <c r="OSG50" s="73"/>
      <c r="OSH50" s="73"/>
      <c r="OSI50" s="73"/>
      <c r="OSJ50" s="73"/>
      <c r="OSK50" s="73"/>
      <c r="OSL50" s="73"/>
      <c r="OSM50" s="73"/>
      <c r="OSN50" s="73"/>
      <c r="OSO50" s="73"/>
      <c r="OSP50" s="73"/>
      <c r="OSQ50" s="73"/>
      <c r="OSR50" s="73"/>
      <c r="OSS50" s="73"/>
      <c r="OST50" s="73"/>
      <c r="OSU50" s="73"/>
      <c r="OSV50" s="73"/>
      <c r="OSW50" s="73"/>
      <c r="OSX50" s="73"/>
      <c r="OSY50" s="73"/>
      <c r="OSZ50" s="73"/>
      <c r="OTA50" s="73"/>
      <c r="OTB50" s="73"/>
      <c r="OTC50" s="73"/>
      <c r="OTD50" s="73"/>
      <c r="OTE50" s="73"/>
      <c r="OTF50" s="73"/>
      <c r="OTG50" s="73"/>
      <c r="OTH50" s="73"/>
      <c r="OTI50" s="73"/>
      <c r="OTJ50" s="73"/>
      <c r="OTK50" s="73"/>
      <c r="OTL50" s="73"/>
      <c r="OTM50" s="73"/>
      <c r="OTN50" s="73"/>
      <c r="OTO50" s="73"/>
      <c r="OTP50" s="73"/>
      <c r="OTQ50" s="73"/>
      <c r="OTR50" s="73"/>
      <c r="OTS50" s="73"/>
      <c r="OTT50" s="73"/>
      <c r="OTU50" s="73"/>
      <c r="OTV50" s="73"/>
      <c r="OTW50" s="73"/>
      <c r="OTX50" s="73"/>
      <c r="OTY50" s="73"/>
      <c r="OTZ50" s="73"/>
      <c r="OUA50" s="73"/>
      <c r="OUB50" s="73"/>
      <c r="OUC50" s="73"/>
      <c r="OUD50" s="73"/>
      <c r="OUE50" s="73"/>
      <c r="OUF50" s="73"/>
      <c r="OUG50" s="73"/>
      <c r="OUH50" s="73"/>
      <c r="OUI50" s="73"/>
      <c r="OUJ50" s="73"/>
      <c r="OUK50" s="73"/>
      <c r="OUL50" s="73"/>
      <c r="OUM50" s="73"/>
      <c r="OUN50" s="73"/>
      <c r="OUO50" s="73"/>
      <c r="OUP50" s="73"/>
      <c r="OUQ50" s="73"/>
      <c r="OUR50" s="73"/>
      <c r="OUS50" s="73"/>
      <c r="OUT50" s="73"/>
      <c r="OUU50" s="73"/>
      <c r="OUV50" s="73"/>
      <c r="OUW50" s="73"/>
      <c r="OUX50" s="73"/>
      <c r="OUY50" s="73"/>
      <c r="OUZ50" s="73"/>
      <c r="OVA50" s="73"/>
      <c r="OVB50" s="73"/>
      <c r="OVC50" s="73"/>
      <c r="OVD50" s="73"/>
      <c r="OVE50" s="73"/>
      <c r="OVF50" s="73"/>
      <c r="OVG50" s="73"/>
      <c r="OVH50" s="73"/>
      <c r="OVI50" s="73"/>
      <c r="OVJ50" s="73"/>
      <c r="OVK50" s="73"/>
      <c r="OVL50" s="73"/>
      <c r="OVM50" s="73"/>
      <c r="OVN50" s="73"/>
      <c r="OVO50" s="73"/>
      <c r="OVP50" s="73"/>
      <c r="OVQ50" s="73"/>
      <c r="OVR50" s="73"/>
      <c r="OVS50" s="73"/>
      <c r="OVT50" s="73"/>
      <c r="OVU50" s="73"/>
      <c r="OVV50" s="73"/>
      <c r="OVW50" s="73"/>
      <c r="OVX50" s="73"/>
      <c r="OVY50" s="73"/>
      <c r="OVZ50" s="73"/>
      <c r="OWA50" s="73"/>
      <c r="OWB50" s="73"/>
      <c r="OWC50" s="73"/>
      <c r="OWD50" s="73"/>
      <c r="OWE50" s="73"/>
      <c r="OWF50" s="73"/>
      <c r="OWG50" s="73"/>
      <c r="OWH50" s="73"/>
      <c r="OWI50" s="73"/>
      <c r="OWJ50" s="73"/>
      <c r="OWK50" s="73"/>
      <c r="OWL50" s="73"/>
      <c r="OWM50" s="73"/>
      <c r="OWN50" s="73"/>
      <c r="OWO50" s="73"/>
      <c r="OWP50" s="73"/>
      <c r="OWQ50" s="73"/>
      <c r="OWR50" s="73"/>
      <c r="OWS50" s="73"/>
      <c r="OWT50" s="73"/>
      <c r="OWU50" s="73"/>
      <c r="OWV50" s="73"/>
      <c r="OWW50" s="73"/>
      <c r="OWX50" s="73"/>
      <c r="OWY50" s="73"/>
      <c r="OWZ50" s="73"/>
      <c r="OXA50" s="73"/>
      <c r="OXB50" s="73"/>
      <c r="OXC50" s="73"/>
      <c r="OXD50" s="73"/>
      <c r="OXE50" s="73"/>
      <c r="OXF50" s="73"/>
      <c r="OXG50" s="73"/>
      <c r="OXH50" s="73"/>
      <c r="OXI50" s="73"/>
      <c r="OXJ50" s="73"/>
      <c r="OXK50" s="73"/>
      <c r="OXL50" s="73"/>
      <c r="OXM50" s="73"/>
      <c r="OXN50" s="73"/>
      <c r="OXO50" s="73"/>
      <c r="OXP50" s="73"/>
      <c r="OXQ50" s="73"/>
      <c r="OXR50" s="73"/>
      <c r="OXS50" s="73"/>
      <c r="OXT50" s="73"/>
      <c r="OXU50" s="73"/>
      <c r="OXV50" s="73"/>
      <c r="OXW50" s="73"/>
      <c r="OXX50" s="73"/>
      <c r="OXY50" s="73"/>
      <c r="OXZ50" s="73"/>
      <c r="OYA50" s="73"/>
      <c r="OYB50" s="73"/>
      <c r="OYC50" s="73"/>
      <c r="OYD50" s="73"/>
      <c r="OYE50" s="73"/>
      <c r="OYF50" s="73"/>
      <c r="OYG50" s="73"/>
      <c r="OYH50" s="73"/>
      <c r="OYI50" s="73"/>
      <c r="OYJ50" s="73"/>
      <c r="OYK50" s="73"/>
      <c r="OYL50" s="73"/>
      <c r="OYM50" s="73"/>
      <c r="OYN50" s="73"/>
      <c r="OYO50" s="73"/>
      <c r="OYP50" s="73"/>
      <c r="OYQ50" s="73"/>
      <c r="OYR50" s="73"/>
      <c r="OYS50" s="73"/>
      <c r="OYT50" s="73"/>
      <c r="OYU50" s="73"/>
      <c r="OYV50" s="73"/>
      <c r="OYW50" s="73"/>
      <c r="OYX50" s="73"/>
      <c r="OYY50" s="73"/>
      <c r="OYZ50" s="73"/>
      <c r="OZA50" s="73"/>
      <c r="OZB50" s="73"/>
      <c r="OZC50" s="73"/>
      <c r="OZD50" s="73"/>
      <c r="OZE50" s="73"/>
      <c r="OZF50" s="73"/>
      <c r="OZG50" s="73"/>
      <c r="OZH50" s="73"/>
      <c r="OZI50" s="73"/>
      <c r="OZJ50" s="73"/>
      <c r="OZK50" s="73"/>
      <c r="OZL50" s="73"/>
      <c r="OZM50" s="73"/>
      <c r="OZN50" s="73"/>
      <c r="OZO50" s="73"/>
      <c r="OZP50" s="73"/>
      <c r="OZQ50" s="73"/>
      <c r="OZR50" s="73"/>
      <c r="OZS50" s="73"/>
      <c r="OZT50" s="73"/>
      <c r="OZU50" s="73"/>
      <c r="OZV50" s="73"/>
      <c r="OZW50" s="73"/>
      <c r="OZX50" s="73"/>
      <c r="OZY50" s="73"/>
      <c r="OZZ50" s="73"/>
      <c r="PAA50" s="73"/>
      <c r="PAB50" s="73"/>
      <c r="PAC50" s="73"/>
      <c r="PAD50" s="73"/>
      <c r="PAE50" s="73"/>
      <c r="PAF50" s="73"/>
      <c r="PAG50" s="73"/>
      <c r="PAH50" s="73"/>
      <c r="PAI50" s="73"/>
      <c r="PAJ50" s="73"/>
      <c r="PAK50" s="73"/>
      <c r="PAL50" s="73"/>
      <c r="PAM50" s="73"/>
      <c r="PAN50" s="73"/>
      <c r="PAO50" s="73"/>
      <c r="PAP50" s="73"/>
      <c r="PAQ50" s="73"/>
      <c r="PAR50" s="73"/>
      <c r="PAS50" s="73"/>
      <c r="PAT50" s="73"/>
      <c r="PAU50" s="73"/>
      <c r="PAV50" s="73"/>
      <c r="PAW50" s="73"/>
      <c r="PAX50" s="73"/>
      <c r="PAY50" s="73"/>
      <c r="PAZ50" s="73"/>
      <c r="PBA50" s="73"/>
      <c r="PBB50" s="73"/>
      <c r="PBC50" s="73"/>
      <c r="PBD50" s="73"/>
      <c r="PBE50" s="73"/>
      <c r="PBF50" s="73"/>
      <c r="PBG50" s="73"/>
      <c r="PBH50" s="73"/>
      <c r="PBI50" s="73"/>
      <c r="PBJ50" s="73"/>
      <c r="PBK50" s="73"/>
      <c r="PBL50" s="73"/>
      <c r="PBM50" s="73"/>
      <c r="PBN50" s="73"/>
      <c r="PBO50" s="73"/>
      <c r="PBP50" s="73"/>
      <c r="PBQ50" s="73"/>
      <c r="PBR50" s="73"/>
      <c r="PBS50" s="73"/>
      <c r="PBT50" s="73"/>
      <c r="PBU50" s="73"/>
      <c r="PBV50" s="73"/>
      <c r="PBW50" s="73"/>
      <c r="PBX50" s="73"/>
      <c r="PBY50" s="73"/>
      <c r="PBZ50" s="73"/>
      <c r="PCA50" s="73"/>
      <c r="PCB50" s="73"/>
      <c r="PCC50" s="73"/>
      <c r="PCD50" s="73"/>
      <c r="PCE50" s="73"/>
      <c r="PCF50" s="73"/>
      <c r="PCG50" s="73"/>
      <c r="PCH50" s="73"/>
      <c r="PCI50" s="73"/>
      <c r="PCJ50" s="73"/>
      <c r="PCK50" s="73"/>
      <c r="PCL50" s="73"/>
      <c r="PCM50" s="73"/>
      <c r="PCN50" s="73"/>
      <c r="PCO50" s="73"/>
      <c r="PCP50" s="73"/>
      <c r="PCQ50" s="73"/>
      <c r="PCR50" s="73"/>
      <c r="PCS50" s="73"/>
      <c r="PCT50" s="73"/>
      <c r="PCU50" s="73"/>
      <c r="PCV50" s="73"/>
      <c r="PCW50" s="73"/>
      <c r="PCX50" s="73"/>
      <c r="PCY50" s="73"/>
      <c r="PCZ50" s="73"/>
      <c r="PDA50" s="73"/>
      <c r="PDB50" s="73"/>
      <c r="PDC50" s="73"/>
      <c r="PDD50" s="73"/>
      <c r="PDE50" s="73"/>
      <c r="PDF50" s="73"/>
      <c r="PDG50" s="73"/>
      <c r="PDH50" s="73"/>
      <c r="PDI50" s="73"/>
      <c r="PDJ50" s="73"/>
      <c r="PDK50" s="73"/>
      <c r="PDL50" s="73"/>
      <c r="PDM50" s="73"/>
      <c r="PDN50" s="73"/>
      <c r="PDO50" s="73"/>
      <c r="PDP50" s="73"/>
      <c r="PDQ50" s="73"/>
      <c r="PDR50" s="73"/>
      <c r="PDS50" s="73"/>
      <c r="PDT50" s="73"/>
      <c r="PDU50" s="73"/>
      <c r="PDV50" s="73"/>
      <c r="PDW50" s="73"/>
      <c r="PDX50" s="73"/>
      <c r="PDY50" s="73"/>
      <c r="PDZ50" s="73"/>
      <c r="PEA50" s="73"/>
      <c r="PEB50" s="73"/>
      <c r="PEC50" s="73"/>
      <c r="PED50" s="73"/>
      <c r="PEE50" s="73"/>
      <c r="PEF50" s="73"/>
      <c r="PEG50" s="73"/>
      <c r="PEH50" s="73"/>
      <c r="PEI50" s="73"/>
      <c r="PEJ50" s="73"/>
      <c r="PEK50" s="73"/>
      <c r="PEL50" s="73"/>
      <c r="PEM50" s="73"/>
      <c r="PEN50" s="73"/>
      <c r="PEO50" s="73"/>
      <c r="PEP50" s="73"/>
      <c r="PEQ50" s="73"/>
      <c r="PER50" s="73"/>
      <c r="PES50" s="73"/>
      <c r="PET50" s="73"/>
      <c r="PEU50" s="73"/>
      <c r="PEV50" s="73"/>
      <c r="PEW50" s="73"/>
      <c r="PEX50" s="73"/>
      <c r="PEY50" s="73"/>
      <c r="PEZ50" s="73"/>
      <c r="PFA50" s="73"/>
      <c r="PFB50" s="73"/>
      <c r="PFC50" s="73"/>
      <c r="PFD50" s="73"/>
      <c r="PFE50" s="73"/>
      <c r="PFF50" s="73"/>
      <c r="PFG50" s="73"/>
      <c r="PFH50" s="73"/>
      <c r="PFI50" s="73"/>
      <c r="PFJ50" s="73"/>
      <c r="PFK50" s="73"/>
      <c r="PFL50" s="73"/>
      <c r="PFM50" s="73"/>
      <c r="PFN50" s="73"/>
      <c r="PFO50" s="73"/>
      <c r="PFP50" s="73"/>
      <c r="PFQ50" s="73"/>
      <c r="PFR50" s="73"/>
      <c r="PFS50" s="73"/>
      <c r="PFT50" s="73"/>
      <c r="PFU50" s="73"/>
      <c r="PFV50" s="73"/>
      <c r="PFW50" s="73"/>
      <c r="PFX50" s="73"/>
      <c r="PFY50" s="73"/>
      <c r="PFZ50" s="73"/>
      <c r="PGA50" s="73"/>
      <c r="PGB50" s="73"/>
      <c r="PGC50" s="73"/>
      <c r="PGD50" s="73"/>
      <c r="PGE50" s="73"/>
      <c r="PGF50" s="73"/>
      <c r="PGG50" s="73"/>
      <c r="PGH50" s="73"/>
      <c r="PGI50" s="73"/>
      <c r="PGJ50" s="73"/>
      <c r="PGK50" s="73"/>
      <c r="PGL50" s="73"/>
      <c r="PGM50" s="73"/>
      <c r="PGN50" s="73"/>
      <c r="PGO50" s="73"/>
      <c r="PGP50" s="73"/>
      <c r="PGQ50" s="73"/>
      <c r="PGR50" s="73"/>
      <c r="PGS50" s="73"/>
      <c r="PGT50" s="73"/>
      <c r="PGU50" s="73"/>
      <c r="PGV50" s="73"/>
      <c r="PGW50" s="73"/>
      <c r="PGX50" s="73"/>
      <c r="PGY50" s="73"/>
      <c r="PGZ50" s="73"/>
      <c r="PHA50" s="73"/>
      <c r="PHB50" s="73"/>
      <c r="PHC50" s="73"/>
      <c r="PHD50" s="73"/>
      <c r="PHE50" s="73"/>
      <c r="PHF50" s="73"/>
      <c r="PHG50" s="73"/>
      <c r="PHH50" s="73"/>
      <c r="PHI50" s="73"/>
      <c r="PHJ50" s="73"/>
      <c r="PHK50" s="73"/>
      <c r="PHL50" s="73"/>
      <c r="PHM50" s="73"/>
      <c r="PHN50" s="73"/>
      <c r="PHO50" s="73"/>
      <c r="PHP50" s="73"/>
      <c r="PHQ50" s="73"/>
      <c r="PHR50" s="73"/>
      <c r="PHS50" s="73"/>
      <c r="PHT50" s="73"/>
      <c r="PHU50" s="73"/>
      <c r="PHV50" s="73"/>
      <c r="PHW50" s="73"/>
      <c r="PHX50" s="73"/>
      <c r="PHY50" s="73"/>
      <c r="PHZ50" s="73"/>
      <c r="PIA50" s="73"/>
      <c r="PIB50" s="73"/>
      <c r="PIC50" s="73"/>
      <c r="PID50" s="73"/>
      <c r="PIE50" s="73"/>
      <c r="PIF50" s="73"/>
      <c r="PIG50" s="73"/>
      <c r="PIH50" s="73"/>
      <c r="PII50" s="73"/>
      <c r="PIJ50" s="73"/>
      <c r="PIK50" s="73"/>
      <c r="PIL50" s="73"/>
      <c r="PIM50" s="73"/>
      <c r="PIN50" s="73"/>
      <c r="PIO50" s="73"/>
      <c r="PIP50" s="73"/>
      <c r="PIQ50" s="73"/>
      <c r="PIR50" s="73"/>
      <c r="PIS50" s="73"/>
      <c r="PIT50" s="73"/>
      <c r="PIU50" s="73"/>
      <c r="PIV50" s="73"/>
      <c r="PIW50" s="73"/>
      <c r="PIX50" s="73"/>
      <c r="PIY50" s="73"/>
      <c r="PIZ50" s="73"/>
      <c r="PJA50" s="73"/>
      <c r="PJB50" s="73"/>
      <c r="PJC50" s="73"/>
      <c r="PJD50" s="73"/>
      <c r="PJE50" s="73"/>
      <c r="PJF50" s="73"/>
      <c r="PJG50" s="73"/>
      <c r="PJH50" s="73"/>
      <c r="PJI50" s="73"/>
      <c r="PJJ50" s="73"/>
      <c r="PJK50" s="73"/>
      <c r="PJL50" s="73"/>
      <c r="PJM50" s="73"/>
      <c r="PJN50" s="73"/>
      <c r="PJO50" s="73"/>
      <c r="PJP50" s="73"/>
      <c r="PJQ50" s="73"/>
      <c r="PJR50" s="73"/>
      <c r="PJS50" s="73"/>
      <c r="PJT50" s="73"/>
      <c r="PJU50" s="73"/>
      <c r="PJV50" s="73"/>
      <c r="PJW50" s="73"/>
      <c r="PJX50" s="73"/>
      <c r="PJY50" s="73"/>
      <c r="PJZ50" s="73"/>
      <c r="PKA50" s="73"/>
      <c r="PKB50" s="73"/>
      <c r="PKC50" s="73"/>
      <c r="PKD50" s="73"/>
      <c r="PKE50" s="73"/>
      <c r="PKF50" s="73"/>
      <c r="PKG50" s="73"/>
      <c r="PKH50" s="73"/>
      <c r="PKI50" s="73"/>
      <c r="PKJ50" s="73"/>
      <c r="PKK50" s="73"/>
      <c r="PKL50" s="73"/>
      <c r="PKM50" s="73"/>
      <c r="PKN50" s="73"/>
      <c r="PKO50" s="73"/>
      <c r="PKP50" s="73"/>
      <c r="PKQ50" s="73"/>
      <c r="PKR50" s="73"/>
      <c r="PKS50" s="73"/>
      <c r="PKT50" s="73"/>
      <c r="PKU50" s="73"/>
      <c r="PKV50" s="73"/>
      <c r="PKW50" s="73"/>
      <c r="PKX50" s="73"/>
      <c r="PKY50" s="73"/>
      <c r="PKZ50" s="73"/>
      <c r="PLA50" s="73"/>
      <c r="PLB50" s="73"/>
      <c r="PLC50" s="73"/>
      <c r="PLD50" s="73"/>
      <c r="PLE50" s="73"/>
      <c r="PLF50" s="73"/>
      <c r="PLG50" s="73"/>
      <c r="PLH50" s="73"/>
      <c r="PLI50" s="73"/>
      <c r="PLJ50" s="73"/>
      <c r="PLK50" s="73"/>
      <c r="PLL50" s="73"/>
      <c r="PLM50" s="73"/>
      <c r="PLN50" s="73"/>
      <c r="PLO50" s="73"/>
      <c r="PLP50" s="73"/>
      <c r="PLQ50" s="73"/>
      <c r="PLR50" s="73"/>
      <c r="PLS50" s="73"/>
      <c r="PLT50" s="73"/>
      <c r="PLU50" s="73"/>
      <c r="PLV50" s="73"/>
      <c r="PLW50" s="73"/>
      <c r="PLX50" s="73"/>
      <c r="PLY50" s="73"/>
      <c r="PLZ50" s="73"/>
      <c r="PMA50" s="73"/>
      <c r="PMB50" s="73"/>
      <c r="PMC50" s="73"/>
      <c r="PMD50" s="73"/>
      <c r="PME50" s="73"/>
      <c r="PMF50" s="73"/>
      <c r="PMG50" s="73"/>
      <c r="PMH50" s="73"/>
      <c r="PMI50" s="73"/>
      <c r="PMJ50" s="73"/>
      <c r="PMK50" s="73"/>
      <c r="PML50" s="73"/>
      <c r="PMM50" s="73"/>
      <c r="PMN50" s="73"/>
      <c r="PMO50" s="73"/>
      <c r="PMP50" s="73"/>
      <c r="PMQ50" s="73"/>
      <c r="PMR50" s="73"/>
      <c r="PMS50" s="73"/>
      <c r="PMT50" s="73"/>
      <c r="PMU50" s="73"/>
      <c r="PMV50" s="73"/>
      <c r="PMW50" s="73"/>
      <c r="PMX50" s="73"/>
      <c r="PMY50" s="73"/>
      <c r="PMZ50" s="73"/>
      <c r="PNA50" s="73"/>
      <c r="PNB50" s="73"/>
      <c r="PNC50" s="73"/>
      <c r="PND50" s="73"/>
      <c r="PNE50" s="73"/>
      <c r="PNF50" s="73"/>
      <c r="PNG50" s="73"/>
      <c r="PNH50" s="73"/>
      <c r="PNI50" s="73"/>
      <c r="PNJ50" s="73"/>
      <c r="PNK50" s="73"/>
      <c r="PNL50" s="73"/>
      <c r="PNM50" s="73"/>
      <c r="PNN50" s="73"/>
      <c r="PNO50" s="73"/>
      <c r="PNP50" s="73"/>
      <c r="PNQ50" s="73"/>
      <c r="PNR50" s="73"/>
      <c r="PNS50" s="73"/>
      <c r="PNT50" s="73"/>
      <c r="PNU50" s="73"/>
      <c r="PNV50" s="73"/>
      <c r="PNW50" s="73"/>
      <c r="PNX50" s="73"/>
      <c r="PNY50" s="73"/>
      <c r="PNZ50" s="73"/>
      <c r="POA50" s="73"/>
      <c r="POB50" s="73"/>
      <c r="POC50" s="73"/>
      <c r="POD50" s="73"/>
      <c r="POE50" s="73"/>
      <c r="POF50" s="73"/>
      <c r="POG50" s="73"/>
      <c r="POH50" s="73"/>
      <c r="POI50" s="73"/>
      <c r="POJ50" s="73"/>
      <c r="POK50" s="73"/>
      <c r="POL50" s="73"/>
      <c r="POM50" s="73"/>
      <c r="PON50" s="73"/>
      <c r="POO50" s="73"/>
      <c r="POP50" s="73"/>
      <c r="POQ50" s="73"/>
      <c r="POR50" s="73"/>
      <c r="POS50" s="73"/>
      <c r="POT50" s="73"/>
      <c r="POU50" s="73"/>
      <c r="POV50" s="73"/>
      <c r="POW50" s="73"/>
      <c r="POX50" s="73"/>
      <c r="POY50" s="73"/>
      <c r="POZ50" s="73"/>
      <c r="PPA50" s="73"/>
      <c r="PPB50" s="73"/>
      <c r="PPC50" s="73"/>
      <c r="PPD50" s="73"/>
      <c r="PPE50" s="73"/>
      <c r="PPF50" s="73"/>
      <c r="PPG50" s="73"/>
      <c r="PPH50" s="73"/>
      <c r="PPI50" s="73"/>
      <c r="PPJ50" s="73"/>
      <c r="PPK50" s="73"/>
      <c r="PPL50" s="73"/>
      <c r="PPM50" s="73"/>
      <c r="PPN50" s="73"/>
      <c r="PPO50" s="73"/>
      <c r="PPP50" s="73"/>
      <c r="PPQ50" s="73"/>
      <c r="PPR50" s="73"/>
      <c r="PPS50" s="73"/>
      <c r="PPT50" s="73"/>
      <c r="PPU50" s="73"/>
      <c r="PPV50" s="73"/>
      <c r="PPW50" s="73"/>
      <c r="PPX50" s="73"/>
      <c r="PPY50" s="73"/>
      <c r="PPZ50" s="73"/>
      <c r="PQA50" s="73"/>
      <c r="PQB50" s="73"/>
      <c r="PQC50" s="73"/>
      <c r="PQD50" s="73"/>
      <c r="PQE50" s="73"/>
      <c r="PQF50" s="73"/>
      <c r="PQG50" s="73"/>
      <c r="PQH50" s="73"/>
      <c r="PQI50" s="73"/>
      <c r="PQJ50" s="73"/>
      <c r="PQK50" s="73"/>
      <c r="PQL50" s="73"/>
      <c r="PQM50" s="73"/>
      <c r="PQN50" s="73"/>
      <c r="PQO50" s="73"/>
      <c r="PQP50" s="73"/>
      <c r="PQQ50" s="73"/>
      <c r="PQR50" s="73"/>
      <c r="PQS50" s="73"/>
      <c r="PQT50" s="73"/>
      <c r="PQU50" s="73"/>
      <c r="PQV50" s="73"/>
      <c r="PQW50" s="73"/>
      <c r="PQX50" s="73"/>
      <c r="PQY50" s="73"/>
      <c r="PQZ50" s="73"/>
      <c r="PRA50" s="73"/>
      <c r="PRB50" s="73"/>
      <c r="PRC50" s="73"/>
      <c r="PRD50" s="73"/>
      <c r="PRE50" s="73"/>
      <c r="PRF50" s="73"/>
      <c r="PRG50" s="73"/>
      <c r="PRH50" s="73"/>
      <c r="PRI50" s="73"/>
      <c r="PRJ50" s="73"/>
      <c r="PRK50" s="73"/>
      <c r="PRL50" s="73"/>
      <c r="PRM50" s="73"/>
      <c r="PRN50" s="73"/>
      <c r="PRO50" s="73"/>
      <c r="PRP50" s="73"/>
      <c r="PRQ50" s="73"/>
      <c r="PRR50" s="73"/>
      <c r="PRS50" s="73"/>
      <c r="PRT50" s="73"/>
      <c r="PRU50" s="73"/>
      <c r="PRV50" s="73"/>
      <c r="PRW50" s="73"/>
      <c r="PRX50" s="73"/>
      <c r="PRY50" s="73"/>
      <c r="PRZ50" s="73"/>
      <c r="PSA50" s="73"/>
      <c r="PSB50" s="73"/>
      <c r="PSC50" s="73"/>
      <c r="PSD50" s="73"/>
      <c r="PSE50" s="73"/>
      <c r="PSF50" s="73"/>
      <c r="PSG50" s="73"/>
      <c r="PSH50" s="73"/>
      <c r="PSI50" s="73"/>
      <c r="PSJ50" s="73"/>
      <c r="PSK50" s="73"/>
      <c r="PSL50" s="73"/>
      <c r="PSM50" s="73"/>
      <c r="PSN50" s="73"/>
      <c r="PSO50" s="73"/>
      <c r="PSP50" s="73"/>
      <c r="PSQ50" s="73"/>
      <c r="PSR50" s="73"/>
      <c r="PSS50" s="73"/>
      <c r="PST50" s="73"/>
      <c r="PSU50" s="73"/>
      <c r="PSV50" s="73"/>
      <c r="PSW50" s="73"/>
      <c r="PSX50" s="73"/>
      <c r="PSY50" s="73"/>
      <c r="PSZ50" s="73"/>
      <c r="PTA50" s="73"/>
      <c r="PTB50" s="73"/>
      <c r="PTC50" s="73"/>
      <c r="PTD50" s="73"/>
      <c r="PTE50" s="73"/>
      <c r="PTF50" s="73"/>
      <c r="PTG50" s="73"/>
      <c r="PTH50" s="73"/>
      <c r="PTI50" s="73"/>
      <c r="PTJ50" s="73"/>
      <c r="PTK50" s="73"/>
      <c r="PTL50" s="73"/>
      <c r="PTM50" s="73"/>
      <c r="PTN50" s="73"/>
      <c r="PTO50" s="73"/>
      <c r="PTP50" s="73"/>
      <c r="PTQ50" s="73"/>
      <c r="PTR50" s="73"/>
      <c r="PTS50" s="73"/>
      <c r="PTT50" s="73"/>
      <c r="PTU50" s="73"/>
      <c r="PTV50" s="73"/>
      <c r="PTW50" s="73"/>
      <c r="PTX50" s="73"/>
      <c r="PTY50" s="73"/>
      <c r="PTZ50" s="73"/>
      <c r="PUA50" s="73"/>
      <c r="PUB50" s="73"/>
      <c r="PUC50" s="73"/>
      <c r="PUD50" s="73"/>
      <c r="PUE50" s="73"/>
      <c r="PUF50" s="73"/>
      <c r="PUG50" s="73"/>
      <c r="PUH50" s="73"/>
      <c r="PUI50" s="73"/>
      <c r="PUJ50" s="73"/>
      <c r="PUK50" s="73"/>
      <c r="PUL50" s="73"/>
      <c r="PUM50" s="73"/>
      <c r="PUN50" s="73"/>
      <c r="PUO50" s="73"/>
      <c r="PUP50" s="73"/>
      <c r="PUQ50" s="73"/>
      <c r="PUR50" s="73"/>
      <c r="PUS50" s="73"/>
      <c r="PUT50" s="73"/>
      <c r="PUU50" s="73"/>
      <c r="PUV50" s="73"/>
      <c r="PUW50" s="73"/>
      <c r="PUX50" s="73"/>
      <c r="PUY50" s="73"/>
      <c r="PUZ50" s="73"/>
      <c r="PVA50" s="73"/>
      <c r="PVB50" s="73"/>
      <c r="PVC50" s="73"/>
      <c r="PVD50" s="73"/>
      <c r="PVE50" s="73"/>
      <c r="PVF50" s="73"/>
      <c r="PVG50" s="73"/>
      <c r="PVH50" s="73"/>
      <c r="PVI50" s="73"/>
      <c r="PVJ50" s="73"/>
      <c r="PVK50" s="73"/>
      <c r="PVL50" s="73"/>
      <c r="PVM50" s="73"/>
      <c r="PVN50" s="73"/>
      <c r="PVO50" s="73"/>
      <c r="PVP50" s="73"/>
      <c r="PVQ50" s="73"/>
      <c r="PVR50" s="73"/>
      <c r="PVS50" s="73"/>
      <c r="PVT50" s="73"/>
      <c r="PVU50" s="73"/>
      <c r="PVV50" s="73"/>
      <c r="PVW50" s="73"/>
      <c r="PVX50" s="73"/>
      <c r="PVY50" s="73"/>
      <c r="PVZ50" s="73"/>
      <c r="PWA50" s="73"/>
      <c r="PWB50" s="73"/>
      <c r="PWC50" s="73"/>
      <c r="PWD50" s="73"/>
      <c r="PWE50" s="73"/>
      <c r="PWF50" s="73"/>
      <c r="PWG50" s="73"/>
      <c r="PWH50" s="73"/>
      <c r="PWI50" s="73"/>
      <c r="PWJ50" s="73"/>
      <c r="PWK50" s="73"/>
      <c r="PWL50" s="73"/>
      <c r="PWM50" s="73"/>
      <c r="PWN50" s="73"/>
      <c r="PWO50" s="73"/>
      <c r="PWP50" s="73"/>
      <c r="PWQ50" s="73"/>
      <c r="PWR50" s="73"/>
      <c r="PWS50" s="73"/>
      <c r="PWT50" s="73"/>
      <c r="PWU50" s="73"/>
      <c r="PWV50" s="73"/>
      <c r="PWW50" s="73"/>
      <c r="PWX50" s="73"/>
      <c r="PWY50" s="73"/>
      <c r="PWZ50" s="73"/>
      <c r="PXA50" s="73"/>
      <c r="PXB50" s="73"/>
      <c r="PXC50" s="73"/>
      <c r="PXD50" s="73"/>
      <c r="PXE50" s="73"/>
      <c r="PXF50" s="73"/>
      <c r="PXG50" s="73"/>
      <c r="PXH50" s="73"/>
      <c r="PXI50" s="73"/>
      <c r="PXJ50" s="73"/>
      <c r="PXK50" s="73"/>
      <c r="PXL50" s="73"/>
      <c r="PXM50" s="73"/>
      <c r="PXN50" s="73"/>
      <c r="PXO50" s="73"/>
      <c r="PXP50" s="73"/>
      <c r="PXQ50" s="73"/>
      <c r="PXR50" s="73"/>
      <c r="PXS50" s="73"/>
      <c r="PXT50" s="73"/>
      <c r="PXU50" s="73"/>
      <c r="PXV50" s="73"/>
      <c r="PXW50" s="73"/>
      <c r="PXX50" s="73"/>
      <c r="PXY50" s="73"/>
      <c r="PXZ50" s="73"/>
      <c r="PYA50" s="73"/>
      <c r="PYB50" s="73"/>
      <c r="PYC50" s="73"/>
      <c r="PYD50" s="73"/>
      <c r="PYE50" s="73"/>
      <c r="PYF50" s="73"/>
      <c r="PYG50" s="73"/>
      <c r="PYH50" s="73"/>
      <c r="PYI50" s="73"/>
      <c r="PYJ50" s="73"/>
      <c r="PYK50" s="73"/>
      <c r="PYL50" s="73"/>
      <c r="PYM50" s="73"/>
      <c r="PYN50" s="73"/>
      <c r="PYO50" s="73"/>
      <c r="PYP50" s="73"/>
      <c r="PYQ50" s="73"/>
      <c r="PYR50" s="73"/>
      <c r="PYS50" s="73"/>
      <c r="PYT50" s="73"/>
      <c r="PYU50" s="73"/>
      <c r="PYV50" s="73"/>
      <c r="PYW50" s="73"/>
      <c r="PYX50" s="73"/>
      <c r="PYY50" s="73"/>
      <c r="PYZ50" s="73"/>
      <c r="PZA50" s="73"/>
      <c r="PZB50" s="73"/>
      <c r="PZC50" s="73"/>
      <c r="PZD50" s="73"/>
      <c r="PZE50" s="73"/>
      <c r="PZF50" s="73"/>
      <c r="PZG50" s="73"/>
      <c r="PZH50" s="73"/>
      <c r="PZI50" s="73"/>
      <c r="PZJ50" s="73"/>
      <c r="PZK50" s="73"/>
      <c r="PZL50" s="73"/>
      <c r="PZM50" s="73"/>
      <c r="PZN50" s="73"/>
      <c r="PZO50" s="73"/>
      <c r="PZP50" s="73"/>
      <c r="PZQ50" s="73"/>
      <c r="PZR50" s="73"/>
      <c r="PZS50" s="73"/>
      <c r="PZT50" s="73"/>
      <c r="PZU50" s="73"/>
      <c r="PZV50" s="73"/>
      <c r="PZW50" s="73"/>
      <c r="PZX50" s="73"/>
      <c r="PZY50" s="73"/>
      <c r="PZZ50" s="73"/>
      <c r="QAA50" s="73"/>
      <c r="QAB50" s="73"/>
      <c r="QAC50" s="73"/>
      <c r="QAD50" s="73"/>
      <c r="QAE50" s="73"/>
      <c r="QAF50" s="73"/>
      <c r="QAG50" s="73"/>
      <c r="QAH50" s="73"/>
      <c r="QAI50" s="73"/>
      <c r="QAJ50" s="73"/>
      <c r="QAK50" s="73"/>
      <c r="QAL50" s="73"/>
      <c r="QAM50" s="73"/>
      <c r="QAN50" s="73"/>
      <c r="QAO50" s="73"/>
      <c r="QAP50" s="73"/>
      <c r="QAQ50" s="73"/>
      <c r="QAR50" s="73"/>
      <c r="QAS50" s="73"/>
      <c r="QAT50" s="73"/>
      <c r="QAU50" s="73"/>
      <c r="QAV50" s="73"/>
      <c r="QAW50" s="73"/>
      <c r="QAX50" s="73"/>
      <c r="QAY50" s="73"/>
      <c r="QAZ50" s="73"/>
      <c r="QBA50" s="73"/>
      <c r="QBB50" s="73"/>
      <c r="QBC50" s="73"/>
      <c r="QBD50" s="73"/>
      <c r="QBE50" s="73"/>
      <c r="QBF50" s="73"/>
      <c r="QBG50" s="73"/>
      <c r="QBH50" s="73"/>
      <c r="QBI50" s="73"/>
      <c r="QBJ50" s="73"/>
      <c r="QBK50" s="73"/>
      <c r="QBL50" s="73"/>
      <c r="QBM50" s="73"/>
      <c r="QBN50" s="73"/>
      <c r="QBO50" s="73"/>
      <c r="QBP50" s="73"/>
      <c r="QBQ50" s="73"/>
      <c r="QBR50" s="73"/>
      <c r="QBS50" s="73"/>
      <c r="QBT50" s="73"/>
      <c r="QBU50" s="73"/>
      <c r="QBV50" s="73"/>
      <c r="QBW50" s="73"/>
      <c r="QBX50" s="73"/>
      <c r="QBY50" s="73"/>
      <c r="QBZ50" s="73"/>
      <c r="QCA50" s="73"/>
      <c r="QCB50" s="73"/>
      <c r="QCC50" s="73"/>
      <c r="QCD50" s="73"/>
      <c r="QCE50" s="73"/>
      <c r="QCF50" s="73"/>
      <c r="QCG50" s="73"/>
      <c r="QCH50" s="73"/>
      <c r="QCI50" s="73"/>
      <c r="QCJ50" s="73"/>
      <c r="QCK50" s="73"/>
      <c r="QCL50" s="73"/>
      <c r="QCM50" s="73"/>
      <c r="QCN50" s="73"/>
      <c r="QCO50" s="73"/>
      <c r="QCP50" s="73"/>
      <c r="QCQ50" s="73"/>
      <c r="QCR50" s="73"/>
      <c r="QCS50" s="73"/>
      <c r="QCT50" s="73"/>
      <c r="QCU50" s="73"/>
      <c r="QCV50" s="73"/>
      <c r="QCW50" s="73"/>
      <c r="QCX50" s="73"/>
      <c r="QCY50" s="73"/>
      <c r="QCZ50" s="73"/>
      <c r="QDA50" s="73"/>
      <c r="QDB50" s="73"/>
      <c r="QDC50" s="73"/>
      <c r="QDD50" s="73"/>
      <c r="QDE50" s="73"/>
      <c r="QDF50" s="73"/>
      <c r="QDG50" s="73"/>
      <c r="QDH50" s="73"/>
      <c r="QDI50" s="73"/>
      <c r="QDJ50" s="73"/>
      <c r="QDK50" s="73"/>
      <c r="QDL50" s="73"/>
      <c r="QDM50" s="73"/>
      <c r="QDN50" s="73"/>
      <c r="QDO50" s="73"/>
      <c r="QDP50" s="73"/>
      <c r="QDQ50" s="73"/>
      <c r="QDR50" s="73"/>
      <c r="QDS50" s="73"/>
      <c r="QDT50" s="73"/>
      <c r="QDU50" s="73"/>
      <c r="QDV50" s="73"/>
      <c r="QDW50" s="73"/>
      <c r="QDX50" s="73"/>
      <c r="QDY50" s="73"/>
      <c r="QDZ50" s="73"/>
      <c r="QEA50" s="73"/>
      <c r="QEB50" s="73"/>
      <c r="QEC50" s="73"/>
      <c r="QED50" s="73"/>
      <c r="QEE50" s="73"/>
      <c r="QEF50" s="73"/>
      <c r="QEG50" s="73"/>
      <c r="QEH50" s="73"/>
      <c r="QEI50" s="73"/>
      <c r="QEJ50" s="73"/>
      <c r="QEK50" s="73"/>
      <c r="QEL50" s="73"/>
      <c r="QEM50" s="73"/>
      <c r="QEN50" s="73"/>
      <c r="QEO50" s="73"/>
      <c r="QEP50" s="73"/>
      <c r="QEQ50" s="73"/>
      <c r="QER50" s="73"/>
      <c r="QES50" s="73"/>
      <c r="QET50" s="73"/>
      <c r="QEU50" s="73"/>
      <c r="QEV50" s="73"/>
      <c r="QEW50" s="73"/>
      <c r="QEX50" s="73"/>
      <c r="QEY50" s="73"/>
      <c r="QEZ50" s="73"/>
      <c r="QFA50" s="73"/>
      <c r="QFB50" s="73"/>
      <c r="QFC50" s="73"/>
      <c r="QFD50" s="73"/>
      <c r="QFE50" s="73"/>
      <c r="QFF50" s="73"/>
      <c r="QFG50" s="73"/>
      <c r="QFH50" s="73"/>
      <c r="QFI50" s="73"/>
      <c r="QFJ50" s="73"/>
      <c r="QFK50" s="73"/>
      <c r="QFL50" s="73"/>
      <c r="QFM50" s="73"/>
      <c r="QFN50" s="73"/>
      <c r="QFO50" s="73"/>
      <c r="QFP50" s="73"/>
      <c r="QFQ50" s="73"/>
      <c r="QFR50" s="73"/>
      <c r="QFS50" s="73"/>
      <c r="QFT50" s="73"/>
      <c r="QFU50" s="73"/>
      <c r="QFV50" s="73"/>
      <c r="QFW50" s="73"/>
      <c r="QFX50" s="73"/>
      <c r="QFY50" s="73"/>
      <c r="QFZ50" s="73"/>
      <c r="QGA50" s="73"/>
      <c r="QGB50" s="73"/>
      <c r="QGC50" s="73"/>
      <c r="QGD50" s="73"/>
      <c r="QGE50" s="73"/>
      <c r="QGF50" s="73"/>
      <c r="QGG50" s="73"/>
      <c r="QGH50" s="73"/>
      <c r="QGI50" s="73"/>
      <c r="QGJ50" s="73"/>
      <c r="QGK50" s="73"/>
      <c r="QGL50" s="73"/>
      <c r="QGM50" s="73"/>
      <c r="QGN50" s="73"/>
      <c r="QGO50" s="73"/>
      <c r="QGP50" s="73"/>
      <c r="QGQ50" s="73"/>
      <c r="QGR50" s="73"/>
      <c r="QGS50" s="73"/>
      <c r="QGT50" s="73"/>
      <c r="QGU50" s="73"/>
      <c r="QGV50" s="73"/>
      <c r="QGW50" s="73"/>
      <c r="QGX50" s="73"/>
      <c r="QGY50" s="73"/>
      <c r="QGZ50" s="73"/>
      <c r="QHA50" s="73"/>
      <c r="QHB50" s="73"/>
      <c r="QHC50" s="73"/>
      <c r="QHD50" s="73"/>
      <c r="QHE50" s="73"/>
      <c r="QHF50" s="73"/>
      <c r="QHG50" s="73"/>
      <c r="QHH50" s="73"/>
      <c r="QHI50" s="73"/>
      <c r="QHJ50" s="73"/>
      <c r="QHK50" s="73"/>
      <c r="QHL50" s="73"/>
      <c r="QHM50" s="73"/>
      <c r="QHN50" s="73"/>
      <c r="QHO50" s="73"/>
      <c r="QHP50" s="73"/>
      <c r="QHQ50" s="73"/>
      <c r="QHR50" s="73"/>
      <c r="QHS50" s="73"/>
      <c r="QHT50" s="73"/>
      <c r="QHU50" s="73"/>
      <c r="QHV50" s="73"/>
      <c r="QHW50" s="73"/>
      <c r="QHX50" s="73"/>
      <c r="QHY50" s="73"/>
      <c r="QHZ50" s="73"/>
      <c r="QIA50" s="73"/>
      <c r="QIB50" s="73"/>
      <c r="QIC50" s="73"/>
      <c r="QID50" s="73"/>
      <c r="QIE50" s="73"/>
      <c r="QIF50" s="73"/>
      <c r="QIG50" s="73"/>
      <c r="QIH50" s="73"/>
      <c r="QII50" s="73"/>
      <c r="QIJ50" s="73"/>
      <c r="QIK50" s="73"/>
      <c r="QIL50" s="73"/>
      <c r="QIM50" s="73"/>
      <c r="QIN50" s="73"/>
      <c r="QIO50" s="73"/>
      <c r="QIP50" s="73"/>
      <c r="QIQ50" s="73"/>
      <c r="QIR50" s="73"/>
      <c r="QIS50" s="73"/>
      <c r="QIT50" s="73"/>
      <c r="QIU50" s="73"/>
      <c r="QIV50" s="73"/>
      <c r="QIW50" s="73"/>
      <c r="QIX50" s="73"/>
      <c r="QIY50" s="73"/>
      <c r="QIZ50" s="73"/>
      <c r="QJA50" s="73"/>
      <c r="QJB50" s="73"/>
      <c r="QJC50" s="73"/>
      <c r="QJD50" s="73"/>
      <c r="QJE50" s="73"/>
      <c r="QJF50" s="73"/>
      <c r="QJG50" s="73"/>
      <c r="QJH50" s="73"/>
      <c r="QJI50" s="73"/>
      <c r="QJJ50" s="73"/>
      <c r="QJK50" s="73"/>
      <c r="QJL50" s="73"/>
      <c r="QJM50" s="73"/>
      <c r="QJN50" s="73"/>
      <c r="QJO50" s="73"/>
      <c r="QJP50" s="73"/>
      <c r="QJQ50" s="73"/>
      <c r="QJR50" s="73"/>
      <c r="QJS50" s="73"/>
      <c r="QJT50" s="73"/>
      <c r="QJU50" s="73"/>
      <c r="QJV50" s="73"/>
      <c r="QJW50" s="73"/>
      <c r="QJX50" s="73"/>
      <c r="QJY50" s="73"/>
      <c r="QJZ50" s="73"/>
      <c r="QKA50" s="73"/>
      <c r="QKB50" s="73"/>
      <c r="QKC50" s="73"/>
      <c r="QKD50" s="73"/>
      <c r="QKE50" s="73"/>
      <c r="QKF50" s="73"/>
      <c r="QKG50" s="73"/>
      <c r="QKH50" s="73"/>
      <c r="QKI50" s="73"/>
      <c r="QKJ50" s="73"/>
      <c r="QKK50" s="73"/>
      <c r="QKL50" s="73"/>
      <c r="QKM50" s="73"/>
      <c r="QKN50" s="73"/>
      <c r="QKO50" s="73"/>
      <c r="QKP50" s="73"/>
      <c r="QKQ50" s="73"/>
      <c r="QKR50" s="73"/>
      <c r="QKS50" s="73"/>
      <c r="QKT50" s="73"/>
      <c r="QKU50" s="73"/>
      <c r="QKV50" s="73"/>
      <c r="QKW50" s="73"/>
      <c r="QKX50" s="73"/>
      <c r="QKY50" s="73"/>
      <c r="QKZ50" s="73"/>
      <c r="QLA50" s="73"/>
      <c r="QLB50" s="73"/>
      <c r="QLC50" s="73"/>
      <c r="QLD50" s="73"/>
      <c r="QLE50" s="73"/>
      <c r="QLF50" s="73"/>
      <c r="QLG50" s="73"/>
      <c r="QLH50" s="73"/>
      <c r="QLI50" s="73"/>
      <c r="QLJ50" s="73"/>
      <c r="QLK50" s="73"/>
      <c r="QLL50" s="73"/>
      <c r="QLM50" s="73"/>
      <c r="QLN50" s="73"/>
      <c r="QLO50" s="73"/>
      <c r="QLP50" s="73"/>
      <c r="QLQ50" s="73"/>
      <c r="QLR50" s="73"/>
      <c r="QLS50" s="73"/>
      <c r="QLT50" s="73"/>
      <c r="QLU50" s="73"/>
      <c r="QLV50" s="73"/>
      <c r="QLW50" s="73"/>
      <c r="QLX50" s="73"/>
      <c r="QLY50" s="73"/>
      <c r="QLZ50" s="73"/>
      <c r="QMA50" s="73"/>
      <c r="QMB50" s="73"/>
      <c r="QMC50" s="73"/>
      <c r="QMD50" s="73"/>
      <c r="QME50" s="73"/>
      <c r="QMF50" s="73"/>
      <c r="QMG50" s="73"/>
      <c r="QMH50" s="73"/>
      <c r="QMI50" s="73"/>
      <c r="QMJ50" s="73"/>
      <c r="QMK50" s="73"/>
      <c r="QML50" s="73"/>
      <c r="QMM50" s="73"/>
      <c r="QMN50" s="73"/>
      <c r="QMO50" s="73"/>
      <c r="QMP50" s="73"/>
      <c r="QMQ50" s="73"/>
      <c r="QMR50" s="73"/>
      <c r="QMS50" s="73"/>
      <c r="QMT50" s="73"/>
      <c r="QMU50" s="73"/>
      <c r="QMV50" s="73"/>
      <c r="QMW50" s="73"/>
      <c r="QMX50" s="73"/>
      <c r="QMY50" s="73"/>
      <c r="QMZ50" s="73"/>
      <c r="QNA50" s="73"/>
      <c r="QNB50" s="73"/>
      <c r="QNC50" s="73"/>
      <c r="QND50" s="73"/>
      <c r="QNE50" s="73"/>
      <c r="QNF50" s="73"/>
      <c r="QNG50" s="73"/>
      <c r="QNH50" s="73"/>
      <c r="QNI50" s="73"/>
      <c r="QNJ50" s="73"/>
      <c r="QNK50" s="73"/>
      <c r="QNL50" s="73"/>
      <c r="QNM50" s="73"/>
      <c r="QNN50" s="73"/>
      <c r="QNO50" s="73"/>
      <c r="QNP50" s="73"/>
      <c r="QNQ50" s="73"/>
      <c r="QNR50" s="73"/>
      <c r="QNS50" s="73"/>
      <c r="QNT50" s="73"/>
      <c r="QNU50" s="73"/>
      <c r="QNV50" s="73"/>
      <c r="QNW50" s="73"/>
      <c r="QNX50" s="73"/>
      <c r="QNY50" s="73"/>
      <c r="QNZ50" s="73"/>
      <c r="QOA50" s="73"/>
      <c r="QOB50" s="73"/>
      <c r="QOC50" s="73"/>
      <c r="QOD50" s="73"/>
      <c r="QOE50" s="73"/>
      <c r="QOF50" s="73"/>
      <c r="QOG50" s="73"/>
      <c r="QOH50" s="73"/>
      <c r="QOI50" s="73"/>
      <c r="QOJ50" s="73"/>
      <c r="QOK50" s="73"/>
      <c r="QOL50" s="73"/>
      <c r="QOM50" s="73"/>
      <c r="QON50" s="73"/>
      <c r="QOO50" s="73"/>
      <c r="QOP50" s="73"/>
      <c r="QOQ50" s="73"/>
      <c r="QOR50" s="73"/>
      <c r="QOS50" s="73"/>
      <c r="QOT50" s="73"/>
      <c r="QOU50" s="73"/>
      <c r="QOV50" s="73"/>
      <c r="QOW50" s="73"/>
      <c r="QOX50" s="73"/>
      <c r="QOY50" s="73"/>
      <c r="QOZ50" s="73"/>
      <c r="QPA50" s="73"/>
      <c r="QPB50" s="73"/>
      <c r="QPC50" s="73"/>
      <c r="QPD50" s="73"/>
      <c r="QPE50" s="73"/>
      <c r="QPF50" s="73"/>
      <c r="QPG50" s="73"/>
      <c r="QPH50" s="73"/>
      <c r="QPI50" s="73"/>
      <c r="QPJ50" s="73"/>
      <c r="QPK50" s="73"/>
      <c r="QPL50" s="73"/>
      <c r="QPM50" s="73"/>
      <c r="QPN50" s="73"/>
      <c r="QPO50" s="73"/>
      <c r="QPP50" s="73"/>
      <c r="QPQ50" s="73"/>
      <c r="QPR50" s="73"/>
      <c r="QPS50" s="73"/>
      <c r="QPT50" s="73"/>
      <c r="QPU50" s="73"/>
      <c r="QPV50" s="73"/>
      <c r="QPW50" s="73"/>
      <c r="QPX50" s="73"/>
      <c r="QPY50" s="73"/>
      <c r="QPZ50" s="73"/>
      <c r="QQA50" s="73"/>
      <c r="QQB50" s="73"/>
      <c r="QQC50" s="73"/>
      <c r="QQD50" s="73"/>
      <c r="QQE50" s="73"/>
      <c r="QQF50" s="73"/>
      <c r="QQG50" s="73"/>
      <c r="QQH50" s="73"/>
      <c r="QQI50" s="73"/>
      <c r="QQJ50" s="73"/>
      <c r="QQK50" s="73"/>
      <c r="QQL50" s="73"/>
      <c r="QQM50" s="73"/>
      <c r="QQN50" s="73"/>
      <c r="QQO50" s="73"/>
      <c r="QQP50" s="73"/>
      <c r="QQQ50" s="73"/>
      <c r="QQR50" s="73"/>
      <c r="QQS50" s="73"/>
      <c r="QQT50" s="73"/>
      <c r="QQU50" s="73"/>
      <c r="QQV50" s="73"/>
      <c r="QQW50" s="73"/>
      <c r="QQX50" s="73"/>
      <c r="QQY50" s="73"/>
      <c r="QQZ50" s="73"/>
      <c r="QRA50" s="73"/>
      <c r="QRB50" s="73"/>
      <c r="QRC50" s="73"/>
      <c r="QRD50" s="73"/>
      <c r="QRE50" s="73"/>
      <c r="QRF50" s="73"/>
      <c r="QRG50" s="73"/>
      <c r="QRH50" s="73"/>
      <c r="QRI50" s="73"/>
      <c r="QRJ50" s="73"/>
      <c r="QRK50" s="73"/>
      <c r="QRL50" s="73"/>
      <c r="QRM50" s="73"/>
      <c r="QRN50" s="73"/>
      <c r="QRO50" s="73"/>
      <c r="QRP50" s="73"/>
      <c r="QRQ50" s="73"/>
      <c r="QRR50" s="73"/>
      <c r="QRS50" s="73"/>
      <c r="QRT50" s="73"/>
      <c r="QRU50" s="73"/>
      <c r="QRV50" s="73"/>
      <c r="QRW50" s="73"/>
      <c r="QRX50" s="73"/>
      <c r="QRY50" s="73"/>
      <c r="QRZ50" s="73"/>
      <c r="QSA50" s="73"/>
      <c r="QSB50" s="73"/>
      <c r="QSC50" s="73"/>
      <c r="QSD50" s="73"/>
      <c r="QSE50" s="73"/>
      <c r="QSF50" s="73"/>
      <c r="QSG50" s="73"/>
      <c r="QSH50" s="73"/>
      <c r="QSI50" s="73"/>
      <c r="QSJ50" s="73"/>
      <c r="QSK50" s="73"/>
      <c r="QSL50" s="73"/>
      <c r="QSM50" s="73"/>
      <c r="QSN50" s="73"/>
      <c r="QSO50" s="73"/>
      <c r="QSP50" s="73"/>
      <c r="QSQ50" s="73"/>
      <c r="QSR50" s="73"/>
      <c r="QSS50" s="73"/>
      <c r="QST50" s="73"/>
      <c r="QSU50" s="73"/>
      <c r="QSV50" s="73"/>
      <c r="QSW50" s="73"/>
      <c r="QSX50" s="73"/>
      <c r="QSY50" s="73"/>
      <c r="QSZ50" s="73"/>
      <c r="QTA50" s="73"/>
      <c r="QTB50" s="73"/>
      <c r="QTC50" s="73"/>
      <c r="QTD50" s="73"/>
      <c r="QTE50" s="73"/>
      <c r="QTF50" s="73"/>
      <c r="QTG50" s="73"/>
      <c r="QTH50" s="73"/>
      <c r="QTI50" s="73"/>
      <c r="QTJ50" s="73"/>
      <c r="QTK50" s="73"/>
      <c r="QTL50" s="73"/>
      <c r="QTM50" s="73"/>
      <c r="QTN50" s="73"/>
      <c r="QTO50" s="73"/>
      <c r="QTP50" s="73"/>
      <c r="QTQ50" s="73"/>
      <c r="QTR50" s="73"/>
      <c r="QTS50" s="73"/>
      <c r="QTT50" s="73"/>
      <c r="QTU50" s="73"/>
      <c r="QTV50" s="73"/>
      <c r="QTW50" s="73"/>
      <c r="QTX50" s="73"/>
      <c r="QTY50" s="73"/>
      <c r="QTZ50" s="73"/>
      <c r="QUA50" s="73"/>
      <c r="QUB50" s="73"/>
      <c r="QUC50" s="73"/>
      <c r="QUD50" s="73"/>
      <c r="QUE50" s="73"/>
      <c r="QUF50" s="73"/>
      <c r="QUG50" s="73"/>
      <c r="QUH50" s="73"/>
      <c r="QUI50" s="73"/>
      <c r="QUJ50" s="73"/>
      <c r="QUK50" s="73"/>
      <c r="QUL50" s="73"/>
      <c r="QUM50" s="73"/>
      <c r="QUN50" s="73"/>
      <c r="QUO50" s="73"/>
      <c r="QUP50" s="73"/>
      <c r="QUQ50" s="73"/>
      <c r="QUR50" s="73"/>
      <c r="QUS50" s="73"/>
      <c r="QUT50" s="73"/>
      <c r="QUU50" s="73"/>
      <c r="QUV50" s="73"/>
      <c r="QUW50" s="73"/>
      <c r="QUX50" s="73"/>
      <c r="QUY50" s="73"/>
      <c r="QUZ50" s="73"/>
      <c r="QVA50" s="73"/>
      <c r="QVB50" s="73"/>
      <c r="QVC50" s="73"/>
      <c r="QVD50" s="73"/>
      <c r="QVE50" s="73"/>
      <c r="QVF50" s="73"/>
      <c r="QVG50" s="73"/>
      <c r="QVH50" s="73"/>
      <c r="QVI50" s="73"/>
      <c r="QVJ50" s="73"/>
      <c r="QVK50" s="73"/>
      <c r="QVL50" s="73"/>
      <c r="QVM50" s="73"/>
      <c r="QVN50" s="73"/>
      <c r="QVO50" s="73"/>
      <c r="QVP50" s="73"/>
      <c r="QVQ50" s="73"/>
      <c r="QVR50" s="73"/>
      <c r="QVS50" s="73"/>
      <c r="QVT50" s="73"/>
      <c r="QVU50" s="73"/>
      <c r="QVV50" s="73"/>
      <c r="QVW50" s="73"/>
      <c r="QVX50" s="73"/>
      <c r="QVY50" s="73"/>
      <c r="QVZ50" s="73"/>
      <c r="QWA50" s="73"/>
      <c r="QWB50" s="73"/>
      <c r="QWC50" s="73"/>
      <c r="QWD50" s="73"/>
      <c r="QWE50" s="73"/>
      <c r="QWF50" s="73"/>
      <c r="QWG50" s="73"/>
      <c r="QWH50" s="73"/>
      <c r="QWI50" s="73"/>
      <c r="QWJ50" s="73"/>
      <c r="QWK50" s="73"/>
      <c r="QWL50" s="73"/>
      <c r="QWM50" s="73"/>
      <c r="QWN50" s="73"/>
      <c r="QWO50" s="73"/>
      <c r="QWP50" s="73"/>
      <c r="QWQ50" s="73"/>
      <c r="QWR50" s="73"/>
      <c r="QWS50" s="73"/>
      <c r="QWT50" s="73"/>
      <c r="QWU50" s="73"/>
      <c r="QWV50" s="73"/>
      <c r="QWW50" s="73"/>
      <c r="QWX50" s="73"/>
      <c r="QWY50" s="73"/>
      <c r="QWZ50" s="73"/>
      <c r="QXA50" s="73"/>
      <c r="QXB50" s="73"/>
      <c r="QXC50" s="73"/>
      <c r="QXD50" s="73"/>
      <c r="QXE50" s="73"/>
      <c r="QXF50" s="73"/>
      <c r="QXG50" s="73"/>
      <c r="QXH50" s="73"/>
      <c r="QXI50" s="73"/>
      <c r="QXJ50" s="73"/>
      <c r="QXK50" s="73"/>
      <c r="QXL50" s="73"/>
      <c r="QXM50" s="73"/>
      <c r="QXN50" s="73"/>
      <c r="QXO50" s="73"/>
      <c r="QXP50" s="73"/>
      <c r="QXQ50" s="73"/>
      <c r="QXR50" s="73"/>
      <c r="QXS50" s="73"/>
      <c r="QXT50" s="73"/>
      <c r="QXU50" s="73"/>
      <c r="QXV50" s="73"/>
      <c r="QXW50" s="73"/>
      <c r="QXX50" s="73"/>
      <c r="QXY50" s="73"/>
      <c r="QXZ50" s="73"/>
      <c r="QYA50" s="73"/>
      <c r="QYB50" s="73"/>
      <c r="QYC50" s="73"/>
      <c r="QYD50" s="73"/>
      <c r="QYE50" s="73"/>
      <c r="QYF50" s="73"/>
      <c r="QYG50" s="73"/>
      <c r="QYH50" s="73"/>
      <c r="QYI50" s="73"/>
      <c r="QYJ50" s="73"/>
      <c r="QYK50" s="73"/>
      <c r="QYL50" s="73"/>
      <c r="QYM50" s="73"/>
      <c r="QYN50" s="73"/>
      <c r="QYO50" s="73"/>
      <c r="QYP50" s="73"/>
      <c r="QYQ50" s="73"/>
      <c r="QYR50" s="73"/>
      <c r="QYS50" s="73"/>
      <c r="QYT50" s="73"/>
      <c r="QYU50" s="73"/>
      <c r="QYV50" s="73"/>
      <c r="QYW50" s="73"/>
      <c r="QYX50" s="73"/>
      <c r="QYY50" s="73"/>
      <c r="QYZ50" s="73"/>
      <c r="QZA50" s="73"/>
      <c r="QZB50" s="73"/>
      <c r="QZC50" s="73"/>
      <c r="QZD50" s="73"/>
      <c r="QZE50" s="73"/>
      <c r="QZF50" s="73"/>
      <c r="QZG50" s="73"/>
      <c r="QZH50" s="73"/>
      <c r="QZI50" s="73"/>
      <c r="QZJ50" s="73"/>
      <c r="QZK50" s="73"/>
      <c r="QZL50" s="73"/>
      <c r="QZM50" s="73"/>
      <c r="QZN50" s="73"/>
      <c r="QZO50" s="73"/>
      <c r="QZP50" s="73"/>
      <c r="QZQ50" s="73"/>
      <c r="QZR50" s="73"/>
      <c r="QZS50" s="73"/>
      <c r="QZT50" s="73"/>
      <c r="QZU50" s="73"/>
      <c r="QZV50" s="73"/>
      <c r="QZW50" s="73"/>
      <c r="QZX50" s="73"/>
      <c r="QZY50" s="73"/>
      <c r="QZZ50" s="73"/>
      <c r="RAA50" s="73"/>
      <c r="RAB50" s="73"/>
      <c r="RAC50" s="73"/>
      <c r="RAD50" s="73"/>
      <c r="RAE50" s="73"/>
      <c r="RAF50" s="73"/>
      <c r="RAG50" s="73"/>
      <c r="RAH50" s="73"/>
      <c r="RAI50" s="73"/>
      <c r="RAJ50" s="73"/>
      <c r="RAK50" s="73"/>
      <c r="RAL50" s="73"/>
      <c r="RAM50" s="73"/>
      <c r="RAN50" s="73"/>
      <c r="RAO50" s="73"/>
      <c r="RAP50" s="73"/>
      <c r="RAQ50" s="73"/>
      <c r="RAR50" s="73"/>
      <c r="RAS50" s="73"/>
      <c r="RAT50" s="73"/>
      <c r="RAU50" s="73"/>
      <c r="RAV50" s="73"/>
      <c r="RAW50" s="73"/>
      <c r="RAX50" s="73"/>
      <c r="RAY50" s="73"/>
      <c r="RAZ50" s="73"/>
      <c r="RBA50" s="73"/>
      <c r="RBB50" s="73"/>
      <c r="RBC50" s="73"/>
      <c r="RBD50" s="73"/>
      <c r="RBE50" s="73"/>
      <c r="RBF50" s="73"/>
      <c r="RBG50" s="73"/>
      <c r="RBH50" s="73"/>
      <c r="RBI50" s="73"/>
      <c r="RBJ50" s="73"/>
      <c r="RBK50" s="73"/>
      <c r="RBL50" s="73"/>
      <c r="RBM50" s="73"/>
      <c r="RBN50" s="73"/>
      <c r="RBO50" s="73"/>
      <c r="RBP50" s="73"/>
      <c r="RBQ50" s="73"/>
      <c r="RBR50" s="73"/>
      <c r="RBS50" s="73"/>
      <c r="RBT50" s="73"/>
      <c r="RBU50" s="73"/>
      <c r="RBV50" s="73"/>
      <c r="RBW50" s="73"/>
      <c r="RBX50" s="73"/>
      <c r="RBY50" s="73"/>
      <c r="RBZ50" s="73"/>
      <c r="RCA50" s="73"/>
      <c r="RCB50" s="73"/>
      <c r="RCC50" s="73"/>
      <c r="RCD50" s="73"/>
      <c r="RCE50" s="73"/>
      <c r="RCF50" s="73"/>
      <c r="RCG50" s="73"/>
      <c r="RCH50" s="73"/>
      <c r="RCI50" s="73"/>
      <c r="RCJ50" s="73"/>
      <c r="RCK50" s="73"/>
      <c r="RCL50" s="73"/>
      <c r="RCM50" s="73"/>
      <c r="RCN50" s="73"/>
      <c r="RCO50" s="73"/>
      <c r="RCP50" s="73"/>
      <c r="RCQ50" s="73"/>
      <c r="RCR50" s="73"/>
      <c r="RCS50" s="73"/>
      <c r="RCT50" s="73"/>
      <c r="RCU50" s="73"/>
      <c r="RCV50" s="73"/>
      <c r="RCW50" s="73"/>
      <c r="RCX50" s="73"/>
      <c r="RCY50" s="73"/>
      <c r="RCZ50" s="73"/>
      <c r="RDA50" s="73"/>
      <c r="RDB50" s="73"/>
      <c r="RDC50" s="73"/>
      <c r="RDD50" s="73"/>
      <c r="RDE50" s="73"/>
      <c r="RDF50" s="73"/>
      <c r="RDG50" s="73"/>
      <c r="RDH50" s="73"/>
      <c r="RDI50" s="73"/>
      <c r="RDJ50" s="73"/>
      <c r="RDK50" s="73"/>
      <c r="RDL50" s="73"/>
      <c r="RDM50" s="73"/>
      <c r="RDN50" s="73"/>
      <c r="RDO50" s="73"/>
      <c r="RDP50" s="73"/>
      <c r="RDQ50" s="73"/>
      <c r="RDR50" s="73"/>
      <c r="RDS50" s="73"/>
      <c r="RDT50" s="73"/>
      <c r="RDU50" s="73"/>
      <c r="RDV50" s="73"/>
      <c r="RDW50" s="73"/>
      <c r="RDX50" s="73"/>
      <c r="RDY50" s="73"/>
      <c r="RDZ50" s="73"/>
      <c r="REA50" s="73"/>
      <c r="REB50" s="73"/>
      <c r="REC50" s="73"/>
      <c r="RED50" s="73"/>
      <c r="REE50" s="73"/>
      <c r="REF50" s="73"/>
      <c r="REG50" s="73"/>
      <c r="REH50" s="73"/>
      <c r="REI50" s="73"/>
      <c r="REJ50" s="73"/>
      <c r="REK50" s="73"/>
      <c r="REL50" s="73"/>
      <c r="REM50" s="73"/>
      <c r="REN50" s="73"/>
      <c r="REO50" s="73"/>
      <c r="REP50" s="73"/>
      <c r="REQ50" s="73"/>
      <c r="RER50" s="73"/>
      <c r="RES50" s="73"/>
      <c r="RET50" s="73"/>
      <c r="REU50" s="73"/>
      <c r="REV50" s="73"/>
      <c r="REW50" s="73"/>
      <c r="REX50" s="73"/>
      <c r="REY50" s="73"/>
      <c r="REZ50" s="73"/>
      <c r="RFA50" s="73"/>
      <c r="RFB50" s="73"/>
      <c r="RFC50" s="73"/>
      <c r="RFD50" s="73"/>
      <c r="RFE50" s="73"/>
      <c r="RFF50" s="73"/>
      <c r="RFG50" s="73"/>
      <c r="RFH50" s="73"/>
      <c r="RFI50" s="73"/>
      <c r="RFJ50" s="73"/>
      <c r="RFK50" s="73"/>
      <c r="RFL50" s="73"/>
      <c r="RFM50" s="73"/>
      <c r="RFN50" s="73"/>
      <c r="RFO50" s="73"/>
      <c r="RFP50" s="73"/>
      <c r="RFQ50" s="73"/>
      <c r="RFR50" s="73"/>
      <c r="RFS50" s="73"/>
      <c r="RFT50" s="73"/>
      <c r="RFU50" s="73"/>
      <c r="RFV50" s="73"/>
      <c r="RFW50" s="73"/>
      <c r="RFX50" s="73"/>
      <c r="RFY50" s="73"/>
      <c r="RFZ50" s="73"/>
      <c r="RGA50" s="73"/>
      <c r="RGB50" s="73"/>
      <c r="RGC50" s="73"/>
      <c r="RGD50" s="73"/>
      <c r="RGE50" s="73"/>
      <c r="RGF50" s="73"/>
      <c r="RGG50" s="73"/>
      <c r="RGH50" s="73"/>
      <c r="RGI50" s="73"/>
      <c r="RGJ50" s="73"/>
      <c r="RGK50" s="73"/>
      <c r="RGL50" s="73"/>
      <c r="RGM50" s="73"/>
      <c r="RGN50" s="73"/>
      <c r="RGO50" s="73"/>
      <c r="RGP50" s="73"/>
      <c r="RGQ50" s="73"/>
      <c r="RGR50" s="73"/>
      <c r="RGS50" s="73"/>
      <c r="RGT50" s="73"/>
      <c r="RGU50" s="73"/>
      <c r="RGV50" s="73"/>
      <c r="RGW50" s="73"/>
      <c r="RGX50" s="73"/>
      <c r="RGY50" s="73"/>
      <c r="RGZ50" s="73"/>
      <c r="RHA50" s="73"/>
      <c r="RHB50" s="73"/>
      <c r="RHC50" s="73"/>
      <c r="RHD50" s="73"/>
      <c r="RHE50" s="73"/>
      <c r="RHF50" s="73"/>
      <c r="RHG50" s="73"/>
      <c r="RHH50" s="73"/>
      <c r="RHI50" s="73"/>
      <c r="RHJ50" s="73"/>
      <c r="RHK50" s="73"/>
      <c r="RHL50" s="73"/>
      <c r="RHM50" s="73"/>
      <c r="RHN50" s="73"/>
      <c r="RHO50" s="73"/>
      <c r="RHP50" s="73"/>
      <c r="RHQ50" s="73"/>
      <c r="RHR50" s="73"/>
      <c r="RHS50" s="73"/>
      <c r="RHT50" s="73"/>
      <c r="RHU50" s="73"/>
      <c r="RHV50" s="73"/>
      <c r="RHW50" s="73"/>
      <c r="RHX50" s="73"/>
      <c r="RHY50" s="73"/>
      <c r="RHZ50" s="73"/>
      <c r="RIA50" s="73"/>
      <c r="RIB50" s="73"/>
      <c r="RIC50" s="73"/>
      <c r="RID50" s="73"/>
      <c r="RIE50" s="73"/>
      <c r="RIF50" s="73"/>
      <c r="RIG50" s="73"/>
      <c r="RIH50" s="73"/>
      <c r="RII50" s="73"/>
      <c r="RIJ50" s="73"/>
      <c r="RIK50" s="73"/>
      <c r="RIL50" s="73"/>
      <c r="RIM50" s="73"/>
      <c r="RIN50" s="73"/>
      <c r="RIO50" s="73"/>
      <c r="RIP50" s="73"/>
      <c r="RIQ50" s="73"/>
      <c r="RIR50" s="73"/>
      <c r="RIS50" s="73"/>
      <c r="RIT50" s="73"/>
      <c r="RIU50" s="73"/>
      <c r="RIV50" s="73"/>
      <c r="RIW50" s="73"/>
      <c r="RIX50" s="73"/>
      <c r="RIY50" s="73"/>
      <c r="RIZ50" s="73"/>
      <c r="RJA50" s="73"/>
      <c r="RJB50" s="73"/>
      <c r="RJC50" s="73"/>
      <c r="RJD50" s="73"/>
      <c r="RJE50" s="73"/>
      <c r="RJF50" s="73"/>
      <c r="RJG50" s="73"/>
      <c r="RJH50" s="73"/>
      <c r="RJI50" s="73"/>
      <c r="RJJ50" s="73"/>
      <c r="RJK50" s="73"/>
      <c r="RJL50" s="73"/>
      <c r="RJM50" s="73"/>
      <c r="RJN50" s="73"/>
      <c r="RJO50" s="73"/>
      <c r="RJP50" s="73"/>
      <c r="RJQ50" s="73"/>
      <c r="RJR50" s="73"/>
      <c r="RJS50" s="73"/>
      <c r="RJT50" s="73"/>
      <c r="RJU50" s="73"/>
      <c r="RJV50" s="73"/>
      <c r="RJW50" s="73"/>
      <c r="RJX50" s="73"/>
      <c r="RJY50" s="73"/>
      <c r="RJZ50" s="73"/>
      <c r="RKA50" s="73"/>
      <c r="RKB50" s="73"/>
      <c r="RKC50" s="73"/>
      <c r="RKD50" s="73"/>
      <c r="RKE50" s="73"/>
      <c r="RKF50" s="73"/>
      <c r="RKG50" s="73"/>
      <c r="RKH50" s="73"/>
      <c r="RKI50" s="73"/>
      <c r="RKJ50" s="73"/>
      <c r="RKK50" s="73"/>
      <c r="RKL50" s="73"/>
      <c r="RKM50" s="73"/>
      <c r="RKN50" s="73"/>
      <c r="RKO50" s="73"/>
      <c r="RKP50" s="73"/>
      <c r="RKQ50" s="73"/>
      <c r="RKR50" s="73"/>
      <c r="RKS50" s="73"/>
      <c r="RKT50" s="73"/>
      <c r="RKU50" s="73"/>
      <c r="RKV50" s="73"/>
      <c r="RKW50" s="73"/>
      <c r="RKX50" s="73"/>
      <c r="RKY50" s="73"/>
      <c r="RKZ50" s="73"/>
      <c r="RLA50" s="73"/>
      <c r="RLB50" s="73"/>
      <c r="RLC50" s="73"/>
      <c r="RLD50" s="73"/>
      <c r="RLE50" s="73"/>
      <c r="RLF50" s="73"/>
      <c r="RLG50" s="73"/>
      <c r="RLH50" s="73"/>
      <c r="RLI50" s="73"/>
      <c r="RLJ50" s="73"/>
      <c r="RLK50" s="73"/>
      <c r="RLL50" s="73"/>
      <c r="RLM50" s="73"/>
      <c r="RLN50" s="73"/>
      <c r="RLO50" s="73"/>
      <c r="RLP50" s="73"/>
      <c r="RLQ50" s="73"/>
      <c r="RLR50" s="73"/>
      <c r="RLS50" s="73"/>
      <c r="RLT50" s="73"/>
      <c r="RLU50" s="73"/>
      <c r="RLV50" s="73"/>
      <c r="RLW50" s="73"/>
      <c r="RLX50" s="73"/>
      <c r="RLY50" s="73"/>
      <c r="RLZ50" s="73"/>
      <c r="RMA50" s="73"/>
      <c r="RMB50" s="73"/>
      <c r="RMC50" s="73"/>
      <c r="RMD50" s="73"/>
      <c r="RME50" s="73"/>
      <c r="RMF50" s="73"/>
      <c r="RMG50" s="73"/>
      <c r="RMH50" s="73"/>
      <c r="RMI50" s="73"/>
      <c r="RMJ50" s="73"/>
      <c r="RMK50" s="73"/>
      <c r="RML50" s="73"/>
      <c r="RMM50" s="73"/>
      <c r="RMN50" s="73"/>
      <c r="RMO50" s="73"/>
      <c r="RMP50" s="73"/>
      <c r="RMQ50" s="73"/>
      <c r="RMR50" s="73"/>
      <c r="RMS50" s="73"/>
      <c r="RMT50" s="73"/>
      <c r="RMU50" s="73"/>
      <c r="RMV50" s="73"/>
      <c r="RMW50" s="73"/>
      <c r="RMX50" s="73"/>
      <c r="RMY50" s="73"/>
      <c r="RMZ50" s="73"/>
      <c r="RNA50" s="73"/>
      <c r="RNB50" s="73"/>
      <c r="RNC50" s="73"/>
      <c r="RND50" s="73"/>
      <c r="RNE50" s="73"/>
      <c r="RNF50" s="73"/>
      <c r="RNG50" s="73"/>
      <c r="RNH50" s="73"/>
      <c r="RNI50" s="73"/>
      <c r="RNJ50" s="73"/>
      <c r="RNK50" s="73"/>
      <c r="RNL50" s="73"/>
      <c r="RNM50" s="73"/>
      <c r="RNN50" s="73"/>
      <c r="RNO50" s="73"/>
      <c r="RNP50" s="73"/>
      <c r="RNQ50" s="73"/>
      <c r="RNR50" s="73"/>
      <c r="RNS50" s="73"/>
      <c r="RNT50" s="73"/>
      <c r="RNU50" s="73"/>
      <c r="RNV50" s="73"/>
      <c r="RNW50" s="73"/>
      <c r="RNX50" s="73"/>
      <c r="RNY50" s="73"/>
      <c r="RNZ50" s="73"/>
      <c r="ROA50" s="73"/>
      <c r="ROB50" s="73"/>
      <c r="ROC50" s="73"/>
      <c r="ROD50" s="73"/>
      <c r="ROE50" s="73"/>
      <c r="ROF50" s="73"/>
      <c r="ROG50" s="73"/>
      <c r="ROH50" s="73"/>
      <c r="ROI50" s="73"/>
      <c r="ROJ50" s="73"/>
      <c r="ROK50" s="73"/>
      <c r="ROL50" s="73"/>
      <c r="ROM50" s="73"/>
      <c r="RON50" s="73"/>
      <c r="ROO50" s="73"/>
      <c r="ROP50" s="73"/>
      <c r="ROQ50" s="73"/>
      <c r="ROR50" s="73"/>
      <c r="ROS50" s="73"/>
      <c r="ROT50" s="73"/>
      <c r="ROU50" s="73"/>
      <c r="ROV50" s="73"/>
      <c r="ROW50" s="73"/>
      <c r="ROX50" s="73"/>
      <c r="ROY50" s="73"/>
      <c r="ROZ50" s="73"/>
      <c r="RPA50" s="73"/>
      <c r="RPB50" s="73"/>
      <c r="RPC50" s="73"/>
      <c r="RPD50" s="73"/>
      <c r="RPE50" s="73"/>
      <c r="RPF50" s="73"/>
      <c r="RPG50" s="73"/>
      <c r="RPH50" s="73"/>
      <c r="RPI50" s="73"/>
      <c r="RPJ50" s="73"/>
      <c r="RPK50" s="73"/>
      <c r="RPL50" s="73"/>
      <c r="RPM50" s="73"/>
      <c r="RPN50" s="73"/>
      <c r="RPO50" s="73"/>
      <c r="RPP50" s="73"/>
      <c r="RPQ50" s="73"/>
      <c r="RPR50" s="73"/>
      <c r="RPS50" s="73"/>
      <c r="RPT50" s="73"/>
      <c r="RPU50" s="73"/>
      <c r="RPV50" s="73"/>
      <c r="RPW50" s="73"/>
      <c r="RPX50" s="73"/>
      <c r="RPY50" s="73"/>
      <c r="RPZ50" s="73"/>
      <c r="RQA50" s="73"/>
      <c r="RQB50" s="73"/>
      <c r="RQC50" s="73"/>
      <c r="RQD50" s="73"/>
      <c r="RQE50" s="73"/>
      <c r="RQF50" s="73"/>
      <c r="RQG50" s="73"/>
      <c r="RQH50" s="73"/>
      <c r="RQI50" s="73"/>
      <c r="RQJ50" s="73"/>
      <c r="RQK50" s="73"/>
      <c r="RQL50" s="73"/>
      <c r="RQM50" s="73"/>
      <c r="RQN50" s="73"/>
      <c r="RQO50" s="73"/>
      <c r="RQP50" s="73"/>
      <c r="RQQ50" s="73"/>
      <c r="RQR50" s="73"/>
      <c r="RQS50" s="73"/>
      <c r="RQT50" s="73"/>
      <c r="RQU50" s="73"/>
      <c r="RQV50" s="73"/>
      <c r="RQW50" s="73"/>
      <c r="RQX50" s="73"/>
      <c r="RQY50" s="73"/>
      <c r="RQZ50" s="73"/>
      <c r="RRA50" s="73"/>
      <c r="RRB50" s="73"/>
      <c r="RRC50" s="73"/>
      <c r="RRD50" s="73"/>
      <c r="RRE50" s="73"/>
      <c r="RRF50" s="73"/>
      <c r="RRG50" s="73"/>
      <c r="RRH50" s="73"/>
      <c r="RRI50" s="73"/>
      <c r="RRJ50" s="73"/>
      <c r="RRK50" s="73"/>
      <c r="RRL50" s="73"/>
      <c r="RRM50" s="73"/>
      <c r="RRN50" s="73"/>
      <c r="RRO50" s="73"/>
      <c r="RRP50" s="73"/>
      <c r="RRQ50" s="73"/>
      <c r="RRR50" s="73"/>
      <c r="RRS50" s="73"/>
      <c r="RRT50" s="73"/>
      <c r="RRU50" s="73"/>
      <c r="RRV50" s="73"/>
      <c r="RRW50" s="73"/>
      <c r="RRX50" s="73"/>
      <c r="RRY50" s="73"/>
      <c r="RRZ50" s="73"/>
      <c r="RSA50" s="73"/>
      <c r="RSB50" s="73"/>
      <c r="RSC50" s="73"/>
      <c r="RSD50" s="73"/>
      <c r="RSE50" s="73"/>
      <c r="RSF50" s="73"/>
      <c r="RSG50" s="73"/>
      <c r="RSH50" s="73"/>
      <c r="RSI50" s="73"/>
      <c r="RSJ50" s="73"/>
      <c r="RSK50" s="73"/>
      <c r="RSL50" s="73"/>
      <c r="RSM50" s="73"/>
      <c r="RSN50" s="73"/>
      <c r="RSO50" s="73"/>
      <c r="RSP50" s="73"/>
      <c r="RSQ50" s="73"/>
      <c r="RSR50" s="73"/>
      <c r="RSS50" s="73"/>
      <c r="RST50" s="73"/>
      <c r="RSU50" s="73"/>
      <c r="RSV50" s="73"/>
      <c r="RSW50" s="73"/>
      <c r="RSX50" s="73"/>
      <c r="RSY50" s="73"/>
      <c r="RSZ50" s="73"/>
      <c r="RTA50" s="73"/>
      <c r="RTB50" s="73"/>
      <c r="RTC50" s="73"/>
      <c r="RTD50" s="73"/>
      <c r="RTE50" s="73"/>
      <c r="RTF50" s="73"/>
      <c r="RTG50" s="73"/>
      <c r="RTH50" s="73"/>
      <c r="RTI50" s="73"/>
      <c r="RTJ50" s="73"/>
      <c r="RTK50" s="73"/>
      <c r="RTL50" s="73"/>
      <c r="RTM50" s="73"/>
      <c r="RTN50" s="73"/>
      <c r="RTO50" s="73"/>
      <c r="RTP50" s="73"/>
      <c r="RTQ50" s="73"/>
      <c r="RTR50" s="73"/>
      <c r="RTS50" s="73"/>
      <c r="RTT50" s="73"/>
      <c r="RTU50" s="73"/>
      <c r="RTV50" s="73"/>
      <c r="RTW50" s="73"/>
      <c r="RTX50" s="73"/>
      <c r="RTY50" s="73"/>
      <c r="RTZ50" s="73"/>
      <c r="RUA50" s="73"/>
      <c r="RUB50" s="73"/>
      <c r="RUC50" s="73"/>
      <c r="RUD50" s="73"/>
      <c r="RUE50" s="73"/>
      <c r="RUF50" s="73"/>
      <c r="RUG50" s="73"/>
      <c r="RUH50" s="73"/>
      <c r="RUI50" s="73"/>
      <c r="RUJ50" s="73"/>
      <c r="RUK50" s="73"/>
      <c r="RUL50" s="73"/>
      <c r="RUM50" s="73"/>
      <c r="RUN50" s="73"/>
      <c r="RUO50" s="73"/>
      <c r="RUP50" s="73"/>
      <c r="RUQ50" s="73"/>
      <c r="RUR50" s="73"/>
      <c r="RUS50" s="73"/>
      <c r="RUT50" s="73"/>
      <c r="RUU50" s="73"/>
      <c r="RUV50" s="73"/>
      <c r="RUW50" s="73"/>
      <c r="RUX50" s="73"/>
      <c r="RUY50" s="73"/>
      <c r="RUZ50" s="73"/>
      <c r="RVA50" s="73"/>
      <c r="RVB50" s="73"/>
      <c r="RVC50" s="73"/>
      <c r="RVD50" s="73"/>
      <c r="RVE50" s="73"/>
      <c r="RVF50" s="73"/>
      <c r="RVG50" s="73"/>
      <c r="RVH50" s="73"/>
      <c r="RVI50" s="73"/>
      <c r="RVJ50" s="73"/>
      <c r="RVK50" s="73"/>
      <c r="RVL50" s="73"/>
      <c r="RVM50" s="73"/>
      <c r="RVN50" s="73"/>
      <c r="RVO50" s="73"/>
      <c r="RVP50" s="73"/>
      <c r="RVQ50" s="73"/>
      <c r="RVR50" s="73"/>
      <c r="RVS50" s="73"/>
      <c r="RVT50" s="73"/>
      <c r="RVU50" s="73"/>
      <c r="RVV50" s="73"/>
      <c r="RVW50" s="73"/>
      <c r="RVX50" s="73"/>
      <c r="RVY50" s="73"/>
      <c r="RVZ50" s="73"/>
      <c r="RWA50" s="73"/>
      <c r="RWB50" s="73"/>
      <c r="RWC50" s="73"/>
      <c r="RWD50" s="73"/>
      <c r="RWE50" s="73"/>
      <c r="RWF50" s="73"/>
      <c r="RWG50" s="73"/>
      <c r="RWH50" s="73"/>
      <c r="RWI50" s="73"/>
      <c r="RWJ50" s="73"/>
      <c r="RWK50" s="73"/>
      <c r="RWL50" s="73"/>
      <c r="RWM50" s="73"/>
      <c r="RWN50" s="73"/>
      <c r="RWO50" s="73"/>
      <c r="RWP50" s="73"/>
      <c r="RWQ50" s="73"/>
      <c r="RWR50" s="73"/>
      <c r="RWS50" s="73"/>
      <c r="RWT50" s="73"/>
      <c r="RWU50" s="73"/>
      <c r="RWV50" s="73"/>
      <c r="RWW50" s="73"/>
      <c r="RWX50" s="73"/>
      <c r="RWY50" s="73"/>
      <c r="RWZ50" s="73"/>
      <c r="RXA50" s="73"/>
      <c r="RXB50" s="73"/>
      <c r="RXC50" s="73"/>
      <c r="RXD50" s="73"/>
      <c r="RXE50" s="73"/>
      <c r="RXF50" s="73"/>
      <c r="RXG50" s="73"/>
      <c r="RXH50" s="73"/>
      <c r="RXI50" s="73"/>
      <c r="RXJ50" s="73"/>
      <c r="RXK50" s="73"/>
      <c r="RXL50" s="73"/>
      <c r="RXM50" s="73"/>
      <c r="RXN50" s="73"/>
      <c r="RXO50" s="73"/>
      <c r="RXP50" s="73"/>
      <c r="RXQ50" s="73"/>
      <c r="RXR50" s="73"/>
      <c r="RXS50" s="73"/>
      <c r="RXT50" s="73"/>
      <c r="RXU50" s="73"/>
      <c r="RXV50" s="73"/>
      <c r="RXW50" s="73"/>
      <c r="RXX50" s="73"/>
      <c r="RXY50" s="73"/>
      <c r="RXZ50" s="73"/>
      <c r="RYA50" s="73"/>
      <c r="RYB50" s="73"/>
      <c r="RYC50" s="73"/>
      <c r="RYD50" s="73"/>
      <c r="RYE50" s="73"/>
      <c r="RYF50" s="73"/>
      <c r="RYG50" s="73"/>
      <c r="RYH50" s="73"/>
      <c r="RYI50" s="73"/>
      <c r="RYJ50" s="73"/>
      <c r="RYK50" s="73"/>
      <c r="RYL50" s="73"/>
      <c r="RYM50" s="73"/>
      <c r="RYN50" s="73"/>
      <c r="RYO50" s="73"/>
      <c r="RYP50" s="73"/>
      <c r="RYQ50" s="73"/>
      <c r="RYR50" s="73"/>
      <c r="RYS50" s="73"/>
      <c r="RYT50" s="73"/>
      <c r="RYU50" s="73"/>
      <c r="RYV50" s="73"/>
      <c r="RYW50" s="73"/>
      <c r="RYX50" s="73"/>
      <c r="RYY50" s="73"/>
      <c r="RYZ50" s="73"/>
      <c r="RZA50" s="73"/>
      <c r="RZB50" s="73"/>
      <c r="RZC50" s="73"/>
      <c r="RZD50" s="73"/>
      <c r="RZE50" s="73"/>
      <c r="RZF50" s="73"/>
      <c r="RZG50" s="73"/>
      <c r="RZH50" s="73"/>
      <c r="RZI50" s="73"/>
      <c r="RZJ50" s="73"/>
      <c r="RZK50" s="73"/>
      <c r="RZL50" s="73"/>
      <c r="RZM50" s="73"/>
      <c r="RZN50" s="73"/>
      <c r="RZO50" s="73"/>
      <c r="RZP50" s="73"/>
      <c r="RZQ50" s="73"/>
      <c r="RZR50" s="73"/>
      <c r="RZS50" s="73"/>
      <c r="RZT50" s="73"/>
      <c r="RZU50" s="73"/>
      <c r="RZV50" s="73"/>
      <c r="RZW50" s="73"/>
      <c r="RZX50" s="73"/>
      <c r="RZY50" s="73"/>
      <c r="RZZ50" s="73"/>
      <c r="SAA50" s="73"/>
      <c r="SAB50" s="73"/>
      <c r="SAC50" s="73"/>
      <c r="SAD50" s="73"/>
      <c r="SAE50" s="73"/>
      <c r="SAF50" s="73"/>
      <c r="SAG50" s="73"/>
      <c r="SAH50" s="73"/>
      <c r="SAI50" s="73"/>
      <c r="SAJ50" s="73"/>
      <c r="SAK50" s="73"/>
      <c r="SAL50" s="73"/>
      <c r="SAM50" s="73"/>
      <c r="SAN50" s="73"/>
      <c r="SAO50" s="73"/>
      <c r="SAP50" s="73"/>
      <c r="SAQ50" s="73"/>
      <c r="SAR50" s="73"/>
      <c r="SAS50" s="73"/>
      <c r="SAT50" s="73"/>
      <c r="SAU50" s="73"/>
      <c r="SAV50" s="73"/>
      <c r="SAW50" s="73"/>
      <c r="SAX50" s="73"/>
      <c r="SAY50" s="73"/>
      <c r="SAZ50" s="73"/>
      <c r="SBA50" s="73"/>
      <c r="SBB50" s="73"/>
      <c r="SBC50" s="73"/>
      <c r="SBD50" s="73"/>
      <c r="SBE50" s="73"/>
      <c r="SBF50" s="73"/>
      <c r="SBG50" s="73"/>
      <c r="SBH50" s="73"/>
      <c r="SBI50" s="73"/>
      <c r="SBJ50" s="73"/>
      <c r="SBK50" s="73"/>
      <c r="SBL50" s="73"/>
      <c r="SBM50" s="73"/>
      <c r="SBN50" s="73"/>
      <c r="SBO50" s="73"/>
      <c r="SBP50" s="73"/>
      <c r="SBQ50" s="73"/>
      <c r="SBR50" s="73"/>
      <c r="SBS50" s="73"/>
      <c r="SBT50" s="73"/>
      <c r="SBU50" s="73"/>
      <c r="SBV50" s="73"/>
      <c r="SBW50" s="73"/>
      <c r="SBX50" s="73"/>
      <c r="SBY50" s="73"/>
      <c r="SBZ50" s="73"/>
      <c r="SCA50" s="73"/>
      <c r="SCB50" s="73"/>
      <c r="SCC50" s="73"/>
      <c r="SCD50" s="73"/>
      <c r="SCE50" s="73"/>
      <c r="SCF50" s="73"/>
      <c r="SCG50" s="73"/>
      <c r="SCH50" s="73"/>
      <c r="SCI50" s="73"/>
      <c r="SCJ50" s="73"/>
      <c r="SCK50" s="73"/>
      <c r="SCL50" s="73"/>
      <c r="SCM50" s="73"/>
      <c r="SCN50" s="73"/>
      <c r="SCO50" s="73"/>
      <c r="SCP50" s="73"/>
      <c r="SCQ50" s="73"/>
      <c r="SCR50" s="73"/>
      <c r="SCS50" s="73"/>
      <c r="SCT50" s="73"/>
      <c r="SCU50" s="73"/>
      <c r="SCV50" s="73"/>
      <c r="SCW50" s="73"/>
      <c r="SCX50" s="73"/>
      <c r="SCY50" s="73"/>
      <c r="SCZ50" s="73"/>
      <c r="SDA50" s="73"/>
      <c r="SDB50" s="73"/>
      <c r="SDC50" s="73"/>
      <c r="SDD50" s="73"/>
      <c r="SDE50" s="73"/>
      <c r="SDF50" s="73"/>
      <c r="SDG50" s="73"/>
      <c r="SDH50" s="73"/>
      <c r="SDI50" s="73"/>
      <c r="SDJ50" s="73"/>
      <c r="SDK50" s="73"/>
      <c r="SDL50" s="73"/>
      <c r="SDM50" s="73"/>
      <c r="SDN50" s="73"/>
      <c r="SDO50" s="73"/>
      <c r="SDP50" s="73"/>
      <c r="SDQ50" s="73"/>
      <c r="SDR50" s="73"/>
      <c r="SDS50" s="73"/>
      <c r="SDT50" s="73"/>
      <c r="SDU50" s="73"/>
      <c r="SDV50" s="73"/>
      <c r="SDW50" s="73"/>
      <c r="SDX50" s="73"/>
      <c r="SDY50" s="73"/>
      <c r="SDZ50" s="73"/>
      <c r="SEA50" s="73"/>
      <c r="SEB50" s="73"/>
      <c r="SEC50" s="73"/>
      <c r="SED50" s="73"/>
      <c r="SEE50" s="73"/>
      <c r="SEF50" s="73"/>
      <c r="SEG50" s="73"/>
      <c r="SEH50" s="73"/>
      <c r="SEI50" s="73"/>
      <c r="SEJ50" s="73"/>
      <c r="SEK50" s="73"/>
      <c r="SEL50" s="73"/>
      <c r="SEM50" s="73"/>
      <c r="SEN50" s="73"/>
      <c r="SEO50" s="73"/>
      <c r="SEP50" s="73"/>
      <c r="SEQ50" s="73"/>
      <c r="SER50" s="73"/>
      <c r="SES50" s="73"/>
      <c r="SET50" s="73"/>
      <c r="SEU50" s="73"/>
      <c r="SEV50" s="73"/>
      <c r="SEW50" s="73"/>
      <c r="SEX50" s="73"/>
      <c r="SEY50" s="73"/>
      <c r="SEZ50" s="73"/>
      <c r="SFA50" s="73"/>
      <c r="SFB50" s="73"/>
      <c r="SFC50" s="73"/>
      <c r="SFD50" s="73"/>
      <c r="SFE50" s="73"/>
      <c r="SFF50" s="73"/>
      <c r="SFG50" s="73"/>
      <c r="SFH50" s="73"/>
      <c r="SFI50" s="73"/>
      <c r="SFJ50" s="73"/>
      <c r="SFK50" s="73"/>
      <c r="SFL50" s="73"/>
      <c r="SFM50" s="73"/>
      <c r="SFN50" s="73"/>
      <c r="SFO50" s="73"/>
      <c r="SFP50" s="73"/>
      <c r="SFQ50" s="73"/>
      <c r="SFR50" s="73"/>
      <c r="SFS50" s="73"/>
      <c r="SFT50" s="73"/>
      <c r="SFU50" s="73"/>
      <c r="SFV50" s="73"/>
      <c r="SFW50" s="73"/>
      <c r="SFX50" s="73"/>
      <c r="SFY50" s="73"/>
      <c r="SFZ50" s="73"/>
      <c r="SGA50" s="73"/>
      <c r="SGB50" s="73"/>
      <c r="SGC50" s="73"/>
      <c r="SGD50" s="73"/>
      <c r="SGE50" s="73"/>
      <c r="SGF50" s="73"/>
      <c r="SGG50" s="73"/>
      <c r="SGH50" s="73"/>
      <c r="SGI50" s="73"/>
      <c r="SGJ50" s="73"/>
      <c r="SGK50" s="73"/>
      <c r="SGL50" s="73"/>
      <c r="SGM50" s="73"/>
      <c r="SGN50" s="73"/>
      <c r="SGO50" s="73"/>
      <c r="SGP50" s="73"/>
      <c r="SGQ50" s="73"/>
      <c r="SGR50" s="73"/>
      <c r="SGS50" s="73"/>
      <c r="SGT50" s="73"/>
      <c r="SGU50" s="73"/>
      <c r="SGV50" s="73"/>
      <c r="SGW50" s="73"/>
      <c r="SGX50" s="73"/>
      <c r="SGY50" s="73"/>
      <c r="SGZ50" s="73"/>
      <c r="SHA50" s="73"/>
      <c r="SHB50" s="73"/>
      <c r="SHC50" s="73"/>
      <c r="SHD50" s="73"/>
      <c r="SHE50" s="73"/>
      <c r="SHF50" s="73"/>
      <c r="SHG50" s="73"/>
      <c r="SHH50" s="73"/>
      <c r="SHI50" s="73"/>
      <c r="SHJ50" s="73"/>
      <c r="SHK50" s="73"/>
      <c r="SHL50" s="73"/>
      <c r="SHM50" s="73"/>
      <c r="SHN50" s="73"/>
      <c r="SHO50" s="73"/>
      <c r="SHP50" s="73"/>
      <c r="SHQ50" s="73"/>
      <c r="SHR50" s="73"/>
      <c r="SHS50" s="73"/>
      <c r="SHT50" s="73"/>
      <c r="SHU50" s="73"/>
      <c r="SHV50" s="73"/>
      <c r="SHW50" s="73"/>
      <c r="SHX50" s="73"/>
      <c r="SHY50" s="73"/>
      <c r="SHZ50" s="73"/>
      <c r="SIA50" s="73"/>
      <c r="SIB50" s="73"/>
      <c r="SIC50" s="73"/>
      <c r="SID50" s="73"/>
      <c r="SIE50" s="73"/>
      <c r="SIF50" s="73"/>
      <c r="SIG50" s="73"/>
      <c r="SIH50" s="73"/>
      <c r="SII50" s="73"/>
      <c r="SIJ50" s="73"/>
      <c r="SIK50" s="73"/>
      <c r="SIL50" s="73"/>
      <c r="SIM50" s="73"/>
      <c r="SIN50" s="73"/>
      <c r="SIO50" s="73"/>
      <c r="SIP50" s="73"/>
      <c r="SIQ50" s="73"/>
      <c r="SIR50" s="73"/>
      <c r="SIS50" s="73"/>
      <c r="SIT50" s="73"/>
      <c r="SIU50" s="73"/>
      <c r="SIV50" s="73"/>
      <c r="SIW50" s="73"/>
      <c r="SIX50" s="73"/>
      <c r="SIY50" s="73"/>
      <c r="SIZ50" s="73"/>
      <c r="SJA50" s="73"/>
      <c r="SJB50" s="73"/>
      <c r="SJC50" s="73"/>
      <c r="SJD50" s="73"/>
      <c r="SJE50" s="73"/>
      <c r="SJF50" s="73"/>
      <c r="SJG50" s="73"/>
      <c r="SJH50" s="73"/>
      <c r="SJI50" s="73"/>
      <c r="SJJ50" s="73"/>
      <c r="SJK50" s="73"/>
      <c r="SJL50" s="73"/>
      <c r="SJM50" s="73"/>
      <c r="SJN50" s="73"/>
      <c r="SJO50" s="73"/>
      <c r="SJP50" s="73"/>
      <c r="SJQ50" s="73"/>
      <c r="SJR50" s="73"/>
      <c r="SJS50" s="73"/>
      <c r="SJT50" s="73"/>
      <c r="SJU50" s="73"/>
      <c r="SJV50" s="73"/>
      <c r="SJW50" s="73"/>
      <c r="SJX50" s="73"/>
      <c r="SJY50" s="73"/>
      <c r="SJZ50" s="73"/>
      <c r="SKA50" s="73"/>
      <c r="SKB50" s="73"/>
      <c r="SKC50" s="73"/>
      <c r="SKD50" s="73"/>
      <c r="SKE50" s="73"/>
      <c r="SKF50" s="73"/>
      <c r="SKG50" s="73"/>
      <c r="SKH50" s="73"/>
      <c r="SKI50" s="73"/>
      <c r="SKJ50" s="73"/>
      <c r="SKK50" s="73"/>
      <c r="SKL50" s="73"/>
      <c r="SKM50" s="73"/>
      <c r="SKN50" s="73"/>
      <c r="SKO50" s="73"/>
      <c r="SKP50" s="73"/>
      <c r="SKQ50" s="73"/>
      <c r="SKR50" s="73"/>
      <c r="SKS50" s="73"/>
      <c r="SKT50" s="73"/>
      <c r="SKU50" s="73"/>
      <c r="SKV50" s="73"/>
      <c r="SKW50" s="73"/>
      <c r="SKX50" s="73"/>
      <c r="SKY50" s="73"/>
      <c r="SKZ50" s="73"/>
      <c r="SLA50" s="73"/>
      <c r="SLB50" s="73"/>
      <c r="SLC50" s="73"/>
      <c r="SLD50" s="73"/>
      <c r="SLE50" s="73"/>
      <c r="SLF50" s="73"/>
      <c r="SLG50" s="73"/>
      <c r="SLH50" s="73"/>
      <c r="SLI50" s="73"/>
      <c r="SLJ50" s="73"/>
      <c r="SLK50" s="73"/>
      <c r="SLL50" s="73"/>
      <c r="SLM50" s="73"/>
      <c r="SLN50" s="73"/>
      <c r="SLO50" s="73"/>
      <c r="SLP50" s="73"/>
      <c r="SLQ50" s="73"/>
      <c r="SLR50" s="73"/>
      <c r="SLS50" s="73"/>
      <c r="SLT50" s="73"/>
      <c r="SLU50" s="73"/>
      <c r="SLV50" s="73"/>
      <c r="SLW50" s="73"/>
      <c r="SLX50" s="73"/>
      <c r="SLY50" s="73"/>
      <c r="SLZ50" s="73"/>
      <c r="SMA50" s="73"/>
      <c r="SMB50" s="73"/>
      <c r="SMC50" s="73"/>
      <c r="SMD50" s="73"/>
      <c r="SME50" s="73"/>
      <c r="SMF50" s="73"/>
      <c r="SMG50" s="73"/>
      <c r="SMH50" s="73"/>
      <c r="SMI50" s="73"/>
      <c r="SMJ50" s="73"/>
      <c r="SMK50" s="73"/>
      <c r="SML50" s="73"/>
      <c r="SMM50" s="73"/>
      <c r="SMN50" s="73"/>
      <c r="SMO50" s="73"/>
      <c r="SMP50" s="73"/>
      <c r="SMQ50" s="73"/>
      <c r="SMR50" s="73"/>
      <c r="SMS50" s="73"/>
      <c r="SMT50" s="73"/>
      <c r="SMU50" s="73"/>
      <c r="SMV50" s="73"/>
      <c r="SMW50" s="73"/>
      <c r="SMX50" s="73"/>
      <c r="SMY50" s="73"/>
      <c r="SMZ50" s="73"/>
      <c r="SNA50" s="73"/>
      <c r="SNB50" s="73"/>
      <c r="SNC50" s="73"/>
      <c r="SND50" s="73"/>
      <c r="SNE50" s="73"/>
      <c r="SNF50" s="73"/>
      <c r="SNG50" s="73"/>
      <c r="SNH50" s="73"/>
      <c r="SNI50" s="73"/>
      <c r="SNJ50" s="73"/>
      <c r="SNK50" s="73"/>
      <c r="SNL50" s="73"/>
      <c r="SNM50" s="73"/>
      <c r="SNN50" s="73"/>
      <c r="SNO50" s="73"/>
      <c r="SNP50" s="73"/>
      <c r="SNQ50" s="73"/>
      <c r="SNR50" s="73"/>
      <c r="SNS50" s="73"/>
      <c r="SNT50" s="73"/>
      <c r="SNU50" s="73"/>
      <c r="SNV50" s="73"/>
      <c r="SNW50" s="73"/>
      <c r="SNX50" s="73"/>
      <c r="SNY50" s="73"/>
      <c r="SNZ50" s="73"/>
      <c r="SOA50" s="73"/>
      <c r="SOB50" s="73"/>
      <c r="SOC50" s="73"/>
      <c r="SOD50" s="73"/>
      <c r="SOE50" s="73"/>
      <c r="SOF50" s="73"/>
      <c r="SOG50" s="73"/>
      <c r="SOH50" s="73"/>
      <c r="SOI50" s="73"/>
      <c r="SOJ50" s="73"/>
      <c r="SOK50" s="73"/>
      <c r="SOL50" s="73"/>
      <c r="SOM50" s="73"/>
      <c r="SON50" s="73"/>
      <c r="SOO50" s="73"/>
      <c r="SOP50" s="73"/>
      <c r="SOQ50" s="73"/>
      <c r="SOR50" s="73"/>
      <c r="SOS50" s="73"/>
      <c r="SOT50" s="73"/>
      <c r="SOU50" s="73"/>
      <c r="SOV50" s="73"/>
      <c r="SOW50" s="73"/>
      <c r="SOX50" s="73"/>
      <c r="SOY50" s="73"/>
      <c r="SOZ50" s="73"/>
      <c r="SPA50" s="73"/>
      <c r="SPB50" s="73"/>
      <c r="SPC50" s="73"/>
      <c r="SPD50" s="73"/>
      <c r="SPE50" s="73"/>
      <c r="SPF50" s="73"/>
      <c r="SPG50" s="73"/>
      <c r="SPH50" s="73"/>
      <c r="SPI50" s="73"/>
      <c r="SPJ50" s="73"/>
      <c r="SPK50" s="73"/>
      <c r="SPL50" s="73"/>
      <c r="SPM50" s="73"/>
      <c r="SPN50" s="73"/>
      <c r="SPO50" s="73"/>
      <c r="SPP50" s="73"/>
      <c r="SPQ50" s="73"/>
      <c r="SPR50" s="73"/>
      <c r="SPS50" s="73"/>
      <c r="SPT50" s="73"/>
      <c r="SPU50" s="73"/>
      <c r="SPV50" s="73"/>
      <c r="SPW50" s="73"/>
      <c r="SPX50" s="73"/>
      <c r="SPY50" s="73"/>
      <c r="SPZ50" s="73"/>
      <c r="SQA50" s="73"/>
      <c r="SQB50" s="73"/>
      <c r="SQC50" s="73"/>
      <c r="SQD50" s="73"/>
      <c r="SQE50" s="73"/>
      <c r="SQF50" s="73"/>
      <c r="SQG50" s="73"/>
      <c r="SQH50" s="73"/>
      <c r="SQI50" s="73"/>
      <c r="SQJ50" s="73"/>
      <c r="SQK50" s="73"/>
      <c r="SQL50" s="73"/>
      <c r="SQM50" s="73"/>
      <c r="SQN50" s="73"/>
      <c r="SQO50" s="73"/>
      <c r="SQP50" s="73"/>
      <c r="SQQ50" s="73"/>
      <c r="SQR50" s="73"/>
      <c r="SQS50" s="73"/>
      <c r="SQT50" s="73"/>
      <c r="SQU50" s="73"/>
      <c r="SQV50" s="73"/>
      <c r="SQW50" s="73"/>
      <c r="SQX50" s="73"/>
      <c r="SQY50" s="73"/>
      <c r="SQZ50" s="73"/>
      <c r="SRA50" s="73"/>
      <c r="SRB50" s="73"/>
      <c r="SRC50" s="73"/>
      <c r="SRD50" s="73"/>
      <c r="SRE50" s="73"/>
      <c r="SRF50" s="73"/>
      <c r="SRG50" s="73"/>
      <c r="SRH50" s="73"/>
      <c r="SRI50" s="73"/>
      <c r="SRJ50" s="73"/>
      <c r="SRK50" s="73"/>
      <c r="SRL50" s="73"/>
      <c r="SRM50" s="73"/>
      <c r="SRN50" s="73"/>
      <c r="SRO50" s="73"/>
      <c r="SRP50" s="73"/>
      <c r="SRQ50" s="73"/>
      <c r="SRR50" s="73"/>
      <c r="SRS50" s="73"/>
      <c r="SRT50" s="73"/>
      <c r="SRU50" s="73"/>
      <c r="SRV50" s="73"/>
      <c r="SRW50" s="73"/>
      <c r="SRX50" s="73"/>
      <c r="SRY50" s="73"/>
      <c r="SRZ50" s="73"/>
      <c r="SSA50" s="73"/>
      <c r="SSB50" s="73"/>
      <c r="SSC50" s="73"/>
      <c r="SSD50" s="73"/>
      <c r="SSE50" s="73"/>
      <c r="SSF50" s="73"/>
      <c r="SSG50" s="73"/>
      <c r="SSH50" s="73"/>
      <c r="SSI50" s="73"/>
      <c r="SSJ50" s="73"/>
      <c r="SSK50" s="73"/>
      <c r="SSL50" s="73"/>
      <c r="SSM50" s="73"/>
      <c r="SSN50" s="73"/>
      <c r="SSO50" s="73"/>
      <c r="SSP50" s="73"/>
      <c r="SSQ50" s="73"/>
      <c r="SSR50" s="73"/>
      <c r="SSS50" s="73"/>
      <c r="SST50" s="73"/>
      <c r="SSU50" s="73"/>
      <c r="SSV50" s="73"/>
      <c r="SSW50" s="73"/>
      <c r="SSX50" s="73"/>
      <c r="SSY50" s="73"/>
      <c r="SSZ50" s="73"/>
      <c r="STA50" s="73"/>
      <c r="STB50" s="73"/>
      <c r="STC50" s="73"/>
      <c r="STD50" s="73"/>
      <c r="STE50" s="73"/>
      <c r="STF50" s="73"/>
      <c r="STG50" s="73"/>
      <c r="STH50" s="73"/>
      <c r="STI50" s="73"/>
      <c r="STJ50" s="73"/>
      <c r="STK50" s="73"/>
      <c r="STL50" s="73"/>
      <c r="STM50" s="73"/>
      <c r="STN50" s="73"/>
      <c r="STO50" s="73"/>
      <c r="STP50" s="73"/>
      <c r="STQ50" s="73"/>
      <c r="STR50" s="73"/>
      <c r="STS50" s="73"/>
      <c r="STT50" s="73"/>
      <c r="STU50" s="73"/>
      <c r="STV50" s="73"/>
      <c r="STW50" s="73"/>
      <c r="STX50" s="73"/>
      <c r="STY50" s="73"/>
      <c r="STZ50" s="73"/>
      <c r="SUA50" s="73"/>
      <c r="SUB50" s="73"/>
      <c r="SUC50" s="73"/>
      <c r="SUD50" s="73"/>
      <c r="SUE50" s="73"/>
      <c r="SUF50" s="73"/>
      <c r="SUG50" s="73"/>
      <c r="SUH50" s="73"/>
      <c r="SUI50" s="73"/>
      <c r="SUJ50" s="73"/>
      <c r="SUK50" s="73"/>
      <c r="SUL50" s="73"/>
      <c r="SUM50" s="73"/>
      <c r="SUN50" s="73"/>
      <c r="SUO50" s="73"/>
      <c r="SUP50" s="73"/>
      <c r="SUQ50" s="73"/>
      <c r="SUR50" s="73"/>
      <c r="SUS50" s="73"/>
      <c r="SUT50" s="73"/>
      <c r="SUU50" s="73"/>
      <c r="SUV50" s="73"/>
      <c r="SUW50" s="73"/>
      <c r="SUX50" s="73"/>
      <c r="SUY50" s="73"/>
      <c r="SUZ50" s="73"/>
      <c r="SVA50" s="73"/>
      <c r="SVB50" s="73"/>
      <c r="SVC50" s="73"/>
      <c r="SVD50" s="73"/>
      <c r="SVE50" s="73"/>
      <c r="SVF50" s="73"/>
      <c r="SVG50" s="73"/>
      <c r="SVH50" s="73"/>
      <c r="SVI50" s="73"/>
      <c r="SVJ50" s="73"/>
      <c r="SVK50" s="73"/>
      <c r="SVL50" s="73"/>
      <c r="SVM50" s="73"/>
      <c r="SVN50" s="73"/>
      <c r="SVO50" s="73"/>
      <c r="SVP50" s="73"/>
      <c r="SVQ50" s="73"/>
      <c r="SVR50" s="73"/>
      <c r="SVS50" s="73"/>
      <c r="SVT50" s="73"/>
      <c r="SVU50" s="73"/>
      <c r="SVV50" s="73"/>
      <c r="SVW50" s="73"/>
      <c r="SVX50" s="73"/>
      <c r="SVY50" s="73"/>
      <c r="SVZ50" s="73"/>
      <c r="SWA50" s="73"/>
      <c r="SWB50" s="73"/>
      <c r="SWC50" s="73"/>
      <c r="SWD50" s="73"/>
      <c r="SWE50" s="73"/>
      <c r="SWF50" s="73"/>
      <c r="SWG50" s="73"/>
      <c r="SWH50" s="73"/>
      <c r="SWI50" s="73"/>
      <c r="SWJ50" s="73"/>
      <c r="SWK50" s="73"/>
      <c r="SWL50" s="73"/>
      <c r="SWM50" s="73"/>
      <c r="SWN50" s="73"/>
      <c r="SWO50" s="73"/>
      <c r="SWP50" s="73"/>
      <c r="SWQ50" s="73"/>
      <c r="SWR50" s="73"/>
      <c r="SWS50" s="73"/>
      <c r="SWT50" s="73"/>
      <c r="SWU50" s="73"/>
      <c r="SWV50" s="73"/>
      <c r="SWW50" s="73"/>
      <c r="SWX50" s="73"/>
      <c r="SWY50" s="73"/>
      <c r="SWZ50" s="73"/>
      <c r="SXA50" s="73"/>
      <c r="SXB50" s="73"/>
      <c r="SXC50" s="73"/>
      <c r="SXD50" s="73"/>
      <c r="SXE50" s="73"/>
      <c r="SXF50" s="73"/>
      <c r="SXG50" s="73"/>
      <c r="SXH50" s="73"/>
      <c r="SXI50" s="73"/>
      <c r="SXJ50" s="73"/>
      <c r="SXK50" s="73"/>
      <c r="SXL50" s="73"/>
      <c r="SXM50" s="73"/>
      <c r="SXN50" s="73"/>
      <c r="SXO50" s="73"/>
      <c r="SXP50" s="73"/>
      <c r="SXQ50" s="73"/>
      <c r="SXR50" s="73"/>
      <c r="SXS50" s="73"/>
      <c r="SXT50" s="73"/>
      <c r="SXU50" s="73"/>
      <c r="SXV50" s="73"/>
      <c r="SXW50" s="73"/>
      <c r="SXX50" s="73"/>
      <c r="SXY50" s="73"/>
      <c r="SXZ50" s="73"/>
      <c r="SYA50" s="73"/>
      <c r="SYB50" s="73"/>
      <c r="SYC50" s="73"/>
      <c r="SYD50" s="73"/>
      <c r="SYE50" s="73"/>
      <c r="SYF50" s="73"/>
      <c r="SYG50" s="73"/>
      <c r="SYH50" s="73"/>
      <c r="SYI50" s="73"/>
      <c r="SYJ50" s="73"/>
      <c r="SYK50" s="73"/>
      <c r="SYL50" s="73"/>
      <c r="SYM50" s="73"/>
      <c r="SYN50" s="73"/>
      <c r="SYO50" s="73"/>
      <c r="SYP50" s="73"/>
      <c r="SYQ50" s="73"/>
      <c r="SYR50" s="73"/>
      <c r="SYS50" s="73"/>
      <c r="SYT50" s="73"/>
      <c r="SYU50" s="73"/>
      <c r="SYV50" s="73"/>
      <c r="SYW50" s="73"/>
      <c r="SYX50" s="73"/>
      <c r="SYY50" s="73"/>
      <c r="SYZ50" s="73"/>
      <c r="SZA50" s="73"/>
      <c r="SZB50" s="73"/>
      <c r="SZC50" s="73"/>
      <c r="SZD50" s="73"/>
      <c r="SZE50" s="73"/>
      <c r="SZF50" s="73"/>
      <c r="SZG50" s="73"/>
      <c r="SZH50" s="73"/>
      <c r="SZI50" s="73"/>
      <c r="SZJ50" s="73"/>
      <c r="SZK50" s="73"/>
      <c r="SZL50" s="73"/>
      <c r="SZM50" s="73"/>
      <c r="SZN50" s="73"/>
      <c r="SZO50" s="73"/>
      <c r="SZP50" s="73"/>
      <c r="SZQ50" s="73"/>
      <c r="SZR50" s="73"/>
      <c r="SZS50" s="73"/>
      <c r="SZT50" s="73"/>
      <c r="SZU50" s="73"/>
      <c r="SZV50" s="73"/>
      <c r="SZW50" s="73"/>
      <c r="SZX50" s="73"/>
      <c r="SZY50" s="73"/>
      <c r="SZZ50" s="73"/>
      <c r="TAA50" s="73"/>
      <c r="TAB50" s="73"/>
      <c r="TAC50" s="73"/>
      <c r="TAD50" s="73"/>
      <c r="TAE50" s="73"/>
      <c r="TAF50" s="73"/>
      <c r="TAG50" s="73"/>
      <c r="TAH50" s="73"/>
      <c r="TAI50" s="73"/>
      <c r="TAJ50" s="73"/>
      <c r="TAK50" s="73"/>
      <c r="TAL50" s="73"/>
      <c r="TAM50" s="73"/>
      <c r="TAN50" s="73"/>
      <c r="TAO50" s="73"/>
      <c r="TAP50" s="73"/>
      <c r="TAQ50" s="73"/>
      <c r="TAR50" s="73"/>
      <c r="TAS50" s="73"/>
      <c r="TAT50" s="73"/>
      <c r="TAU50" s="73"/>
      <c r="TAV50" s="73"/>
      <c r="TAW50" s="73"/>
      <c r="TAX50" s="73"/>
      <c r="TAY50" s="73"/>
      <c r="TAZ50" s="73"/>
      <c r="TBA50" s="73"/>
      <c r="TBB50" s="73"/>
      <c r="TBC50" s="73"/>
      <c r="TBD50" s="73"/>
      <c r="TBE50" s="73"/>
      <c r="TBF50" s="73"/>
      <c r="TBG50" s="73"/>
      <c r="TBH50" s="73"/>
      <c r="TBI50" s="73"/>
      <c r="TBJ50" s="73"/>
      <c r="TBK50" s="73"/>
      <c r="TBL50" s="73"/>
      <c r="TBM50" s="73"/>
      <c r="TBN50" s="73"/>
      <c r="TBO50" s="73"/>
      <c r="TBP50" s="73"/>
      <c r="TBQ50" s="73"/>
      <c r="TBR50" s="73"/>
      <c r="TBS50" s="73"/>
      <c r="TBT50" s="73"/>
      <c r="TBU50" s="73"/>
      <c r="TBV50" s="73"/>
      <c r="TBW50" s="73"/>
      <c r="TBX50" s="73"/>
      <c r="TBY50" s="73"/>
      <c r="TBZ50" s="73"/>
      <c r="TCA50" s="73"/>
      <c r="TCB50" s="73"/>
      <c r="TCC50" s="73"/>
      <c r="TCD50" s="73"/>
      <c r="TCE50" s="73"/>
      <c r="TCF50" s="73"/>
      <c r="TCG50" s="73"/>
      <c r="TCH50" s="73"/>
      <c r="TCI50" s="73"/>
      <c r="TCJ50" s="73"/>
      <c r="TCK50" s="73"/>
      <c r="TCL50" s="73"/>
      <c r="TCM50" s="73"/>
      <c r="TCN50" s="73"/>
      <c r="TCO50" s="73"/>
      <c r="TCP50" s="73"/>
      <c r="TCQ50" s="73"/>
      <c r="TCR50" s="73"/>
      <c r="TCS50" s="73"/>
      <c r="TCT50" s="73"/>
      <c r="TCU50" s="73"/>
      <c r="TCV50" s="73"/>
      <c r="TCW50" s="73"/>
      <c r="TCX50" s="73"/>
      <c r="TCY50" s="73"/>
      <c r="TCZ50" s="73"/>
      <c r="TDA50" s="73"/>
      <c r="TDB50" s="73"/>
      <c r="TDC50" s="73"/>
      <c r="TDD50" s="73"/>
      <c r="TDE50" s="73"/>
      <c r="TDF50" s="73"/>
      <c r="TDG50" s="73"/>
      <c r="TDH50" s="73"/>
      <c r="TDI50" s="73"/>
      <c r="TDJ50" s="73"/>
      <c r="TDK50" s="73"/>
      <c r="TDL50" s="73"/>
      <c r="TDM50" s="73"/>
      <c r="TDN50" s="73"/>
      <c r="TDO50" s="73"/>
      <c r="TDP50" s="73"/>
      <c r="TDQ50" s="73"/>
      <c r="TDR50" s="73"/>
      <c r="TDS50" s="73"/>
      <c r="TDT50" s="73"/>
      <c r="TDU50" s="73"/>
      <c r="TDV50" s="73"/>
      <c r="TDW50" s="73"/>
      <c r="TDX50" s="73"/>
      <c r="TDY50" s="73"/>
      <c r="TDZ50" s="73"/>
      <c r="TEA50" s="73"/>
      <c r="TEB50" s="73"/>
      <c r="TEC50" s="73"/>
      <c r="TED50" s="73"/>
      <c r="TEE50" s="73"/>
      <c r="TEF50" s="73"/>
      <c r="TEG50" s="73"/>
      <c r="TEH50" s="73"/>
      <c r="TEI50" s="73"/>
      <c r="TEJ50" s="73"/>
      <c r="TEK50" s="73"/>
      <c r="TEL50" s="73"/>
      <c r="TEM50" s="73"/>
      <c r="TEN50" s="73"/>
      <c r="TEO50" s="73"/>
      <c r="TEP50" s="73"/>
      <c r="TEQ50" s="73"/>
      <c r="TER50" s="73"/>
      <c r="TES50" s="73"/>
      <c r="TET50" s="73"/>
      <c r="TEU50" s="73"/>
      <c r="TEV50" s="73"/>
      <c r="TEW50" s="73"/>
      <c r="TEX50" s="73"/>
      <c r="TEY50" s="73"/>
      <c r="TEZ50" s="73"/>
      <c r="TFA50" s="73"/>
      <c r="TFB50" s="73"/>
      <c r="TFC50" s="73"/>
      <c r="TFD50" s="73"/>
      <c r="TFE50" s="73"/>
      <c r="TFF50" s="73"/>
      <c r="TFG50" s="73"/>
      <c r="TFH50" s="73"/>
      <c r="TFI50" s="73"/>
      <c r="TFJ50" s="73"/>
      <c r="TFK50" s="73"/>
      <c r="TFL50" s="73"/>
      <c r="TFM50" s="73"/>
      <c r="TFN50" s="73"/>
      <c r="TFO50" s="73"/>
      <c r="TFP50" s="73"/>
      <c r="TFQ50" s="73"/>
      <c r="TFR50" s="73"/>
      <c r="TFS50" s="73"/>
      <c r="TFT50" s="73"/>
      <c r="TFU50" s="73"/>
      <c r="TFV50" s="73"/>
      <c r="TFW50" s="73"/>
      <c r="TFX50" s="73"/>
      <c r="TFY50" s="73"/>
      <c r="TFZ50" s="73"/>
      <c r="TGA50" s="73"/>
      <c r="TGB50" s="73"/>
      <c r="TGC50" s="73"/>
      <c r="TGD50" s="73"/>
      <c r="TGE50" s="73"/>
      <c r="TGF50" s="73"/>
      <c r="TGG50" s="73"/>
      <c r="TGH50" s="73"/>
      <c r="TGI50" s="73"/>
      <c r="TGJ50" s="73"/>
      <c r="TGK50" s="73"/>
      <c r="TGL50" s="73"/>
      <c r="TGM50" s="73"/>
      <c r="TGN50" s="73"/>
      <c r="TGO50" s="73"/>
      <c r="TGP50" s="73"/>
      <c r="TGQ50" s="73"/>
      <c r="TGR50" s="73"/>
      <c r="TGS50" s="73"/>
      <c r="TGT50" s="73"/>
      <c r="TGU50" s="73"/>
      <c r="TGV50" s="73"/>
      <c r="TGW50" s="73"/>
      <c r="TGX50" s="73"/>
      <c r="TGY50" s="73"/>
      <c r="TGZ50" s="73"/>
      <c r="THA50" s="73"/>
      <c r="THB50" s="73"/>
      <c r="THC50" s="73"/>
      <c r="THD50" s="73"/>
      <c r="THE50" s="73"/>
      <c r="THF50" s="73"/>
      <c r="THG50" s="73"/>
      <c r="THH50" s="73"/>
      <c r="THI50" s="73"/>
      <c r="THJ50" s="73"/>
      <c r="THK50" s="73"/>
      <c r="THL50" s="73"/>
      <c r="THM50" s="73"/>
      <c r="THN50" s="73"/>
      <c r="THO50" s="73"/>
      <c r="THP50" s="73"/>
      <c r="THQ50" s="73"/>
      <c r="THR50" s="73"/>
      <c r="THS50" s="73"/>
      <c r="THT50" s="73"/>
      <c r="THU50" s="73"/>
      <c r="THV50" s="73"/>
      <c r="THW50" s="73"/>
      <c r="THX50" s="73"/>
      <c r="THY50" s="73"/>
      <c r="THZ50" s="73"/>
      <c r="TIA50" s="73"/>
      <c r="TIB50" s="73"/>
      <c r="TIC50" s="73"/>
      <c r="TID50" s="73"/>
      <c r="TIE50" s="73"/>
      <c r="TIF50" s="73"/>
      <c r="TIG50" s="73"/>
      <c r="TIH50" s="73"/>
      <c r="TII50" s="73"/>
      <c r="TIJ50" s="73"/>
      <c r="TIK50" s="73"/>
      <c r="TIL50" s="73"/>
      <c r="TIM50" s="73"/>
      <c r="TIN50" s="73"/>
      <c r="TIO50" s="73"/>
      <c r="TIP50" s="73"/>
      <c r="TIQ50" s="73"/>
      <c r="TIR50" s="73"/>
      <c r="TIS50" s="73"/>
      <c r="TIT50" s="73"/>
      <c r="TIU50" s="73"/>
      <c r="TIV50" s="73"/>
      <c r="TIW50" s="73"/>
      <c r="TIX50" s="73"/>
      <c r="TIY50" s="73"/>
      <c r="TIZ50" s="73"/>
      <c r="TJA50" s="73"/>
      <c r="TJB50" s="73"/>
      <c r="TJC50" s="73"/>
      <c r="TJD50" s="73"/>
      <c r="TJE50" s="73"/>
      <c r="TJF50" s="73"/>
      <c r="TJG50" s="73"/>
      <c r="TJH50" s="73"/>
      <c r="TJI50" s="73"/>
      <c r="TJJ50" s="73"/>
      <c r="TJK50" s="73"/>
      <c r="TJL50" s="73"/>
      <c r="TJM50" s="73"/>
      <c r="TJN50" s="73"/>
      <c r="TJO50" s="73"/>
      <c r="TJP50" s="73"/>
      <c r="TJQ50" s="73"/>
      <c r="TJR50" s="73"/>
      <c r="TJS50" s="73"/>
      <c r="TJT50" s="73"/>
      <c r="TJU50" s="73"/>
      <c r="TJV50" s="73"/>
      <c r="TJW50" s="73"/>
      <c r="TJX50" s="73"/>
      <c r="TJY50" s="73"/>
      <c r="TJZ50" s="73"/>
      <c r="TKA50" s="73"/>
      <c r="TKB50" s="73"/>
      <c r="TKC50" s="73"/>
      <c r="TKD50" s="73"/>
      <c r="TKE50" s="73"/>
      <c r="TKF50" s="73"/>
      <c r="TKG50" s="73"/>
      <c r="TKH50" s="73"/>
      <c r="TKI50" s="73"/>
      <c r="TKJ50" s="73"/>
      <c r="TKK50" s="73"/>
      <c r="TKL50" s="73"/>
      <c r="TKM50" s="73"/>
      <c r="TKN50" s="73"/>
      <c r="TKO50" s="73"/>
      <c r="TKP50" s="73"/>
      <c r="TKQ50" s="73"/>
      <c r="TKR50" s="73"/>
      <c r="TKS50" s="73"/>
      <c r="TKT50" s="73"/>
      <c r="TKU50" s="73"/>
      <c r="TKV50" s="73"/>
      <c r="TKW50" s="73"/>
      <c r="TKX50" s="73"/>
      <c r="TKY50" s="73"/>
      <c r="TKZ50" s="73"/>
      <c r="TLA50" s="73"/>
      <c r="TLB50" s="73"/>
      <c r="TLC50" s="73"/>
      <c r="TLD50" s="73"/>
      <c r="TLE50" s="73"/>
      <c r="TLF50" s="73"/>
      <c r="TLG50" s="73"/>
      <c r="TLH50" s="73"/>
      <c r="TLI50" s="73"/>
      <c r="TLJ50" s="73"/>
      <c r="TLK50" s="73"/>
      <c r="TLL50" s="73"/>
      <c r="TLM50" s="73"/>
      <c r="TLN50" s="73"/>
      <c r="TLO50" s="73"/>
      <c r="TLP50" s="73"/>
      <c r="TLQ50" s="73"/>
      <c r="TLR50" s="73"/>
      <c r="TLS50" s="73"/>
      <c r="TLT50" s="73"/>
      <c r="TLU50" s="73"/>
      <c r="TLV50" s="73"/>
      <c r="TLW50" s="73"/>
      <c r="TLX50" s="73"/>
      <c r="TLY50" s="73"/>
      <c r="TLZ50" s="73"/>
      <c r="TMA50" s="73"/>
      <c r="TMB50" s="73"/>
      <c r="TMC50" s="73"/>
      <c r="TMD50" s="73"/>
      <c r="TME50" s="73"/>
      <c r="TMF50" s="73"/>
      <c r="TMG50" s="73"/>
      <c r="TMH50" s="73"/>
      <c r="TMI50" s="73"/>
      <c r="TMJ50" s="73"/>
      <c r="TMK50" s="73"/>
      <c r="TML50" s="73"/>
      <c r="TMM50" s="73"/>
      <c r="TMN50" s="73"/>
      <c r="TMO50" s="73"/>
      <c r="TMP50" s="73"/>
      <c r="TMQ50" s="73"/>
      <c r="TMR50" s="73"/>
      <c r="TMS50" s="73"/>
      <c r="TMT50" s="73"/>
      <c r="TMU50" s="73"/>
      <c r="TMV50" s="73"/>
      <c r="TMW50" s="73"/>
      <c r="TMX50" s="73"/>
      <c r="TMY50" s="73"/>
      <c r="TMZ50" s="73"/>
      <c r="TNA50" s="73"/>
      <c r="TNB50" s="73"/>
      <c r="TNC50" s="73"/>
      <c r="TND50" s="73"/>
      <c r="TNE50" s="73"/>
      <c r="TNF50" s="73"/>
      <c r="TNG50" s="73"/>
      <c r="TNH50" s="73"/>
      <c r="TNI50" s="73"/>
      <c r="TNJ50" s="73"/>
      <c r="TNK50" s="73"/>
      <c r="TNL50" s="73"/>
      <c r="TNM50" s="73"/>
      <c r="TNN50" s="73"/>
      <c r="TNO50" s="73"/>
      <c r="TNP50" s="73"/>
      <c r="TNQ50" s="73"/>
      <c r="TNR50" s="73"/>
      <c r="TNS50" s="73"/>
      <c r="TNT50" s="73"/>
      <c r="TNU50" s="73"/>
      <c r="TNV50" s="73"/>
      <c r="TNW50" s="73"/>
      <c r="TNX50" s="73"/>
      <c r="TNY50" s="73"/>
      <c r="TNZ50" s="73"/>
      <c r="TOA50" s="73"/>
      <c r="TOB50" s="73"/>
      <c r="TOC50" s="73"/>
      <c r="TOD50" s="73"/>
      <c r="TOE50" s="73"/>
      <c r="TOF50" s="73"/>
      <c r="TOG50" s="73"/>
      <c r="TOH50" s="73"/>
      <c r="TOI50" s="73"/>
      <c r="TOJ50" s="73"/>
      <c r="TOK50" s="73"/>
      <c r="TOL50" s="73"/>
      <c r="TOM50" s="73"/>
      <c r="TON50" s="73"/>
      <c r="TOO50" s="73"/>
      <c r="TOP50" s="73"/>
      <c r="TOQ50" s="73"/>
      <c r="TOR50" s="73"/>
      <c r="TOS50" s="73"/>
      <c r="TOT50" s="73"/>
      <c r="TOU50" s="73"/>
      <c r="TOV50" s="73"/>
      <c r="TOW50" s="73"/>
      <c r="TOX50" s="73"/>
      <c r="TOY50" s="73"/>
      <c r="TOZ50" s="73"/>
      <c r="TPA50" s="73"/>
      <c r="TPB50" s="73"/>
      <c r="TPC50" s="73"/>
      <c r="TPD50" s="73"/>
      <c r="TPE50" s="73"/>
      <c r="TPF50" s="73"/>
      <c r="TPG50" s="73"/>
      <c r="TPH50" s="73"/>
      <c r="TPI50" s="73"/>
      <c r="TPJ50" s="73"/>
      <c r="TPK50" s="73"/>
      <c r="TPL50" s="73"/>
      <c r="TPM50" s="73"/>
      <c r="TPN50" s="73"/>
      <c r="TPO50" s="73"/>
      <c r="TPP50" s="73"/>
      <c r="TPQ50" s="73"/>
      <c r="TPR50" s="73"/>
      <c r="TPS50" s="73"/>
      <c r="TPT50" s="73"/>
      <c r="TPU50" s="73"/>
      <c r="TPV50" s="73"/>
      <c r="TPW50" s="73"/>
      <c r="TPX50" s="73"/>
      <c r="TPY50" s="73"/>
      <c r="TPZ50" s="73"/>
      <c r="TQA50" s="73"/>
      <c r="TQB50" s="73"/>
      <c r="TQC50" s="73"/>
      <c r="TQD50" s="73"/>
      <c r="TQE50" s="73"/>
      <c r="TQF50" s="73"/>
      <c r="TQG50" s="73"/>
      <c r="TQH50" s="73"/>
      <c r="TQI50" s="73"/>
      <c r="TQJ50" s="73"/>
      <c r="TQK50" s="73"/>
      <c r="TQL50" s="73"/>
      <c r="TQM50" s="73"/>
      <c r="TQN50" s="73"/>
      <c r="TQO50" s="73"/>
      <c r="TQP50" s="73"/>
      <c r="TQQ50" s="73"/>
      <c r="TQR50" s="73"/>
      <c r="TQS50" s="73"/>
      <c r="TQT50" s="73"/>
      <c r="TQU50" s="73"/>
      <c r="TQV50" s="73"/>
      <c r="TQW50" s="73"/>
      <c r="TQX50" s="73"/>
      <c r="TQY50" s="73"/>
      <c r="TQZ50" s="73"/>
      <c r="TRA50" s="73"/>
      <c r="TRB50" s="73"/>
      <c r="TRC50" s="73"/>
      <c r="TRD50" s="73"/>
      <c r="TRE50" s="73"/>
      <c r="TRF50" s="73"/>
      <c r="TRG50" s="73"/>
      <c r="TRH50" s="73"/>
      <c r="TRI50" s="73"/>
      <c r="TRJ50" s="73"/>
      <c r="TRK50" s="73"/>
      <c r="TRL50" s="73"/>
      <c r="TRM50" s="73"/>
      <c r="TRN50" s="73"/>
      <c r="TRO50" s="73"/>
      <c r="TRP50" s="73"/>
      <c r="TRQ50" s="73"/>
      <c r="TRR50" s="73"/>
      <c r="TRS50" s="73"/>
      <c r="TRT50" s="73"/>
      <c r="TRU50" s="73"/>
      <c r="TRV50" s="73"/>
      <c r="TRW50" s="73"/>
      <c r="TRX50" s="73"/>
      <c r="TRY50" s="73"/>
      <c r="TRZ50" s="73"/>
      <c r="TSA50" s="73"/>
      <c r="TSB50" s="73"/>
      <c r="TSC50" s="73"/>
      <c r="TSD50" s="73"/>
      <c r="TSE50" s="73"/>
      <c r="TSF50" s="73"/>
      <c r="TSG50" s="73"/>
      <c r="TSH50" s="73"/>
      <c r="TSI50" s="73"/>
      <c r="TSJ50" s="73"/>
      <c r="TSK50" s="73"/>
      <c r="TSL50" s="73"/>
      <c r="TSM50" s="73"/>
      <c r="TSN50" s="73"/>
      <c r="TSO50" s="73"/>
      <c r="TSP50" s="73"/>
      <c r="TSQ50" s="73"/>
      <c r="TSR50" s="73"/>
      <c r="TSS50" s="73"/>
      <c r="TST50" s="73"/>
      <c r="TSU50" s="73"/>
      <c r="TSV50" s="73"/>
      <c r="TSW50" s="73"/>
      <c r="TSX50" s="73"/>
      <c r="TSY50" s="73"/>
      <c r="TSZ50" s="73"/>
      <c r="TTA50" s="73"/>
      <c r="TTB50" s="73"/>
      <c r="TTC50" s="73"/>
      <c r="TTD50" s="73"/>
      <c r="TTE50" s="73"/>
      <c r="TTF50" s="73"/>
      <c r="TTG50" s="73"/>
      <c r="TTH50" s="73"/>
      <c r="TTI50" s="73"/>
      <c r="TTJ50" s="73"/>
      <c r="TTK50" s="73"/>
      <c r="TTL50" s="73"/>
      <c r="TTM50" s="73"/>
      <c r="TTN50" s="73"/>
      <c r="TTO50" s="73"/>
      <c r="TTP50" s="73"/>
      <c r="TTQ50" s="73"/>
      <c r="TTR50" s="73"/>
      <c r="TTS50" s="73"/>
      <c r="TTT50" s="73"/>
      <c r="TTU50" s="73"/>
      <c r="TTV50" s="73"/>
      <c r="TTW50" s="73"/>
      <c r="TTX50" s="73"/>
      <c r="TTY50" s="73"/>
      <c r="TTZ50" s="73"/>
      <c r="TUA50" s="73"/>
      <c r="TUB50" s="73"/>
      <c r="TUC50" s="73"/>
      <c r="TUD50" s="73"/>
      <c r="TUE50" s="73"/>
      <c r="TUF50" s="73"/>
      <c r="TUG50" s="73"/>
      <c r="TUH50" s="73"/>
      <c r="TUI50" s="73"/>
      <c r="TUJ50" s="73"/>
      <c r="TUK50" s="73"/>
      <c r="TUL50" s="73"/>
      <c r="TUM50" s="73"/>
      <c r="TUN50" s="73"/>
      <c r="TUO50" s="73"/>
      <c r="TUP50" s="73"/>
      <c r="TUQ50" s="73"/>
      <c r="TUR50" s="73"/>
      <c r="TUS50" s="73"/>
      <c r="TUT50" s="73"/>
      <c r="TUU50" s="73"/>
      <c r="TUV50" s="73"/>
      <c r="TUW50" s="73"/>
      <c r="TUX50" s="73"/>
      <c r="TUY50" s="73"/>
      <c r="TUZ50" s="73"/>
      <c r="TVA50" s="73"/>
      <c r="TVB50" s="73"/>
      <c r="TVC50" s="73"/>
      <c r="TVD50" s="73"/>
      <c r="TVE50" s="73"/>
      <c r="TVF50" s="73"/>
      <c r="TVG50" s="73"/>
      <c r="TVH50" s="73"/>
      <c r="TVI50" s="73"/>
      <c r="TVJ50" s="73"/>
      <c r="TVK50" s="73"/>
      <c r="TVL50" s="73"/>
      <c r="TVM50" s="73"/>
      <c r="TVN50" s="73"/>
      <c r="TVO50" s="73"/>
      <c r="TVP50" s="73"/>
      <c r="TVQ50" s="73"/>
      <c r="TVR50" s="73"/>
      <c r="TVS50" s="73"/>
      <c r="TVT50" s="73"/>
      <c r="TVU50" s="73"/>
      <c r="TVV50" s="73"/>
      <c r="TVW50" s="73"/>
      <c r="TVX50" s="73"/>
      <c r="TVY50" s="73"/>
      <c r="TVZ50" s="73"/>
      <c r="TWA50" s="73"/>
      <c r="TWB50" s="73"/>
      <c r="TWC50" s="73"/>
      <c r="TWD50" s="73"/>
      <c r="TWE50" s="73"/>
      <c r="TWF50" s="73"/>
      <c r="TWG50" s="73"/>
      <c r="TWH50" s="73"/>
      <c r="TWI50" s="73"/>
      <c r="TWJ50" s="73"/>
      <c r="TWK50" s="73"/>
      <c r="TWL50" s="73"/>
      <c r="TWM50" s="73"/>
      <c r="TWN50" s="73"/>
      <c r="TWO50" s="73"/>
      <c r="TWP50" s="73"/>
      <c r="TWQ50" s="73"/>
      <c r="TWR50" s="73"/>
      <c r="TWS50" s="73"/>
      <c r="TWT50" s="73"/>
      <c r="TWU50" s="73"/>
      <c r="TWV50" s="73"/>
      <c r="TWW50" s="73"/>
      <c r="TWX50" s="73"/>
      <c r="TWY50" s="73"/>
      <c r="TWZ50" s="73"/>
      <c r="TXA50" s="73"/>
      <c r="TXB50" s="73"/>
      <c r="TXC50" s="73"/>
      <c r="TXD50" s="73"/>
      <c r="TXE50" s="73"/>
      <c r="TXF50" s="73"/>
      <c r="TXG50" s="73"/>
      <c r="TXH50" s="73"/>
      <c r="TXI50" s="73"/>
      <c r="TXJ50" s="73"/>
      <c r="TXK50" s="73"/>
      <c r="TXL50" s="73"/>
      <c r="TXM50" s="73"/>
      <c r="TXN50" s="73"/>
      <c r="TXO50" s="73"/>
      <c r="TXP50" s="73"/>
      <c r="TXQ50" s="73"/>
      <c r="TXR50" s="73"/>
      <c r="TXS50" s="73"/>
      <c r="TXT50" s="73"/>
      <c r="TXU50" s="73"/>
      <c r="TXV50" s="73"/>
      <c r="TXW50" s="73"/>
      <c r="TXX50" s="73"/>
      <c r="TXY50" s="73"/>
      <c r="TXZ50" s="73"/>
      <c r="TYA50" s="73"/>
      <c r="TYB50" s="73"/>
      <c r="TYC50" s="73"/>
      <c r="TYD50" s="73"/>
      <c r="TYE50" s="73"/>
      <c r="TYF50" s="73"/>
      <c r="TYG50" s="73"/>
      <c r="TYH50" s="73"/>
      <c r="TYI50" s="73"/>
      <c r="TYJ50" s="73"/>
      <c r="TYK50" s="73"/>
      <c r="TYL50" s="73"/>
      <c r="TYM50" s="73"/>
      <c r="TYN50" s="73"/>
      <c r="TYO50" s="73"/>
      <c r="TYP50" s="73"/>
      <c r="TYQ50" s="73"/>
      <c r="TYR50" s="73"/>
      <c r="TYS50" s="73"/>
      <c r="TYT50" s="73"/>
      <c r="TYU50" s="73"/>
      <c r="TYV50" s="73"/>
      <c r="TYW50" s="73"/>
      <c r="TYX50" s="73"/>
      <c r="TYY50" s="73"/>
      <c r="TYZ50" s="73"/>
      <c r="TZA50" s="73"/>
      <c r="TZB50" s="73"/>
      <c r="TZC50" s="73"/>
      <c r="TZD50" s="73"/>
      <c r="TZE50" s="73"/>
      <c r="TZF50" s="73"/>
      <c r="TZG50" s="73"/>
      <c r="TZH50" s="73"/>
      <c r="TZI50" s="73"/>
      <c r="TZJ50" s="73"/>
      <c r="TZK50" s="73"/>
      <c r="TZL50" s="73"/>
      <c r="TZM50" s="73"/>
      <c r="TZN50" s="73"/>
      <c r="TZO50" s="73"/>
      <c r="TZP50" s="73"/>
      <c r="TZQ50" s="73"/>
      <c r="TZR50" s="73"/>
      <c r="TZS50" s="73"/>
      <c r="TZT50" s="73"/>
      <c r="TZU50" s="73"/>
      <c r="TZV50" s="73"/>
      <c r="TZW50" s="73"/>
      <c r="TZX50" s="73"/>
      <c r="TZY50" s="73"/>
      <c r="TZZ50" s="73"/>
      <c r="UAA50" s="73"/>
      <c r="UAB50" s="73"/>
      <c r="UAC50" s="73"/>
      <c r="UAD50" s="73"/>
      <c r="UAE50" s="73"/>
      <c r="UAF50" s="73"/>
      <c r="UAG50" s="73"/>
      <c r="UAH50" s="73"/>
      <c r="UAI50" s="73"/>
      <c r="UAJ50" s="73"/>
      <c r="UAK50" s="73"/>
      <c r="UAL50" s="73"/>
      <c r="UAM50" s="73"/>
      <c r="UAN50" s="73"/>
      <c r="UAO50" s="73"/>
      <c r="UAP50" s="73"/>
      <c r="UAQ50" s="73"/>
      <c r="UAR50" s="73"/>
      <c r="UAS50" s="73"/>
      <c r="UAT50" s="73"/>
      <c r="UAU50" s="73"/>
      <c r="UAV50" s="73"/>
      <c r="UAW50" s="73"/>
      <c r="UAX50" s="73"/>
      <c r="UAY50" s="73"/>
      <c r="UAZ50" s="73"/>
      <c r="UBA50" s="73"/>
      <c r="UBB50" s="73"/>
      <c r="UBC50" s="73"/>
      <c r="UBD50" s="73"/>
      <c r="UBE50" s="73"/>
      <c r="UBF50" s="73"/>
      <c r="UBG50" s="73"/>
      <c r="UBH50" s="73"/>
      <c r="UBI50" s="73"/>
      <c r="UBJ50" s="73"/>
      <c r="UBK50" s="73"/>
      <c r="UBL50" s="73"/>
      <c r="UBM50" s="73"/>
      <c r="UBN50" s="73"/>
      <c r="UBO50" s="73"/>
      <c r="UBP50" s="73"/>
      <c r="UBQ50" s="73"/>
      <c r="UBR50" s="73"/>
      <c r="UBS50" s="73"/>
      <c r="UBT50" s="73"/>
      <c r="UBU50" s="73"/>
      <c r="UBV50" s="73"/>
      <c r="UBW50" s="73"/>
      <c r="UBX50" s="73"/>
      <c r="UBY50" s="73"/>
      <c r="UBZ50" s="73"/>
      <c r="UCA50" s="73"/>
      <c r="UCB50" s="73"/>
      <c r="UCC50" s="73"/>
      <c r="UCD50" s="73"/>
      <c r="UCE50" s="73"/>
      <c r="UCF50" s="73"/>
      <c r="UCG50" s="73"/>
      <c r="UCH50" s="73"/>
      <c r="UCI50" s="73"/>
      <c r="UCJ50" s="73"/>
      <c r="UCK50" s="73"/>
      <c r="UCL50" s="73"/>
      <c r="UCM50" s="73"/>
      <c r="UCN50" s="73"/>
      <c r="UCO50" s="73"/>
      <c r="UCP50" s="73"/>
      <c r="UCQ50" s="73"/>
      <c r="UCR50" s="73"/>
      <c r="UCS50" s="73"/>
      <c r="UCT50" s="73"/>
      <c r="UCU50" s="73"/>
      <c r="UCV50" s="73"/>
      <c r="UCW50" s="73"/>
      <c r="UCX50" s="73"/>
      <c r="UCY50" s="73"/>
      <c r="UCZ50" s="73"/>
      <c r="UDA50" s="73"/>
      <c r="UDB50" s="73"/>
      <c r="UDC50" s="73"/>
      <c r="UDD50" s="73"/>
      <c r="UDE50" s="73"/>
      <c r="UDF50" s="73"/>
      <c r="UDG50" s="73"/>
      <c r="UDH50" s="73"/>
      <c r="UDI50" s="73"/>
      <c r="UDJ50" s="73"/>
      <c r="UDK50" s="73"/>
      <c r="UDL50" s="73"/>
      <c r="UDM50" s="73"/>
      <c r="UDN50" s="73"/>
      <c r="UDO50" s="73"/>
      <c r="UDP50" s="73"/>
      <c r="UDQ50" s="73"/>
      <c r="UDR50" s="73"/>
      <c r="UDS50" s="73"/>
      <c r="UDT50" s="73"/>
      <c r="UDU50" s="73"/>
      <c r="UDV50" s="73"/>
      <c r="UDW50" s="73"/>
      <c r="UDX50" s="73"/>
      <c r="UDY50" s="73"/>
      <c r="UDZ50" s="73"/>
      <c r="UEA50" s="73"/>
      <c r="UEB50" s="73"/>
      <c r="UEC50" s="73"/>
      <c r="UED50" s="73"/>
      <c r="UEE50" s="73"/>
      <c r="UEF50" s="73"/>
      <c r="UEG50" s="73"/>
      <c r="UEH50" s="73"/>
      <c r="UEI50" s="73"/>
      <c r="UEJ50" s="73"/>
      <c r="UEK50" s="73"/>
      <c r="UEL50" s="73"/>
      <c r="UEM50" s="73"/>
      <c r="UEN50" s="73"/>
      <c r="UEO50" s="73"/>
      <c r="UEP50" s="73"/>
      <c r="UEQ50" s="73"/>
      <c r="UER50" s="73"/>
      <c r="UES50" s="73"/>
      <c r="UET50" s="73"/>
      <c r="UEU50" s="73"/>
      <c r="UEV50" s="73"/>
      <c r="UEW50" s="73"/>
      <c r="UEX50" s="73"/>
      <c r="UEY50" s="73"/>
      <c r="UEZ50" s="73"/>
      <c r="UFA50" s="73"/>
      <c r="UFB50" s="73"/>
      <c r="UFC50" s="73"/>
      <c r="UFD50" s="73"/>
      <c r="UFE50" s="73"/>
      <c r="UFF50" s="73"/>
      <c r="UFG50" s="73"/>
      <c r="UFH50" s="73"/>
      <c r="UFI50" s="73"/>
      <c r="UFJ50" s="73"/>
      <c r="UFK50" s="73"/>
      <c r="UFL50" s="73"/>
      <c r="UFM50" s="73"/>
      <c r="UFN50" s="73"/>
      <c r="UFO50" s="73"/>
      <c r="UFP50" s="73"/>
      <c r="UFQ50" s="73"/>
      <c r="UFR50" s="73"/>
      <c r="UFS50" s="73"/>
      <c r="UFT50" s="73"/>
      <c r="UFU50" s="73"/>
      <c r="UFV50" s="73"/>
      <c r="UFW50" s="73"/>
      <c r="UFX50" s="73"/>
      <c r="UFY50" s="73"/>
      <c r="UFZ50" s="73"/>
      <c r="UGA50" s="73"/>
      <c r="UGB50" s="73"/>
      <c r="UGC50" s="73"/>
      <c r="UGD50" s="73"/>
      <c r="UGE50" s="73"/>
      <c r="UGF50" s="73"/>
      <c r="UGG50" s="73"/>
      <c r="UGH50" s="73"/>
      <c r="UGI50" s="73"/>
      <c r="UGJ50" s="73"/>
      <c r="UGK50" s="73"/>
      <c r="UGL50" s="73"/>
      <c r="UGM50" s="73"/>
      <c r="UGN50" s="73"/>
      <c r="UGO50" s="73"/>
      <c r="UGP50" s="73"/>
      <c r="UGQ50" s="73"/>
      <c r="UGR50" s="73"/>
      <c r="UGS50" s="73"/>
      <c r="UGT50" s="73"/>
      <c r="UGU50" s="73"/>
      <c r="UGV50" s="73"/>
      <c r="UGW50" s="73"/>
      <c r="UGX50" s="73"/>
      <c r="UGY50" s="73"/>
      <c r="UGZ50" s="73"/>
      <c r="UHA50" s="73"/>
      <c r="UHB50" s="73"/>
      <c r="UHC50" s="73"/>
      <c r="UHD50" s="73"/>
      <c r="UHE50" s="73"/>
      <c r="UHF50" s="73"/>
      <c r="UHG50" s="73"/>
      <c r="UHH50" s="73"/>
      <c r="UHI50" s="73"/>
      <c r="UHJ50" s="73"/>
      <c r="UHK50" s="73"/>
      <c r="UHL50" s="73"/>
      <c r="UHM50" s="73"/>
      <c r="UHN50" s="73"/>
      <c r="UHO50" s="73"/>
      <c r="UHP50" s="73"/>
      <c r="UHQ50" s="73"/>
      <c r="UHR50" s="73"/>
      <c r="UHS50" s="73"/>
      <c r="UHT50" s="73"/>
      <c r="UHU50" s="73"/>
      <c r="UHV50" s="73"/>
      <c r="UHW50" s="73"/>
      <c r="UHX50" s="73"/>
      <c r="UHY50" s="73"/>
      <c r="UHZ50" s="73"/>
      <c r="UIA50" s="73"/>
      <c r="UIB50" s="73"/>
      <c r="UIC50" s="73"/>
      <c r="UID50" s="73"/>
      <c r="UIE50" s="73"/>
      <c r="UIF50" s="73"/>
      <c r="UIG50" s="73"/>
      <c r="UIH50" s="73"/>
      <c r="UII50" s="73"/>
      <c r="UIJ50" s="73"/>
      <c r="UIK50" s="73"/>
      <c r="UIL50" s="73"/>
      <c r="UIM50" s="73"/>
      <c r="UIN50" s="73"/>
      <c r="UIO50" s="73"/>
      <c r="UIP50" s="73"/>
      <c r="UIQ50" s="73"/>
      <c r="UIR50" s="73"/>
      <c r="UIS50" s="73"/>
      <c r="UIT50" s="73"/>
      <c r="UIU50" s="73"/>
      <c r="UIV50" s="73"/>
      <c r="UIW50" s="73"/>
      <c r="UIX50" s="73"/>
      <c r="UIY50" s="73"/>
      <c r="UIZ50" s="73"/>
      <c r="UJA50" s="73"/>
      <c r="UJB50" s="73"/>
      <c r="UJC50" s="73"/>
      <c r="UJD50" s="73"/>
      <c r="UJE50" s="73"/>
      <c r="UJF50" s="73"/>
      <c r="UJG50" s="73"/>
      <c r="UJH50" s="73"/>
      <c r="UJI50" s="73"/>
      <c r="UJJ50" s="73"/>
      <c r="UJK50" s="73"/>
      <c r="UJL50" s="73"/>
      <c r="UJM50" s="73"/>
      <c r="UJN50" s="73"/>
      <c r="UJO50" s="73"/>
      <c r="UJP50" s="73"/>
      <c r="UJQ50" s="73"/>
      <c r="UJR50" s="73"/>
      <c r="UJS50" s="73"/>
      <c r="UJT50" s="73"/>
      <c r="UJU50" s="73"/>
      <c r="UJV50" s="73"/>
      <c r="UJW50" s="73"/>
      <c r="UJX50" s="73"/>
      <c r="UJY50" s="73"/>
      <c r="UJZ50" s="73"/>
      <c r="UKA50" s="73"/>
      <c r="UKB50" s="73"/>
      <c r="UKC50" s="73"/>
      <c r="UKD50" s="73"/>
      <c r="UKE50" s="73"/>
      <c r="UKF50" s="73"/>
      <c r="UKG50" s="73"/>
      <c r="UKH50" s="73"/>
      <c r="UKI50" s="73"/>
      <c r="UKJ50" s="73"/>
      <c r="UKK50" s="73"/>
      <c r="UKL50" s="73"/>
      <c r="UKM50" s="73"/>
      <c r="UKN50" s="73"/>
      <c r="UKO50" s="73"/>
      <c r="UKP50" s="73"/>
      <c r="UKQ50" s="73"/>
      <c r="UKR50" s="73"/>
      <c r="UKS50" s="73"/>
      <c r="UKT50" s="73"/>
      <c r="UKU50" s="73"/>
      <c r="UKV50" s="73"/>
      <c r="UKW50" s="73"/>
      <c r="UKX50" s="73"/>
      <c r="UKY50" s="73"/>
      <c r="UKZ50" s="73"/>
      <c r="ULA50" s="73"/>
      <c r="ULB50" s="73"/>
      <c r="ULC50" s="73"/>
      <c r="ULD50" s="73"/>
      <c r="ULE50" s="73"/>
      <c r="ULF50" s="73"/>
      <c r="ULG50" s="73"/>
      <c r="ULH50" s="73"/>
      <c r="ULI50" s="73"/>
      <c r="ULJ50" s="73"/>
      <c r="ULK50" s="73"/>
      <c r="ULL50" s="73"/>
      <c r="ULM50" s="73"/>
      <c r="ULN50" s="73"/>
      <c r="ULO50" s="73"/>
      <c r="ULP50" s="73"/>
      <c r="ULQ50" s="73"/>
      <c r="ULR50" s="73"/>
      <c r="ULS50" s="73"/>
      <c r="ULT50" s="73"/>
      <c r="ULU50" s="73"/>
      <c r="ULV50" s="73"/>
      <c r="ULW50" s="73"/>
      <c r="ULX50" s="73"/>
      <c r="ULY50" s="73"/>
      <c r="ULZ50" s="73"/>
      <c r="UMA50" s="73"/>
      <c r="UMB50" s="73"/>
      <c r="UMC50" s="73"/>
      <c r="UMD50" s="73"/>
      <c r="UME50" s="73"/>
      <c r="UMF50" s="73"/>
      <c r="UMG50" s="73"/>
      <c r="UMH50" s="73"/>
      <c r="UMI50" s="73"/>
      <c r="UMJ50" s="73"/>
      <c r="UMK50" s="73"/>
      <c r="UML50" s="73"/>
      <c r="UMM50" s="73"/>
      <c r="UMN50" s="73"/>
      <c r="UMO50" s="73"/>
      <c r="UMP50" s="73"/>
      <c r="UMQ50" s="73"/>
      <c r="UMR50" s="73"/>
      <c r="UMS50" s="73"/>
      <c r="UMT50" s="73"/>
      <c r="UMU50" s="73"/>
      <c r="UMV50" s="73"/>
      <c r="UMW50" s="73"/>
      <c r="UMX50" s="73"/>
      <c r="UMY50" s="73"/>
      <c r="UMZ50" s="73"/>
      <c r="UNA50" s="73"/>
      <c r="UNB50" s="73"/>
      <c r="UNC50" s="73"/>
      <c r="UND50" s="73"/>
      <c r="UNE50" s="73"/>
      <c r="UNF50" s="73"/>
      <c r="UNG50" s="73"/>
      <c r="UNH50" s="73"/>
      <c r="UNI50" s="73"/>
      <c r="UNJ50" s="73"/>
      <c r="UNK50" s="73"/>
      <c r="UNL50" s="73"/>
      <c r="UNM50" s="73"/>
      <c r="UNN50" s="73"/>
      <c r="UNO50" s="73"/>
      <c r="UNP50" s="73"/>
      <c r="UNQ50" s="73"/>
      <c r="UNR50" s="73"/>
      <c r="UNS50" s="73"/>
      <c r="UNT50" s="73"/>
      <c r="UNU50" s="73"/>
      <c r="UNV50" s="73"/>
      <c r="UNW50" s="73"/>
      <c r="UNX50" s="73"/>
      <c r="UNY50" s="73"/>
      <c r="UNZ50" s="73"/>
      <c r="UOA50" s="73"/>
      <c r="UOB50" s="73"/>
      <c r="UOC50" s="73"/>
      <c r="UOD50" s="73"/>
      <c r="UOE50" s="73"/>
      <c r="UOF50" s="73"/>
      <c r="UOG50" s="73"/>
      <c r="UOH50" s="73"/>
      <c r="UOI50" s="73"/>
      <c r="UOJ50" s="73"/>
      <c r="UOK50" s="73"/>
      <c r="UOL50" s="73"/>
      <c r="UOM50" s="73"/>
      <c r="UON50" s="73"/>
      <c r="UOO50" s="73"/>
      <c r="UOP50" s="73"/>
      <c r="UOQ50" s="73"/>
      <c r="UOR50" s="73"/>
      <c r="UOS50" s="73"/>
      <c r="UOT50" s="73"/>
      <c r="UOU50" s="73"/>
      <c r="UOV50" s="73"/>
      <c r="UOW50" s="73"/>
      <c r="UOX50" s="73"/>
      <c r="UOY50" s="73"/>
      <c r="UOZ50" s="73"/>
      <c r="UPA50" s="73"/>
      <c r="UPB50" s="73"/>
      <c r="UPC50" s="73"/>
      <c r="UPD50" s="73"/>
      <c r="UPE50" s="73"/>
      <c r="UPF50" s="73"/>
      <c r="UPG50" s="73"/>
      <c r="UPH50" s="73"/>
      <c r="UPI50" s="73"/>
      <c r="UPJ50" s="73"/>
      <c r="UPK50" s="73"/>
      <c r="UPL50" s="73"/>
      <c r="UPM50" s="73"/>
      <c r="UPN50" s="73"/>
      <c r="UPO50" s="73"/>
      <c r="UPP50" s="73"/>
      <c r="UPQ50" s="73"/>
      <c r="UPR50" s="73"/>
      <c r="UPS50" s="73"/>
      <c r="UPT50" s="73"/>
      <c r="UPU50" s="73"/>
      <c r="UPV50" s="73"/>
      <c r="UPW50" s="73"/>
      <c r="UPX50" s="73"/>
      <c r="UPY50" s="73"/>
      <c r="UPZ50" s="73"/>
      <c r="UQA50" s="73"/>
      <c r="UQB50" s="73"/>
      <c r="UQC50" s="73"/>
      <c r="UQD50" s="73"/>
      <c r="UQE50" s="73"/>
      <c r="UQF50" s="73"/>
      <c r="UQG50" s="73"/>
      <c r="UQH50" s="73"/>
      <c r="UQI50" s="73"/>
      <c r="UQJ50" s="73"/>
      <c r="UQK50" s="73"/>
      <c r="UQL50" s="73"/>
      <c r="UQM50" s="73"/>
      <c r="UQN50" s="73"/>
      <c r="UQO50" s="73"/>
      <c r="UQP50" s="73"/>
      <c r="UQQ50" s="73"/>
      <c r="UQR50" s="73"/>
      <c r="UQS50" s="73"/>
      <c r="UQT50" s="73"/>
      <c r="UQU50" s="73"/>
      <c r="UQV50" s="73"/>
      <c r="UQW50" s="73"/>
      <c r="UQX50" s="73"/>
      <c r="UQY50" s="73"/>
      <c r="UQZ50" s="73"/>
      <c r="URA50" s="73"/>
      <c r="URB50" s="73"/>
      <c r="URC50" s="73"/>
      <c r="URD50" s="73"/>
      <c r="URE50" s="73"/>
      <c r="URF50" s="73"/>
      <c r="URG50" s="73"/>
      <c r="URH50" s="73"/>
      <c r="URI50" s="73"/>
      <c r="URJ50" s="73"/>
      <c r="URK50" s="73"/>
      <c r="URL50" s="73"/>
      <c r="URM50" s="73"/>
      <c r="URN50" s="73"/>
      <c r="URO50" s="73"/>
      <c r="URP50" s="73"/>
      <c r="URQ50" s="73"/>
      <c r="URR50" s="73"/>
      <c r="URS50" s="73"/>
      <c r="URT50" s="73"/>
      <c r="URU50" s="73"/>
      <c r="URV50" s="73"/>
      <c r="URW50" s="73"/>
      <c r="URX50" s="73"/>
      <c r="URY50" s="73"/>
      <c r="URZ50" s="73"/>
      <c r="USA50" s="73"/>
      <c r="USB50" s="73"/>
      <c r="USC50" s="73"/>
      <c r="USD50" s="73"/>
      <c r="USE50" s="73"/>
      <c r="USF50" s="73"/>
      <c r="USG50" s="73"/>
      <c r="USH50" s="73"/>
      <c r="USI50" s="73"/>
      <c r="USJ50" s="73"/>
      <c r="USK50" s="73"/>
      <c r="USL50" s="73"/>
      <c r="USM50" s="73"/>
      <c r="USN50" s="73"/>
      <c r="USO50" s="73"/>
      <c r="USP50" s="73"/>
      <c r="USQ50" s="73"/>
      <c r="USR50" s="73"/>
      <c r="USS50" s="73"/>
      <c r="UST50" s="73"/>
      <c r="USU50" s="73"/>
      <c r="USV50" s="73"/>
      <c r="USW50" s="73"/>
      <c r="USX50" s="73"/>
      <c r="USY50" s="73"/>
      <c r="USZ50" s="73"/>
      <c r="UTA50" s="73"/>
      <c r="UTB50" s="73"/>
      <c r="UTC50" s="73"/>
      <c r="UTD50" s="73"/>
      <c r="UTE50" s="73"/>
      <c r="UTF50" s="73"/>
      <c r="UTG50" s="73"/>
      <c r="UTH50" s="73"/>
      <c r="UTI50" s="73"/>
      <c r="UTJ50" s="73"/>
      <c r="UTK50" s="73"/>
      <c r="UTL50" s="73"/>
      <c r="UTM50" s="73"/>
      <c r="UTN50" s="73"/>
      <c r="UTO50" s="73"/>
      <c r="UTP50" s="73"/>
      <c r="UTQ50" s="73"/>
      <c r="UTR50" s="73"/>
      <c r="UTS50" s="73"/>
      <c r="UTT50" s="73"/>
      <c r="UTU50" s="73"/>
      <c r="UTV50" s="73"/>
      <c r="UTW50" s="73"/>
      <c r="UTX50" s="73"/>
      <c r="UTY50" s="73"/>
      <c r="UTZ50" s="73"/>
      <c r="UUA50" s="73"/>
      <c r="UUB50" s="73"/>
      <c r="UUC50" s="73"/>
      <c r="UUD50" s="73"/>
      <c r="UUE50" s="73"/>
      <c r="UUF50" s="73"/>
      <c r="UUG50" s="73"/>
      <c r="UUH50" s="73"/>
      <c r="UUI50" s="73"/>
      <c r="UUJ50" s="73"/>
      <c r="UUK50" s="73"/>
      <c r="UUL50" s="73"/>
      <c r="UUM50" s="73"/>
      <c r="UUN50" s="73"/>
      <c r="UUO50" s="73"/>
      <c r="UUP50" s="73"/>
      <c r="UUQ50" s="73"/>
      <c r="UUR50" s="73"/>
      <c r="UUS50" s="73"/>
      <c r="UUT50" s="73"/>
      <c r="UUU50" s="73"/>
      <c r="UUV50" s="73"/>
      <c r="UUW50" s="73"/>
      <c r="UUX50" s="73"/>
      <c r="UUY50" s="73"/>
      <c r="UUZ50" s="73"/>
      <c r="UVA50" s="73"/>
      <c r="UVB50" s="73"/>
      <c r="UVC50" s="73"/>
      <c r="UVD50" s="73"/>
      <c r="UVE50" s="73"/>
      <c r="UVF50" s="73"/>
      <c r="UVG50" s="73"/>
      <c r="UVH50" s="73"/>
      <c r="UVI50" s="73"/>
      <c r="UVJ50" s="73"/>
      <c r="UVK50" s="73"/>
      <c r="UVL50" s="73"/>
      <c r="UVM50" s="73"/>
      <c r="UVN50" s="73"/>
      <c r="UVO50" s="73"/>
      <c r="UVP50" s="73"/>
      <c r="UVQ50" s="73"/>
      <c r="UVR50" s="73"/>
      <c r="UVS50" s="73"/>
      <c r="UVT50" s="73"/>
      <c r="UVU50" s="73"/>
      <c r="UVV50" s="73"/>
      <c r="UVW50" s="73"/>
      <c r="UVX50" s="73"/>
      <c r="UVY50" s="73"/>
      <c r="UVZ50" s="73"/>
      <c r="UWA50" s="73"/>
      <c r="UWB50" s="73"/>
      <c r="UWC50" s="73"/>
      <c r="UWD50" s="73"/>
      <c r="UWE50" s="73"/>
      <c r="UWF50" s="73"/>
      <c r="UWG50" s="73"/>
      <c r="UWH50" s="73"/>
      <c r="UWI50" s="73"/>
      <c r="UWJ50" s="73"/>
      <c r="UWK50" s="73"/>
      <c r="UWL50" s="73"/>
      <c r="UWM50" s="73"/>
      <c r="UWN50" s="73"/>
      <c r="UWO50" s="73"/>
      <c r="UWP50" s="73"/>
      <c r="UWQ50" s="73"/>
      <c r="UWR50" s="73"/>
      <c r="UWS50" s="73"/>
      <c r="UWT50" s="73"/>
      <c r="UWU50" s="73"/>
      <c r="UWV50" s="73"/>
      <c r="UWW50" s="73"/>
      <c r="UWX50" s="73"/>
      <c r="UWY50" s="73"/>
      <c r="UWZ50" s="73"/>
      <c r="UXA50" s="73"/>
      <c r="UXB50" s="73"/>
      <c r="UXC50" s="73"/>
      <c r="UXD50" s="73"/>
      <c r="UXE50" s="73"/>
      <c r="UXF50" s="73"/>
      <c r="UXG50" s="73"/>
      <c r="UXH50" s="73"/>
      <c r="UXI50" s="73"/>
      <c r="UXJ50" s="73"/>
      <c r="UXK50" s="73"/>
      <c r="UXL50" s="73"/>
      <c r="UXM50" s="73"/>
      <c r="UXN50" s="73"/>
      <c r="UXO50" s="73"/>
      <c r="UXP50" s="73"/>
      <c r="UXQ50" s="73"/>
      <c r="UXR50" s="73"/>
      <c r="UXS50" s="73"/>
      <c r="UXT50" s="73"/>
      <c r="UXU50" s="73"/>
      <c r="UXV50" s="73"/>
      <c r="UXW50" s="73"/>
      <c r="UXX50" s="73"/>
      <c r="UXY50" s="73"/>
      <c r="UXZ50" s="73"/>
      <c r="UYA50" s="73"/>
      <c r="UYB50" s="73"/>
      <c r="UYC50" s="73"/>
      <c r="UYD50" s="73"/>
      <c r="UYE50" s="73"/>
      <c r="UYF50" s="73"/>
      <c r="UYG50" s="73"/>
      <c r="UYH50" s="73"/>
      <c r="UYI50" s="73"/>
      <c r="UYJ50" s="73"/>
      <c r="UYK50" s="73"/>
      <c r="UYL50" s="73"/>
      <c r="UYM50" s="73"/>
      <c r="UYN50" s="73"/>
      <c r="UYO50" s="73"/>
      <c r="UYP50" s="73"/>
      <c r="UYQ50" s="73"/>
      <c r="UYR50" s="73"/>
      <c r="UYS50" s="73"/>
      <c r="UYT50" s="73"/>
      <c r="UYU50" s="73"/>
      <c r="UYV50" s="73"/>
      <c r="UYW50" s="73"/>
      <c r="UYX50" s="73"/>
      <c r="UYY50" s="73"/>
      <c r="UYZ50" s="73"/>
      <c r="UZA50" s="73"/>
      <c r="UZB50" s="73"/>
      <c r="UZC50" s="73"/>
      <c r="UZD50" s="73"/>
      <c r="UZE50" s="73"/>
      <c r="UZF50" s="73"/>
      <c r="UZG50" s="73"/>
      <c r="UZH50" s="73"/>
      <c r="UZI50" s="73"/>
      <c r="UZJ50" s="73"/>
      <c r="UZK50" s="73"/>
      <c r="UZL50" s="73"/>
      <c r="UZM50" s="73"/>
      <c r="UZN50" s="73"/>
      <c r="UZO50" s="73"/>
      <c r="UZP50" s="73"/>
      <c r="UZQ50" s="73"/>
      <c r="UZR50" s="73"/>
      <c r="UZS50" s="73"/>
      <c r="UZT50" s="73"/>
      <c r="UZU50" s="73"/>
      <c r="UZV50" s="73"/>
      <c r="UZW50" s="73"/>
      <c r="UZX50" s="73"/>
      <c r="UZY50" s="73"/>
      <c r="UZZ50" s="73"/>
      <c r="VAA50" s="73"/>
      <c r="VAB50" s="73"/>
      <c r="VAC50" s="73"/>
      <c r="VAD50" s="73"/>
      <c r="VAE50" s="73"/>
      <c r="VAF50" s="73"/>
      <c r="VAG50" s="73"/>
      <c r="VAH50" s="73"/>
      <c r="VAI50" s="73"/>
      <c r="VAJ50" s="73"/>
      <c r="VAK50" s="73"/>
      <c r="VAL50" s="73"/>
      <c r="VAM50" s="73"/>
      <c r="VAN50" s="73"/>
      <c r="VAO50" s="73"/>
      <c r="VAP50" s="73"/>
      <c r="VAQ50" s="73"/>
      <c r="VAR50" s="73"/>
      <c r="VAS50" s="73"/>
      <c r="VAT50" s="73"/>
      <c r="VAU50" s="73"/>
      <c r="VAV50" s="73"/>
      <c r="VAW50" s="73"/>
      <c r="VAX50" s="73"/>
      <c r="VAY50" s="73"/>
      <c r="VAZ50" s="73"/>
      <c r="VBA50" s="73"/>
      <c r="VBB50" s="73"/>
      <c r="VBC50" s="73"/>
      <c r="VBD50" s="73"/>
      <c r="VBE50" s="73"/>
      <c r="VBF50" s="73"/>
      <c r="VBG50" s="73"/>
      <c r="VBH50" s="73"/>
      <c r="VBI50" s="73"/>
      <c r="VBJ50" s="73"/>
      <c r="VBK50" s="73"/>
      <c r="VBL50" s="73"/>
      <c r="VBM50" s="73"/>
      <c r="VBN50" s="73"/>
      <c r="VBO50" s="73"/>
      <c r="VBP50" s="73"/>
      <c r="VBQ50" s="73"/>
      <c r="VBR50" s="73"/>
      <c r="VBS50" s="73"/>
      <c r="VBT50" s="73"/>
      <c r="VBU50" s="73"/>
      <c r="VBV50" s="73"/>
      <c r="VBW50" s="73"/>
      <c r="VBX50" s="73"/>
      <c r="VBY50" s="73"/>
      <c r="VBZ50" s="73"/>
      <c r="VCA50" s="73"/>
      <c r="VCB50" s="73"/>
      <c r="VCC50" s="73"/>
      <c r="VCD50" s="73"/>
      <c r="VCE50" s="73"/>
      <c r="VCF50" s="73"/>
      <c r="VCG50" s="73"/>
      <c r="VCH50" s="73"/>
      <c r="VCI50" s="73"/>
      <c r="VCJ50" s="73"/>
      <c r="VCK50" s="73"/>
      <c r="VCL50" s="73"/>
      <c r="VCM50" s="73"/>
      <c r="VCN50" s="73"/>
      <c r="VCO50" s="73"/>
      <c r="VCP50" s="73"/>
      <c r="VCQ50" s="73"/>
      <c r="VCR50" s="73"/>
      <c r="VCS50" s="73"/>
      <c r="VCT50" s="73"/>
      <c r="VCU50" s="73"/>
      <c r="VCV50" s="73"/>
      <c r="VCW50" s="73"/>
      <c r="VCX50" s="73"/>
      <c r="VCY50" s="73"/>
      <c r="VCZ50" s="73"/>
      <c r="VDA50" s="73"/>
      <c r="VDB50" s="73"/>
      <c r="VDC50" s="73"/>
      <c r="VDD50" s="73"/>
      <c r="VDE50" s="73"/>
      <c r="VDF50" s="73"/>
      <c r="VDG50" s="73"/>
      <c r="VDH50" s="73"/>
      <c r="VDI50" s="73"/>
      <c r="VDJ50" s="73"/>
      <c r="VDK50" s="73"/>
      <c r="VDL50" s="73"/>
      <c r="VDM50" s="73"/>
      <c r="VDN50" s="73"/>
      <c r="VDO50" s="73"/>
      <c r="VDP50" s="73"/>
      <c r="VDQ50" s="73"/>
      <c r="VDR50" s="73"/>
      <c r="VDS50" s="73"/>
      <c r="VDT50" s="73"/>
      <c r="VDU50" s="73"/>
      <c r="VDV50" s="73"/>
      <c r="VDW50" s="73"/>
      <c r="VDX50" s="73"/>
      <c r="VDY50" s="73"/>
      <c r="VDZ50" s="73"/>
      <c r="VEA50" s="73"/>
      <c r="VEB50" s="73"/>
      <c r="VEC50" s="73"/>
      <c r="VED50" s="73"/>
      <c r="VEE50" s="73"/>
      <c r="VEF50" s="73"/>
      <c r="VEG50" s="73"/>
      <c r="VEH50" s="73"/>
      <c r="VEI50" s="73"/>
      <c r="VEJ50" s="73"/>
      <c r="VEK50" s="73"/>
      <c r="VEL50" s="73"/>
      <c r="VEM50" s="73"/>
      <c r="VEN50" s="73"/>
      <c r="VEO50" s="73"/>
      <c r="VEP50" s="73"/>
      <c r="VEQ50" s="73"/>
      <c r="VER50" s="73"/>
      <c r="VES50" s="73"/>
      <c r="VET50" s="73"/>
      <c r="VEU50" s="73"/>
      <c r="VEV50" s="73"/>
      <c r="VEW50" s="73"/>
      <c r="VEX50" s="73"/>
      <c r="VEY50" s="73"/>
      <c r="VEZ50" s="73"/>
      <c r="VFA50" s="73"/>
      <c r="VFB50" s="73"/>
      <c r="VFC50" s="73"/>
      <c r="VFD50" s="73"/>
      <c r="VFE50" s="73"/>
      <c r="VFF50" s="73"/>
      <c r="VFG50" s="73"/>
      <c r="VFH50" s="73"/>
      <c r="VFI50" s="73"/>
      <c r="VFJ50" s="73"/>
      <c r="VFK50" s="73"/>
      <c r="VFL50" s="73"/>
      <c r="VFM50" s="73"/>
      <c r="VFN50" s="73"/>
      <c r="VFO50" s="73"/>
      <c r="VFP50" s="73"/>
      <c r="VFQ50" s="73"/>
      <c r="VFR50" s="73"/>
      <c r="VFS50" s="73"/>
      <c r="VFT50" s="73"/>
      <c r="VFU50" s="73"/>
      <c r="VFV50" s="73"/>
      <c r="VFW50" s="73"/>
      <c r="VFX50" s="73"/>
      <c r="VFY50" s="73"/>
      <c r="VFZ50" s="73"/>
      <c r="VGA50" s="73"/>
      <c r="VGB50" s="73"/>
      <c r="VGC50" s="73"/>
      <c r="VGD50" s="73"/>
      <c r="VGE50" s="73"/>
      <c r="VGF50" s="73"/>
      <c r="VGG50" s="73"/>
      <c r="VGH50" s="73"/>
      <c r="VGI50" s="73"/>
      <c r="VGJ50" s="73"/>
      <c r="VGK50" s="73"/>
      <c r="VGL50" s="73"/>
      <c r="VGM50" s="73"/>
      <c r="VGN50" s="73"/>
      <c r="VGO50" s="73"/>
      <c r="VGP50" s="73"/>
      <c r="VGQ50" s="73"/>
      <c r="VGR50" s="73"/>
      <c r="VGS50" s="73"/>
      <c r="VGT50" s="73"/>
      <c r="VGU50" s="73"/>
      <c r="VGV50" s="73"/>
      <c r="VGW50" s="73"/>
      <c r="VGX50" s="73"/>
      <c r="VGY50" s="73"/>
      <c r="VGZ50" s="73"/>
      <c r="VHA50" s="73"/>
      <c r="VHB50" s="73"/>
      <c r="VHC50" s="73"/>
      <c r="VHD50" s="73"/>
      <c r="VHE50" s="73"/>
      <c r="VHF50" s="73"/>
      <c r="VHG50" s="73"/>
      <c r="VHH50" s="73"/>
      <c r="VHI50" s="73"/>
      <c r="VHJ50" s="73"/>
      <c r="VHK50" s="73"/>
      <c r="VHL50" s="73"/>
      <c r="VHM50" s="73"/>
      <c r="VHN50" s="73"/>
      <c r="VHO50" s="73"/>
      <c r="VHP50" s="73"/>
      <c r="VHQ50" s="73"/>
      <c r="VHR50" s="73"/>
      <c r="VHS50" s="73"/>
      <c r="VHT50" s="73"/>
      <c r="VHU50" s="73"/>
      <c r="VHV50" s="73"/>
      <c r="VHW50" s="73"/>
      <c r="VHX50" s="73"/>
      <c r="VHY50" s="73"/>
      <c r="VHZ50" s="73"/>
      <c r="VIA50" s="73"/>
      <c r="VIB50" s="73"/>
      <c r="VIC50" s="73"/>
      <c r="VID50" s="73"/>
      <c r="VIE50" s="73"/>
      <c r="VIF50" s="73"/>
      <c r="VIG50" s="73"/>
      <c r="VIH50" s="73"/>
      <c r="VII50" s="73"/>
      <c r="VIJ50" s="73"/>
      <c r="VIK50" s="73"/>
      <c r="VIL50" s="73"/>
      <c r="VIM50" s="73"/>
      <c r="VIN50" s="73"/>
      <c r="VIO50" s="73"/>
      <c r="VIP50" s="73"/>
      <c r="VIQ50" s="73"/>
      <c r="VIR50" s="73"/>
      <c r="VIS50" s="73"/>
      <c r="VIT50" s="73"/>
      <c r="VIU50" s="73"/>
      <c r="VIV50" s="73"/>
      <c r="VIW50" s="73"/>
      <c r="VIX50" s="73"/>
      <c r="VIY50" s="73"/>
      <c r="VIZ50" s="73"/>
      <c r="VJA50" s="73"/>
      <c r="VJB50" s="73"/>
      <c r="VJC50" s="73"/>
      <c r="VJD50" s="73"/>
      <c r="VJE50" s="73"/>
      <c r="VJF50" s="73"/>
      <c r="VJG50" s="73"/>
      <c r="VJH50" s="73"/>
      <c r="VJI50" s="73"/>
      <c r="VJJ50" s="73"/>
      <c r="VJK50" s="73"/>
      <c r="VJL50" s="73"/>
      <c r="VJM50" s="73"/>
      <c r="VJN50" s="73"/>
      <c r="VJO50" s="73"/>
      <c r="VJP50" s="73"/>
      <c r="VJQ50" s="73"/>
      <c r="VJR50" s="73"/>
      <c r="VJS50" s="73"/>
      <c r="VJT50" s="73"/>
      <c r="VJU50" s="73"/>
      <c r="VJV50" s="73"/>
      <c r="VJW50" s="73"/>
      <c r="VJX50" s="73"/>
      <c r="VJY50" s="73"/>
      <c r="VJZ50" s="73"/>
      <c r="VKA50" s="73"/>
      <c r="VKB50" s="73"/>
      <c r="VKC50" s="73"/>
      <c r="VKD50" s="73"/>
      <c r="VKE50" s="73"/>
      <c r="VKF50" s="73"/>
      <c r="VKG50" s="73"/>
      <c r="VKH50" s="73"/>
      <c r="VKI50" s="73"/>
      <c r="VKJ50" s="73"/>
      <c r="VKK50" s="73"/>
      <c r="VKL50" s="73"/>
      <c r="VKM50" s="73"/>
      <c r="VKN50" s="73"/>
      <c r="VKO50" s="73"/>
      <c r="VKP50" s="73"/>
      <c r="VKQ50" s="73"/>
      <c r="VKR50" s="73"/>
      <c r="VKS50" s="73"/>
      <c r="VKT50" s="73"/>
      <c r="VKU50" s="73"/>
      <c r="VKV50" s="73"/>
      <c r="VKW50" s="73"/>
      <c r="VKX50" s="73"/>
      <c r="VKY50" s="73"/>
      <c r="VKZ50" s="73"/>
      <c r="VLA50" s="73"/>
      <c r="VLB50" s="73"/>
      <c r="VLC50" s="73"/>
      <c r="VLD50" s="73"/>
      <c r="VLE50" s="73"/>
      <c r="VLF50" s="73"/>
      <c r="VLG50" s="73"/>
      <c r="VLH50" s="73"/>
      <c r="VLI50" s="73"/>
      <c r="VLJ50" s="73"/>
      <c r="VLK50" s="73"/>
      <c r="VLL50" s="73"/>
      <c r="VLM50" s="73"/>
      <c r="VLN50" s="73"/>
      <c r="VLO50" s="73"/>
      <c r="VLP50" s="73"/>
      <c r="VLQ50" s="73"/>
      <c r="VLR50" s="73"/>
      <c r="VLS50" s="73"/>
      <c r="VLT50" s="73"/>
      <c r="VLU50" s="73"/>
      <c r="VLV50" s="73"/>
      <c r="VLW50" s="73"/>
      <c r="VLX50" s="73"/>
      <c r="VLY50" s="73"/>
      <c r="VLZ50" s="73"/>
      <c r="VMA50" s="73"/>
      <c r="VMB50" s="73"/>
      <c r="VMC50" s="73"/>
      <c r="VMD50" s="73"/>
      <c r="VME50" s="73"/>
      <c r="VMF50" s="73"/>
      <c r="VMG50" s="73"/>
      <c r="VMH50" s="73"/>
      <c r="VMI50" s="73"/>
      <c r="VMJ50" s="73"/>
      <c r="VMK50" s="73"/>
      <c r="VML50" s="73"/>
      <c r="VMM50" s="73"/>
      <c r="VMN50" s="73"/>
      <c r="VMO50" s="73"/>
      <c r="VMP50" s="73"/>
      <c r="VMQ50" s="73"/>
      <c r="VMR50" s="73"/>
      <c r="VMS50" s="73"/>
      <c r="VMT50" s="73"/>
      <c r="VMU50" s="73"/>
      <c r="VMV50" s="73"/>
      <c r="VMW50" s="73"/>
      <c r="VMX50" s="73"/>
      <c r="VMY50" s="73"/>
      <c r="VMZ50" s="73"/>
      <c r="VNA50" s="73"/>
      <c r="VNB50" s="73"/>
      <c r="VNC50" s="73"/>
      <c r="VND50" s="73"/>
      <c r="VNE50" s="73"/>
      <c r="VNF50" s="73"/>
      <c r="VNG50" s="73"/>
      <c r="VNH50" s="73"/>
      <c r="VNI50" s="73"/>
      <c r="VNJ50" s="73"/>
      <c r="VNK50" s="73"/>
      <c r="VNL50" s="73"/>
      <c r="VNM50" s="73"/>
      <c r="VNN50" s="73"/>
      <c r="VNO50" s="73"/>
      <c r="VNP50" s="73"/>
      <c r="VNQ50" s="73"/>
      <c r="VNR50" s="73"/>
      <c r="VNS50" s="73"/>
      <c r="VNT50" s="73"/>
      <c r="VNU50" s="73"/>
      <c r="VNV50" s="73"/>
      <c r="VNW50" s="73"/>
      <c r="VNX50" s="73"/>
      <c r="VNY50" s="73"/>
      <c r="VNZ50" s="73"/>
      <c r="VOA50" s="73"/>
      <c r="VOB50" s="73"/>
      <c r="VOC50" s="73"/>
      <c r="VOD50" s="73"/>
      <c r="VOE50" s="73"/>
      <c r="VOF50" s="73"/>
      <c r="VOG50" s="73"/>
      <c r="VOH50" s="73"/>
      <c r="VOI50" s="73"/>
      <c r="VOJ50" s="73"/>
      <c r="VOK50" s="73"/>
      <c r="VOL50" s="73"/>
      <c r="VOM50" s="73"/>
      <c r="VON50" s="73"/>
      <c r="VOO50" s="73"/>
      <c r="VOP50" s="73"/>
      <c r="VOQ50" s="73"/>
      <c r="VOR50" s="73"/>
      <c r="VOS50" s="73"/>
      <c r="VOT50" s="73"/>
      <c r="VOU50" s="73"/>
      <c r="VOV50" s="73"/>
      <c r="VOW50" s="73"/>
      <c r="VOX50" s="73"/>
      <c r="VOY50" s="73"/>
      <c r="VOZ50" s="73"/>
      <c r="VPA50" s="73"/>
      <c r="VPB50" s="73"/>
      <c r="VPC50" s="73"/>
      <c r="VPD50" s="73"/>
      <c r="VPE50" s="73"/>
      <c r="VPF50" s="73"/>
      <c r="VPG50" s="73"/>
      <c r="VPH50" s="73"/>
      <c r="VPI50" s="73"/>
      <c r="VPJ50" s="73"/>
      <c r="VPK50" s="73"/>
      <c r="VPL50" s="73"/>
      <c r="VPM50" s="73"/>
      <c r="VPN50" s="73"/>
      <c r="VPO50" s="73"/>
      <c r="VPP50" s="73"/>
      <c r="VPQ50" s="73"/>
      <c r="VPR50" s="73"/>
      <c r="VPS50" s="73"/>
      <c r="VPT50" s="73"/>
      <c r="VPU50" s="73"/>
      <c r="VPV50" s="73"/>
      <c r="VPW50" s="73"/>
      <c r="VPX50" s="73"/>
      <c r="VPY50" s="73"/>
      <c r="VPZ50" s="73"/>
      <c r="VQA50" s="73"/>
      <c r="VQB50" s="73"/>
      <c r="VQC50" s="73"/>
      <c r="VQD50" s="73"/>
      <c r="VQE50" s="73"/>
      <c r="VQF50" s="73"/>
      <c r="VQG50" s="73"/>
      <c r="VQH50" s="73"/>
      <c r="VQI50" s="73"/>
      <c r="VQJ50" s="73"/>
      <c r="VQK50" s="73"/>
      <c r="VQL50" s="73"/>
      <c r="VQM50" s="73"/>
      <c r="VQN50" s="73"/>
      <c r="VQO50" s="73"/>
      <c r="VQP50" s="73"/>
      <c r="VQQ50" s="73"/>
      <c r="VQR50" s="73"/>
      <c r="VQS50" s="73"/>
      <c r="VQT50" s="73"/>
      <c r="VQU50" s="73"/>
      <c r="VQV50" s="73"/>
      <c r="VQW50" s="73"/>
      <c r="VQX50" s="73"/>
      <c r="VQY50" s="73"/>
      <c r="VQZ50" s="73"/>
      <c r="VRA50" s="73"/>
      <c r="VRB50" s="73"/>
      <c r="VRC50" s="73"/>
      <c r="VRD50" s="73"/>
      <c r="VRE50" s="73"/>
      <c r="VRF50" s="73"/>
      <c r="VRG50" s="73"/>
      <c r="VRH50" s="73"/>
      <c r="VRI50" s="73"/>
      <c r="VRJ50" s="73"/>
      <c r="VRK50" s="73"/>
      <c r="VRL50" s="73"/>
      <c r="VRM50" s="73"/>
      <c r="VRN50" s="73"/>
      <c r="VRO50" s="73"/>
      <c r="VRP50" s="73"/>
      <c r="VRQ50" s="73"/>
      <c r="VRR50" s="73"/>
      <c r="VRS50" s="73"/>
      <c r="VRT50" s="73"/>
      <c r="VRU50" s="73"/>
      <c r="VRV50" s="73"/>
      <c r="VRW50" s="73"/>
      <c r="VRX50" s="73"/>
      <c r="VRY50" s="73"/>
      <c r="VRZ50" s="73"/>
      <c r="VSA50" s="73"/>
      <c r="VSB50" s="73"/>
      <c r="VSC50" s="73"/>
      <c r="VSD50" s="73"/>
      <c r="VSE50" s="73"/>
      <c r="VSF50" s="73"/>
      <c r="VSG50" s="73"/>
      <c r="VSH50" s="73"/>
      <c r="VSI50" s="73"/>
      <c r="VSJ50" s="73"/>
      <c r="VSK50" s="73"/>
      <c r="VSL50" s="73"/>
      <c r="VSM50" s="73"/>
      <c r="VSN50" s="73"/>
      <c r="VSO50" s="73"/>
      <c r="VSP50" s="73"/>
      <c r="VSQ50" s="73"/>
      <c r="VSR50" s="73"/>
      <c r="VSS50" s="73"/>
      <c r="VST50" s="73"/>
      <c r="VSU50" s="73"/>
      <c r="VSV50" s="73"/>
      <c r="VSW50" s="73"/>
      <c r="VSX50" s="73"/>
      <c r="VSY50" s="73"/>
      <c r="VSZ50" s="73"/>
      <c r="VTA50" s="73"/>
      <c r="VTB50" s="73"/>
      <c r="VTC50" s="73"/>
      <c r="VTD50" s="73"/>
      <c r="VTE50" s="73"/>
      <c r="VTF50" s="73"/>
      <c r="VTG50" s="73"/>
      <c r="VTH50" s="73"/>
      <c r="VTI50" s="73"/>
      <c r="VTJ50" s="73"/>
      <c r="VTK50" s="73"/>
      <c r="VTL50" s="73"/>
      <c r="VTM50" s="73"/>
      <c r="VTN50" s="73"/>
      <c r="VTO50" s="73"/>
      <c r="VTP50" s="73"/>
      <c r="VTQ50" s="73"/>
      <c r="VTR50" s="73"/>
      <c r="VTS50" s="73"/>
      <c r="VTT50" s="73"/>
      <c r="VTU50" s="73"/>
      <c r="VTV50" s="73"/>
      <c r="VTW50" s="73"/>
      <c r="VTX50" s="73"/>
      <c r="VTY50" s="73"/>
      <c r="VTZ50" s="73"/>
      <c r="VUA50" s="73"/>
      <c r="VUB50" s="73"/>
      <c r="VUC50" s="73"/>
      <c r="VUD50" s="73"/>
      <c r="VUE50" s="73"/>
      <c r="VUF50" s="73"/>
      <c r="VUG50" s="73"/>
      <c r="VUH50" s="73"/>
      <c r="VUI50" s="73"/>
      <c r="VUJ50" s="73"/>
      <c r="VUK50" s="73"/>
      <c r="VUL50" s="73"/>
      <c r="VUM50" s="73"/>
      <c r="VUN50" s="73"/>
      <c r="VUO50" s="73"/>
      <c r="VUP50" s="73"/>
      <c r="VUQ50" s="73"/>
      <c r="VUR50" s="73"/>
      <c r="VUS50" s="73"/>
      <c r="VUT50" s="73"/>
      <c r="VUU50" s="73"/>
      <c r="VUV50" s="73"/>
      <c r="VUW50" s="73"/>
      <c r="VUX50" s="73"/>
      <c r="VUY50" s="73"/>
      <c r="VUZ50" s="73"/>
      <c r="VVA50" s="73"/>
      <c r="VVB50" s="73"/>
      <c r="VVC50" s="73"/>
      <c r="VVD50" s="73"/>
      <c r="VVE50" s="73"/>
      <c r="VVF50" s="73"/>
      <c r="VVG50" s="73"/>
      <c r="VVH50" s="73"/>
      <c r="VVI50" s="73"/>
      <c r="VVJ50" s="73"/>
      <c r="VVK50" s="73"/>
      <c r="VVL50" s="73"/>
      <c r="VVM50" s="73"/>
      <c r="VVN50" s="73"/>
      <c r="VVO50" s="73"/>
      <c r="VVP50" s="73"/>
      <c r="VVQ50" s="73"/>
      <c r="VVR50" s="73"/>
      <c r="VVS50" s="73"/>
      <c r="VVT50" s="73"/>
      <c r="VVU50" s="73"/>
      <c r="VVV50" s="73"/>
      <c r="VVW50" s="73"/>
      <c r="VVX50" s="73"/>
      <c r="VVY50" s="73"/>
      <c r="VVZ50" s="73"/>
      <c r="VWA50" s="73"/>
      <c r="VWB50" s="73"/>
      <c r="VWC50" s="73"/>
      <c r="VWD50" s="73"/>
      <c r="VWE50" s="73"/>
      <c r="VWF50" s="73"/>
      <c r="VWG50" s="73"/>
      <c r="VWH50" s="73"/>
      <c r="VWI50" s="73"/>
      <c r="VWJ50" s="73"/>
      <c r="VWK50" s="73"/>
      <c r="VWL50" s="73"/>
      <c r="VWM50" s="73"/>
      <c r="VWN50" s="73"/>
      <c r="VWO50" s="73"/>
      <c r="VWP50" s="73"/>
      <c r="VWQ50" s="73"/>
      <c r="VWR50" s="73"/>
      <c r="VWS50" s="73"/>
      <c r="VWT50" s="73"/>
      <c r="VWU50" s="73"/>
      <c r="VWV50" s="73"/>
      <c r="VWW50" s="73"/>
      <c r="VWX50" s="73"/>
      <c r="VWY50" s="73"/>
      <c r="VWZ50" s="73"/>
      <c r="VXA50" s="73"/>
      <c r="VXB50" s="73"/>
      <c r="VXC50" s="73"/>
      <c r="VXD50" s="73"/>
      <c r="VXE50" s="73"/>
      <c r="VXF50" s="73"/>
      <c r="VXG50" s="73"/>
      <c r="VXH50" s="73"/>
      <c r="VXI50" s="73"/>
      <c r="VXJ50" s="73"/>
      <c r="VXK50" s="73"/>
      <c r="VXL50" s="73"/>
      <c r="VXM50" s="73"/>
      <c r="VXN50" s="73"/>
      <c r="VXO50" s="73"/>
      <c r="VXP50" s="73"/>
      <c r="VXQ50" s="73"/>
      <c r="VXR50" s="73"/>
      <c r="VXS50" s="73"/>
      <c r="VXT50" s="73"/>
      <c r="VXU50" s="73"/>
      <c r="VXV50" s="73"/>
      <c r="VXW50" s="73"/>
      <c r="VXX50" s="73"/>
      <c r="VXY50" s="73"/>
      <c r="VXZ50" s="73"/>
      <c r="VYA50" s="73"/>
      <c r="VYB50" s="73"/>
      <c r="VYC50" s="73"/>
      <c r="VYD50" s="73"/>
      <c r="VYE50" s="73"/>
      <c r="VYF50" s="73"/>
      <c r="VYG50" s="73"/>
      <c r="VYH50" s="73"/>
      <c r="VYI50" s="73"/>
      <c r="VYJ50" s="73"/>
      <c r="VYK50" s="73"/>
      <c r="VYL50" s="73"/>
      <c r="VYM50" s="73"/>
      <c r="VYN50" s="73"/>
      <c r="VYO50" s="73"/>
      <c r="VYP50" s="73"/>
      <c r="VYQ50" s="73"/>
      <c r="VYR50" s="73"/>
      <c r="VYS50" s="73"/>
      <c r="VYT50" s="73"/>
      <c r="VYU50" s="73"/>
      <c r="VYV50" s="73"/>
      <c r="VYW50" s="73"/>
      <c r="VYX50" s="73"/>
      <c r="VYY50" s="73"/>
      <c r="VYZ50" s="73"/>
      <c r="VZA50" s="73"/>
      <c r="VZB50" s="73"/>
      <c r="VZC50" s="73"/>
      <c r="VZD50" s="73"/>
      <c r="VZE50" s="73"/>
      <c r="VZF50" s="73"/>
      <c r="VZG50" s="73"/>
      <c r="VZH50" s="73"/>
      <c r="VZI50" s="73"/>
      <c r="VZJ50" s="73"/>
      <c r="VZK50" s="73"/>
      <c r="VZL50" s="73"/>
      <c r="VZM50" s="73"/>
      <c r="VZN50" s="73"/>
      <c r="VZO50" s="73"/>
      <c r="VZP50" s="73"/>
      <c r="VZQ50" s="73"/>
      <c r="VZR50" s="73"/>
      <c r="VZS50" s="73"/>
      <c r="VZT50" s="73"/>
      <c r="VZU50" s="73"/>
      <c r="VZV50" s="73"/>
      <c r="VZW50" s="73"/>
      <c r="VZX50" s="73"/>
      <c r="VZY50" s="73"/>
      <c r="VZZ50" s="73"/>
      <c r="WAA50" s="73"/>
      <c r="WAB50" s="73"/>
      <c r="WAC50" s="73"/>
      <c r="WAD50" s="73"/>
      <c r="WAE50" s="73"/>
      <c r="WAF50" s="73"/>
      <c r="WAG50" s="73"/>
      <c r="WAH50" s="73"/>
      <c r="WAI50" s="73"/>
      <c r="WAJ50" s="73"/>
      <c r="WAK50" s="73"/>
      <c r="WAL50" s="73"/>
      <c r="WAM50" s="73"/>
      <c r="WAN50" s="73"/>
      <c r="WAO50" s="73"/>
      <c r="WAP50" s="73"/>
      <c r="WAQ50" s="73"/>
      <c r="WAR50" s="73"/>
      <c r="WAS50" s="73"/>
      <c r="WAT50" s="73"/>
      <c r="WAU50" s="73"/>
      <c r="WAV50" s="73"/>
      <c r="WAW50" s="73"/>
      <c r="WAX50" s="73"/>
      <c r="WAY50" s="73"/>
      <c r="WAZ50" s="73"/>
      <c r="WBA50" s="73"/>
      <c r="WBB50" s="73"/>
      <c r="WBC50" s="73"/>
      <c r="WBD50" s="73"/>
      <c r="WBE50" s="73"/>
      <c r="WBF50" s="73"/>
      <c r="WBG50" s="73"/>
      <c r="WBH50" s="73"/>
      <c r="WBI50" s="73"/>
      <c r="WBJ50" s="73"/>
      <c r="WBK50" s="73"/>
      <c r="WBL50" s="73"/>
      <c r="WBM50" s="73"/>
      <c r="WBN50" s="73"/>
      <c r="WBO50" s="73"/>
      <c r="WBP50" s="73"/>
      <c r="WBQ50" s="73"/>
      <c r="WBR50" s="73"/>
      <c r="WBS50" s="73"/>
      <c r="WBT50" s="73"/>
      <c r="WBU50" s="73"/>
      <c r="WBV50" s="73"/>
      <c r="WBW50" s="73"/>
      <c r="WBX50" s="73"/>
      <c r="WBY50" s="73"/>
      <c r="WBZ50" s="73"/>
      <c r="WCA50" s="73"/>
      <c r="WCB50" s="73"/>
      <c r="WCC50" s="73"/>
      <c r="WCD50" s="73"/>
      <c r="WCE50" s="73"/>
      <c r="WCF50" s="73"/>
      <c r="WCG50" s="73"/>
      <c r="WCH50" s="73"/>
      <c r="WCI50" s="73"/>
      <c r="WCJ50" s="73"/>
      <c r="WCK50" s="73"/>
      <c r="WCL50" s="73"/>
      <c r="WCM50" s="73"/>
      <c r="WCN50" s="73"/>
      <c r="WCO50" s="73"/>
      <c r="WCP50" s="73"/>
      <c r="WCQ50" s="73"/>
      <c r="WCR50" s="73"/>
      <c r="WCS50" s="73"/>
      <c r="WCT50" s="73"/>
      <c r="WCU50" s="73"/>
      <c r="WCV50" s="73"/>
      <c r="WCW50" s="73"/>
      <c r="WCX50" s="73"/>
      <c r="WCY50" s="73"/>
      <c r="WCZ50" s="73"/>
      <c r="WDA50" s="73"/>
      <c r="WDB50" s="73"/>
      <c r="WDC50" s="73"/>
      <c r="WDD50" s="73"/>
      <c r="WDE50" s="73"/>
      <c r="WDF50" s="73"/>
      <c r="WDG50" s="73"/>
      <c r="WDH50" s="73"/>
      <c r="WDI50" s="73"/>
      <c r="WDJ50" s="73"/>
      <c r="WDK50" s="73"/>
      <c r="WDL50" s="73"/>
      <c r="WDM50" s="73"/>
      <c r="WDN50" s="73"/>
      <c r="WDO50" s="73"/>
      <c r="WDP50" s="73"/>
      <c r="WDQ50" s="73"/>
      <c r="WDR50" s="73"/>
      <c r="WDS50" s="73"/>
      <c r="WDT50" s="73"/>
      <c r="WDU50" s="73"/>
      <c r="WDV50" s="73"/>
      <c r="WDW50" s="73"/>
      <c r="WDX50" s="73"/>
      <c r="WDY50" s="73"/>
      <c r="WDZ50" s="73"/>
      <c r="WEA50" s="73"/>
      <c r="WEB50" s="73"/>
      <c r="WEC50" s="73"/>
      <c r="WED50" s="73"/>
      <c r="WEE50" s="73"/>
      <c r="WEF50" s="73"/>
      <c r="WEG50" s="73"/>
      <c r="WEH50" s="73"/>
      <c r="WEI50" s="73"/>
      <c r="WEJ50" s="73"/>
      <c r="WEK50" s="73"/>
      <c r="WEL50" s="73"/>
      <c r="WEM50" s="73"/>
      <c r="WEN50" s="73"/>
      <c r="WEO50" s="73"/>
      <c r="WEP50" s="73"/>
      <c r="WEQ50" s="73"/>
      <c r="WER50" s="73"/>
      <c r="WES50" s="73"/>
      <c r="WET50" s="73"/>
      <c r="WEU50" s="73"/>
      <c r="WEV50" s="73"/>
      <c r="WEW50" s="73"/>
      <c r="WEX50" s="73"/>
      <c r="WEY50" s="73"/>
      <c r="WEZ50" s="73"/>
      <c r="WFA50" s="73"/>
      <c r="WFB50" s="73"/>
      <c r="WFC50" s="73"/>
      <c r="WFD50" s="73"/>
      <c r="WFE50" s="73"/>
      <c r="WFF50" s="73"/>
      <c r="WFG50" s="73"/>
      <c r="WFH50" s="73"/>
      <c r="WFI50" s="73"/>
      <c r="WFJ50" s="73"/>
      <c r="WFK50" s="73"/>
      <c r="WFL50" s="73"/>
      <c r="WFM50" s="73"/>
      <c r="WFN50" s="73"/>
      <c r="WFO50" s="73"/>
      <c r="WFP50" s="73"/>
      <c r="WFQ50" s="73"/>
      <c r="WFR50" s="73"/>
      <c r="WFS50" s="73"/>
      <c r="WFT50" s="73"/>
      <c r="WFU50" s="73"/>
      <c r="WFV50" s="73"/>
      <c r="WFW50" s="73"/>
      <c r="WFX50" s="73"/>
      <c r="WFY50" s="73"/>
      <c r="WFZ50" s="73"/>
      <c r="WGA50" s="73"/>
      <c r="WGB50" s="73"/>
      <c r="WGC50" s="73"/>
      <c r="WGD50" s="73"/>
      <c r="WGE50" s="73"/>
      <c r="WGF50" s="73"/>
      <c r="WGG50" s="73"/>
      <c r="WGH50" s="73"/>
      <c r="WGI50" s="73"/>
      <c r="WGJ50" s="73"/>
      <c r="WGK50" s="73"/>
      <c r="WGL50" s="73"/>
      <c r="WGM50" s="73"/>
      <c r="WGN50" s="73"/>
      <c r="WGO50" s="73"/>
      <c r="WGP50" s="73"/>
      <c r="WGQ50" s="73"/>
      <c r="WGR50" s="73"/>
      <c r="WGS50" s="73"/>
      <c r="WGT50" s="73"/>
      <c r="WGU50" s="73"/>
      <c r="WGV50" s="73"/>
      <c r="WGW50" s="73"/>
      <c r="WGX50" s="73"/>
      <c r="WGY50" s="73"/>
      <c r="WGZ50" s="73"/>
      <c r="WHA50" s="73"/>
      <c r="WHB50" s="73"/>
      <c r="WHC50" s="73"/>
      <c r="WHD50" s="73"/>
      <c r="WHE50" s="73"/>
      <c r="WHF50" s="73"/>
      <c r="WHG50" s="73"/>
      <c r="WHH50" s="73"/>
      <c r="WHI50" s="73"/>
      <c r="WHJ50" s="73"/>
      <c r="WHK50" s="73"/>
      <c r="WHL50" s="73"/>
      <c r="WHM50" s="73"/>
      <c r="WHN50" s="73"/>
      <c r="WHO50" s="73"/>
      <c r="WHP50" s="73"/>
      <c r="WHQ50" s="73"/>
      <c r="WHR50" s="73"/>
      <c r="WHS50" s="73"/>
      <c r="WHT50" s="73"/>
      <c r="WHU50" s="73"/>
      <c r="WHV50" s="73"/>
      <c r="WHW50" s="73"/>
      <c r="WHX50" s="73"/>
      <c r="WHY50" s="73"/>
      <c r="WHZ50" s="73"/>
      <c r="WIA50" s="73"/>
      <c r="WIB50" s="73"/>
      <c r="WIC50" s="73"/>
      <c r="WID50" s="73"/>
      <c r="WIE50" s="73"/>
      <c r="WIF50" s="73"/>
      <c r="WIG50" s="73"/>
      <c r="WIH50" s="73"/>
      <c r="WII50" s="73"/>
      <c r="WIJ50" s="73"/>
      <c r="WIK50" s="73"/>
      <c r="WIL50" s="73"/>
      <c r="WIM50" s="73"/>
      <c r="WIN50" s="73"/>
      <c r="WIO50" s="73"/>
      <c r="WIP50" s="73"/>
      <c r="WIQ50" s="73"/>
      <c r="WIR50" s="73"/>
      <c r="WIS50" s="73"/>
      <c r="WIT50" s="73"/>
      <c r="WIU50" s="73"/>
      <c r="WIV50" s="73"/>
      <c r="WIW50" s="73"/>
      <c r="WIX50" s="73"/>
      <c r="WIY50" s="73"/>
      <c r="WIZ50" s="73"/>
      <c r="WJA50" s="73"/>
      <c r="WJB50" s="73"/>
      <c r="WJC50" s="73"/>
      <c r="WJD50" s="73"/>
      <c r="WJE50" s="73"/>
      <c r="WJF50" s="73"/>
      <c r="WJG50" s="73"/>
      <c r="WJH50" s="73"/>
      <c r="WJI50" s="73"/>
      <c r="WJJ50" s="73"/>
      <c r="WJK50" s="73"/>
      <c r="WJL50" s="73"/>
      <c r="WJM50" s="73"/>
      <c r="WJN50" s="73"/>
      <c r="WJO50" s="73"/>
      <c r="WJP50" s="73"/>
      <c r="WJQ50" s="73"/>
      <c r="WJR50" s="73"/>
      <c r="WJS50" s="73"/>
      <c r="WJT50" s="73"/>
      <c r="WJU50" s="73"/>
      <c r="WJV50" s="73"/>
      <c r="WJW50" s="73"/>
      <c r="WJX50" s="73"/>
      <c r="WJY50" s="73"/>
      <c r="WJZ50" s="73"/>
      <c r="WKA50" s="73"/>
      <c r="WKB50" s="73"/>
      <c r="WKC50" s="73"/>
      <c r="WKD50" s="73"/>
      <c r="WKE50" s="73"/>
      <c r="WKF50" s="73"/>
      <c r="WKG50" s="73"/>
      <c r="WKH50" s="73"/>
      <c r="WKI50" s="73"/>
      <c r="WKJ50" s="73"/>
      <c r="WKK50" s="73"/>
      <c r="WKL50" s="73"/>
      <c r="WKM50" s="73"/>
      <c r="WKN50" s="73"/>
      <c r="WKO50" s="73"/>
      <c r="WKP50" s="73"/>
      <c r="WKQ50" s="73"/>
      <c r="WKR50" s="73"/>
      <c r="WKS50" s="73"/>
      <c r="WKT50" s="73"/>
      <c r="WKU50" s="73"/>
      <c r="WKV50" s="73"/>
      <c r="WKW50" s="73"/>
      <c r="WKX50" s="73"/>
      <c r="WKY50" s="73"/>
      <c r="WKZ50" s="73"/>
      <c r="WLA50" s="73"/>
      <c r="WLB50" s="73"/>
      <c r="WLC50" s="73"/>
      <c r="WLD50" s="73"/>
      <c r="WLE50" s="73"/>
      <c r="WLF50" s="73"/>
      <c r="WLG50" s="73"/>
      <c r="WLH50" s="73"/>
      <c r="WLI50" s="73"/>
      <c r="WLJ50" s="73"/>
      <c r="WLK50" s="73"/>
      <c r="WLL50" s="73"/>
      <c r="WLM50" s="73"/>
      <c r="WLN50" s="73"/>
      <c r="WLO50" s="73"/>
      <c r="WLP50" s="73"/>
      <c r="WLQ50" s="73"/>
      <c r="WLR50" s="73"/>
      <c r="WLS50" s="73"/>
      <c r="WLT50" s="73"/>
      <c r="WLU50" s="73"/>
      <c r="WLV50" s="73"/>
      <c r="WLW50" s="73"/>
      <c r="WLX50" s="73"/>
      <c r="WLY50" s="73"/>
      <c r="WLZ50" s="73"/>
      <c r="WMA50" s="73"/>
      <c r="WMB50" s="73"/>
      <c r="WMC50" s="73"/>
      <c r="WMD50" s="73"/>
      <c r="WME50" s="73"/>
      <c r="WMF50" s="73"/>
      <c r="WMG50" s="73"/>
      <c r="WMH50" s="73"/>
      <c r="WMI50" s="73"/>
      <c r="WMJ50" s="73"/>
      <c r="WMK50" s="73"/>
      <c r="WML50" s="73"/>
      <c r="WMM50" s="73"/>
      <c r="WMN50" s="73"/>
      <c r="WMO50" s="73"/>
      <c r="WMP50" s="73"/>
      <c r="WMQ50" s="73"/>
      <c r="WMR50" s="73"/>
      <c r="WMS50" s="73"/>
      <c r="WMT50" s="73"/>
      <c r="WMU50" s="73"/>
      <c r="WMV50" s="73"/>
      <c r="WMW50" s="73"/>
      <c r="WMX50" s="73"/>
      <c r="WMY50" s="73"/>
      <c r="WMZ50" s="73"/>
      <c r="WNA50" s="73"/>
      <c r="WNB50" s="73"/>
      <c r="WNC50" s="73"/>
      <c r="WND50" s="73"/>
      <c r="WNE50" s="73"/>
      <c r="WNF50" s="73"/>
      <c r="WNG50" s="73"/>
      <c r="WNH50" s="73"/>
      <c r="WNI50" s="73"/>
      <c r="WNJ50" s="73"/>
      <c r="WNK50" s="73"/>
      <c r="WNL50" s="73"/>
      <c r="WNM50" s="73"/>
      <c r="WNN50" s="73"/>
      <c r="WNO50" s="73"/>
      <c r="WNP50" s="73"/>
      <c r="WNQ50" s="73"/>
      <c r="WNR50" s="73"/>
      <c r="WNS50" s="73"/>
      <c r="WNT50" s="73"/>
      <c r="WNU50" s="73"/>
      <c r="WNV50" s="73"/>
      <c r="WNW50" s="73"/>
      <c r="WNX50" s="73"/>
      <c r="WNY50" s="73"/>
      <c r="WNZ50" s="73"/>
      <c r="WOA50" s="73"/>
      <c r="WOB50" s="73"/>
      <c r="WOC50" s="73"/>
      <c r="WOD50" s="73"/>
      <c r="WOE50" s="73"/>
      <c r="WOF50" s="73"/>
      <c r="WOG50" s="73"/>
      <c r="WOH50" s="73"/>
      <c r="WOI50" s="73"/>
      <c r="WOJ50" s="73"/>
      <c r="WOK50" s="73"/>
      <c r="WOL50" s="73"/>
      <c r="WOM50" s="73"/>
      <c r="WON50" s="73"/>
      <c r="WOO50" s="73"/>
      <c r="WOP50" s="73"/>
      <c r="WOQ50" s="73"/>
      <c r="WOR50" s="73"/>
      <c r="WOS50" s="73"/>
      <c r="WOT50" s="73"/>
      <c r="WOU50" s="73"/>
      <c r="WOV50" s="73"/>
      <c r="WOW50" s="73"/>
      <c r="WOX50" s="73"/>
      <c r="WOY50" s="73"/>
      <c r="WOZ50" s="73"/>
      <c r="WPA50" s="73"/>
      <c r="WPB50" s="73"/>
      <c r="WPC50" s="73"/>
      <c r="WPD50" s="73"/>
      <c r="WPE50" s="73"/>
      <c r="WPF50" s="73"/>
      <c r="WPG50" s="73"/>
      <c r="WPH50" s="73"/>
      <c r="WPI50" s="73"/>
      <c r="WPJ50" s="73"/>
      <c r="WPK50" s="73"/>
      <c r="WPL50" s="73"/>
      <c r="WPM50" s="73"/>
      <c r="WPN50" s="73"/>
      <c r="WPO50" s="73"/>
      <c r="WPP50" s="73"/>
      <c r="WPQ50" s="73"/>
      <c r="WPR50" s="73"/>
      <c r="WPS50" s="73"/>
      <c r="WPT50" s="73"/>
      <c r="WPU50" s="73"/>
      <c r="WPV50" s="73"/>
      <c r="WPW50" s="73"/>
      <c r="WPX50" s="73"/>
      <c r="WPY50" s="73"/>
      <c r="WPZ50" s="73"/>
      <c r="WQA50" s="73"/>
      <c r="WQB50" s="73"/>
      <c r="WQC50" s="73"/>
      <c r="WQD50" s="73"/>
      <c r="WQE50" s="73"/>
      <c r="WQF50" s="73"/>
      <c r="WQG50" s="73"/>
      <c r="WQH50" s="73"/>
      <c r="WQI50" s="73"/>
      <c r="WQJ50" s="73"/>
      <c r="WQK50" s="73"/>
      <c r="WQL50" s="73"/>
      <c r="WQM50" s="73"/>
      <c r="WQN50" s="73"/>
      <c r="WQO50" s="73"/>
      <c r="WQP50" s="73"/>
      <c r="WQQ50" s="73"/>
      <c r="WQR50" s="73"/>
      <c r="WQS50" s="73"/>
      <c r="WQT50" s="73"/>
      <c r="WQU50" s="73"/>
      <c r="WQV50" s="73"/>
      <c r="WQW50" s="73"/>
      <c r="WQX50" s="73"/>
      <c r="WQY50" s="73"/>
      <c r="WQZ50" s="73"/>
      <c r="WRA50" s="73"/>
      <c r="WRB50" s="73"/>
      <c r="WRC50" s="73"/>
      <c r="WRD50" s="73"/>
      <c r="WRE50" s="73"/>
      <c r="WRF50" s="73"/>
      <c r="WRG50" s="73"/>
      <c r="WRH50" s="73"/>
      <c r="WRI50" s="73"/>
      <c r="WRJ50" s="73"/>
      <c r="WRK50" s="73"/>
      <c r="WRL50" s="73"/>
      <c r="WRM50" s="73"/>
      <c r="WRN50" s="73"/>
      <c r="WRO50" s="73"/>
      <c r="WRP50" s="73"/>
      <c r="WRQ50" s="73"/>
      <c r="WRR50" s="73"/>
      <c r="WRS50" s="73"/>
      <c r="WRT50" s="73"/>
      <c r="WRU50" s="73"/>
      <c r="WRV50" s="73"/>
      <c r="WRW50" s="73"/>
      <c r="WRX50" s="73"/>
      <c r="WRY50" s="73"/>
      <c r="WRZ50" s="73"/>
      <c r="WSA50" s="73"/>
      <c r="WSB50" s="73"/>
      <c r="WSC50" s="73"/>
      <c r="WSD50" s="73"/>
      <c r="WSE50" s="73"/>
      <c r="WSF50" s="73"/>
      <c r="WSG50" s="73"/>
      <c r="WSH50" s="73"/>
      <c r="WSI50" s="73"/>
      <c r="WSJ50" s="73"/>
      <c r="WSK50" s="73"/>
      <c r="WSL50" s="73"/>
      <c r="WSM50" s="73"/>
      <c r="WSN50" s="73"/>
      <c r="WSO50" s="73"/>
      <c r="WSP50" s="73"/>
      <c r="WSQ50" s="73"/>
      <c r="WSR50" s="73"/>
      <c r="WSS50" s="73"/>
      <c r="WST50" s="73"/>
      <c r="WSU50" s="73"/>
      <c r="WSV50" s="73"/>
      <c r="WSW50" s="73"/>
      <c r="WSX50" s="73"/>
      <c r="WSY50" s="73"/>
      <c r="WSZ50" s="73"/>
      <c r="WTA50" s="73"/>
      <c r="WTB50" s="73"/>
      <c r="WTC50" s="73"/>
      <c r="WTD50" s="73"/>
      <c r="WTE50" s="73"/>
      <c r="WTF50" s="73"/>
      <c r="WTG50" s="73"/>
      <c r="WTH50" s="73"/>
      <c r="WTI50" s="73"/>
      <c r="WTJ50" s="73"/>
      <c r="WTK50" s="73"/>
      <c r="WTL50" s="73"/>
      <c r="WTM50" s="73"/>
      <c r="WTN50" s="73"/>
      <c r="WTO50" s="73"/>
      <c r="WTP50" s="73"/>
      <c r="WTQ50" s="73"/>
      <c r="WTR50" s="73"/>
      <c r="WTS50" s="73"/>
      <c r="WTT50" s="73"/>
      <c r="WTU50" s="73"/>
      <c r="WTV50" s="73"/>
      <c r="WTW50" s="73"/>
      <c r="WTX50" s="73"/>
      <c r="WTY50" s="73"/>
      <c r="WTZ50" s="73"/>
      <c r="WUA50" s="73"/>
      <c r="WUB50" s="73"/>
      <c r="WUC50" s="73"/>
      <c r="WUD50" s="73"/>
      <c r="WUE50" s="73"/>
      <c r="WUF50" s="73"/>
      <c r="WUG50" s="73"/>
      <c r="WUH50" s="73"/>
      <c r="WUI50" s="73"/>
      <c r="WUJ50" s="73"/>
      <c r="WUK50" s="73"/>
      <c r="WUL50" s="73"/>
      <c r="WUM50" s="73"/>
      <c r="WUN50" s="73"/>
      <c r="WUO50" s="73"/>
      <c r="WUP50" s="73"/>
      <c r="WUQ50" s="73"/>
      <c r="WUR50" s="73"/>
      <c r="WUS50" s="73"/>
      <c r="WUT50" s="73"/>
      <c r="WUU50" s="73"/>
      <c r="WUV50" s="73"/>
      <c r="WUW50" s="73"/>
      <c r="WUX50" s="73"/>
      <c r="WUY50" s="73"/>
      <c r="WUZ50" s="73"/>
      <c r="WVA50" s="73"/>
      <c r="WVB50" s="73"/>
      <c r="WVC50" s="73"/>
      <c r="WVD50" s="73"/>
      <c r="WVE50" s="73"/>
      <c r="WVF50" s="73"/>
      <c r="WVG50" s="73"/>
      <c r="WVH50" s="73"/>
      <c r="WVI50" s="73"/>
      <c r="WVJ50" s="73"/>
      <c r="WVK50" s="73"/>
      <c r="WVL50" s="73"/>
      <c r="WVM50" s="73"/>
      <c r="WVN50" s="73"/>
      <c r="WVO50" s="73"/>
      <c r="WVP50" s="73"/>
      <c r="WVQ50" s="73"/>
      <c r="WVR50" s="73"/>
      <c r="WVS50" s="73"/>
      <c r="WVT50" s="73"/>
      <c r="WVU50" s="73"/>
      <c r="WVV50" s="73"/>
      <c r="WVW50" s="73"/>
      <c r="WVX50" s="73"/>
      <c r="WVY50" s="73"/>
      <c r="WVZ50" s="73"/>
      <c r="WWA50" s="73"/>
      <c r="WWB50" s="73"/>
      <c r="WWC50" s="73"/>
      <c r="WWD50" s="73"/>
      <c r="WWE50" s="73"/>
      <c r="WWF50" s="73"/>
      <c r="WWG50" s="73"/>
      <c r="WWH50" s="73"/>
      <c r="WWI50" s="73"/>
      <c r="WWJ50" s="73"/>
      <c r="WWK50" s="73"/>
      <c r="WWL50" s="73"/>
      <c r="WWM50" s="73"/>
      <c r="WWN50" s="73"/>
      <c r="WWO50" s="73"/>
      <c r="WWP50" s="73"/>
      <c r="WWQ50" s="73"/>
      <c r="WWR50" s="73"/>
      <c r="WWS50" s="73"/>
      <c r="WWT50" s="73"/>
      <c r="WWU50" s="73"/>
      <c r="WWV50" s="73"/>
      <c r="WWW50" s="73"/>
      <c r="WWX50" s="73"/>
      <c r="WWY50" s="73"/>
      <c r="WWZ50" s="73"/>
      <c r="WXA50" s="73"/>
      <c r="WXB50" s="73"/>
      <c r="WXC50" s="73"/>
      <c r="WXD50" s="73"/>
      <c r="WXE50" s="73"/>
      <c r="WXF50" s="73"/>
      <c r="WXG50" s="73"/>
      <c r="WXH50" s="73"/>
      <c r="WXI50" s="73"/>
      <c r="WXJ50" s="73"/>
      <c r="WXK50" s="73"/>
      <c r="WXL50" s="73"/>
      <c r="WXM50" s="73"/>
      <c r="WXN50" s="73"/>
      <c r="WXO50" s="73"/>
      <c r="WXP50" s="73"/>
      <c r="WXQ50" s="73"/>
      <c r="WXR50" s="73"/>
      <c r="WXS50" s="73"/>
      <c r="WXT50" s="73"/>
      <c r="WXU50" s="73"/>
      <c r="WXV50" s="73"/>
      <c r="WXW50" s="73"/>
      <c r="WXX50" s="73"/>
      <c r="WXY50" s="73"/>
      <c r="WXZ50" s="73"/>
      <c r="WYA50" s="73"/>
      <c r="WYB50" s="73"/>
      <c r="WYC50" s="73"/>
      <c r="WYD50" s="73"/>
      <c r="WYE50" s="73"/>
      <c r="WYF50" s="73"/>
      <c r="WYG50" s="73"/>
      <c r="WYH50" s="73"/>
      <c r="WYI50" s="73"/>
      <c r="WYJ50" s="73"/>
      <c r="WYK50" s="73"/>
      <c r="WYL50" s="73"/>
      <c r="WYM50" s="73"/>
      <c r="WYN50" s="73"/>
      <c r="WYO50" s="73"/>
      <c r="WYP50" s="73"/>
      <c r="WYQ50" s="73"/>
      <c r="WYR50" s="73"/>
      <c r="WYS50" s="73"/>
      <c r="WYT50" s="73"/>
      <c r="WYU50" s="73"/>
      <c r="WYV50" s="73"/>
      <c r="WYW50" s="73"/>
      <c r="WYX50" s="73"/>
      <c r="WYY50" s="73"/>
      <c r="WYZ50" s="73"/>
      <c r="WZA50" s="73"/>
      <c r="WZB50" s="73"/>
      <c r="WZC50" s="73"/>
      <c r="WZD50" s="73"/>
      <c r="WZE50" s="73"/>
      <c r="WZF50" s="73"/>
      <c r="WZG50" s="73"/>
      <c r="WZH50" s="73"/>
      <c r="WZI50" s="73"/>
      <c r="WZJ50" s="73"/>
      <c r="WZK50" s="73"/>
      <c r="WZL50" s="73"/>
      <c r="WZM50" s="73"/>
      <c r="WZN50" s="73"/>
      <c r="WZO50" s="73"/>
      <c r="WZP50" s="73"/>
      <c r="WZQ50" s="73"/>
      <c r="WZR50" s="73"/>
      <c r="WZS50" s="73"/>
      <c r="WZT50" s="73"/>
      <c r="WZU50" s="73"/>
      <c r="WZV50" s="73"/>
      <c r="WZW50" s="73"/>
      <c r="WZX50" s="73"/>
      <c r="WZY50" s="73"/>
      <c r="WZZ50" s="73"/>
      <c r="XAA50" s="73"/>
      <c r="XAB50" s="73"/>
      <c r="XAC50" s="73"/>
      <c r="XAD50" s="73"/>
      <c r="XAE50" s="73"/>
      <c r="XAF50" s="73"/>
      <c r="XAG50" s="73"/>
      <c r="XAH50" s="73"/>
      <c r="XAI50" s="73"/>
      <c r="XAJ50" s="73"/>
      <c r="XAK50" s="73"/>
      <c r="XAL50" s="73"/>
      <c r="XAM50" s="73"/>
      <c r="XAN50" s="73"/>
      <c r="XAO50" s="73"/>
      <c r="XAP50" s="73"/>
      <c r="XAQ50" s="73"/>
      <c r="XAR50" s="73"/>
      <c r="XAS50" s="73"/>
      <c r="XAT50" s="73"/>
      <c r="XAU50" s="73"/>
      <c r="XAV50" s="73"/>
      <c r="XAW50" s="73"/>
      <c r="XAX50" s="73"/>
      <c r="XAY50" s="73"/>
      <c r="XAZ50" s="73"/>
      <c r="XBA50" s="73"/>
      <c r="XBB50" s="73"/>
      <c r="XBC50" s="73"/>
      <c r="XBD50" s="73"/>
      <c r="XBE50" s="73"/>
      <c r="XBF50" s="73"/>
      <c r="XBG50" s="73"/>
      <c r="XBH50" s="73"/>
      <c r="XBI50" s="73"/>
      <c r="XBJ50" s="73"/>
      <c r="XBK50" s="73"/>
      <c r="XBL50" s="73"/>
      <c r="XBM50" s="73"/>
      <c r="XBN50" s="73"/>
      <c r="XBO50" s="73"/>
      <c r="XBP50" s="73"/>
      <c r="XBQ50" s="73"/>
      <c r="XBR50" s="73"/>
      <c r="XBS50" s="73"/>
      <c r="XBT50" s="73"/>
      <c r="XBU50" s="73"/>
      <c r="XBV50" s="73"/>
      <c r="XBW50" s="73"/>
      <c r="XBX50" s="73"/>
      <c r="XBY50" s="73"/>
      <c r="XBZ50" s="73"/>
      <c r="XCA50" s="73"/>
      <c r="XCB50" s="73"/>
      <c r="XCC50" s="73"/>
      <c r="XCD50" s="73"/>
      <c r="XCE50" s="73"/>
      <c r="XCF50" s="73"/>
      <c r="XCG50" s="73"/>
      <c r="XCH50" s="73"/>
      <c r="XCI50" s="73"/>
      <c r="XCJ50" s="73"/>
      <c r="XCK50" s="73"/>
      <c r="XCL50" s="73"/>
      <c r="XCM50" s="73"/>
      <c r="XCN50" s="73"/>
      <c r="XCO50" s="73"/>
      <c r="XCP50" s="73"/>
      <c r="XCQ50" s="73"/>
      <c r="XCR50" s="73"/>
      <c r="XCS50" s="73"/>
      <c r="XCT50" s="73"/>
      <c r="XCU50" s="73"/>
      <c r="XCV50" s="73"/>
      <c r="XCW50" s="73"/>
      <c r="XCX50" s="73"/>
      <c r="XCY50" s="73"/>
      <c r="XCZ50" s="73"/>
      <c r="XDA50" s="73"/>
      <c r="XDB50" s="73"/>
      <c r="XDC50" s="73"/>
      <c r="XDD50" s="73"/>
      <c r="XDE50" s="73"/>
      <c r="XDF50" s="73"/>
      <c r="XDG50" s="73"/>
      <c r="XDH50" s="73"/>
      <c r="XDI50" s="73"/>
      <c r="XDJ50" s="73"/>
      <c r="XDK50" s="73"/>
      <c r="XDL50" s="73"/>
      <c r="XDM50" s="73"/>
      <c r="XDN50" s="73"/>
      <c r="XDO50" s="73"/>
      <c r="XDP50" s="73"/>
      <c r="XDQ50" s="73"/>
      <c r="XDR50" s="73"/>
      <c r="XDS50" s="73"/>
      <c r="XDT50" s="73"/>
      <c r="XDU50" s="73"/>
      <c r="XDV50" s="73"/>
      <c r="XDW50" s="73"/>
      <c r="XDX50" s="73"/>
      <c r="XDY50" s="73"/>
      <c r="XDZ50" s="73"/>
      <c r="XEA50" s="73"/>
      <c r="XEB50" s="73"/>
      <c r="XEC50" s="73"/>
      <c r="XED50" s="73"/>
      <c r="XEE50" s="73"/>
      <c r="XEF50" s="73"/>
      <c r="XEG50" s="73"/>
      <c r="XEH50" s="73"/>
      <c r="XEI50" s="73"/>
      <c r="XEJ50" s="73"/>
      <c r="XEK50" s="73"/>
      <c r="XEL50" s="73"/>
      <c r="XEM50" s="73"/>
      <c r="XEN50" s="73"/>
      <c r="XEO50" s="73"/>
      <c r="XEP50" s="73"/>
      <c r="XEQ50" s="73"/>
      <c r="XER50" s="73"/>
      <c r="XES50" s="73"/>
      <c r="XET50" s="73"/>
      <c r="XEU50" s="73"/>
      <c r="XEV50" s="73"/>
      <c r="XEW50" s="73"/>
      <c r="XEX50" s="73"/>
      <c r="XEY50" s="73"/>
      <c r="XEZ50" s="73"/>
      <c r="XFA50" s="73"/>
      <c r="XFB50" s="73"/>
      <c r="XFC50" s="73"/>
      <c r="XFD50" s="73"/>
    </row>
    <row r="51" spans="1:16384" ht="16">
      <c r="B51" s="45"/>
      <c r="C51" s="45"/>
      <c r="D51" s="45"/>
      <c r="E51" s="45"/>
      <c r="F51" s="45"/>
      <c r="G51" s="45"/>
      <c r="H51" s="45"/>
      <c r="I51" s="45"/>
      <c r="J51" s="45"/>
      <c r="K51" s="45"/>
      <c r="L51" s="45"/>
      <c r="M51" s="45"/>
      <c r="N51" s="45"/>
    </row>
    <row r="52" spans="1:16384" ht="12.75" customHeight="1">
      <c r="A52" s="70" t="s">
        <v>118</v>
      </c>
      <c r="B52" s="70"/>
      <c r="C52" s="70"/>
      <c r="D52" s="70"/>
      <c r="E52" s="70"/>
      <c r="F52" s="70"/>
      <c r="G52" s="70"/>
      <c r="H52" s="70"/>
      <c r="I52" s="70"/>
      <c r="J52" s="70"/>
      <c r="K52" s="70"/>
      <c r="L52" s="70"/>
      <c r="M52" s="70"/>
      <c r="N52" s="70"/>
    </row>
    <row r="53" spans="1:16384" ht="12.75" customHeight="1">
      <c r="A53" s="70"/>
      <c r="B53" s="70"/>
      <c r="C53" s="70"/>
      <c r="D53" s="70"/>
      <c r="E53" s="70"/>
      <c r="F53" s="70"/>
      <c r="G53" s="70"/>
      <c r="H53" s="70"/>
      <c r="I53" s="70"/>
      <c r="J53" s="70"/>
      <c r="K53" s="70"/>
      <c r="L53" s="70"/>
      <c r="M53" s="70"/>
      <c r="N53" s="70"/>
    </row>
    <row r="54" spans="1:16384" ht="15.75" customHeight="1">
      <c r="A54" s="70"/>
      <c r="B54" s="70"/>
      <c r="C54" s="70"/>
      <c r="D54" s="70"/>
      <c r="E54" s="70"/>
      <c r="F54" s="70"/>
      <c r="G54" s="70"/>
      <c r="H54" s="70"/>
      <c r="I54" s="70"/>
      <c r="J54" s="70"/>
      <c r="K54" s="70"/>
      <c r="L54" s="70"/>
      <c r="M54" s="70"/>
      <c r="N54" s="70"/>
    </row>
    <row r="55" spans="1:16384" ht="15.75" customHeight="1">
      <c r="A55" s="59"/>
      <c r="B55" s="59"/>
      <c r="C55" s="59"/>
      <c r="D55" s="59"/>
      <c r="E55" s="59"/>
      <c r="F55" s="59"/>
      <c r="G55" s="59"/>
      <c r="H55" s="59"/>
      <c r="I55" s="59"/>
      <c r="J55" s="59"/>
      <c r="K55" s="59"/>
      <c r="L55" s="59"/>
      <c r="M55" s="59"/>
      <c r="N55" s="59"/>
    </row>
    <row r="56" spans="1:16384" ht="15.75" customHeight="1">
      <c r="A56" s="59"/>
      <c r="B56" s="59"/>
      <c r="C56" s="59"/>
      <c r="D56" s="59"/>
      <c r="E56" s="59"/>
      <c r="F56" s="59"/>
      <c r="G56" s="59"/>
      <c r="H56" s="59"/>
      <c r="I56" s="59"/>
      <c r="J56" s="59"/>
      <c r="K56" s="59"/>
      <c r="L56" s="59"/>
      <c r="M56" s="59"/>
      <c r="N56" s="59"/>
    </row>
    <row r="57" spans="1:16384" ht="15.75" customHeight="1">
      <c r="A57" s="73"/>
      <c r="B57" s="73"/>
      <c r="C57" s="73"/>
      <c r="D57" s="73"/>
      <c r="E57" s="73"/>
      <c r="F57" s="73"/>
      <c r="G57" s="73"/>
      <c r="H57" s="73"/>
      <c r="I57" s="73"/>
      <c r="J57" s="73"/>
      <c r="K57" s="73"/>
      <c r="L57" s="73"/>
      <c r="M57" s="73"/>
      <c r="N57" s="73"/>
    </row>
    <row r="58" spans="1:16384" ht="15.75" customHeight="1">
      <c r="A58" s="73"/>
      <c r="B58" s="73"/>
      <c r="C58" s="73"/>
      <c r="D58" s="73"/>
      <c r="E58" s="73"/>
      <c r="F58" s="73"/>
      <c r="G58" s="73"/>
      <c r="H58" s="73"/>
      <c r="I58" s="73"/>
      <c r="J58" s="73"/>
      <c r="K58" s="73"/>
      <c r="L58" s="73"/>
      <c r="M58" s="73"/>
      <c r="N58" s="73"/>
    </row>
    <row r="59" spans="1:16384" ht="15.75" customHeight="1">
      <c r="A59" s="73"/>
      <c r="B59" s="73"/>
      <c r="C59" s="73"/>
      <c r="D59" s="73"/>
      <c r="E59" s="73"/>
      <c r="F59" s="73"/>
      <c r="G59" s="73"/>
      <c r="H59" s="73"/>
      <c r="I59" s="73"/>
      <c r="J59" s="73"/>
      <c r="K59" s="73"/>
      <c r="L59" s="73"/>
      <c r="M59" s="73"/>
      <c r="N59" s="73"/>
    </row>
    <row r="60" spans="1:16384" ht="15.75" customHeight="1">
      <c r="A60" s="73"/>
      <c r="B60" s="73"/>
      <c r="C60" s="73"/>
      <c r="D60" s="73"/>
      <c r="E60" s="73"/>
      <c r="F60" s="73"/>
      <c r="G60" s="73"/>
      <c r="H60" s="73"/>
      <c r="I60" s="73"/>
      <c r="J60" s="73"/>
      <c r="K60" s="73"/>
      <c r="L60" s="73"/>
      <c r="M60" s="73"/>
      <c r="N60" s="73"/>
    </row>
    <row r="61" spans="1:16384" ht="15.75" customHeight="1">
      <c r="A61" s="73"/>
      <c r="B61" s="73"/>
      <c r="C61" s="73"/>
      <c r="D61" s="73"/>
      <c r="E61" s="73"/>
      <c r="F61" s="73"/>
      <c r="G61" s="73"/>
      <c r="H61" s="73"/>
      <c r="I61" s="73"/>
      <c r="J61" s="73"/>
      <c r="K61" s="73"/>
      <c r="L61" s="73"/>
      <c r="M61" s="73"/>
      <c r="N61" s="73"/>
    </row>
    <row r="62" spans="1:16384" ht="15.75" customHeight="1">
      <c r="A62" s="73"/>
      <c r="B62" s="73"/>
      <c r="C62" s="73"/>
      <c r="D62" s="73"/>
      <c r="E62" s="73"/>
      <c r="F62" s="73"/>
      <c r="G62" s="73"/>
      <c r="H62" s="73"/>
      <c r="I62" s="73"/>
      <c r="J62" s="73"/>
      <c r="K62" s="73"/>
      <c r="L62" s="73"/>
      <c r="M62" s="73"/>
      <c r="N62" s="73"/>
    </row>
    <row r="63" spans="1:16384" ht="15.75" customHeight="1">
      <c r="A63" s="73"/>
      <c r="B63" s="73"/>
      <c r="C63" s="73"/>
      <c r="D63" s="73"/>
      <c r="E63" s="73"/>
      <c r="F63" s="73"/>
      <c r="G63" s="73"/>
      <c r="H63" s="73"/>
      <c r="I63" s="73"/>
      <c r="J63" s="73"/>
      <c r="K63" s="73"/>
      <c r="L63" s="73"/>
      <c r="M63" s="73"/>
      <c r="N63" s="73"/>
    </row>
    <row r="64" spans="1:16384" ht="15.75" customHeight="1">
      <c r="A64" s="73"/>
      <c r="B64" s="73"/>
      <c r="C64" s="73"/>
      <c r="D64" s="73"/>
      <c r="E64" s="73"/>
      <c r="F64" s="73"/>
      <c r="G64" s="73"/>
      <c r="H64" s="73"/>
      <c r="I64" s="73"/>
      <c r="J64" s="73"/>
      <c r="K64" s="73"/>
      <c r="L64" s="73"/>
      <c r="M64" s="73"/>
      <c r="N64" s="73"/>
    </row>
    <row r="65" spans="1:14" ht="15.75" customHeight="1">
      <c r="A65" s="73"/>
      <c r="B65" s="73"/>
      <c r="C65" s="73"/>
      <c r="D65" s="73"/>
      <c r="E65" s="73"/>
      <c r="F65" s="73"/>
      <c r="G65" s="73"/>
      <c r="H65" s="73"/>
      <c r="I65" s="73"/>
      <c r="J65" s="73"/>
      <c r="K65" s="73"/>
      <c r="L65" s="73"/>
      <c r="M65" s="73"/>
      <c r="N65" s="73"/>
    </row>
    <row r="66" spans="1:14" ht="15.75" customHeight="1">
      <c r="A66" s="73"/>
      <c r="B66" s="73"/>
      <c r="C66" s="73"/>
      <c r="D66" s="73"/>
      <c r="E66" s="73"/>
      <c r="F66" s="73"/>
      <c r="G66" s="73"/>
      <c r="H66" s="73"/>
      <c r="I66" s="73"/>
      <c r="J66" s="73"/>
      <c r="K66" s="73"/>
      <c r="L66" s="73"/>
      <c r="M66" s="73"/>
      <c r="N66" s="73"/>
    </row>
    <row r="67" spans="1:14" ht="15.75" customHeight="1">
      <c r="A67" s="43"/>
      <c r="B67" s="43"/>
      <c r="C67" s="43"/>
      <c r="D67" s="43"/>
      <c r="E67" s="43"/>
      <c r="F67" s="43"/>
      <c r="G67" s="43"/>
      <c r="H67" s="43"/>
      <c r="I67" s="43"/>
      <c r="J67" s="43"/>
      <c r="K67" s="43"/>
      <c r="L67" s="43"/>
      <c r="M67" s="43"/>
      <c r="N67" s="43"/>
    </row>
    <row r="68" spans="1:14">
      <c r="A68" s="74" t="s">
        <v>119</v>
      </c>
      <c r="B68" s="74"/>
      <c r="C68" s="74"/>
      <c r="D68" s="74"/>
      <c r="E68" s="74"/>
      <c r="F68" s="74"/>
      <c r="G68" s="74"/>
      <c r="H68" s="74"/>
      <c r="I68" s="74"/>
      <c r="J68" s="74"/>
      <c r="K68" s="74"/>
      <c r="L68" s="74"/>
      <c r="M68" s="74"/>
      <c r="N68" s="74"/>
    </row>
    <row r="69" spans="1:14">
      <c r="A69" s="74"/>
      <c r="B69" s="74"/>
      <c r="C69" s="74"/>
      <c r="D69" s="74"/>
      <c r="E69" s="74"/>
      <c r="F69" s="74"/>
      <c r="G69" s="74"/>
      <c r="H69" s="74"/>
      <c r="I69" s="74"/>
      <c r="J69" s="74"/>
      <c r="K69" s="74"/>
      <c r="L69" s="74"/>
      <c r="M69" s="74"/>
      <c r="N69" s="74"/>
    </row>
    <row r="71" spans="1:14">
      <c r="A71" s="73"/>
      <c r="B71" s="73"/>
      <c r="C71" s="73"/>
      <c r="D71" s="73"/>
      <c r="E71" s="73"/>
      <c r="F71" s="73"/>
      <c r="G71" s="73"/>
      <c r="H71" s="73"/>
      <c r="I71" s="73"/>
      <c r="J71" s="73"/>
      <c r="K71" s="73"/>
      <c r="L71" s="73"/>
      <c r="M71" s="73"/>
      <c r="N71" s="73"/>
    </row>
    <row r="72" spans="1:14" ht="51" customHeight="1">
      <c r="A72" s="73"/>
      <c r="B72" s="73"/>
      <c r="C72" s="73"/>
      <c r="D72" s="73"/>
      <c r="E72" s="73"/>
      <c r="F72" s="73"/>
      <c r="G72" s="73"/>
      <c r="H72" s="73"/>
      <c r="I72" s="73"/>
      <c r="J72" s="73"/>
      <c r="K72" s="73"/>
      <c r="L72" s="73"/>
      <c r="M72" s="73"/>
      <c r="N72" s="73"/>
    </row>
    <row r="73" spans="1:14">
      <c r="A73" s="73"/>
      <c r="B73" s="73"/>
      <c r="C73" s="73"/>
      <c r="D73" s="73"/>
      <c r="E73" s="73"/>
      <c r="F73" s="73"/>
      <c r="G73" s="73"/>
      <c r="H73" s="73"/>
      <c r="I73" s="73"/>
      <c r="J73" s="73"/>
      <c r="K73" s="73"/>
      <c r="L73" s="73"/>
      <c r="M73" s="73"/>
      <c r="N73" s="73"/>
    </row>
    <row r="74" spans="1:14">
      <c r="A74" s="73"/>
      <c r="B74" s="73"/>
      <c r="C74" s="73"/>
      <c r="D74" s="73"/>
      <c r="E74" s="73"/>
      <c r="F74" s="73"/>
      <c r="G74" s="73"/>
      <c r="H74" s="73"/>
      <c r="I74" s="73"/>
      <c r="J74" s="73"/>
      <c r="K74" s="73"/>
      <c r="L74" s="73"/>
      <c r="M74" s="73"/>
      <c r="N74" s="73"/>
    </row>
    <row r="75" spans="1:14" ht="16">
      <c r="A75" s="73"/>
      <c r="B75" s="73"/>
      <c r="C75" s="73"/>
      <c r="D75" s="73"/>
      <c r="E75" s="73"/>
      <c r="F75" s="73"/>
      <c r="G75" s="73"/>
      <c r="H75" s="73"/>
      <c r="I75" s="73"/>
      <c r="J75" s="73"/>
      <c r="K75" s="73"/>
      <c r="L75" s="73"/>
      <c r="M75" s="73"/>
      <c r="N75" s="73"/>
    </row>
    <row r="76" spans="1:14">
      <c r="A76" s="71"/>
      <c r="B76" s="71"/>
      <c r="C76" s="71"/>
      <c r="D76" s="71"/>
      <c r="E76" s="71"/>
      <c r="F76" s="71"/>
      <c r="G76" s="71"/>
      <c r="H76" s="71"/>
      <c r="I76" s="71"/>
      <c r="J76" s="71"/>
      <c r="K76" s="71"/>
      <c r="L76" s="71"/>
      <c r="M76" s="71"/>
      <c r="N76" s="71"/>
    </row>
    <row r="77" spans="1:14">
      <c r="A77" s="71"/>
      <c r="B77" s="71"/>
      <c r="C77" s="71"/>
      <c r="D77" s="71"/>
      <c r="E77" s="71"/>
      <c r="F77" s="71"/>
      <c r="G77" s="71"/>
      <c r="H77" s="71"/>
      <c r="I77" s="71"/>
      <c r="J77" s="71"/>
      <c r="K77" s="71"/>
      <c r="L77" s="71"/>
      <c r="M77" s="71"/>
      <c r="N77" s="71"/>
    </row>
    <row r="80" spans="1:14">
      <c r="A80" s="72"/>
      <c r="B80" s="72"/>
      <c r="C80" s="72"/>
      <c r="D80" s="72"/>
      <c r="E80" s="72"/>
      <c r="F80" s="72"/>
      <c r="G80" s="72"/>
      <c r="H80" s="72"/>
      <c r="I80" s="72"/>
      <c r="J80" s="72"/>
      <c r="K80" s="72"/>
      <c r="L80" s="72"/>
      <c r="M80" s="72"/>
      <c r="N80" s="72"/>
    </row>
    <row r="81" spans="1:14">
      <c r="A81" s="72"/>
      <c r="B81" s="72"/>
      <c r="C81" s="72"/>
      <c r="D81" s="72"/>
      <c r="E81" s="72"/>
      <c r="F81" s="72"/>
      <c r="G81" s="72"/>
      <c r="H81" s="72"/>
      <c r="I81" s="72"/>
      <c r="J81" s="72"/>
      <c r="K81" s="72"/>
      <c r="L81" s="72"/>
      <c r="M81" s="72"/>
      <c r="N81" s="72"/>
    </row>
    <row r="82" spans="1:14">
      <c r="A82" s="72"/>
      <c r="B82" s="72"/>
      <c r="C82" s="72"/>
      <c r="D82" s="72"/>
      <c r="E82" s="72"/>
      <c r="F82" s="72"/>
      <c r="G82" s="72"/>
      <c r="H82" s="72"/>
      <c r="I82" s="72"/>
      <c r="J82" s="72"/>
      <c r="K82" s="72"/>
      <c r="L82" s="72"/>
      <c r="M82" s="72"/>
      <c r="N82" s="72"/>
    </row>
    <row r="83" spans="1:14">
      <c r="A83" s="72"/>
      <c r="B83" s="72"/>
      <c r="C83" s="72"/>
      <c r="D83" s="72"/>
      <c r="E83" s="72"/>
      <c r="F83" s="72"/>
      <c r="G83" s="72"/>
      <c r="H83" s="72"/>
      <c r="I83" s="72"/>
      <c r="J83" s="72"/>
      <c r="K83" s="72"/>
      <c r="L83" s="72"/>
      <c r="M83" s="72"/>
      <c r="N83" s="72"/>
    </row>
    <row r="84" spans="1:14">
      <c r="A84" s="72"/>
      <c r="B84" s="72"/>
      <c r="C84" s="72"/>
      <c r="D84" s="72"/>
      <c r="E84" s="72"/>
      <c r="F84" s="72"/>
      <c r="G84" s="72"/>
      <c r="H84" s="72"/>
      <c r="I84" s="72"/>
      <c r="J84" s="72"/>
      <c r="K84" s="72"/>
      <c r="L84" s="72"/>
      <c r="M84" s="72"/>
      <c r="N84" s="72"/>
    </row>
    <row r="85" spans="1:14">
      <c r="A85" s="72"/>
      <c r="B85" s="72"/>
      <c r="C85" s="72"/>
      <c r="D85" s="72"/>
      <c r="E85" s="72"/>
      <c r="F85" s="72"/>
      <c r="G85" s="72"/>
      <c r="H85" s="72"/>
      <c r="I85" s="72"/>
      <c r="J85" s="72"/>
      <c r="K85" s="72"/>
      <c r="L85" s="72"/>
      <c r="M85" s="72"/>
      <c r="N85" s="72"/>
    </row>
    <row r="86" spans="1:14">
      <c r="A86" s="72"/>
      <c r="B86" s="72"/>
      <c r="C86" s="72"/>
      <c r="D86" s="72"/>
      <c r="E86" s="72"/>
      <c r="F86" s="72"/>
      <c r="G86" s="72"/>
      <c r="H86" s="72"/>
      <c r="I86" s="72"/>
      <c r="J86" s="72"/>
      <c r="K86" s="72"/>
      <c r="L86" s="72"/>
      <c r="M86" s="72"/>
      <c r="N86" s="72"/>
    </row>
    <row r="87" spans="1:14">
      <c r="A87" s="44"/>
      <c r="B87" s="44"/>
      <c r="C87" s="44"/>
      <c r="D87" s="44"/>
      <c r="E87" s="44"/>
      <c r="F87" s="44"/>
      <c r="G87" s="44"/>
      <c r="H87" s="44"/>
      <c r="I87" s="44"/>
      <c r="J87" s="44"/>
      <c r="K87" s="44"/>
      <c r="L87" s="44"/>
      <c r="M87" s="44"/>
      <c r="N87" s="44"/>
    </row>
    <row r="88" spans="1:14">
      <c r="A88" s="37"/>
    </row>
  </sheetData>
  <mergeCells count="8220">
    <mergeCell ref="A34:N34"/>
    <mergeCell ref="A44:N44"/>
    <mergeCell ref="A49:N49"/>
    <mergeCell ref="A50:M50"/>
    <mergeCell ref="CG12:CT13"/>
    <mergeCell ref="CU12:DH13"/>
    <mergeCell ref="DI12:DV13"/>
    <mergeCell ref="DW12:EJ13"/>
    <mergeCell ref="EK12:EX13"/>
    <mergeCell ref="AC12:AP13"/>
    <mergeCell ref="AQ12:BD13"/>
    <mergeCell ref="BE12:BR13"/>
    <mergeCell ref="BS12:CF13"/>
    <mergeCell ref="A3:N5"/>
    <mergeCell ref="A6:N6"/>
    <mergeCell ref="A12:N13"/>
    <mergeCell ref="A15:N16"/>
    <mergeCell ref="A17:N17"/>
    <mergeCell ref="A18:N20"/>
    <mergeCell ref="A9:N11"/>
    <mergeCell ref="A22:N24"/>
    <mergeCell ref="A25:N26"/>
    <mergeCell ref="A30:N33"/>
    <mergeCell ref="A35:N35"/>
    <mergeCell ref="A36:N36"/>
    <mergeCell ref="A37:N37"/>
    <mergeCell ref="CG25:CT26"/>
    <mergeCell ref="CU25:DH26"/>
    <mergeCell ref="DI25:DV26"/>
    <mergeCell ref="DW25:EJ26"/>
    <mergeCell ref="EK25:EX26"/>
    <mergeCell ref="AC25:AP26"/>
    <mergeCell ref="AQ25:BD26"/>
    <mergeCell ref="NA12:NN13"/>
    <mergeCell ref="NO12:OB13"/>
    <mergeCell ref="OC12:OP13"/>
    <mergeCell ref="OQ12:PD13"/>
    <mergeCell ref="PE12:PR13"/>
    <mergeCell ref="KI12:KV13"/>
    <mergeCell ref="KW12:LJ13"/>
    <mergeCell ref="LK12:LX13"/>
    <mergeCell ref="LY12:ML13"/>
    <mergeCell ref="MM12:MZ13"/>
    <mergeCell ref="HQ12:ID13"/>
    <mergeCell ref="IE12:IR13"/>
    <mergeCell ref="IS12:JF13"/>
    <mergeCell ref="JG12:JT13"/>
    <mergeCell ref="JU12:KH13"/>
    <mergeCell ref="EY12:FL13"/>
    <mergeCell ref="FM12:FZ13"/>
    <mergeCell ref="GA12:GN13"/>
    <mergeCell ref="GO12:HB13"/>
    <mergeCell ref="HC12:HP13"/>
    <mergeCell ref="XU12:YH13"/>
    <mergeCell ref="YI12:YV13"/>
    <mergeCell ref="YW12:ZJ13"/>
    <mergeCell ref="ZK12:ZX13"/>
    <mergeCell ref="ZY12:AAL13"/>
    <mergeCell ref="VC12:VP13"/>
    <mergeCell ref="VQ12:WD13"/>
    <mergeCell ref="WE12:WR13"/>
    <mergeCell ref="WS12:XF13"/>
    <mergeCell ref="XG12:XT13"/>
    <mergeCell ref="SK12:SX13"/>
    <mergeCell ref="SY12:TL13"/>
    <mergeCell ref="TM12:TZ13"/>
    <mergeCell ref="UA12:UN13"/>
    <mergeCell ref="UO12:VB13"/>
    <mergeCell ref="PS12:QF13"/>
    <mergeCell ref="QG12:QT13"/>
    <mergeCell ref="QU12:RH13"/>
    <mergeCell ref="RI12:RV13"/>
    <mergeCell ref="RW12:SJ13"/>
    <mergeCell ref="AIO12:AJB13"/>
    <mergeCell ref="AJC12:AJP13"/>
    <mergeCell ref="AJQ12:AKD13"/>
    <mergeCell ref="AKE12:AKR13"/>
    <mergeCell ref="AKS12:ALF13"/>
    <mergeCell ref="AFW12:AGJ13"/>
    <mergeCell ref="AGK12:AGX13"/>
    <mergeCell ref="AGY12:AHL13"/>
    <mergeCell ref="AHM12:AHZ13"/>
    <mergeCell ref="AIA12:AIN13"/>
    <mergeCell ref="ADE12:ADR13"/>
    <mergeCell ref="ADS12:AEF13"/>
    <mergeCell ref="AEG12:AET13"/>
    <mergeCell ref="AEU12:AFH13"/>
    <mergeCell ref="AFI12:AFV13"/>
    <mergeCell ref="AAM12:AAZ13"/>
    <mergeCell ref="ABA12:ABN13"/>
    <mergeCell ref="ABO12:ACB13"/>
    <mergeCell ref="ACC12:ACP13"/>
    <mergeCell ref="ACQ12:ADD13"/>
    <mergeCell ref="ATI12:ATV13"/>
    <mergeCell ref="ATW12:AUJ13"/>
    <mergeCell ref="AUK12:AUX13"/>
    <mergeCell ref="AUY12:AVL13"/>
    <mergeCell ref="AVM12:AVZ13"/>
    <mergeCell ref="AQQ12:ARD13"/>
    <mergeCell ref="ARE12:ARR13"/>
    <mergeCell ref="ARS12:ASF13"/>
    <mergeCell ref="ASG12:AST13"/>
    <mergeCell ref="ASU12:ATH13"/>
    <mergeCell ref="ANY12:AOL13"/>
    <mergeCell ref="AOM12:AOZ13"/>
    <mergeCell ref="APA12:APN13"/>
    <mergeCell ref="APO12:AQB13"/>
    <mergeCell ref="AQC12:AQP13"/>
    <mergeCell ref="ALG12:ALT13"/>
    <mergeCell ref="ALU12:AMH13"/>
    <mergeCell ref="AMI12:AMV13"/>
    <mergeCell ref="AMW12:ANJ13"/>
    <mergeCell ref="ANK12:ANX13"/>
    <mergeCell ref="BEC12:BEP13"/>
    <mergeCell ref="BEQ12:BFD13"/>
    <mergeCell ref="BFE12:BFR13"/>
    <mergeCell ref="BFS12:BGF13"/>
    <mergeCell ref="BGG12:BGT13"/>
    <mergeCell ref="BBK12:BBX13"/>
    <mergeCell ref="BBY12:BCL13"/>
    <mergeCell ref="BCM12:BCZ13"/>
    <mergeCell ref="BDA12:BDN13"/>
    <mergeCell ref="BDO12:BEB13"/>
    <mergeCell ref="AYS12:AZF13"/>
    <mergeCell ref="AZG12:AZT13"/>
    <mergeCell ref="AZU12:BAH13"/>
    <mergeCell ref="BAI12:BAV13"/>
    <mergeCell ref="BAW12:BBJ13"/>
    <mergeCell ref="AWA12:AWN13"/>
    <mergeCell ref="AWO12:AXB13"/>
    <mergeCell ref="AXC12:AXP13"/>
    <mergeCell ref="AXQ12:AYD13"/>
    <mergeCell ref="AYE12:AYR13"/>
    <mergeCell ref="BOW12:BPJ13"/>
    <mergeCell ref="BPK12:BPX13"/>
    <mergeCell ref="BPY12:BQL13"/>
    <mergeCell ref="BQM12:BQZ13"/>
    <mergeCell ref="BRA12:BRN13"/>
    <mergeCell ref="BME12:BMR13"/>
    <mergeCell ref="BMS12:BNF13"/>
    <mergeCell ref="BNG12:BNT13"/>
    <mergeCell ref="BNU12:BOH13"/>
    <mergeCell ref="BOI12:BOV13"/>
    <mergeCell ref="BJM12:BJZ13"/>
    <mergeCell ref="BKA12:BKN13"/>
    <mergeCell ref="BKO12:BLB13"/>
    <mergeCell ref="BLC12:BLP13"/>
    <mergeCell ref="BLQ12:BMD13"/>
    <mergeCell ref="BGU12:BHH13"/>
    <mergeCell ref="BHI12:BHV13"/>
    <mergeCell ref="BHW12:BIJ13"/>
    <mergeCell ref="BIK12:BIX13"/>
    <mergeCell ref="BIY12:BJL13"/>
    <mergeCell ref="BZQ12:CAD13"/>
    <mergeCell ref="CAE12:CAR13"/>
    <mergeCell ref="CAS12:CBF13"/>
    <mergeCell ref="CBG12:CBT13"/>
    <mergeCell ref="CBU12:CCH13"/>
    <mergeCell ref="BWY12:BXL13"/>
    <mergeCell ref="BXM12:BXZ13"/>
    <mergeCell ref="BYA12:BYN13"/>
    <mergeCell ref="BYO12:BZB13"/>
    <mergeCell ref="BZC12:BZP13"/>
    <mergeCell ref="BUG12:BUT13"/>
    <mergeCell ref="BUU12:BVH13"/>
    <mergeCell ref="BVI12:BVV13"/>
    <mergeCell ref="BVW12:BWJ13"/>
    <mergeCell ref="BWK12:BWX13"/>
    <mergeCell ref="BRO12:BSB13"/>
    <mergeCell ref="BSC12:BSP13"/>
    <mergeCell ref="BSQ12:BTD13"/>
    <mergeCell ref="BTE12:BTR13"/>
    <mergeCell ref="BTS12:BUF13"/>
    <mergeCell ref="CKK12:CKX13"/>
    <mergeCell ref="CKY12:CLL13"/>
    <mergeCell ref="CLM12:CLZ13"/>
    <mergeCell ref="CMA12:CMN13"/>
    <mergeCell ref="CMO12:CNB13"/>
    <mergeCell ref="CHS12:CIF13"/>
    <mergeCell ref="CIG12:CIT13"/>
    <mergeCell ref="CIU12:CJH13"/>
    <mergeCell ref="CJI12:CJV13"/>
    <mergeCell ref="CJW12:CKJ13"/>
    <mergeCell ref="CFA12:CFN13"/>
    <mergeCell ref="CFO12:CGB13"/>
    <mergeCell ref="CGC12:CGP13"/>
    <mergeCell ref="CGQ12:CHD13"/>
    <mergeCell ref="CHE12:CHR13"/>
    <mergeCell ref="CCI12:CCV13"/>
    <mergeCell ref="CCW12:CDJ13"/>
    <mergeCell ref="CDK12:CDX13"/>
    <mergeCell ref="CDY12:CEL13"/>
    <mergeCell ref="CEM12:CEZ13"/>
    <mergeCell ref="CVE12:CVR13"/>
    <mergeCell ref="CVS12:CWF13"/>
    <mergeCell ref="CWG12:CWT13"/>
    <mergeCell ref="CWU12:CXH13"/>
    <mergeCell ref="CXI12:CXV13"/>
    <mergeCell ref="CSM12:CSZ13"/>
    <mergeCell ref="CTA12:CTN13"/>
    <mergeCell ref="CTO12:CUB13"/>
    <mergeCell ref="CUC12:CUP13"/>
    <mergeCell ref="CUQ12:CVD13"/>
    <mergeCell ref="CPU12:CQH13"/>
    <mergeCell ref="CQI12:CQV13"/>
    <mergeCell ref="CQW12:CRJ13"/>
    <mergeCell ref="CRK12:CRX13"/>
    <mergeCell ref="CRY12:CSL13"/>
    <mergeCell ref="CNC12:CNP13"/>
    <mergeCell ref="CNQ12:COD13"/>
    <mergeCell ref="COE12:COR13"/>
    <mergeCell ref="COS12:CPF13"/>
    <mergeCell ref="CPG12:CPT13"/>
    <mergeCell ref="DFY12:DGL13"/>
    <mergeCell ref="DGM12:DGZ13"/>
    <mergeCell ref="DHA12:DHN13"/>
    <mergeCell ref="DHO12:DIB13"/>
    <mergeCell ref="DIC12:DIP13"/>
    <mergeCell ref="DDG12:DDT13"/>
    <mergeCell ref="DDU12:DEH13"/>
    <mergeCell ref="DEI12:DEV13"/>
    <mergeCell ref="DEW12:DFJ13"/>
    <mergeCell ref="DFK12:DFX13"/>
    <mergeCell ref="DAO12:DBB13"/>
    <mergeCell ref="DBC12:DBP13"/>
    <mergeCell ref="DBQ12:DCD13"/>
    <mergeCell ref="DCE12:DCR13"/>
    <mergeCell ref="DCS12:DDF13"/>
    <mergeCell ref="CXW12:CYJ13"/>
    <mergeCell ref="CYK12:CYX13"/>
    <mergeCell ref="CYY12:CZL13"/>
    <mergeCell ref="CZM12:CZZ13"/>
    <mergeCell ref="DAA12:DAN13"/>
    <mergeCell ref="DQS12:DRF13"/>
    <mergeCell ref="DRG12:DRT13"/>
    <mergeCell ref="DRU12:DSH13"/>
    <mergeCell ref="DSI12:DSV13"/>
    <mergeCell ref="DSW12:DTJ13"/>
    <mergeCell ref="DOA12:DON13"/>
    <mergeCell ref="DOO12:DPB13"/>
    <mergeCell ref="DPC12:DPP13"/>
    <mergeCell ref="DPQ12:DQD13"/>
    <mergeCell ref="DQE12:DQR13"/>
    <mergeCell ref="DLI12:DLV13"/>
    <mergeCell ref="DLW12:DMJ13"/>
    <mergeCell ref="DMK12:DMX13"/>
    <mergeCell ref="DMY12:DNL13"/>
    <mergeCell ref="DNM12:DNZ13"/>
    <mergeCell ref="DIQ12:DJD13"/>
    <mergeCell ref="DJE12:DJR13"/>
    <mergeCell ref="DJS12:DKF13"/>
    <mergeCell ref="DKG12:DKT13"/>
    <mergeCell ref="DKU12:DLH13"/>
    <mergeCell ref="EBM12:EBZ13"/>
    <mergeCell ref="ECA12:ECN13"/>
    <mergeCell ref="ECO12:EDB13"/>
    <mergeCell ref="EDC12:EDP13"/>
    <mergeCell ref="EDQ12:EED13"/>
    <mergeCell ref="DYU12:DZH13"/>
    <mergeCell ref="DZI12:DZV13"/>
    <mergeCell ref="DZW12:EAJ13"/>
    <mergeCell ref="EAK12:EAX13"/>
    <mergeCell ref="EAY12:EBL13"/>
    <mergeCell ref="DWC12:DWP13"/>
    <mergeCell ref="DWQ12:DXD13"/>
    <mergeCell ref="DXE12:DXR13"/>
    <mergeCell ref="DXS12:DYF13"/>
    <mergeCell ref="DYG12:DYT13"/>
    <mergeCell ref="DTK12:DTX13"/>
    <mergeCell ref="DTY12:DUL13"/>
    <mergeCell ref="DUM12:DUZ13"/>
    <mergeCell ref="DVA12:DVN13"/>
    <mergeCell ref="DVO12:DWB13"/>
    <mergeCell ref="EMG12:EMT13"/>
    <mergeCell ref="EMU12:ENH13"/>
    <mergeCell ref="ENI12:ENV13"/>
    <mergeCell ref="ENW12:EOJ13"/>
    <mergeCell ref="EOK12:EOX13"/>
    <mergeCell ref="EJO12:EKB13"/>
    <mergeCell ref="EKC12:EKP13"/>
    <mergeCell ref="EKQ12:ELD13"/>
    <mergeCell ref="ELE12:ELR13"/>
    <mergeCell ref="ELS12:EMF13"/>
    <mergeCell ref="EGW12:EHJ13"/>
    <mergeCell ref="EHK12:EHX13"/>
    <mergeCell ref="EHY12:EIL13"/>
    <mergeCell ref="EIM12:EIZ13"/>
    <mergeCell ref="EJA12:EJN13"/>
    <mergeCell ref="EEE12:EER13"/>
    <mergeCell ref="EES12:EFF13"/>
    <mergeCell ref="EFG12:EFT13"/>
    <mergeCell ref="EFU12:EGH13"/>
    <mergeCell ref="EGI12:EGV13"/>
    <mergeCell ref="EXA12:EXN13"/>
    <mergeCell ref="EXO12:EYB13"/>
    <mergeCell ref="EYC12:EYP13"/>
    <mergeCell ref="EYQ12:EZD13"/>
    <mergeCell ref="EZE12:EZR13"/>
    <mergeCell ref="EUI12:EUV13"/>
    <mergeCell ref="EUW12:EVJ13"/>
    <mergeCell ref="EVK12:EVX13"/>
    <mergeCell ref="EVY12:EWL13"/>
    <mergeCell ref="EWM12:EWZ13"/>
    <mergeCell ref="ERQ12:ESD13"/>
    <mergeCell ref="ESE12:ESR13"/>
    <mergeCell ref="ESS12:ETF13"/>
    <mergeCell ref="ETG12:ETT13"/>
    <mergeCell ref="ETU12:EUH13"/>
    <mergeCell ref="EOY12:EPL13"/>
    <mergeCell ref="EPM12:EPZ13"/>
    <mergeCell ref="EQA12:EQN13"/>
    <mergeCell ref="EQO12:ERB13"/>
    <mergeCell ref="ERC12:ERP13"/>
    <mergeCell ref="FHU12:FIH13"/>
    <mergeCell ref="FII12:FIV13"/>
    <mergeCell ref="FIW12:FJJ13"/>
    <mergeCell ref="FJK12:FJX13"/>
    <mergeCell ref="FJY12:FKL13"/>
    <mergeCell ref="FFC12:FFP13"/>
    <mergeCell ref="FFQ12:FGD13"/>
    <mergeCell ref="FGE12:FGR13"/>
    <mergeCell ref="FGS12:FHF13"/>
    <mergeCell ref="FHG12:FHT13"/>
    <mergeCell ref="FCK12:FCX13"/>
    <mergeCell ref="FCY12:FDL13"/>
    <mergeCell ref="FDM12:FDZ13"/>
    <mergeCell ref="FEA12:FEN13"/>
    <mergeCell ref="FEO12:FFB13"/>
    <mergeCell ref="EZS12:FAF13"/>
    <mergeCell ref="FAG12:FAT13"/>
    <mergeCell ref="FAU12:FBH13"/>
    <mergeCell ref="FBI12:FBV13"/>
    <mergeCell ref="FBW12:FCJ13"/>
    <mergeCell ref="FSO12:FTB13"/>
    <mergeCell ref="FTC12:FTP13"/>
    <mergeCell ref="FTQ12:FUD13"/>
    <mergeCell ref="FUE12:FUR13"/>
    <mergeCell ref="FUS12:FVF13"/>
    <mergeCell ref="FPW12:FQJ13"/>
    <mergeCell ref="FQK12:FQX13"/>
    <mergeCell ref="FQY12:FRL13"/>
    <mergeCell ref="FRM12:FRZ13"/>
    <mergeCell ref="FSA12:FSN13"/>
    <mergeCell ref="FNE12:FNR13"/>
    <mergeCell ref="FNS12:FOF13"/>
    <mergeCell ref="FOG12:FOT13"/>
    <mergeCell ref="FOU12:FPH13"/>
    <mergeCell ref="FPI12:FPV13"/>
    <mergeCell ref="FKM12:FKZ13"/>
    <mergeCell ref="FLA12:FLN13"/>
    <mergeCell ref="FLO12:FMB13"/>
    <mergeCell ref="FMC12:FMP13"/>
    <mergeCell ref="FMQ12:FND13"/>
    <mergeCell ref="GDI12:GDV13"/>
    <mergeCell ref="GDW12:GEJ13"/>
    <mergeCell ref="GEK12:GEX13"/>
    <mergeCell ref="GEY12:GFL13"/>
    <mergeCell ref="GFM12:GFZ13"/>
    <mergeCell ref="GAQ12:GBD13"/>
    <mergeCell ref="GBE12:GBR13"/>
    <mergeCell ref="GBS12:GCF13"/>
    <mergeCell ref="GCG12:GCT13"/>
    <mergeCell ref="GCU12:GDH13"/>
    <mergeCell ref="FXY12:FYL13"/>
    <mergeCell ref="FYM12:FYZ13"/>
    <mergeCell ref="FZA12:FZN13"/>
    <mergeCell ref="FZO12:GAB13"/>
    <mergeCell ref="GAC12:GAP13"/>
    <mergeCell ref="FVG12:FVT13"/>
    <mergeCell ref="FVU12:FWH13"/>
    <mergeCell ref="FWI12:FWV13"/>
    <mergeCell ref="FWW12:FXJ13"/>
    <mergeCell ref="FXK12:FXX13"/>
    <mergeCell ref="GOC12:GOP13"/>
    <mergeCell ref="GOQ12:GPD13"/>
    <mergeCell ref="GPE12:GPR13"/>
    <mergeCell ref="GPS12:GQF13"/>
    <mergeCell ref="GQG12:GQT13"/>
    <mergeCell ref="GLK12:GLX13"/>
    <mergeCell ref="GLY12:GML13"/>
    <mergeCell ref="GMM12:GMZ13"/>
    <mergeCell ref="GNA12:GNN13"/>
    <mergeCell ref="GNO12:GOB13"/>
    <mergeCell ref="GIS12:GJF13"/>
    <mergeCell ref="GJG12:GJT13"/>
    <mergeCell ref="GJU12:GKH13"/>
    <mergeCell ref="GKI12:GKV13"/>
    <mergeCell ref="GKW12:GLJ13"/>
    <mergeCell ref="GGA12:GGN13"/>
    <mergeCell ref="GGO12:GHB13"/>
    <mergeCell ref="GHC12:GHP13"/>
    <mergeCell ref="GHQ12:GID13"/>
    <mergeCell ref="GIE12:GIR13"/>
    <mergeCell ref="GYW12:GZJ13"/>
    <mergeCell ref="GZK12:GZX13"/>
    <mergeCell ref="GZY12:HAL13"/>
    <mergeCell ref="HAM12:HAZ13"/>
    <mergeCell ref="HBA12:HBN13"/>
    <mergeCell ref="GWE12:GWR13"/>
    <mergeCell ref="GWS12:GXF13"/>
    <mergeCell ref="GXG12:GXT13"/>
    <mergeCell ref="GXU12:GYH13"/>
    <mergeCell ref="GYI12:GYV13"/>
    <mergeCell ref="GTM12:GTZ13"/>
    <mergeCell ref="GUA12:GUN13"/>
    <mergeCell ref="GUO12:GVB13"/>
    <mergeCell ref="GVC12:GVP13"/>
    <mergeCell ref="GVQ12:GWD13"/>
    <mergeCell ref="GQU12:GRH13"/>
    <mergeCell ref="GRI12:GRV13"/>
    <mergeCell ref="GRW12:GSJ13"/>
    <mergeCell ref="GSK12:GSX13"/>
    <mergeCell ref="GSY12:GTL13"/>
    <mergeCell ref="HJQ12:HKD13"/>
    <mergeCell ref="HKE12:HKR13"/>
    <mergeCell ref="HKS12:HLF13"/>
    <mergeCell ref="HLG12:HLT13"/>
    <mergeCell ref="HLU12:HMH13"/>
    <mergeCell ref="HGY12:HHL13"/>
    <mergeCell ref="HHM12:HHZ13"/>
    <mergeCell ref="HIA12:HIN13"/>
    <mergeCell ref="HIO12:HJB13"/>
    <mergeCell ref="HJC12:HJP13"/>
    <mergeCell ref="HEG12:HET13"/>
    <mergeCell ref="HEU12:HFH13"/>
    <mergeCell ref="HFI12:HFV13"/>
    <mergeCell ref="HFW12:HGJ13"/>
    <mergeCell ref="HGK12:HGX13"/>
    <mergeCell ref="HBO12:HCB13"/>
    <mergeCell ref="HCC12:HCP13"/>
    <mergeCell ref="HCQ12:HDD13"/>
    <mergeCell ref="HDE12:HDR13"/>
    <mergeCell ref="HDS12:HEF13"/>
    <mergeCell ref="HUK12:HUX13"/>
    <mergeCell ref="HUY12:HVL13"/>
    <mergeCell ref="HVM12:HVZ13"/>
    <mergeCell ref="HWA12:HWN13"/>
    <mergeCell ref="HWO12:HXB13"/>
    <mergeCell ref="HRS12:HSF13"/>
    <mergeCell ref="HSG12:HST13"/>
    <mergeCell ref="HSU12:HTH13"/>
    <mergeCell ref="HTI12:HTV13"/>
    <mergeCell ref="HTW12:HUJ13"/>
    <mergeCell ref="HPA12:HPN13"/>
    <mergeCell ref="HPO12:HQB13"/>
    <mergeCell ref="HQC12:HQP13"/>
    <mergeCell ref="HQQ12:HRD13"/>
    <mergeCell ref="HRE12:HRR13"/>
    <mergeCell ref="HMI12:HMV13"/>
    <mergeCell ref="HMW12:HNJ13"/>
    <mergeCell ref="HNK12:HNX13"/>
    <mergeCell ref="HNY12:HOL13"/>
    <mergeCell ref="HOM12:HOZ13"/>
    <mergeCell ref="IFE12:IFR13"/>
    <mergeCell ref="IFS12:IGF13"/>
    <mergeCell ref="IGG12:IGT13"/>
    <mergeCell ref="IGU12:IHH13"/>
    <mergeCell ref="IHI12:IHV13"/>
    <mergeCell ref="ICM12:ICZ13"/>
    <mergeCell ref="IDA12:IDN13"/>
    <mergeCell ref="IDO12:IEB13"/>
    <mergeCell ref="IEC12:IEP13"/>
    <mergeCell ref="IEQ12:IFD13"/>
    <mergeCell ref="HZU12:IAH13"/>
    <mergeCell ref="IAI12:IAV13"/>
    <mergeCell ref="IAW12:IBJ13"/>
    <mergeCell ref="IBK12:IBX13"/>
    <mergeCell ref="IBY12:ICL13"/>
    <mergeCell ref="HXC12:HXP13"/>
    <mergeCell ref="HXQ12:HYD13"/>
    <mergeCell ref="HYE12:HYR13"/>
    <mergeCell ref="HYS12:HZF13"/>
    <mergeCell ref="HZG12:HZT13"/>
    <mergeCell ref="IPY12:IQL13"/>
    <mergeCell ref="IQM12:IQZ13"/>
    <mergeCell ref="IRA12:IRN13"/>
    <mergeCell ref="IRO12:ISB13"/>
    <mergeCell ref="ISC12:ISP13"/>
    <mergeCell ref="ING12:INT13"/>
    <mergeCell ref="INU12:IOH13"/>
    <mergeCell ref="IOI12:IOV13"/>
    <mergeCell ref="IOW12:IPJ13"/>
    <mergeCell ref="IPK12:IPX13"/>
    <mergeCell ref="IKO12:ILB13"/>
    <mergeCell ref="ILC12:ILP13"/>
    <mergeCell ref="ILQ12:IMD13"/>
    <mergeCell ref="IME12:IMR13"/>
    <mergeCell ref="IMS12:INF13"/>
    <mergeCell ref="IHW12:IIJ13"/>
    <mergeCell ref="IIK12:IIX13"/>
    <mergeCell ref="IIY12:IJL13"/>
    <mergeCell ref="IJM12:IJZ13"/>
    <mergeCell ref="IKA12:IKN13"/>
    <mergeCell ref="JAS12:JBF13"/>
    <mergeCell ref="JBG12:JBT13"/>
    <mergeCell ref="JBU12:JCH13"/>
    <mergeCell ref="JCI12:JCV13"/>
    <mergeCell ref="JCW12:JDJ13"/>
    <mergeCell ref="IYA12:IYN13"/>
    <mergeCell ref="IYO12:IZB13"/>
    <mergeCell ref="IZC12:IZP13"/>
    <mergeCell ref="IZQ12:JAD13"/>
    <mergeCell ref="JAE12:JAR13"/>
    <mergeCell ref="IVI12:IVV13"/>
    <mergeCell ref="IVW12:IWJ13"/>
    <mergeCell ref="IWK12:IWX13"/>
    <mergeCell ref="IWY12:IXL13"/>
    <mergeCell ref="IXM12:IXZ13"/>
    <mergeCell ref="ISQ12:ITD13"/>
    <mergeCell ref="ITE12:ITR13"/>
    <mergeCell ref="ITS12:IUF13"/>
    <mergeCell ref="IUG12:IUT13"/>
    <mergeCell ref="IUU12:IVH13"/>
    <mergeCell ref="JLM12:JLZ13"/>
    <mergeCell ref="JMA12:JMN13"/>
    <mergeCell ref="JMO12:JNB13"/>
    <mergeCell ref="JNC12:JNP13"/>
    <mergeCell ref="JNQ12:JOD13"/>
    <mergeCell ref="JIU12:JJH13"/>
    <mergeCell ref="JJI12:JJV13"/>
    <mergeCell ref="JJW12:JKJ13"/>
    <mergeCell ref="JKK12:JKX13"/>
    <mergeCell ref="JKY12:JLL13"/>
    <mergeCell ref="JGC12:JGP13"/>
    <mergeCell ref="JGQ12:JHD13"/>
    <mergeCell ref="JHE12:JHR13"/>
    <mergeCell ref="JHS12:JIF13"/>
    <mergeCell ref="JIG12:JIT13"/>
    <mergeCell ref="JDK12:JDX13"/>
    <mergeCell ref="JDY12:JEL13"/>
    <mergeCell ref="JEM12:JEZ13"/>
    <mergeCell ref="JFA12:JFN13"/>
    <mergeCell ref="JFO12:JGB13"/>
    <mergeCell ref="JWG12:JWT13"/>
    <mergeCell ref="JWU12:JXH13"/>
    <mergeCell ref="JXI12:JXV13"/>
    <mergeCell ref="JXW12:JYJ13"/>
    <mergeCell ref="JYK12:JYX13"/>
    <mergeCell ref="JTO12:JUB13"/>
    <mergeCell ref="JUC12:JUP13"/>
    <mergeCell ref="JUQ12:JVD13"/>
    <mergeCell ref="JVE12:JVR13"/>
    <mergeCell ref="JVS12:JWF13"/>
    <mergeCell ref="JQW12:JRJ13"/>
    <mergeCell ref="JRK12:JRX13"/>
    <mergeCell ref="JRY12:JSL13"/>
    <mergeCell ref="JSM12:JSZ13"/>
    <mergeCell ref="JTA12:JTN13"/>
    <mergeCell ref="JOE12:JOR13"/>
    <mergeCell ref="JOS12:JPF13"/>
    <mergeCell ref="JPG12:JPT13"/>
    <mergeCell ref="JPU12:JQH13"/>
    <mergeCell ref="JQI12:JQV13"/>
    <mergeCell ref="KHA12:KHN13"/>
    <mergeCell ref="KHO12:KIB13"/>
    <mergeCell ref="KIC12:KIP13"/>
    <mergeCell ref="KIQ12:KJD13"/>
    <mergeCell ref="KJE12:KJR13"/>
    <mergeCell ref="KEI12:KEV13"/>
    <mergeCell ref="KEW12:KFJ13"/>
    <mergeCell ref="KFK12:KFX13"/>
    <mergeCell ref="KFY12:KGL13"/>
    <mergeCell ref="KGM12:KGZ13"/>
    <mergeCell ref="KBQ12:KCD13"/>
    <mergeCell ref="KCE12:KCR13"/>
    <mergeCell ref="KCS12:KDF13"/>
    <mergeCell ref="KDG12:KDT13"/>
    <mergeCell ref="KDU12:KEH13"/>
    <mergeCell ref="JYY12:JZL13"/>
    <mergeCell ref="JZM12:JZZ13"/>
    <mergeCell ref="KAA12:KAN13"/>
    <mergeCell ref="KAO12:KBB13"/>
    <mergeCell ref="KBC12:KBP13"/>
    <mergeCell ref="KRU12:KSH13"/>
    <mergeCell ref="KSI12:KSV13"/>
    <mergeCell ref="KSW12:KTJ13"/>
    <mergeCell ref="KTK12:KTX13"/>
    <mergeCell ref="KTY12:KUL13"/>
    <mergeCell ref="KPC12:KPP13"/>
    <mergeCell ref="KPQ12:KQD13"/>
    <mergeCell ref="KQE12:KQR13"/>
    <mergeCell ref="KQS12:KRF13"/>
    <mergeCell ref="KRG12:KRT13"/>
    <mergeCell ref="KMK12:KMX13"/>
    <mergeCell ref="KMY12:KNL13"/>
    <mergeCell ref="KNM12:KNZ13"/>
    <mergeCell ref="KOA12:KON13"/>
    <mergeCell ref="KOO12:KPB13"/>
    <mergeCell ref="KJS12:KKF13"/>
    <mergeCell ref="KKG12:KKT13"/>
    <mergeCell ref="KKU12:KLH13"/>
    <mergeCell ref="KLI12:KLV13"/>
    <mergeCell ref="KLW12:KMJ13"/>
    <mergeCell ref="LCO12:LDB13"/>
    <mergeCell ref="LDC12:LDP13"/>
    <mergeCell ref="LDQ12:LED13"/>
    <mergeCell ref="LEE12:LER13"/>
    <mergeCell ref="LES12:LFF13"/>
    <mergeCell ref="KZW12:LAJ13"/>
    <mergeCell ref="LAK12:LAX13"/>
    <mergeCell ref="LAY12:LBL13"/>
    <mergeCell ref="LBM12:LBZ13"/>
    <mergeCell ref="LCA12:LCN13"/>
    <mergeCell ref="KXE12:KXR13"/>
    <mergeCell ref="KXS12:KYF13"/>
    <mergeCell ref="KYG12:KYT13"/>
    <mergeCell ref="KYU12:KZH13"/>
    <mergeCell ref="KZI12:KZV13"/>
    <mergeCell ref="KUM12:KUZ13"/>
    <mergeCell ref="KVA12:KVN13"/>
    <mergeCell ref="KVO12:KWB13"/>
    <mergeCell ref="KWC12:KWP13"/>
    <mergeCell ref="KWQ12:KXD13"/>
    <mergeCell ref="LNI12:LNV13"/>
    <mergeCell ref="LNW12:LOJ13"/>
    <mergeCell ref="LOK12:LOX13"/>
    <mergeCell ref="LOY12:LPL13"/>
    <mergeCell ref="LPM12:LPZ13"/>
    <mergeCell ref="LKQ12:LLD13"/>
    <mergeCell ref="LLE12:LLR13"/>
    <mergeCell ref="LLS12:LMF13"/>
    <mergeCell ref="LMG12:LMT13"/>
    <mergeCell ref="LMU12:LNH13"/>
    <mergeCell ref="LHY12:LIL13"/>
    <mergeCell ref="LIM12:LIZ13"/>
    <mergeCell ref="LJA12:LJN13"/>
    <mergeCell ref="LJO12:LKB13"/>
    <mergeCell ref="LKC12:LKP13"/>
    <mergeCell ref="LFG12:LFT13"/>
    <mergeCell ref="LFU12:LGH13"/>
    <mergeCell ref="LGI12:LGV13"/>
    <mergeCell ref="LGW12:LHJ13"/>
    <mergeCell ref="LHK12:LHX13"/>
    <mergeCell ref="LYC12:LYP13"/>
    <mergeCell ref="LYQ12:LZD13"/>
    <mergeCell ref="LZE12:LZR13"/>
    <mergeCell ref="LZS12:MAF13"/>
    <mergeCell ref="MAG12:MAT13"/>
    <mergeCell ref="LVK12:LVX13"/>
    <mergeCell ref="LVY12:LWL13"/>
    <mergeCell ref="LWM12:LWZ13"/>
    <mergeCell ref="LXA12:LXN13"/>
    <mergeCell ref="LXO12:LYB13"/>
    <mergeCell ref="LSS12:LTF13"/>
    <mergeCell ref="LTG12:LTT13"/>
    <mergeCell ref="LTU12:LUH13"/>
    <mergeCell ref="LUI12:LUV13"/>
    <mergeCell ref="LUW12:LVJ13"/>
    <mergeCell ref="LQA12:LQN13"/>
    <mergeCell ref="LQO12:LRB13"/>
    <mergeCell ref="LRC12:LRP13"/>
    <mergeCell ref="LRQ12:LSD13"/>
    <mergeCell ref="LSE12:LSR13"/>
    <mergeCell ref="MIW12:MJJ13"/>
    <mergeCell ref="MJK12:MJX13"/>
    <mergeCell ref="MJY12:MKL13"/>
    <mergeCell ref="MKM12:MKZ13"/>
    <mergeCell ref="MLA12:MLN13"/>
    <mergeCell ref="MGE12:MGR13"/>
    <mergeCell ref="MGS12:MHF13"/>
    <mergeCell ref="MHG12:MHT13"/>
    <mergeCell ref="MHU12:MIH13"/>
    <mergeCell ref="MII12:MIV13"/>
    <mergeCell ref="MDM12:MDZ13"/>
    <mergeCell ref="MEA12:MEN13"/>
    <mergeCell ref="MEO12:MFB13"/>
    <mergeCell ref="MFC12:MFP13"/>
    <mergeCell ref="MFQ12:MGD13"/>
    <mergeCell ref="MAU12:MBH13"/>
    <mergeCell ref="MBI12:MBV13"/>
    <mergeCell ref="MBW12:MCJ13"/>
    <mergeCell ref="MCK12:MCX13"/>
    <mergeCell ref="MCY12:MDL13"/>
    <mergeCell ref="MTQ12:MUD13"/>
    <mergeCell ref="MUE12:MUR13"/>
    <mergeCell ref="MUS12:MVF13"/>
    <mergeCell ref="MVG12:MVT13"/>
    <mergeCell ref="MVU12:MWH13"/>
    <mergeCell ref="MQY12:MRL13"/>
    <mergeCell ref="MRM12:MRZ13"/>
    <mergeCell ref="MSA12:MSN13"/>
    <mergeCell ref="MSO12:MTB13"/>
    <mergeCell ref="MTC12:MTP13"/>
    <mergeCell ref="MOG12:MOT13"/>
    <mergeCell ref="MOU12:MPH13"/>
    <mergeCell ref="MPI12:MPV13"/>
    <mergeCell ref="MPW12:MQJ13"/>
    <mergeCell ref="MQK12:MQX13"/>
    <mergeCell ref="MLO12:MMB13"/>
    <mergeCell ref="MMC12:MMP13"/>
    <mergeCell ref="MMQ12:MND13"/>
    <mergeCell ref="MNE12:MNR13"/>
    <mergeCell ref="MNS12:MOF13"/>
    <mergeCell ref="NEK12:NEX13"/>
    <mergeCell ref="NEY12:NFL13"/>
    <mergeCell ref="NFM12:NFZ13"/>
    <mergeCell ref="NGA12:NGN13"/>
    <mergeCell ref="NGO12:NHB13"/>
    <mergeCell ref="NBS12:NCF13"/>
    <mergeCell ref="NCG12:NCT13"/>
    <mergeCell ref="NCU12:NDH13"/>
    <mergeCell ref="NDI12:NDV13"/>
    <mergeCell ref="NDW12:NEJ13"/>
    <mergeCell ref="MZA12:MZN13"/>
    <mergeCell ref="MZO12:NAB13"/>
    <mergeCell ref="NAC12:NAP13"/>
    <mergeCell ref="NAQ12:NBD13"/>
    <mergeCell ref="NBE12:NBR13"/>
    <mergeCell ref="MWI12:MWV13"/>
    <mergeCell ref="MWW12:MXJ13"/>
    <mergeCell ref="MXK12:MXX13"/>
    <mergeCell ref="MXY12:MYL13"/>
    <mergeCell ref="MYM12:MYZ13"/>
    <mergeCell ref="NPE12:NPR13"/>
    <mergeCell ref="NPS12:NQF13"/>
    <mergeCell ref="NQG12:NQT13"/>
    <mergeCell ref="NQU12:NRH13"/>
    <mergeCell ref="NRI12:NRV13"/>
    <mergeCell ref="NMM12:NMZ13"/>
    <mergeCell ref="NNA12:NNN13"/>
    <mergeCell ref="NNO12:NOB13"/>
    <mergeCell ref="NOC12:NOP13"/>
    <mergeCell ref="NOQ12:NPD13"/>
    <mergeCell ref="NJU12:NKH13"/>
    <mergeCell ref="NKI12:NKV13"/>
    <mergeCell ref="NKW12:NLJ13"/>
    <mergeCell ref="NLK12:NLX13"/>
    <mergeCell ref="NLY12:NML13"/>
    <mergeCell ref="NHC12:NHP13"/>
    <mergeCell ref="NHQ12:NID13"/>
    <mergeCell ref="NIE12:NIR13"/>
    <mergeCell ref="NIS12:NJF13"/>
    <mergeCell ref="NJG12:NJT13"/>
    <mergeCell ref="NZY12:OAL13"/>
    <mergeCell ref="OAM12:OAZ13"/>
    <mergeCell ref="OBA12:OBN13"/>
    <mergeCell ref="OBO12:OCB13"/>
    <mergeCell ref="OCC12:OCP13"/>
    <mergeCell ref="NXG12:NXT13"/>
    <mergeCell ref="NXU12:NYH13"/>
    <mergeCell ref="NYI12:NYV13"/>
    <mergeCell ref="NYW12:NZJ13"/>
    <mergeCell ref="NZK12:NZX13"/>
    <mergeCell ref="NUO12:NVB13"/>
    <mergeCell ref="NVC12:NVP13"/>
    <mergeCell ref="NVQ12:NWD13"/>
    <mergeCell ref="NWE12:NWR13"/>
    <mergeCell ref="NWS12:NXF13"/>
    <mergeCell ref="NRW12:NSJ13"/>
    <mergeCell ref="NSK12:NSX13"/>
    <mergeCell ref="NSY12:NTL13"/>
    <mergeCell ref="NTM12:NTZ13"/>
    <mergeCell ref="NUA12:NUN13"/>
    <mergeCell ref="OKS12:OLF13"/>
    <mergeCell ref="OLG12:OLT13"/>
    <mergeCell ref="OLU12:OMH13"/>
    <mergeCell ref="OMI12:OMV13"/>
    <mergeCell ref="OMW12:ONJ13"/>
    <mergeCell ref="OIA12:OIN13"/>
    <mergeCell ref="OIO12:OJB13"/>
    <mergeCell ref="OJC12:OJP13"/>
    <mergeCell ref="OJQ12:OKD13"/>
    <mergeCell ref="OKE12:OKR13"/>
    <mergeCell ref="OFI12:OFV13"/>
    <mergeCell ref="OFW12:OGJ13"/>
    <mergeCell ref="OGK12:OGX13"/>
    <mergeCell ref="OGY12:OHL13"/>
    <mergeCell ref="OHM12:OHZ13"/>
    <mergeCell ref="OCQ12:ODD13"/>
    <mergeCell ref="ODE12:ODR13"/>
    <mergeCell ref="ODS12:OEF13"/>
    <mergeCell ref="OEG12:OET13"/>
    <mergeCell ref="OEU12:OFH13"/>
    <mergeCell ref="OVM12:OVZ13"/>
    <mergeCell ref="OWA12:OWN13"/>
    <mergeCell ref="OWO12:OXB13"/>
    <mergeCell ref="OXC12:OXP13"/>
    <mergeCell ref="OXQ12:OYD13"/>
    <mergeCell ref="OSU12:OTH13"/>
    <mergeCell ref="OTI12:OTV13"/>
    <mergeCell ref="OTW12:OUJ13"/>
    <mergeCell ref="OUK12:OUX13"/>
    <mergeCell ref="OUY12:OVL13"/>
    <mergeCell ref="OQC12:OQP13"/>
    <mergeCell ref="OQQ12:ORD13"/>
    <mergeCell ref="ORE12:ORR13"/>
    <mergeCell ref="ORS12:OSF13"/>
    <mergeCell ref="OSG12:OST13"/>
    <mergeCell ref="ONK12:ONX13"/>
    <mergeCell ref="ONY12:OOL13"/>
    <mergeCell ref="OOM12:OOZ13"/>
    <mergeCell ref="OPA12:OPN13"/>
    <mergeCell ref="OPO12:OQB13"/>
    <mergeCell ref="PGG12:PGT13"/>
    <mergeCell ref="PGU12:PHH13"/>
    <mergeCell ref="PHI12:PHV13"/>
    <mergeCell ref="PHW12:PIJ13"/>
    <mergeCell ref="PIK12:PIX13"/>
    <mergeCell ref="PDO12:PEB13"/>
    <mergeCell ref="PEC12:PEP13"/>
    <mergeCell ref="PEQ12:PFD13"/>
    <mergeCell ref="PFE12:PFR13"/>
    <mergeCell ref="PFS12:PGF13"/>
    <mergeCell ref="PAW12:PBJ13"/>
    <mergeCell ref="PBK12:PBX13"/>
    <mergeCell ref="PBY12:PCL13"/>
    <mergeCell ref="PCM12:PCZ13"/>
    <mergeCell ref="PDA12:PDN13"/>
    <mergeCell ref="OYE12:OYR13"/>
    <mergeCell ref="OYS12:OZF13"/>
    <mergeCell ref="OZG12:OZT13"/>
    <mergeCell ref="OZU12:PAH13"/>
    <mergeCell ref="PAI12:PAV13"/>
    <mergeCell ref="PRA12:PRN13"/>
    <mergeCell ref="PRO12:PSB13"/>
    <mergeCell ref="PSC12:PSP13"/>
    <mergeCell ref="PSQ12:PTD13"/>
    <mergeCell ref="PTE12:PTR13"/>
    <mergeCell ref="POI12:POV13"/>
    <mergeCell ref="POW12:PPJ13"/>
    <mergeCell ref="PPK12:PPX13"/>
    <mergeCell ref="PPY12:PQL13"/>
    <mergeCell ref="PQM12:PQZ13"/>
    <mergeCell ref="PLQ12:PMD13"/>
    <mergeCell ref="PME12:PMR13"/>
    <mergeCell ref="PMS12:PNF13"/>
    <mergeCell ref="PNG12:PNT13"/>
    <mergeCell ref="PNU12:POH13"/>
    <mergeCell ref="PIY12:PJL13"/>
    <mergeCell ref="PJM12:PJZ13"/>
    <mergeCell ref="PKA12:PKN13"/>
    <mergeCell ref="PKO12:PLB13"/>
    <mergeCell ref="PLC12:PLP13"/>
    <mergeCell ref="QBU12:QCH13"/>
    <mergeCell ref="QCI12:QCV13"/>
    <mergeCell ref="QCW12:QDJ13"/>
    <mergeCell ref="QDK12:QDX13"/>
    <mergeCell ref="QDY12:QEL13"/>
    <mergeCell ref="PZC12:PZP13"/>
    <mergeCell ref="PZQ12:QAD13"/>
    <mergeCell ref="QAE12:QAR13"/>
    <mergeCell ref="QAS12:QBF13"/>
    <mergeCell ref="QBG12:QBT13"/>
    <mergeCell ref="PWK12:PWX13"/>
    <mergeCell ref="PWY12:PXL13"/>
    <mergeCell ref="PXM12:PXZ13"/>
    <mergeCell ref="PYA12:PYN13"/>
    <mergeCell ref="PYO12:PZB13"/>
    <mergeCell ref="PTS12:PUF13"/>
    <mergeCell ref="PUG12:PUT13"/>
    <mergeCell ref="PUU12:PVH13"/>
    <mergeCell ref="PVI12:PVV13"/>
    <mergeCell ref="PVW12:PWJ13"/>
    <mergeCell ref="QMO12:QNB13"/>
    <mergeCell ref="QNC12:QNP13"/>
    <mergeCell ref="QNQ12:QOD13"/>
    <mergeCell ref="QOE12:QOR13"/>
    <mergeCell ref="QOS12:QPF13"/>
    <mergeCell ref="QJW12:QKJ13"/>
    <mergeCell ref="QKK12:QKX13"/>
    <mergeCell ref="QKY12:QLL13"/>
    <mergeCell ref="QLM12:QLZ13"/>
    <mergeCell ref="QMA12:QMN13"/>
    <mergeCell ref="QHE12:QHR13"/>
    <mergeCell ref="QHS12:QIF13"/>
    <mergeCell ref="QIG12:QIT13"/>
    <mergeCell ref="QIU12:QJH13"/>
    <mergeCell ref="QJI12:QJV13"/>
    <mergeCell ref="QEM12:QEZ13"/>
    <mergeCell ref="QFA12:QFN13"/>
    <mergeCell ref="QFO12:QGB13"/>
    <mergeCell ref="QGC12:QGP13"/>
    <mergeCell ref="QGQ12:QHD13"/>
    <mergeCell ref="QXI12:QXV13"/>
    <mergeCell ref="QXW12:QYJ13"/>
    <mergeCell ref="QYK12:QYX13"/>
    <mergeCell ref="QYY12:QZL13"/>
    <mergeCell ref="QZM12:QZZ13"/>
    <mergeCell ref="QUQ12:QVD13"/>
    <mergeCell ref="QVE12:QVR13"/>
    <mergeCell ref="QVS12:QWF13"/>
    <mergeCell ref="QWG12:QWT13"/>
    <mergeCell ref="QWU12:QXH13"/>
    <mergeCell ref="QRY12:QSL13"/>
    <mergeCell ref="QSM12:QSZ13"/>
    <mergeCell ref="QTA12:QTN13"/>
    <mergeCell ref="QTO12:QUB13"/>
    <mergeCell ref="QUC12:QUP13"/>
    <mergeCell ref="QPG12:QPT13"/>
    <mergeCell ref="QPU12:QQH13"/>
    <mergeCell ref="QQI12:QQV13"/>
    <mergeCell ref="QQW12:QRJ13"/>
    <mergeCell ref="QRK12:QRX13"/>
    <mergeCell ref="RIC12:RIP13"/>
    <mergeCell ref="RIQ12:RJD13"/>
    <mergeCell ref="RJE12:RJR13"/>
    <mergeCell ref="RJS12:RKF13"/>
    <mergeCell ref="RKG12:RKT13"/>
    <mergeCell ref="RFK12:RFX13"/>
    <mergeCell ref="RFY12:RGL13"/>
    <mergeCell ref="RGM12:RGZ13"/>
    <mergeCell ref="RHA12:RHN13"/>
    <mergeCell ref="RHO12:RIB13"/>
    <mergeCell ref="RCS12:RDF13"/>
    <mergeCell ref="RDG12:RDT13"/>
    <mergeCell ref="RDU12:REH13"/>
    <mergeCell ref="REI12:REV13"/>
    <mergeCell ref="REW12:RFJ13"/>
    <mergeCell ref="RAA12:RAN13"/>
    <mergeCell ref="RAO12:RBB13"/>
    <mergeCell ref="RBC12:RBP13"/>
    <mergeCell ref="RBQ12:RCD13"/>
    <mergeCell ref="RCE12:RCR13"/>
    <mergeCell ref="RSW12:RTJ13"/>
    <mergeCell ref="RTK12:RTX13"/>
    <mergeCell ref="RTY12:RUL13"/>
    <mergeCell ref="RUM12:RUZ13"/>
    <mergeCell ref="RVA12:RVN13"/>
    <mergeCell ref="RQE12:RQR13"/>
    <mergeCell ref="RQS12:RRF13"/>
    <mergeCell ref="RRG12:RRT13"/>
    <mergeCell ref="RRU12:RSH13"/>
    <mergeCell ref="RSI12:RSV13"/>
    <mergeCell ref="RNM12:RNZ13"/>
    <mergeCell ref="ROA12:RON13"/>
    <mergeCell ref="ROO12:RPB13"/>
    <mergeCell ref="RPC12:RPP13"/>
    <mergeCell ref="RPQ12:RQD13"/>
    <mergeCell ref="RKU12:RLH13"/>
    <mergeCell ref="RLI12:RLV13"/>
    <mergeCell ref="RLW12:RMJ13"/>
    <mergeCell ref="RMK12:RMX13"/>
    <mergeCell ref="RMY12:RNL13"/>
    <mergeCell ref="SDQ12:SED13"/>
    <mergeCell ref="SEE12:SER13"/>
    <mergeCell ref="SES12:SFF13"/>
    <mergeCell ref="SFG12:SFT13"/>
    <mergeCell ref="SFU12:SGH13"/>
    <mergeCell ref="SAY12:SBL13"/>
    <mergeCell ref="SBM12:SBZ13"/>
    <mergeCell ref="SCA12:SCN13"/>
    <mergeCell ref="SCO12:SDB13"/>
    <mergeCell ref="SDC12:SDP13"/>
    <mergeCell ref="RYG12:RYT13"/>
    <mergeCell ref="RYU12:RZH13"/>
    <mergeCell ref="RZI12:RZV13"/>
    <mergeCell ref="RZW12:SAJ13"/>
    <mergeCell ref="SAK12:SAX13"/>
    <mergeCell ref="RVO12:RWB13"/>
    <mergeCell ref="RWC12:RWP13"/>
    <mergeCell ref="RWQ12:RXD13"/>
    <mergeCell ref="RXE12:RXR13"/>
    <mergeCell ref="RXS12:RYF13"/>
    <mergeCell ref="SOK12:SOX13"/>
    <mergeCell ref="SOY12:SPL13"/>
    <mergeCell ref="SPM12:SPZ13"/>
    <mergeCell ref="SQA12:SQN13"/>
    <mergeCell ref="SQO12:SRB13"/>
    <mergeCell ref="SLS12:SMF13"/>
    <mergeCell ref="SMG12:SMT13"/>
    <mergeCell ref="SMU12:SNH13"/>
    <mergeCell ref="SNI12:SNV13"/>
    <mergeCell ref="SNW12:SOJ13"/>
    <mergeCell ref="SJA12:SJN13"/>
    <mergeCell ref="SJO12:SKB13"/>
    <mergeCell ref="SKC12:SKP13"/>
    <mergeCell ref="SKQ12:SLD13"/>
    <mergeCell ref="SLE12:SLR13"/>
    <mergeCell ref="SGI12:SGV13"/>
    <mergeCell ref="SGW12:SHJ13"/>
    <mergeCell ref="SHK12:SHX13"/>
    <mergeCell ref="SHY12:SIL13"/>
    <mergeCell ref="SIM12:SIZ13"/>
    <mergeCell ref="SZE12:SZR13"/>
    <mergeCell ref="SZS12:TAF13"/>
    <mergeCell ref="TAG12:TAT13"/>
    <mergeCell ref="TAU12:TBH13"/>
    <mergeCell ref="TBI12:TBV13"/>
    <mergeCell ref="SWM12:SWZ13"/>
    <mergeCell ref="SXA12:SXN13"/>
    <mergeCell ref="SXO12:SYB13"/>
    <mergeCell ref="SYC12:SYP13"/>
    <mergeCell ref="SYQ12:SZD13"/>
    <mergeCell ref="STU12:SUH13"/>
    <mergeCell ref="SUI12:SUV13"/>
    <mergeCell ref="SUW12:SVJ13"/>
    <mergeCell ref="SVK12:SVX13"/>
    <mergeCell ref="SVY12:SWL13"/>
    <mergeCell ref="SRC12:SRP13"/>
    <mergeCell ref="SRQ12:SSD13"/>
    <mergeCell ref="SSE12:SSR13"/>
    <mergeCell ref="SSS12:STF13"/>
    <mergeCell ref="STG12:STT13"/>
    <mergeCell ref="TJY12:TKL13"/>
    <mergeCell ref="TKM12:TKZ13"/>
    <mergeCell ref="TLA12:TLN13"/>
    <mergeCell ref="TLO12:TMB13"/>
    <mergeCell ref="TMC12:TMP13"/>
    <mergeCell ref="THG12:THT13"/>
    <mergeCell ref="THU12:TIH13"/>
    <mergeCell ref="TII12:TIV13"/>
    <mergeCell ref="TIW12:TJJ13"/>
    <mergeCell ref="TJK12:TJX13"/>
    <mergeCell ref="TEO12:TFB13"/>
    <mergeCell ref="TFC12:TFP13"/>
    <mergeCell ref="TFQ12:TGD13"/>
    <mergeCell ref="TGE12:TGR13"/>
    <mergeCell ref="TGS12:THF13"/>
    <mergeCell ref="TBW12:TCJ13"/>
    <mergeCell ref="TCK12:TCX13"/>
    <mergeCell ref="TCY12:TDL13"/>
    <mergeCell ref="TDM12:TDZ13"/>
    <mergeCell ref="TEA12:TEN13"/>
    <mergeCell ref="TUS12:TVF13"/>
    <mergeCell ref="TVG12:TVT13"/>
    <mergeCell ref="TVU12:TWH13"/>
    <mergeCell ref="TWI12:TWV13"/>
    <mergeCell ref="TWW12:TXJ13"/>
    <mergeCell ref="TSA12:TSN13"/>
    <mergeCell ref="TSO12:TTB13"/>
    <mergeCell ref="TTC12:TTP13"/>
    <mergeCell ref="TTQ12:TUD13"/>
    <mergeCell ref="TUE12:TUR13"/>
    <mergeCell ref="TPI12:TPV13"/>
    <mergeCell ref="TPW12:TQJ13"/>
    <mergeCell ref="TQK12:TQX13"/>
    <mergeCell ref="TQY12:TRL13"/>
    <mergeCell ref="TRM12:TRZ13"/>
    <mergeCell ref="TMQ12:TND13"/>
    <mergeCell ref="TNE12:TNR13"/>
    <mergeCell ref="TNS12:TOF13"/>
    <mergeCell ref="TOG12:TOT13"/>
    <mergeCell ref="TOU12:TPH13"/>
    <mergeCell ref="UFM12:UFZ13"/>
    <mergeCell ref="UGA12:UGN13"/>
    <mergeCell ref="UGO12:UHB13"/>
    <mergeCell ref="UHC12:UHP13"/>
    <mergeCell ref="UHQ12:UID13"/>
    <mergeCell ref="UCU12:UDH13"/>
    <mergeCell ref="UDI12:UDV13"/>
    <mergeCell ref="UDW12:UEJ13"/>
    <mergeCell ref="UEK12:UEX13"/>
    <mergeCell ref="UEY12:UFL13"/>
    <mergeCell ref="UAC12:UAP13"/>
    <mergeCell ref="UAQ12:UBD13"/>
    <mergeCell ref="UBE12:UBR13"/>
    <mergeCell ref="UBS12:UCF13"/>
    <mergeCell ref="UCG12:UCT13"/>
    <mergeCell ref="TXK12:TXX13"/>
    <mergeCell ref="TXY12:TYL13"/>
    <mergeCell ref="TYM12:TYZ13"/>
    <mergeCell ref="TZA12:TZN13"/>
    <mergeCell ref="TZO12:UAB13"/>
    <mergeCell ref="UQG12:UQT13"/>
    <mergeCell ref="UQU12:URH13"/>
    <mergeCell ref="URI12:URV13"/>
    <mergeCell ref="URW12:USJ13"/>
    <mergeCell ref="USK12:USX13"/>
    <mergeCell ref="UNO12:UOB13"/>
    <mergeCell ref="UOC12:UOP13"/>
    <mergeCell ref="UOQ12:UPD13"/>
    <mergeCell ref="UPE12:UPR13"/>
    <mergeCell ref="UPS12:UQF13"/>
    <mergeCell ref="UKW12:ULJ13"/>
    <mergeCell ref="ULK12:ULX13"/>
    <mergeCell ref="ULY12:UML13"/>
    <mergeCell ref="UMM12:UMZ13"/>
    <mergeCell ref="UNA12:UNN13"/>
    <mergeCell ref="UIE12:UIR13"/>
    <mergeCell ref="UIS12:UJF13"/>
    <mergeCell ref="UJG12:UJT13"/>
    <mergeCell ref="UJU12:UKH13"/>
    <mergeCell ref="UKI12:UKV13"/>
    <mergeCell ref="VBA12:VBN13"/>
    <mergeCell ref="VBO12:VCB13"/>
    <mergeCell ref="VCC12:VCP13"/>
    <mergeCell ref="VCQ12:VDD13"/>
    <mergeCell ref="VDE12:VDR13"/>
    <mergeCell ref="UYI12:UYV13"/>
    <mergeCell ref="UYW12:UZJ13"/>
    <mergeCell ref="UZK12:UZX13"/>
    <mergeCell ref="UZY12:VAL13"/>
    <mergeCell ref="VAM12:VAZ13"/>
    <mergeCell ref="UVQ12:UWD13"/>
    <mergeCell ref="UWE12:UWR13"/>
    <mergeCell ref="UWS12:UXF13"/>
    <mergeCell ref="UXG12:UXT13"/>
    <mergeCell ref="UXU12:UYH13"/>
    <mergeCell ref="USY12:UTL13"/>
    <mergeCell ref="UTM12:UTZ13"/>
    <mergeCell ref="UUA12:UUN13"/>
    <mergeCell ref="UUO12:UVB13"/>
    <mergeCell ref="UVC12:UVP13"/>
    <mergeCell ref="VLU12:VMH13"/>
    <mergeCell ref="VMI12:VMV13"/>
    <mergeCell ref="VMW12:VNJ13"/>
    <mergeCell ref="VNK12:VNX13"/>
    <mergeCell ref="VNY12:VOL13"/>
    <mergeCell ref="VJC12:VJP13"/>
    <mergeCell ref="VJQ12:VKD13"/>
    <mergeCell ref="VKE12:VKR13"/>
    <mergeCell ref="VKS12:VLF13"/>
    <mergeCell ref="VLG12:VLT13"/>
    <mergeCell ref="VGK12:VGX13"/>
    <mergeCell ref="VGY12:VHL13"/>
    <mergeCell ref="VHM12:VHZ13"/>
    <mergeCell ref="VIA12:VIN13"/>
    <mergeCell ref="VIO12:VJB13"/>
    <mergeCell ref="VDS12:VEF13"/>
    <mergeCell ref="VEG12:VET13"/>
    <mergeCell ref="VEU12:VFH13"/>
    <mergeCell ref="VFI12:VFV13"/>
    <mergeCell ref="VFW12:VGJ13"/>
    <mergeCell ref="VWO12:VXB13"/>
    <mergeCell ref="VXC12:VXP13"/>
    <mergeCell ref="VXQ12:VYD13"/>
    <mergeCell ref="VYE12:VYR13"/>
    <mergeCell ref="VYS12:VZF13"/>
    <mergeCell ref="VTW12:VUJ13"/>
    <mergeCell ref="VUK12:VUX13"/>
    <mergeCell ref="VUY12:VVL13"/>
    <mergeCell ref="VVM12:VVZ13"/>
    <mergeCell ref="VWA12:VWN13"/>
    <mergeCell ref="VRE12:VRR13"/>
    <mergeCell ref="VRS12:VSF13"/>
    <mergeCell ref="VSG12:VST13"/>
    <mergeCell ref="VSU12:VTH13"/>
    <mergeCell ref="VTI12:VTV13"/>
    <mergeCell ref="VOM12:VOZ13"/>
    <mergeCell ref="VPA12:VPN13"/>
    <mergeCell ref="VPO12:VQB13"/>
    <mergeCell ref="VQC12:VQP13"/>
    <mergeCell ref="VQQ12:VRD13"/>
    <mergeCell ref="WHI12:WHV13"/>
    <mergeCell ref="WHW12:WIJ13"/>
    <mergeCell ref="WIK12:WIX13"/>
    <mergeCell ref="WIY12:WJL13"/>
    <mergeCell ref="WJM12:WJZ13"/>
    <mergeCell ref="WEQ12:WFD13"/>
    <mergeCell ref="WFE12:WFR13"/>
    <mergeCell ref="WFS12:WGF13"/>
    <mergeCell ref="WGG12:WGT13"/>
    <mergeCell ref="WGU12:WHH13"/>
    <mergeCell ref="WBY12:WCL13"/>
    <mergeCell ref="WCM12:WCZ13"/>
    <mergeCell ref="WDA12:WDN13"/>
    <mergeCell ref="WDO12:WEB13"/>
    <mergeCell ref="WEC12:WEP13"/>
    <mergeCell ref="VZG12:VZT13"/>
    <mergeCell ref="VZU12:WAH13"/>
    <mergeCell ref="WAI12:WAV13"/>
    <mergeCell ref="WAW12:WBJ13"/>
    <mergeCell ref="WBK12:WBX13"/>
    <mergeCell ref="WTE12:WTR13"/>
    <mergeCell ref="WTS12:WUF13"/>
    <mergeCell ref="WUG12:WUT13"/>
    <mergeCell ref="WPK12:WPX13"/>
    <mergeCell ref="WPY12:WQL13"/>
    <mergeCell ref="WQM12:WQZ13"/>
    <mergeCell ref="WRA12:WRN13"/>
    <mergeCell ref="WRO12:WSB13"/>
    <mergeCell ref="WMS12:WNF13"/>
    <mergeCell ref="WNG12:WNT13"/>
    <mergeCell ref="WNU12:WOH13"/>
    <mergeCell ref="WOI12:WOV13"/>
    <mergeCell ref="WOW12:WPJ13"/>
    <mergeCell ref="WKA12:WKN13"/>
    <mergeCell ref="WKO12:WLB13"/>
    <mergeCell ref="WLC12:WLP13"/>
    <mergeCell ref="WLQ12:WMD13"/>
    <mergeCell ref="WME12:WMR13"/>
    <mergeCell ref="BE25:BR26"/>
    <mergeCell ref="BS25:CF26"/>
    <mergeCell ref="XCW12:XDJ13"/>
    <mergeCell ref="XDK12:XDX13"/>
    <mergeCell ref="XDY12:XEL13"/>
    <mergeCell ref="XEM12:XEZ13"/>
    <mergeCell ref="XFA12:XFD13"/>
    <mergeCell ref="XAE12:XAR13"/>
    <mergeCell ref="XAS12:XBF13"/>
    <mergeCell ref="XBG12:XBT13"/>
    <mergeCell ref="XBU12:XCH13"/>
    <mergeCell ref="XCI12:XCV13"/>
    <mergeCell ref="WXM12:WXZ13"/>
    <mergeCell ref="WYA12:WYN13"/>
    <mergeCell ref="WYO12:WZB13"/>
    <mergeCell ref="WZC12:WZP13"/>
    <mergeCell ref="WZQ12:XAD13"/>
    <mergeCell ref="WUU12:WVH13"/>
    <mergeCell ref="WVI12:WVV13"/>
    <mergeCell ref="WVW12:WWJ13"/>
    <mergeCell ref="WWK12:WWX13"/>
    <mergeCell ref="WWY12:WXL13"/>
    <mergeCell ref="WSC12:WSP13"/>
    <mergeCell ref="WSQ12:WTD13"/>
    <mergeCell ref="NA25:NN26"/>
    <mergeCell ref="NO25:OB26"/>
    <mergeCell ref="OC25:OP26"/>
    <mergeCell ref="OQ25:PD26"/>
    <mergeCell ref="PE25:PR26"/>
    <mergeCell ref="KI25:KV26"/>
    <mergeCell ref="KW25:LJ26"/>
    <mergeCell ref="LK25:LX26"/>
    <mergeCell ref="LY25:ML26"/>
    <mergeCell ref="MM25:MZ26"/>
    <mergeCell ref="HQ25:ID26"/>
    <mergeCell ref="IE25:IR26"/>
    <mergeCell ref="IS25:JF26"/>
    <mergeCell ref="JG25:JT26"/>
    <mergeCell ref="JU25:KH26"/>
    <mergeCell ref="EY25:FL26"/>
    <mergeCell ref="FM25:FZ26"/>
    <mergeCell ref="GA25:GN26"/>
    <mergeCell ref="GO25:HB26"/>
    <mergeCell ref="HC25:HP26"/>
    <mergeCell ref="XU25:YH26"/>
    <mergeCell ref="YI25:YV26"/>
    <mergeCell ref="YW25:ZJ26"/>
    <mergeCell ref="ZK25:ZX26"/>
    <mergeCell ref="ZY25:AAL26"/>
    <mergeCell ref="VC25:VP26"/>
    <mergeCell ref="VQ25:WD26"/>
    <mergeCell ref="WE25:WR26"/>
    <mergeCell ref="WS25:XF26"/>
    <mergeCell ref="XG25:XT26"/>
    <mergeCell ref="SK25:SX26"/>
    <mergeCell ref="SY25:TL26"/>
    <mergeCell ref="TM25:TZ26"/>
    <mergeCell ref="UA25:UN26"/>
    <mergeCell ref="UO25:VB26"/>
    <mergeCell ref="PS25:QF26"/>
    <mergeCell ref="QG25:QT26"/>
    <mergeCell ref="QU25:RH26"/>
    <mergeCell ref="RI25:RV26"/>
    <mergeCell ref="RW25:SJ26"/>
    <mergeCell ref="AIO25:AJB26"/>
    <mergeCell ref="AJC25:AJP26"/>
    <mergeCell ref="AJQ25:AKD26"/>
    <mergeCell ref="AKE25:AKR26"/>
    <mergeCell ref="AKS25:ALF26"/>
    <mergeCell ref="AFW25:AGJ26"/>
    <mergeCell ref="AGK25:AGX26"/>
    <mergeCell ref="AGY25:AHL26"/>
    <mergeCell ref="AHM25:AHZ26"/>
    <mergeCell ref="AIA25:AIN26"/>
    <mergeCell ref="ADE25:ADR26"/>
    <mergeCell ref="ADS25:AEF26"/>
    <mergeCell ref="AEG25:AET26"/>
    <mergeCell ref="AEU25:AFH26"/>
    <mergeCell ref="AFI25:AFV26"/>
    <mergeCell ref="AAM25:AAZ26"/>
    <mergeCell ref="ABA25:ABN26"/>
    <mergeCell ref="ABO25:ACB26"/>
    <mergeCell ref="ACC25:ACP26"/>
    <mergeCell ref="ACQ25:ADD26"/>
    <mergeCell ref="ATI25:ATV26"/>
    <mergeCell ref="ATW25:AUJ26"/>
    <mergeCell ref="AUK25:AUX26"/>
    <mergeCell ref="AUY25:AVL26"/>
    <mergeCell ref="AVM25:AVZ26"/>
    <mergeCell ref="AQQ25:ARD26"/>
    <mergeCell ref="ARE25:ARR26"/>
    <mergeCell ref="ARS25:ASF26"/>
    <mergeCell ref="ASG25:AST26"/>
    <mergeCell ref="ASU25:ATH26"/>
    <mergeCell ref="ANY25:AOL26"/>
    <mergeCell ref="AOM25:AOZ26"/>
    <mergeCell ref="APA25:APN26"/>
    <mergeCell ref="APO25:AQB26"/>
    <mergeCell ref="AQC25:AQP26"/>
    <mergeCell ref="ALG25:ALT26"/>
    <mergeCell ref="ALU25:AMH26"/>
    <mergeCell ref="AMI25:AMV26"/>
    <mergeCell ref="AMW25:ANJ26"/>
    <mergeCell ref="ANK25:ANX26"/>
    <mergeCell ref="BEC25:BEP26"/>
    <mergeCell ref="BEQ25:BFD26"/>
    <mergeCell ref="BFE25:BFR26"/>
    <mergeCell ref="BFS25:BGF26"/>
    <mergeCell ref="BGG25:BGT26"/>
    <mergeCell ref="BBK25:BBX26"/>
    <mergeCell ref="BBY25:BCL26"/>
    <mergeCell ref="BCM25:BCZ26"/>
    <mergeCell ref="BDA25:BDN26"/>
    <mergeCell ref="BDO25:BEB26"/>
    <mergeCell ref="AYS25:AZF26"/>
    <mergeCell ref="AZG25:AZT26"/>
    <mergeCell ref="AZU25:BAH26"/>
    <mergeCell ref="BAI25:BAV26"/>
    <mergeCell ref="BAW25:BBJ26"/>
    <mergeCell ref="AWA25:AWN26"/>
    <mergeCell ref="AWO25:AXB26"/>
    <mergeCell ref="AXC25:AXP26"/>
    <mergeCell ref="AXQ25:AYD26"/>
    <mergeCell ref="AYE25:AYR26"/>
    <mergeCell ref="BOW25:BPJ26"/>
    <mergeCell ref="BPK25:BPX26"/>
    <mergeCell ref="BPY25:BQL26"/>
    <mergeCell ref="BQM25:BQZ26"/>
    <mergeCell ref="BRA25:BRN26"/>
    <mergeCell ref="BME25:BMR26"/>
    <mergeCell ref="BMS25:BNF26"/>
    <mergeCell ref="BNG25:BNT26"/>
    <mergeCell ref="BNU25:BOH26"/>
    <mergeCell ref="BOI25:BOV26"/>
    <mergeCell ref="BJM25:BJZ26"/>
    <mergeCell ref="BKA25:BKN26"/>
    <mergeCell ref="BKO25:BLB26"/>
    <mergeCell ref="BLC25:BLP26"/>
    <mergeCell ref="BLQ25:BMD26"/>
    <mergeCell ref="BGU25:BHH26"/>
    <mergeCell ref="BHI25:BHV26"/>
    <mergeCell ref="BHW25:BIJ26"/>
    <mergeCell ref="BIK25:BIX26"/>
    <mergeCell ref="BIY25:BJL26"/>
    <mergeCell ref="BZQ25:CAD26"/>
    <mergeCell ref="CAE25:CAR26"/>
    <mergeCell ref="CAS25:CBF26"/>
    <mergeCell ref="CBG25:CBT26"/>
    <mergeCell ref="CBU25:CCH26"/>
    <mergeCell ref="BWY25:BXL26"/>
    <mergeCell ref="BXM25:BXZ26"/>
    <mergeCell ref="BYA25:BYN26"/>
    <mergeCell ref="BYO25:BZB26"/>
    <mergeCell ref="BZC25:BZP26"/>
    <mergeCell ref="BUG25:BUT26"/>
    <mergeCell ref="BUU25:BVH26"/>
    <mergeCell ref="BVI25:BVV26"/>
    <mergeCell ref="BVW25:BWJ26"/>
    <mergeCell ref="BWK25:BWX26"/>
    <mergeCell ref="BRO25:BSB26"/>
    <mergeCell ref="BSC25:BSP26"/>
    <mergeCell ref="BSQ25:BTD26"/>
    <mergeCell ref="BTE25:BTR26"/>
    <mergeCell ref="BTS25:BUF26"/>
    <mergeCell ref="CKK25:CKX26"/>
    <mergeCell ref="CKY25:CLL26"/>
    <mergeCell ref="CLM25:CLZ26"/>
    <mergeCell ref="CMA25:CMN26"/>
    <mergeCell ref="CMO25:CNB26"/>
    <mergeCell ref="CHS25:CIF26"/>
    <mergeCell ref="CIG25:CIT26"/>
    <mergeCell ref="CIU25:CJH26"/>
    <mergeCell ref="CJI25:CJV26"/>
    <mergeCell ref="CJW25:CKJ26"/>
    <mergeCell ref="CFA25:CFN26"/>
    <mergeCell ref="CFO25:CGB26"/>
    <mergeCell ref="CGC25:CGP26"/>
    <mergeCell ref="CGQ25:CHD26"/>
    <mergeCell ref="CHE25:CHR26"/>
    <mergeCell ref="CCI25:CCV26"/>
    <mergeCell ref="CCW25:CDJ26"/>
    <mergeCell ref="CDK25:CDX26"/>
    <mergeCell ref="CDY25:CEL26"/>
    <mergeCell ref="CEM25:CEZ26"/>
    <mergeCell ref="CVE25:CVR26"/>
    <mergeCell ref="CVS25:CWF26"/>
    <mergeCell ref="CWG25:CWT26"/>
    <mergeCell ref="CWU25:CXH26"/>
    <mergeCell ref="CXI25:CXV26"/>
    <mergeCell ref="CSM25:CSZ26"/>
    <mergeCell ref="CTA25:CTN26"/>
    <mergeCell ref="CTO25:CUB26"/>
    <mergeCell ref="CUC25:CUP26"/>
    <mergeCell ref="CUQ25:CVD26"/>
    <mergeCell ref="CPU25:CQH26"/>
    <mergeCell ref="CQI25:CQV26"/>
    <mergeCell ref="CQW25:CRJ26"/>
    <mergeCell ref="CRK25:CRX26"/>
    <mergeCell ref="CRY25:CSL26"/>
    <mergeCell ref="CNC25:CNP26"/>
    <mergeCell ref="CNQ25:COD26"/>
    <mergeCell ref="COE25:COR26"/>
    <mergeCell ref="COS25:CPF26"/>
    <mergeCell ref="CPG25:CPT26"/>
    <mergeCell ref="DFY25:DGL26"/>
    <mergeCell ref="DGM25:DGZ26"/>
    <mergeCell ref="DHA25:DHN26"/>
    <mergeCell ref="DHO25:DIB26"/>
    <mergeCell ref="DIC25:DIP26"/>
    <mergeCell ref="DDG25:DDT26"/>
    <mergeCell ref="DDU25:DEH26"/>
    <mergeCell ref="DEI25:DEV26"/>
    <mergeCell ref="DEW25:DFJ26"/>
    <mergeCell ref="DFK25:DFX26"/>
    <mergeCell ref="DAO25:DBB26"/>
    <mergeCell ref="DBC25:DBP26"/>
    <mergeCell ref="DBQ25:DCD26"/>
    <mergeCell ref="DCE25:DCR26"/>
    <mergeCell ref="DCS25:DDF26"/>
    <mergeCell ref="CXW25:CYJ26"/>
    <mergeCell ref="CYK25:CYX26"/>
    <mergeCell ref="CYY25:CZL26"/>
    <mergeCell ref="CZM25:CZZ26"/>
    <mergeCell ref="DAA25:DAN26"/>
    <mergeCell ref="DQS25:DRF26"/>
    <mergeCell ref="DRG25:DRT26"/>
    <mergeCell ref="DRU25:DSH26"/>
    <mergeCell ref="DSI25:DSV26"/>
    <mergeCell ref="DSW25:DTJ26"/>
    <mergeCell ref="DOA25:DON26"/>
    <mergeCell ref="DOO25:DPB26"/>
    <mergeCell ref="DPC25:DPP26"/>
    <mergeCell ref="DPQ25:DQD26"/>
    <mergeCell ref="DQE25:DQR26"/>
    <mergeCell ref="DLI25:DLV26"/>
    <mergeCell ref="DLW25:DMJ26"/>
    <mergeCell ref="DMK25:DMX26"/>
    <mergeCell ref="DMY25:DNL26"/>
    <mergeCell ref="DNM25:DNZ26"/>
    <mergeCell ref="DIQ25:DJD26"/>
    <mergeCell ref="DJE25:DJR26"/>
    <mergeCell ref="DJS25:DKF26"/>
    <mergeCell ref="DKG25:DKT26"/>
    <mergeCell ref="DKU25:DLH26"/>
    <mergeCell ref="EBM25:EBZ26"/>
    <mergeCell ref="ECA25:ECN26"/>
    <mergeCell ref="ECO25:EDB26"/>
    <mergeCell ref="EDC25:EDP26"/>
    <mergeCell ref="EDQ25:EED26"/>
    <mergeCell ref="DYU25:DZH26"/>
    <mergeCell ref="DZI25:DZV26"/>
    <mergeCell ref="DZW25:EAJ26"/>
    <mergeCell ref="EAK25:EAX26"/>
    <mergeCell ref="EAY25:EBL26"/>
    <mergeCell ref="DWC25:DWP26"/>
    <mergeCell ref="DWQ25:DXD26"/>
    <mergeCell ref="DXE25:DXR26"/>
    <mergeCell ref="DXS25:DYF26"/>
    <mergeCell ref="DYG25:DYT26"/>
    <mergeCell ref="DTK25:DTX26"/>
    <mergeCell ref="DTY25:DUL26"/>
    <mergeCell ref="DUM25:DUZ26"/>
    <mergeCell ref="DVA25:DVN26"/>
    <mergeCell ref="DVO25:DWB26"/>
    <mergeCell ref="EMG25:EMT26"/>
    <mergeCell ref="EMU25:ENH26"/>
    <mergeCell ref="ENI25:ENV26"/>
    <mergeCell ref="ENW25:EOJ26"/>
    <mergeCell ref="EOK25:EOX26"/>
    <mergeCell ref="EJO25:EKB26"/>
    <mergeCell ref="EKC25:EKP26"/>
    <mergeCell ref="EKQ25:ELD26"/>
    <mergeCell ref="ELE25:ELR26"/>
    <mergeCell ref="ELS25:EMF26"/>
    <mergeCell ref="EGW25:EHJ26"/>
    <mergeCell ref="EHK25:EHX26"/>
    <mergeCell ref="EHY25:EIL26"/>
    <mergeCell ref="EIM25:EIZ26"/>
    <mergeCell ref="EJA25:EJN26"/>
    <mergeCell ref="EEE25:EER26"/>
    <mergeCell ref="EES25:EFF26"/>
    <mergeCell ref="EFG25:EFT26"/>
    <mergeCell ref="EFU25:EGH26"/>
    <mergeCell ref="EGI25:EGV26"/>
    <mergeCell ref="EXA25:EXN26"/>
    <mergeCell ref="EXO25:EYB26"/>
    <mergeCell ref="EYC25:EYP26"/>
    <mergeCell ref="EYQ25:EZD26"/>
    <mergeCell ref="EZE25:EZR26"/>
    <mergeCell ref="EUI25:EUV26"/>
    <mergeCell ref="EUW25:EVJ26"/>
    <mergeCell ref="EVK25:EVX26"/>
    <mergeCell ref="EVY25:EWL26"/>
    <mergeCell ref="EWM25:EWZ26"/>
    <mergeCell ref="ERQ25:ESD26"/>
    <mergeCell ref="ESE25:ESR26"/>
    <mergeCell ref="ESS25:ETF26"/>
    <mergeCell ref="ETG25:ETT26"/>
    <mergeCell ref="ETU25:EUH26"/>
    <mergeCell ref="EOY25:EPL26"/>
    <mergeCell ref="EPM25:EPZ26"/>
    <mergeCell ref="EQA25:EQN26"/>
    <mergeCell ref="EQO25:ERB26"/>
    <mergeCell ref="ERC25:ERP26"/>
    <mergeCell ref="FHU25:FIH26"/>
    <mergeCell ref="FII25:FIV26"/>
    <mergeCell ref="FIW25:FJJ26"/>
    <mergeCell ref="FJK25:FJX26"/>
    <mergeCell ref="FJY25:FKL26"/>
    <mergeCell ref="FFC25:FFP26"/>
    <mergeCell ref="FFQ25:FGD26"/>
    <mergeCell ref="FGE25:FGR26"/>
    <mergeCell ref="FGS25:FHF26"/>
    <mergeCell ref="FHG25:FHT26"/>
    <mergeCell ref="FCK25:FCX26"/>
    <mergeCell ref="FCY25:FDL26"/>
    <mergeCell ref="FDM25:FDZ26"/>
    <mergeCell ref="FEA25:FEN26"/>
    <mergeCell ref="FEO25:FFB26"/>
    <mergeCell ref="EZS25:FAF26"/>
    <mergeCell ref="FAG25:FAT26"/>
    <mergeCell ref="FAU25:FBH26"/>
    <mergeCell ref="FBI25:FBV26"/>
    <mergeCell ref="FBW25:FCJ26"/>
    <mergeCell ref="FSO25:FTB26"/>
    <mergeCell ref="FTC25:FTP26"/>
    <mergeCell ref="FTQ25:FUD26"/>
    <mergeCell ref="FUE25:FUR26"/>
    <mergeCell ref="FUS25:FVF26"/>
    <mergeCell ref="FPW25:FQJ26"/>
    <mergeCell ref="FQK25:FQX26"/>
    <mergeCell ref="FQY25:FRL26"/>
    <mergeCell ref="FRM25:FRZ26"/>
    <mergeCell ref="FSA25:FSN26"/>
    <mergeCell ref="FNE25:FNR26"/>
    <mergeCell ref="FNS25:FOF26"/>
    <mergeCell ref="FOG25:FOT26"/>
    <mergeCell ref="FOU25:FPH26"/>
    <mergeCell ref="FPI25:FPV26"/>
    <mergeCell ref="FKM25:FKZ26"/>
    <mergeCell ref="FLA25:FLN26"/>
    <mergeCell ref="FLO25:FMB26"/>
    <mergeCell ref="FMC25:FMP26"/>
    <mergeCell ref="FMQ25:FND26"/>
    <mergeCell ref="GDI25:GDV26"/>
    <mergeCell ref="GDW25:GEJ26"/>
    <mergeCell ref="GEK25:GEX26"/>
    <mergeCell ref="GEY25:GFL26"/>
    <mergeCell ref="GFM25:GFZ26"/>
    <mergeCell ref="GAQ25:GBD26"/>
    <mergeCell ref="GBE25:GBR26"/>
    <mergeCell ref="GBS25:GCF26"/>
    <mergeCell ref="GCG25:GCT26"/>
    <mergeCell ref="GCU25:GDH26"/>
    <mergeCell ref="FXY25:FYL26"/>
    <mergeCell ref="FYM25:FYZ26"/>
    <mergeCell ref="FZA25:FZN26"/>
    <mergeCell ref="FZO25:GAB26"/>
    <mergeCell ref="GAC25:GAP26"/>
    <mergeCell ref="FVG25:FVT26"/>
    <mergeCell ref="FVU25:FWH26"/>
    <mergeCell ref="FWI25:FWV26"/>
    <mergeCell ref="FWW25:FXJ26"/>
    <mergeCell ref="FXK25:FXX26"/>
    <mergeCell ref="GOC25:GOP26"/>
    <mergeCell ref="GOQ25:GPD26"/>
    <mergeCell ref="GPE25:GPR26"/>
    <mergeCell ref="GPS25:GQF26"/>
    <mergeCell ref="GQG25:GQT26"/>
    <mergeCell ref="GLK25:GLX26"/>
    <mergeCell ref="GLY25:GML26"/>
    <mergeCell ref="GMM25:GMZ26"/>
    <mergeCell ref="GNA25:GNN26"/>
    <mergeCell ref="GNO25:GOB26"/>
    <mergeCell ref="GIS25:GJF26"/>
    <mergeCell ref="GJG25:GJT26"/>
    <mergeCell ref="GJU25:GKH26"/>
    <mergeCell ref="GKI25:GKV26"/>
    <mergeCell ref="GKW25:GLJ26"/>
    <mergeCell ref="GGA25:GGN26"/>
    <mergeCell ref="GGO25:GHB26"/>
    <mergeCell ref="GHC25:GHP26"/>
    <mergeCell ref="GHQ25:GID26"/>
    <mergeCell ref="GIE25:GIR26"/>
    <mergeCell ref="GYW25:GZJ26"/>
    <mergeCell ref="GZK25:GZX26"/>
    <mergeCell ref="GZY25:HAL26"/>
    <mergeCell ref="HAM25:HAZ26"/>
    <mergeCell ref="HBA25:HBN26"/>
    <mergeCell ref="GWE25:GWR26"/>
    <mergeCell ref="GWS25:GXF26"/>
    <mergeCell ref="GXG25:GXT26"/>
    <mergeCell ref="GXU25:GYH26"/>
    <mergeCell ref="GYI25:GYV26"/>
    <mergeCell ref="GTM25:GTZ26"/>
    <mergeCell ref="GUA25:GUN26"/>
    <mergeCell ref="GUO25:GVB26"/>
    <mergeCell ref="GVC25:GVP26"/>
    <mergeCell ref="GVQ25:GWD26"/>
    <mergeCell ref="GQU25:GRH26"/>
    <mergeCell ref="GRI25:GRV26"/>
    <mergeCell ref="GRW25:GSJ26"/>
    <mergeCell ref="GSK25:GSX26"/>
    <mergeCell ref="GSY25:GTL26"/>
    <mergeCell ref="HJQ25:HKD26"/>
    <mergeCell ref="HKE25:HKR26"/>
    <mergeCell ref="HKS25:HLF26"/>
    <mergeCell ref="HLG25:HLT26"/>
    <mergeCell ref="HLU25:HMH26"/>
    <mergeCell ref="HGY25:HHL26"/>
    <mergeCell ref="HHM25:HHZ26"/>
    <mergeCell ref="HIA25:HIN26"/>
    <mergeCell ref="HIO25:HJB26"/>
    <mergeCell ref="HJC25:HJP26"/>
    <mergeCell ref="HEG25:HET26"/>
    <mergeCell ref="HEU25:HFH26"/>
    <mergeCell ref="HFI25:HFV26"/>
    <mergeCell ref="HFW25:HGJ26"/>
    <mergeCell ref="HGK25:HGX26"/>
    <mergeCell ref="HBO25:HCB26"/>
    <mergeCell ref="HCC25:HCP26"/>
    <mergeCell ref="HCQ25:HDD26"/>
    <mergeCell ref="HDE25:HDR26"/>
    <mergeCell ref="HDS25:HEF26"/>
    <mergeCell ref="HUK25:HUX26"/>
    <mergeCell ref="HUY25:HVL26"/>
    <mergeCell ref="HVM25:HVZ26"/>
    <mergeCell ref="HWA25:HWN26"/>
    <mergeCell ref="HWO25:HXB26"/>
    <mergeCell ref="HRS25:HSF26"/>
    <mergeCell ref="HSG25:HST26"/>
    <mergeCell ref="HSU25:HTH26"/>
    <mergeCell ref="HTI25:HTV26"/>
    <mergeCell ref="HTW25:HUJ26"/>
    <mergeCell ref="HPA25:HPN26"/>
    <mergeCell ref="HPO25:HQB26"/>
    <mergeCell ref="HQC25:HQP26"/>
    <mergeCell ref="HQQ25:HRD26"/>
    <mergeCell ref="HRE25:HRR26"/>
    <mergeCell ref="HMI25:HMV26"/>
    <mergeCell ref="HMW25:HNJ26"/>
    <mergeCell ref="HNK25:HNX26"/>
    <mergeCell ref="HNY25:HOL26"/>
    <mergeCell ref="HOM25:HOZ26"/>
    <mergeCell ref="IFE25:IFR26"/>
    <mergeCell ref="IFS25:IGF26"/>
    <mergeCell ref="IGG25:IGT26"/>
    <mergeCell ref="IGU25:IHH26"/>
    <mergeCell ref="IHI25:IHV26"/>
    <mergeCell ref="ICM25:ICZ26"/>
    <mergeCell ref="IDA25:IDN26"/>
    <mergeCell ref="IDO25:IEB26"/>
    <mergeCell ref="IEC25:IEP26"/>
    <mergeCell ref="IEQ25:IFD26"/>
    <mergeCell ref="HZU25:IAH26"/>
    <mergeCell ref="IAI25:IAV26"/>
    <mergeCell ref="IAW25:IBJ26"/>
    <mergeCell ref="IBK25:IBX26"/>
    <mergeCell ref="IBY25:ICL26"/>
    <mergeCell ref="HXC25:HXP26"/>
    <mergeCell ref="HXQ25:HYD26"/>
    <mergeCell ref="HYE25:HYR26"/>
    <mergeCell ref="HYS25:HZF26"/>
    <mergeCell ref="HZG25:HZT26"/>
    <mergeCell ref="IPY25:IQL26"/>
    <mergeCell ref="IQM25:IQZ26"/>
    <mergeCell ref="IRA25:IRN26"/>
    <mergeCell ref="IRO25:ISB26"/>
    <mergeCell ref="ISC25:ISP26"/>
    <mergeCell ref="ING25:INT26"/>
    <mergeCell ref="INU25:IOH26"/>
    <mergeCell ref="IOI25:IOV26"/>
    <mergeCell ref="IOW25:IPJ26"/>
    <mergeCell ref="IPK25:IPX26"/>
    <mergeCell ref="IKO25:ILB26"/>
    <mergeCell ref="ILC25:ILP26"/>
    <mergeCell ref="ILQ25:IMD26"/>
    <mergeCell ref="IME25:IMR26"/>
    <mergeCell ref="IMS25:INF26"/>
    <mergeCell ref="IHW25:IIJ26"/>
    <mergeCell ref="IIK25:IIX26"/>
    <mergeCell ref="IIY25:IJL26"/>
    <mergeCell ref="IJM25:IJZ26"/>
    <mergeCell ref="IKA25:IKN26"/>
    <mergeCell ref="JAS25:JBF26"/>
    <mergeCell ref="JBG25:JBT26"/>
    <mergeCell ref="JBU25:JCH26"/>
    <mergeCell ref="JCI25:JCV26"/>
    <mergeCell ref="JCW25:JDJ26"/>
    <mergeCell ref="IYA25:IYN26"/>
    <mergeCell ref="IYO25:IZB26"/>
    <mergeCell ref="IZC25:IZP26"/>
    <mergeCell ref="IZQ25:JAD26"/>
    <mergeCell ref="JAE25:JAR26"/>
    <mergeCell ref="IVI25:IVV26"/>
    <mergeCell ref="IVW25:IWJ26"/>
    <mergeCell ref="IWK25:IWX26"/>
    <mergeCell ref="IWY25:IXL26"/>
    <mergeCell ref="IXM25:IXZ26"/>
    <mergeCell ref="ISQ25:ITD26"/>
    <mergeCell ref="ITE25:ITR26"/>
    <mergeCell ref="ITS25:IUF26"/>
    <mergeCell ref="IUG25:IUT26"/>
    <mergeCell ref="IUU25:IVH26"/>
    <mergeCell ref="JLM25:JLZ26"/>
    <mergeCell ref="JMA25:JMN26"/>
    <mergeCell ref="JMO25:JNB26"/>
    <mergeCell ref="JNC25:JNP26"/>
    <mergeCell ref="JNQ25:JOD26"/>
    <mergeCell ref="JIU25:JJH26"/>
    <mergeCell ref="JJI25:JJV26"/>
    <mergeCell ref="JJW25:JKJ26"/>
    <mergeCell ref="JKK25:JKX26"/>
    <mergeCell ref="JKY25:JLL26"/>
    <mergeCell ref="JGC25:JGP26"/>
    <mergeCell ref="JGQ25:JHD26"/>
    <mergeCell ref="JHE25:JHR26"/>
    <mergeCell ref="JHS25:JIF26"/>
    <mergeCell ref="JIG25:JIT26"/>
    <mergeCell ref="JDK25:JDX26"/>
    <mergeCell ref="JDY25:JEL26"/>
    <mergeCell ref="JEM25:JEZ26"/>
    <mergeCell ref="JFA25:JFN26"/>
    <mergeCell ref="JFO25:JGB26"/>
    <mergeCell ref="JWG25:JWT26"/>
    <mergeCell ref="JWU25:JXH26"/>
    <mergeCell ref="JXI25:JXV26"/>
    <mergeCell ref="JXW25:JYJ26"/>
    <mergeCell ref="JYK25:JYX26"/>
    <mergeCell ref="JTO25:JUB26"/>
    <mergeCell ref="JUC25:JUP26"/>
    <mergeCell ref="JUQ25:JVD26"/>
    <mergeCell ref="JVE25:JVR26"/>
    <mergeCell ref="JVS25:JWF26"/>
    <mergeCell ref="JQW25:JRJ26"/>
    <mergeCell ref="JRK25:JRX26"/>
    <mergeCell ref="JRY25:JSL26"/>
    <mergeCell ref="JSM25:JSZ26"/>
    <mergeCell ref="JTA25:JTN26"/>
    <mergeCell ref="JOE25:JOR26"/>
    <mergeCell ref="JOS25:JPF26"/>
    <mergeCell ref="JPG25:JPT26"/>
    <mergeCell ref="JPU25:JQH26"/>
    <mergeCell ref="JQI25:JQV26"/>
    <mergeCell ref="KHA25:KHN26"/>
    <mergeCell ref="KHO25:KIB26"/>
    <mergeCell ref="KIC25:KIP26"/>
    <mergeCell ref="KIQ25:KJD26"/>
    <mergeCell ref="KJE25:KJR26"/>
    <mergeCell ref="KEI25:KEV26"/>
    <mergeCell ref="KEW25:KFJ26"/>
    <mergeCell ref="KFK25:KFX26"/>
    <mergeCell ref="KFY25:KGL26"/>
    <mergeCell ref="KGM25:KGZ26"/>
    <mergeCell ref="KBQ25:KCD26"/>
    <mergeCell ref="KCE25:KCR26"/>
    <mergeCell ref="KCS25:KDF26"/>
    <mergeCell ref="KDG25:KDT26"/>
    <mergeCell ref="KDU25:KEH26"/>
    <mergeCell ref="JYY25:JZL26"/>
    <mergeCell ref="JZM25:JZZ26"/>
    <mergeCell ref="KAA25:KAN26"/>
    <mergeCell ref="KAO25:KBB26"/>
    <mergeCell ref="KBC25:KBP26"/>
    <mergeCell ref="KRU25:KSH26"/>
    <mergeCell ref="KSI25:KSV26"/>
    <mergeCell ref="KSW25:KTJ26"/>
    <mergeCell ref="KTK25:KTX26"/>
    <mergeCell ref="KTY25:KUL26"/>
    <mergeCell ref="KPC25:KPP26"/>
    <mergeCell ref="KPQ25:KQD26"/>
    <mergeCell ref="KQE25:KQR26"/>
    <mergeCell ref="KQS25:KRF26"/>
    <mergeCell ref="KRG25:KRT26"/>
    <mergeCell ref="KMK25:KMX26"/>
    <mergeCell ref="KMY25:KNL26"/>
    <mergeCell ref="KNM25:KNZ26"/>
    <mergeCell ref="KOA25:KON26"/>
    <mergeCell ref="KOO25:KPB26"/>
    <mergeCell ref="KJS25:KKF26"/>
    <mergeCell ref="KKG25:KKT26"/>
    <mergeCell ref="KKU25:KLH26"/>
    <mergeCell ref="KLI25:KLV26"/>
    <mergeCell ref="KLW25:KMJ26"/>
    <mergeCell ref="LCO25:LDB26"/>
    <mergeCell ref="LDC25:LDP26"/>
    <mergeCell ref="LDQ25:LED26"/>
    <mergeCell ref="LEE25:LER26"/>
    <mergeCell ref="LES25:LFF26"/>
    <mergeCell ref="KZW25:LAJ26"/>
    <mergeCell ref="LAK25:LAX26"/>
    <mergeCell ref="LAY25:LBL26"/>
    <mergeCell ref="LBM25:LBZ26"/>
    <mergeCell ref="LCA25:LCN26"/>
    <mergeCell ref="KXE25:KXR26"/>
    <mergeCell ref="KXS25:KYF26"/>
    <mergeCell ref="KYG25:KYT26"/>
    <mergeCell ref="KYU25:KZH26"/>
    <mergeCell ref="KZI25:KZV26"/>
    <mergeCell ref="KUM25:KUZ26"/>
    <mergeCell ref="KVA25:KVN26"/>
    <mergeCell ref="KVO25:KWB26"/>
    <mergeCell ref="KWC25:KWP26"/>
    <mergeCell ref="KWQ25:KXD26"/>
    <mergeCell ref="LNI25:LNV26"/>
    <mergeCell ref="LNW25:LOJ26"/>
    <mergeCell ref="LOK25:LOX26"/>
    <mergeCell ref="LOY25:LPL26"/>
    <mergeCell ref="LPM25:LPZ26"/>
    <mergeCell ref="LKQ25:LLD26"/>
    <mergeCell ref="LLE25:LLR26"/>
    <mergeCell ref="LLS25:LMF26"/>
    <mergeCell ref="LMG25:LMT26"/>
    <mergeCell ref="LMU25:LNH26"/>
    <mergeCell ref="LHY25:LIL26"/>
    <mergeCell ref="LIM25:LIZ26"/>
    <mergeCell ref="LJA25:LJN26"/>
    <mergeCell ref="LJO25:LKB26"/>
    <mergeCell ref="LKC25:LKP26"/>
    <mergeCell ref="LFG25:LFT26"/>
    <mergeCell ref="LFU25:LGH26"/>
    <mergeCell ref="LGI25:LGV26"/>
    <mergeCell ref="LGW25:LHJ26"/>
    <mergeCell ref="LHK25:LHX26"/>
    <mergeCell ref="LYC25:LYP26"/>
    <mergeCell ref="LYQ25:LZD26"/>
    <mergeCell ref="LZE25:LZR26"/>
    <mergeCell ref="LZS25:MAF26"/>
    <mergeCell ref="MAG25:MAT26"/>
    <mergeCell ref="LVK25:LVX26"/>
    <mergeCell ref="LVY25:LWL26"/>
    <mergeCell ref="LWM25:LWZ26"/>
    <mergeCell ref="LXA25:LXN26"/>
    <mergeCell ref="LXO25:LYB26"/>
    <mergeCell ref="LSS25:LTF26"/>
    <mergeCell ref="LTG25:LTT26"/>
    <mergeCell ref="LTU25:LUH26"/>
    <mergeCell ref="LUI25:LUV26"/>
    <mergeCell ref="LUW25:LVJ26"/>
    <mergeCell ref="LQA25:LQN26"/>
    <mergeCell ref="LQO25:LRB26"/>
    <mergeCell ref="LRC25:LRP26"/>
    <mergeCell ref="LRQ25:LSD26"/>
    <mergeCell ref="LSE25:LSR26"/>
    <mergeCell ref="MIW25:MJJ26"/>
    <mergeCell ref="MJK25:MJX26"/>
    <mergeCell ref="MJY25:MKL26"/>
    <mergeCell ref="MKM25:MKZ26"/>
    <mergeCell ref="MLA25:MLN26"/>
    <mergeCell ref="MGE25:MGR26"/>
    <mergeCell ref="MGS25:MHF26"/>
    <mergeCell ref="MHG25:MHT26"/>
    <mergeCell ref="MHU25:MIH26"/>
    <mergeCell ref="MII25:MIV26"/>
    <mergeCell ref="MDM25:MDZ26"/>
    <mergeCell ref="MEA25:MEN26"/>
    <mergeCell ref="MEO25:MFB26"/>
    <mergeCell ref="MFC25:MFP26"/>
    <mergeCell ref="MFQ25:MGD26"/>
    <mergeCell ref="MAU25:MBH26"/>
    <mergeCell ref="MBI25:MBV26"/>
    <mergeCell ref="MBW25:MCJ26"/>
    <mergeCell ref="MCK25:MCX26"/>
    <mergeCell ref="MCY25:MDL26"/>
    <mergeCell ref="MTQ25:MUD26"/>
    <mergeCell ref="MUE25:MUR26"/>
    <mergeCell ref="MUS25:MVF26"/>
    <mergeCell ref="MVG25:MVT26"/>
    <mergeCell ref="MVU25:MWH26"/>
    <mergeCell ref="MQY25:MRL26"/>
    <mergeCell ref="MRM25:MRZ26"/>
    <mergeCell ref="MSA25:MSN26"/>
    <mergeCell ref="MSO25:MTB26"/>
    <mergeCell ref="MTC25:MTP26"/>
    <mergeCell ref="MOG25:MOT26"/>
    <mergeCell ref="MOU25:MPH26"/>
    <mergeCell ref="MPI25:MPV26"/>
    <mergeCell ref="MPW25:MQJ26"/>
    <mergeCell ref="MQK25:MQX26"/>
    <mergeCell ref="MLO25:MMB26"/>
    <mergeCell ref="MMC25:MMP26"/>
    <mergeCell ref="MMQ25:MND26"/>
    <mergeCell ref="MNE25:MNR26"/>
    <mergeCell ref="MNS25:MOF26"/>
    <mergeCell ref="NEK25:NEX26"/>
    <mergeCell ref="NEY25:NFL26"/>
    <mergeCell ref="NFM25:NFZ26"/>
    <mergeCell ref="NGA25:NGN26"/>
    <mergeCell ref="NGO25:NHB26"/>
    <mergeCell ref="NBS25:NCF26"/>
    <mergeCell ref="NCG25:NCT26"/>
    <mergeCell ref="NCU25:NDH26"/>
    <mergeCell ref="NDI25:NDV26"/>
    <mergeCell ref="NDW25:NEJ26"/>
    <mergeCell ref="MZA25:MZN26"/>
    <mergeCell ref="MZO25:NAB26"/>
    <mergeCell ref="NAC25:NAP26"/>
    <mergeCell ref="NAQ25:NBD26"/>
    <mergeCell ref="NBE25:NBR26"/>
    <mergeCell ref="MWI25:MWV26"/>
    <mergeCell ref="MWW25:MXJ26"/>
    <mergeCell ref="MXK25:MXX26"/>
    <mergeCell ref="MXY25:MYL26"/>
    <mergeCell ref="MYM25:MYZ26"/>
    <mergeCell ref="NPE25:NPR26"/>
    <mergeCell ref="NPS25:NQF26"/>
    <mergeCell ref="NQG25:NQT26"/>
    <mergeCell ref="NQU25:NRH26"/>
    <mergeCell ref="NRI25:NRV26"/>
    <mergeCell ref="NMM25:NMZ26"/>
    <mergeCell ref="NNA25:NNN26"/>
    <mergeCell ref="NNO25:NOB26"/>
    <mergeCell ref="NOC25:NOP26"/>
    <mergeCell ref="NOQ25:NPD26"/>
    <mergeCell ref="NJU25:NKH26"/>
    <mergeCell ref="NKI25:NKV26"/>
    <mergeCell ref="NKW25:NLJ26"/>
    <mergeCell ref="NLK25:NLX26"/>
    <mergeCell ref="NLY25:NML26"/>
    <mergeCell ref="NHC25:NHP26"/>
    <mergeCell ref="NHQ25:NID26"/>
    <mergeCell ref="NIE25:NIR26"/>
    <mergeCell ref="NIS25:NJF26"/>
    <mergeCell ref="NJG25:NJT26"/>
    <mergeCell ref="NZY25:OAL26"/>
    <mergeCell ref="OAM25:OAZ26"/>
    <mergeCell ref="OBA25:OBN26"/>
    <mergeCell ref="OBO25:OCB26"/>
    <mergeCell ref="OCC25:OCP26"/>
    <mergeCell ref="NXG25:NXT26"/>
    <mergeCell ref="NXU25:NYH26"/>
    <mergeCell ref="NYI25:NYV26"/>
    <mergeCell ref="NYW25:NZJ26"/>
    <mergeCell ref="NZK25:NZX26"/>
    <mergeCell ref="NUO25:NVB26"/>
    <mergeCell ref="NVC25:NVP26"/>
    <mergeCell ref="NVQ25:NWD26"/>
    <mergeCell ref="NWE25:NWR26"/>
    <mergeCell ref="NWS25:NXF26"/>
    <mergeCell ref="NRW25:NSJ26"/>
    <mergeCell ref="NSK25:NSX26"/>
    <mergeCell ref="NSY25:NTL26"/>
    <mergeCell ref="NTM25:NTZ26"/>
    <mergeCell ref="NUA25:NUN26"/>
    <mergeCell ref="OKS25:OLF26"/>
    <mergeCell ref="OLG25:OLT26"/>
    <mergeCell ref="OLU25:OMH26"/>
    <mergeCell ref="OMI25:OMV26"/>
    <mergeCell ref="OMW25:ONJ26"/>
    <mergeCell ref="OIA25:OIN26"/>
    <mergeCell ref="OIO25:OJB26"/>
    <mergeCell ref="OJC25:OJP26"/>
    <mergeCell ref="OJQ25:OKD26"/>
    <mergeCell ref="OKE25:OKR26"/>
    <mergeCell ref="OFI25:OFV26"/>
    <mergeCell ref="OFW25:OGJ26"/>
    <mergeCell ref="OGK25:OGX26"/>
    <mergeCell ref="OGY25:OHL26"/>
    <mergeCell ref="OHM25:OHZ26"/>
    <mergeCell ref="OCQ25:ODD26"/>
    <mergeCell ref="ODE25:ODR26"/>
    <mergeCell ref="ODS25:OEF26"/>
    <mergeCell ref="OEG25:OET26"/>
    <mergeCell ref="OEU25:OFH26"/>
    <mergeCell ref="OVM25:OVZ26"/>
    <mergeCell ref="OWA25:OWN26"/>
    <mergeCell ref="OWO25:OXB26"/>
    <mergeCell ref="OXC25:OXP26"/>
    <mergeCell ref="OXQ25:OYD26"/>
    <mergeCell ref="OSU25:OTH26"/>
    <mergeCell ref="OTI25:OTV26"/>
    <mergeCell ref="OTW25:OUJ26"/>
    <mergeCell ref="OUK25:OUX26"/>
    <mergeCell ref="OUY25:OVL26"/>
    <mergeCell ref="OQC25:OQP26"/>
    <mergeCell ref="OQQ25:ORD26"/>
    <mergeCell ref="ORE25:ORR26"/>
    <mergeCell ref="ORS25:OSF26"/>
    <mergeCell ref="OSG25:OST26"/>
    <mergeCell ref="ONK25:ONX26"/>
    <mergeCell ref="ONY25:OOL26"/>
    <mergeCell ref="OOM25:OOZ26"/>
    <mergeCell ref="OPA25:OPN26"/>
    <mergeCell ref="OPO25:OQB26"/>
    <mergeCell ref="PGG25:PGT26"/>
    <mergeCell ref="PGU25:PHH26"/>
    <mergeCell ref="PHI25:PHV26"/>
    <mergeCell ref="PHW25:PIJ26"/>
    <mergeCell ref="PIK25:PIX26"/>
    <mergeCell ref="PDO25:PEB26"/>
    <mergeCell ref="PEC25:PEP26"/>
    <mergeCell ref="PEQ25:PFD26"/>
    <mergeCell ref="PFE25:PFR26"/>
    <mergeCell ref="PFS25:PGF26"/>
    <mergeCell ref="PAW25:PBJ26"/>
    <mergeCell ref="PBK25:PBX26"/>
    <mergeCell ref="PBY25:PCL26"/>
    <mergeCell ref="PCM25:PCZ26"/>
    <mergeCell ref="PDA25:PDN26"/>
    <mergeCell ref="OYE25:OYR26"/>
    <mergeCell ref="OYS25:OZF26"/>
    <mergeCell ref="OZG25:OZT26"/>
    <mergeCell ref="OZU25:PAH26"/>
    <mergeCell ref="PAI25:PAV26"/>
    <mergeCell ref="PRA25:PRN26"/>
    <mergeCell ref="PRO25:PSB26"/>
    <mergeCell ref="PSC25:PSP26"/>
    <mergeCell ref="PSQ25:PTD26"/>
    <mergeCell ref="PTE25:PTR26"/>
    <mergeCell ref="POI25:POV26"/>
    <mergeCell ref="POW25:PPJ26"/>
    <mergeCell ref="PPK25:PPX26"/>
    <mergeCell ref="PPY25:PQL26"/>
    <mergeCell ref="PQM25:PQZ26"/>
    <mergeCell ref="PLQ25:PMD26"/>
    <mergeCell ref="PME25:PMR26"/>
    <mergeCell ref="PMS25:PNF26"/>
    <mergeCell ref="PNG25:PNT26"/>
    <mergeCell ref="PNU25:POH26"/>
    <mergeCell ref="PIY25:PJL26"/>
    <mergeCell ref="PJM25:PJZ26"/>
    <mergeCell ref="PKA25:PKN26"/>
    <mergeCell ref="PKO25:PLB26"/>
    <mergeCell ref="PLC25:PLP26"/>
    <mergeCell ref="QBU25:QCH26"/>
    <mergeCell ref="QCI25:QCV26"/>
    <mergeCell ref="QCW25:QDJ26"/>
    <mergeCell ref="QDK25:QDX26"/>
    <mergeCell ref="QDY25:QEL26"/>
    <mergeCell ref="PZC25:PZP26"/>
    <mergeCell ref="PZQ25:QAD26"/>
    <mergeCell ref="QAE25:QAR26"/>
    <mergeCell ref="QAS25:QBF26"/>
    <mergeCell ref="QBG25:QBT26"/>
    <mergeCell ref="PWK25:PWX26"/>
    <mergeCell ref="PWY25:PXL26"/>
    <mergeCell ref="PXM25:PXZ26"/>
    <mergeCell ref="PYA25:PYN26"/>
    <mergeCell ref="PYO25:PZB26"/>
    <mergeCell ref="PTS25:PUF26"/>
    <mergeCell ref="PUG25:PUT26"/>
    <mergeCell ref="PUU25:PVH26"/>
    <mergeCell ref="PVI25:PVV26"/>
    <mergeCell ref="PVW25:PWJ26"/>
    <mergeCell ref="QMO25:QNB26"/>
    <mergeCell ref="QNC25:QNP26"/>
    <mergeCell ref="QNQ25:QOD26"/>
    <mergeCell ref="QOE25:QOR26"/>
    <mergeCell ref="QOS25:QPF26"/>
    <mergeCell ref="QJW25:QKJ26"/>
    <mergeCell ref="QKK25:QKX26"/>
    <mergeCell ref="QKY25:QLL26"/>
    <mergeCell ref="QLM25:QLZ26"/>
    <mergeCell ref="QMA25:QMN26"/>
    <mergeCell ref="QHE25:QHR26"/>
    <mergeCell ref="QHS25:QIF26"/>
    <mergeCell ref="QIG25:QIT26"/>
    <mergeCell ref="QIU25:QJH26"/>
    <mergeCell ref="QJI25:QJV26"/>
    <mergeCell ref="QEM25:QEZ26"/>
    <mergeCell ref="QFA25:QFN26"/>
    <mergeCell ref="QFO25:QGB26"/>
    <mergeCell ref="QGC25:QGP26"/>
    <mergeCell ref="QGQ25:QHD26"/>
    <mergeCell ref="QXI25:QXV26"/>
    <mergeCell ref="QXW25:QYJ26"/>
    <mergeCell ref="QYK25:QYX26"/>
    <mergeCell ref="QYY25:QZL26"/>
    <mergeCell ref="QZM25:QZZ26"/>
    <mergeCell ref="QUQ25:QVD26"/>
    <mergeCell ref="QVE25:QVR26"/>
    <mergeCell ref="QVS25:QWF26"/>
    <mergeCell ref="QWG25:QWT26"/>
    <mergeCell ref="QWU25:QXH26"/>
    <mergeCell ref="QRY25:QSL26"/>
    <mergeCell ref="QSM25:QSZ26"/>
    <mergeCell ref="QTA25:QTN26"/>
    <mergeCell ref="QTO25:QUB26"/>
    <mergeCell ref="QUC25:QUP26"/>
    <mergeCell ref="QPG25:QPT26"/>
    <mergeCell ref="QPU25:QQH26"/>
    <mergeCell ref="QQI25:QQV26"/>
    <mergeCell ref="QQW25:QRJ26"/>
    <mergeCell ref="QRK25:QRX26"/>
    <mergeCell ref="RIC25:RIP26"/>
    <mergeCell ref="RIQ25:RJD26"/>
    <mergeCell ref="RJE25:RJR26"/>
    <mergeCell ref="RJS25:RKF26"/>
    <mergeCell ref="RKG25:RKT26"/>
    <mergeCell ref="RFK25:RFX26"/>
    <mergeCell ref="RFY25:RGL26"/>
    <mergeCell ref="RGM25:RGZ26"/>
    <mergeCell ref="RHA25:RHN26"/>
    <mergeCell ref="RHO25:RIB26"/>
    <mergeCell ref="RCS25:RDF26"/>
    <mergeCell ref="RDG25:RDT26"/>
    <mergeCell ref="RDU25:REH26"/>
    <mergeCell ref="REI25:REV26"/>
    <mergeCell ref="REW25:RFJ26"/>
    <mergeCell ref="RAA25:RAN26"/>
    <mergeCell ref="RAO25:RBB26"/>
    <mergeCell ref="RBC25:RBP26"/>
    <mergeCell ref="RBQ25:RCD26"/>
    <mergeCell ref="RCE25:RCR26"/>
    <mergeCell ref="RSW25:RTJ26"/>
    <mergeCell ref="RTK25:RTX26"/>
    <mergeCell ref="RTY25:RUL26"/>
    <mergeCell ref="RUM25:RUZ26"/>
    <mergeCell ref="RVA25:RVN26"/>
    <mergeCell ref="RQE25:RQR26"/>
    <mergeCell ref="RQS25:RRF26"/>
    <mergeCell ref="RRG25:RRT26"/>
    <mergeCell ref="RRU25:RSH26"/>
    <mergeCell ref="RSI25:RSV26"/>
    <mergeCell ref="RNM25:RNZ26"/>
    <mergeCell ref="ROA25:RON26"/>
    <mergeCell ref="ROO25:RPB26"/>
    <mergeCell ref="RPC25:RPP26"/>
    <mergeCell ref="RPQ25:RQD26"/>
    <mergeCell ref="RKU25:RLH26"/>
    <mergeCell ref="RLI25:RLV26"/>
    <mergeCell ref="RLW25:RMJ26"/>
    <mergeCell ref="RMK25:RMX26"/>
    <mergeCell ref="RMY25:RNL26"/>
    <mergeCell ref="SDQ25:SED26"/>
    <mergeCell ref="SEE25:SER26"/>
    <mergeCell ref="SES25:SFF26"/>
    <mergeCell ref="SFG25:SFT26"/>
    <mergeCell ref="SFU25:SGH26"/>
    <mergeCell ref="SAY25:SBL26"/>
    <mergeCell ref="SBM25:SBZ26"/>
    <mergeCell ref="SCA25:SCN26"/>
    <mergeCell ref="SCO25:SDB26"/>
    <mergeCell ref="SDC25:SDP26"/>
    <mergeCell ref="RYG25:RYT26"/>
    <mergeCell ref="RYU25:RZH26"/>
    <mergeCell ref="RZI25:RZV26"/>
    <mergeCell ref="RZW25:SAJ26"/>
    <mergeCell ref="SAK25:SAX26"/>
    <mergeCell ref="RVO25:RWB26"/>
    <mergeCell ref="RWC25:RWP26"/>
    <mergeCell ref="RWQ25:RXD26"/>
    <mergeCell ref="RXE25:RXR26"/>
    <mergeCell ref="RXS25:RYF26"/>
    <mergeCell ref="SOK25:SOX26"/>
    <mergeCell ref="SOY25:SPL26"/>
    <mergeCell ref="SPM25:SPZ26"/>
    <mergeCell ref="SQA25:SQN26"/>
    <mergeCell ref="SQO25:SRB26"/>
    <mergeCell ref="SLS25:SMF26"/>
    <mergeCell ref="SMG25:SMT26"/>
    <mergeCell ref="SMU25:SNH26"/>
    <mergeCell ref="SNI25:SNV26"/>
    <mergeCell ref="SNW25:SOJ26"/>
    <mergeCell ref="SJA25:SJN26"/>
    <mergeCell ref="SJO25:SKB26"/>
    <mergeCell ref="SKC25:SKP26"/>
    <mergeCell ref="SKQ25:SLD26"/>
    <mergeCell ref="SLE25:SLR26"/>
    <mergeCell ref="SGI25:SGV26"/>
    <mergeCell ref="SGW25:SHJ26"/>
    <mergeCell ref="SHK25:SHX26"/>
    <mergeCell ref="SHY25:SIL26"/>
    <mergeCell ref="SIM25:SIZ26"/>
    <mergeCell ref="SZE25:SZR26"/>
    <mergeCell ref="SZS25:TAF26"/>
    <mergeCell ref="TAG25:TAT26"/>
    <mergeCell ref="TAU25:TBH26"/>
    <mergeCell ref="TBI25:TBV26"/>
    <mergeCell ref="SWM25:SWZ26"/>
    <mergeCell ref="SXA25:SXN26"/>
    <mergeCell ref="SXO25:SYB26"/>
    <mergeCell ref="SYC25:SYP26"/>
    <mergeCell ref="SYQ25:SZD26"/>
    <mergeCell ref="STU25:SUH26"/>
    <mergeCell ref="SUI25:SUV26"/>
    <mergeCell ref="SUW25:SVJ26"/>
    <mergeCell ref="SVK25:SVX26"/>
    <mergeCell ref="SVY25:SWL26"/>
    <mergeCell ref="SRC25:SRP26"/>
    <mergeCell ref="SRQ25:SSD26"/>
    <mergeCell ref="SSE25:SSR26"/>
    <mergeCell ref="SSS25:STF26"/>
    <mergeCell ref="STG25:STT26"/>
    <mergeCell ref="TJY25:TKL26"/>
    <mergeCell ref="TKM25:TKZ26"/>
    <mergeCell ref="TLA25:TLN26"/>
    <mergeCell ref="TLO25:TMB26"/>
    <mergeCell ref="TMC25:TMP26"/>
    <mergeCell ref="THG25:THT26"/>
    <mergeCell ref="THU25:TIH26"/>
    <mergeCell ref="TII25:TIV26"/>
    <mergeCell ref="TIW25:TJJ26"/>
    <mergeCell ref="TJK25:TJX26"/>
    <mergeCell ref="TEO25:TFB26"/>
    <mergeCell ref="TFC25:TFP26"/>
    <mergeCell ref="TFQ25:TGD26"/>
    <mergeCell ref="TGE25:TGR26"/>
    <mergeCell ref="TGS25:THF26"/>
    <mergeCell ref="TBW25:TCJ26"/>
    <mergeCell ref="TCK25:TCX26"/>
    <mergeCell ref="TCY25:TDL26"/>
    <mergeCell ref="TDM25:TDZ26"/>
    <mergeCell ref="TEA25:TEN26"/>
    <mergeCell ref="TUS25:TVF26"/>
    <mergeCell ref="TVG25:TVT26"/>
    <mergeCell ref="TVU25:TWH26"/>
    <mergeCell ref="TWI25:TWV26"/>
    <mergeCell ref="TWW25:TXJ26"/>
    <mergeCell ref="TSA25:TSN26"/>
    <mergeCell ref="TSO25:TTB26"/>
    <mergeCell ref="TTC25:TTP26"/>
    <mergeCell ref="TTQ25:TUD26"/>
    <mergeCell ref="TUE25:TUR26"/>
    <mergeCell ref="TPI25:TPV26"/>
    <mergeCell ref="TPW25:TQJ26"/>
    <mergeCell ref="TQK25:TQX26"/>
    <mergeCell ref="TQY25:TRL26"/>
    <mergeCell ref="TRM25:TRZ26"/>
    <mergeCell ref="TMQ25:TND26"/>
    <mergeCell ref="TNE25:TNR26"/>
    <mergeCell ref="TNS25:TOF26"/>
    <mergeCell ref="TOG25:TOT26"/>
    <mergeCell ref="TOU25:TPH26"/>
    <mergeCell ref="UFM25:UFZ26"/>
    <mergeCell ref="UGA25:UGN26"/>
    <mergeCell ref="UGO25:UHB26"/>
    <mergeCell ref="UHC25:UHP26"/>
    <mergeCell ref="UHQ25:UID26"/>
    <mergeCell ref="UCU25:UDH26"/>
    <mergeCell ref="UDI25:UDV26"/>
    <mergeCell ref="UDW25:UEJ26"/>
    <mergeCell ref="UEK25:UEX26"/>
    <mergeCell ref="UEY25:UFL26"/>
    <mergeCell ref="UAC25:UAP26"/>
    <mergeCell ref="UAQ25:UBD26"/>
    <mergeCell ref="UBE25:UBR26"/>
    <mergeCell ref="UBS25:UCF26"/>
    <mergeCell ref="UCG25:UCT26"/>
    <mergeCell ref="TXK25:TXX26"/>
    <mergeCell ref="TXY25:TYL26"/>
    <mergeCell ref="TYM25:TYZ26"/>
    <mergeCell ref="TZA25:TZN26"/>
    <mergeCell ref="TZO25:UAB26"/>
    <mergeCell ref="UQG25:UQT26"/>
    <mergeCell ref="UQU25:URH26"/>
    <mergeCell ref="URI25:URV26"/>
    <mergeCell ref="URW25:USJ26"/>
    <mergeCell ref="USK25:USX26"/>
    <mergeCell ref="UNO25:UOB26"/>
    <mergeCell ref="UOC25:UOP26"/>
    <mergeCell ref="UOQ25:UPD26"/>
    <mergeCell ref="UPE25:UPR26"/>
    <mergeCell ref="UPS25:UQF26"/>
    <mergeCell ref="UKW25:ULJ26"/>
    <mergeCell ref="ULK25:ULX26"/>
    <mergeCell ref="ULY25:UML26"/>
    <mergeCell ref="UMM25:UMZ26"/>
    <mergeCell ref="UNA25:UNN26"/>
    <mergeCell ref="UIE25:UIR26"/>
    <mergeCell ref="UIS25:UJF26"/>
    <mergeCell ref="UJG25:UJT26"/>
    <mergeCell ref="UJU25:UKH26"/>
    <mergeCell ref="UKI25:UKV26"/>
    <mergeCell ref="VBA25:VBN26"/>
    <mergeCell ref="VBO25:VCB26"/>
    <mergeCell ref="VCC25:VCP26"/>
    <mergeCell ref="VCQ25:VDD26"/>
    <mergeCell ref="VDE25:VDR26"/>
    <mergeCell ref="UYI25:UYV26"/>
    <mergeCell ref="UYW25:UZJ26"/>
    <mergeCell ref="UZK25:UZX26"/>
    <mergeCell ref="UZY25:VAL26"/>
    <mergeCell ref="VAM25:VAZ26"/>
    <mergeCell ref="UVQ25:UWD26"/>
    <mergeCell ref="UWE25:UWR26"/>
    <mergeCell ref="UWS25:UXF26"/>
    <mergeCell ref="UXG25:UXT26"/>
    <mergeCell ref="UXU25:UYH26"/>
    <mergeCell ref="USY25:UTL26"/>
    <mergeCell ref="UTM25:UTZ26"/>
    <mergeCell ref="UUA25:UUN26"/>
    <mergeCell ref="UUO25:UVB26"/>
    <mergeCell ref="UVC25:UVP26"/>
    <mergeCell ref="VLU25:VMH26"/>
    <mergeCell ref="VMI25:VMV26"/>
    <mergeCell ref="VMW25:VNJ26"/>
    <mergeCell ref="VNK25:VNX26"/>
    <mergeCell ref="VNY25:VOL26"/>
    <mergeCell ref="VJC25:VJP26"/>
    <mergeCell ref="VJQ25:VKD26"/>
    <mergeCell ref="VKE25:VKR26"/>
    <mergeCell ref="VKS25:VLF26"/>
    <mergeCell ref="VLG25:VLT26"/>
    <mergeCell ref="VGK25:VGX26"/>
    <mergeCell ref="VGY25:VHL26"/>
    <mergeCell ref="VHM25:VHZ26"/>
    <mergeCell ref="VIA25:VIN26"/>
    <mergeCell ref="VIO25:VJB26"/>
    <mergeCell ref="VDS25:VEF26"/>
    <mergeCell ref="VEG25:VET26"/>
    <mergeCell ref="VEU25:VFH26"/>
    <mergeCell ref="VFI25:VFV26"/>
    <mergeCell ref="VFW25:VGJ26"/>
    <mergeCell ref="VWO25:VXB26"/>
    <mergeCell ref="VXC25:VXP26"/>
    <mergeCell ref="VXQ25:VYD26"/>
    <mergeCell ref="VYE25:VYR26"/>
    <mergeCell ref="VYS25:VZF26"/>
    <mergeCell ref="VTW25:VUJ26"/>
    <mergeCell ref="VUK25:VUX26"/>
    <mergeCell ref="VUY25:VVL26"/>
    <mergeCell ref="VVM25:VVZ26"/>
    <mergeCell ref="VWA25:VWN26"/>
    <mergeCell ref="VRE25:VRR26"/>
    <mergeCell ref="VRS25:VSF26"/>
    <mergeCell ref="VSG25:VST26"/>
    <mergeCell ref="VSU25:VTH26"/>
    <mergeCell ref="VTI25:VTV26"/>
    <mergeCell ref="VOM25:VOZ26"/>
    <mergeCell ref="VPA25:VPN26"/>
    <mergeCell ref="VPO25:VQB26"/>
    <mergeCell ref="VQC25:VQP26"/>
    <mergeCell ref="VQQ25:VRD26"/>
    <mergeCell ref="WHI25:WHV26"/>
    <mergeCell ref="WHW25:WIJ26"/>
    <mergeCell ref="WIK25:WIX26"/>
    <mergeCell ref="WIY25:WJL26"/>
    <mergeCell ref="WJM25:WJZ26"/>
    <mergeCell ref="WEQ25:WFD26"/>
    <mergeCell ref="WFE25:WFR26"/>
    <mergeCell ref="WFS25:WGF26"/>
    <mergeCell ref="WGG25:WGT26"/>
    <mergeCell ref="WGU25:WHH26"/>
    <mergeCell ref="WBY25:WCL26"/>
    <mergeCell ref="WCM25:WCZ26"/>
    <mergeCell ref="WDA25:WDN26"/>
    <mergeCell ref="WDO25:WEB26"/>
    <mergeCell ref="WEC25:WEP26"/>
    <mergeCell ref="VZG25:VZT26"/>
    <mergeCell ref="VZU25:WAH26"/>
    <mergeCell ref="WAI25:WAV26"/>
    <mergeCell ref="WAW25:WBJ26"/>
    <mergeCell ref="WBK25:WBX26"/>
    <mergeCell ref="WSC25:WSP26"/>
    <mergeCell ref="WSQ25:WTD26"/>
    <mergeCell ref="WTE25:WTR26"/>
    <mergeCell ref="WTS25:WUF26"/>
    <mergeCell ref="WUG25:WUT26"/>
    <mergeCell ref="WPK25:WPX26"/>
    <mergeCell ref="WPY25:WQL26"/>
    <mergeCell ref="WQM25:WQZ26"/>
    <mergeCell ref="WRA25:WRN26"/>
    <mergeCell ref="WRO25:WSB26"/>
    <mergeCell ref="WMS25:WNF26"/>
    <mergeCell ref="WNG25:WNT26"/>
    <mergeCell ref="WNU25:WOH26"/>
    <mergeCell ref="WOI25:WOV26"/>
    <mergeCell ref="WOW25:WPJ26"/>
    <mergeCell ref="WKA25:WKN26"/>
    <mergeCell ref="WKO25:WLB26"/>
    <mergeCell ref="WLC25:WLP26"/>
    <mergeCell ref="WLQ25:WMD26"/>
    <mergeCell ref="WME25:WMR26"/>
    <mergeCell ref="XCW25:XDJ26"/>
    <mergeCell ref="XDK25:XDX26"/>
    <mergeCell ref="XDY25:XEL26"/>
    <mergeCell ref="XEM25:XEZ26"/>
    <mergeCell ref="XFA25:XFD26"/>
    <mergeCell ref="XAE25:XAR26"/>
    <mergeCell ref="XAS25:XBF26"/>
    <mergeCell ref="XBG25:XBT26"/>
    <mergeCell ref="XBU25:XCH26"/>
    <mergeCell ref="XCI25:XCV26"/>
    <mergeCell ref="WXM25:WXZ26"/>
    <mergeCell ref="WYA25:WYN26"/>
    <mergeCell ref="WYO25:WZB26"/>
    <mergeCell ref="WZC25:WZP26"/>
    <mergeCell ref="WZQ25:XAD26"/>
    <mergeCell ref="WUU25:WVH26"/>
    <mergeCell ref="WVI25:WVV26"/>
    <mergeCell ref="WVW25:WWJ26"/>
    <mergeCell ref="WWK25:WWX26"/>
    <mergeCell ref="WWY25:WXL26"/>
    <mergeCell ref="GA46:GN46"/>
    <mergeCell ref="GO46:HB46"/>
    <mergeCell ref="HC46:HP46"/>
    <mergeCell ref="HQ46:ID46"/>
    <mergeCell ref="IE46:IR46"/>
    <mergeCell ref="DI46:DV46"/>
    <mergeCell ref="DW46:EJ46"/>
    <mergeCell ref="EK46:EX46"/>
    <mergeCell ref="EY46:FL46"/>
    <mergeCell ref="FM46:FZ46"/>
    <mergeCell ref="AQ46:BD46"/>
    <mergeCell ref="BE46:BR46"/>
    <mergeCell ref="BS46:CF46"/>
    <mergeCell ref="CG46:CT46"/>
    <mergeCell ref="CU46:DH46"/>
    <mergeCell ref="A41:N43"/>
    <mergeCell ref="A45:N45"/>
    <mergeCell ref="A46:N46"/>
    <mergeCell ref="O46:AB46"/>
    <mergeCell ref="AC46:AP46"/>
    <mergeCell ref="QU46:RH46"/>
    <mergeCell ref="RI46:RV46"/>
    <mergeCell ref="RW46:SJ46"/>
    <mergeCell ref="SK46:SX46"/>
    <mergeCell ref="SY46:TL46"/>
    <mergeCell ref="OC46:OP46"/>
    <mergeCell ref="OQ46:PD46"/>
    <mergeCell ref="PE46:PR46"/>
    <mergeCell ref="PS46:QF46"/>
    <mergeCell ref="QG46:QT46"/>
    <mergeCell ref="LK46:LX46"/>
    <mergeCell ref="LY46:ML46"/>
    <mergeCell ref="MM46:MZ46"/>
    <mergeCell ref="NA46:NN46"/>
    <mergeCell ref="NO46:OB46"/>
    <mergeCell ref="IS46:JF46"/>
    <mergeCell ref="JG46:JT46"/>
    <mergeCell ref="JU46:KH46"/>
    <mergeCell ref="KI46:KV46"/>
    <mergeCell ref="KW46:LJ46"/>
    <mergeCell ref="ABO46:ACB46"/>
    <mergeCell ref="ACC46:ACP46"/>
    <mergeCell ref="ACQ46:ADD46"/>
    <mergeCell ref="ADE46:ADR46"/>
    <mergeCell ref="ADS46:AEF46"/>
    <mergeCell ref="YW46:ZJ46"/>
    <mergeCell ref="ZK46:ZX46"/>
    <mergeCell ref="ZY46:AAL46"/>
    <mergeCell ref="AAM46:AAZ46"/>
    <mergeCell ref="ABA46:ABN46"/>
    <mergeCell ref="WE46:WR46"/>
    <mergeCell ref="WS46:XF46"/>
    <mergeCell ref="XG46:XT46"/>
    <mergeCell ref="XU46:YH46"/>
    <mergeCell ref="YI46:YV46"/>
    <mergeCell ref="TM46:TZ46"/>
    <mergeCell ref="UA46:UN46"/>
    <mergeCell ref="UO46:VB46"/>
    <mergeCell ref="VC46:VP46"/>
    <mergeCell ref="VQ46:WD46"/>
    <mergeCell ref="AMI46:AMV46"/>
    <mergeCell ref="AMW46:ANJ46"/>
    <mergeCell ref="ANK46:ANX46"/>
    <mergeCell ref="ANY46:AOL46"/>
    <mergeCell ref="AOM46:AOZ46"/>
    <mergeCell ref="AJQ46:AKD46"/>
    <mergeCell ref="AKE46:AKR46"/>
    <mergeCell ref="AKS46:ALF46"/>
    <mergeCell ref="ALG46:ALT46"/>
    <mergeCell ref="ALU46:AMH46"/>
    <mergeCell ref="AGY46:AHL46"/>
    <mergeCell ref="AHM46:AHZ46"/>
    <mergeCell ref="AIA46:AIN46"/>
    <mergeCell ref="AIO46:AJB46"/>
    <mergeCell ref="AJC46:AJP46"/>
    <mergeCell ref="AEG46:AET46"/>
    <mergeCell ref="AEU46:AFH46"/>
    <mergeCell ref="AFI46:AFV46"/>
    <mergeCell ref="AFW46:AGJ46"/>
    <mergeCell ref="AGK46:AGX46"/>
    <mergeCell ref="AXC46:AXP46"/>
    <mergeCell ref="AXQ46:AYD46"/>
    <mergeCell ref="AYE46:AYR46"/>
    <mergeCell ref="AYS46:AZF46"/>
    <mergeCell ref="AZG46:AZT46"/>
    <mergeCell ref="AUK46:AUX46"/>
    <mergeCell ref="AUY46:AVL46"/>
    <mergeCell ref="AVM46:AVZ46"/>
    <mergeCell ref="AWA46:AWN46"/>
    <mergeCell ref="AWO46:AXB46"/>
    <mergeCell ref="ARS46:ASF46"/>
    <mergeCell ref="ASG46:AST46"/>
    <mergeCell ref="ASU46:ATH46"/>
    <mergeCell ref="ATI46:ATV46"/>
    <mergeCell ref="ATW46:AUJ46"/>
    <mergeCell ref="APA46:APN46"/>
    <mergeCell ref="APO46:AQB46"/>
    <mergeCell ref="AQC46:AQP46"/>
    <mergeCell ref="AQQ46:ARD46"/>
    <mergeCell ref="ARE46:ARR46"/>
    <mergeCell ref="BHW46:BIJ46"/>
    <mergeCell ref="BIK46:BIX46"/>
    <mergeCell ref="BIY46:BJL46"/>
    <mergeCell ref="BJM46:BJZ46"/>
    <mergeCell ref="BKA46:BKN46"/>
    <mergeCell ref="BFE46:BFR46"/>
    <mergeCell ref="BFS46:BGF46"/>
    <mergeCell ref="BGG46:BGT46"/>
    <mergeCell ref="BGU46:BHH46"/>
    <mergeCell ref="BHI46:BHV46"/>
    <mergeCell ref="BCM46:BCZ46"/>
    <mergeCell ref="BDA46:BDN46"/>
    <mergeCell ref="BDO46:BEB46"/>
    <mergeCell ref="BEC46:BEP46"/>
    <mergeCell ref="BEQ46:BFD46"/>
    <mergeCell ref="AZU46:BAH46"/>
    <mergeCell ref="BAI46:BAV46"/>
    <mergeCell ref="BAW46:BBJ46"/>
    <mergeCell ref="BBK46:BBX46"/>
    <mergeCell ref="BBY46:BCL46"/>
    <mergeCell ref="BSQ46:BTD46"/>
    <mergeCell ref="BTE46:BTR46"/>
    <mergeCell ref="BTS46:BUF46"/>
    <mergeCell ref="BUG46:BUT46"/>
    <mergeCell ref="BUU46:BVH46"/>
    <mergeCell ref="BPY46:BQL46"/>
    <mergeCell ref="BQM46:BQZ46"/>
    <mergeCell ref="BRA46:BRN46"/>
    <mergeCell ref="BRO46:BSB46"/>
    <mergeCell ref="BSC46:BSP46"/>
    <mergeCell ref="BNG46:BNT46"/>
    <mergeCell ref="BNU46:BOH46"/>
    <mergeCell ref="BOI46:BOV46"/>
    <mergeCell ref="BOW46:BPJ46"/>
    <mergeCell ref="BPK46:BPX46"/>
    <mergeCell ref="BKO46:BLB46"/>
    <mergeCell ref="BLC46:BLP46"/>
    <mergeCell ref="BLQ46:BMD46"/>
    <mergeCell ref="BME46:BMR46"/>
    <mergeCell ref="BMS46:BNF46"/>
    <mergeCell ref="CDK46:CDX46"/>
    <mergeCell ref="CDY46:CEL46"/>
    <mergeCell ref="CEM46:CEZ46"/>
    <mergeCell ref="CFA46:CFN46"/>
    <mergeCell ref="CFO46:CGB46"/>
    <mergeCell ref="CAS46:CBF46"/>
    <mergeCell ref="CBG46:CBT46"/>
    <mergeCell ref="CBU46:CCH46"/>
    <mergeCell ref="CCI46:CCV46"/>
    <mergeCell ref="CCW46:CDJ46"/>
    <mergeCell ref="BYA46:BYN46"/>
    <mergeCell ref="BYO46:BZB46"/>
    <mergeCell ref="BZC46:BZP46"/>
    <mergeCell ref="BZQ46:CAD46"/>
    <mergeCell ref="CAE46:CAR46"/>
    <mergeCell ref="BVI46:BVV46"/>
    <mergeCell ref="BVW46:BWJ46"/>
    <mergeCell ref="BWK46:BWX46"/>
    <mergeCell ref="BWY46:BXL46"/>
    <mergeCell ref="BXM46:BXZ46"/>
    <mergeCell ref="COE46:COR46"/>
    <mergeCell ref="COS46:CPF46"/>
    <mergeCell ref="CPG46:CPT46"/>
    <mergeCell ref="CPU46:CQH46"/>
    <mergeCell ref="CQI46:CQV46"/>
    <mergeCell ref="CLM46:CLZ46"/>
    <mergeCell ref="CMA46:CMN46"/>
    <mergeCell ref="CMO46:CNB46"/>
    <mergeCell ref="CNC46:CNP46"/>
    <mergeCell ref="CNQ46:COD46"/>
    <mergeCell ref="CIU46:CJH46"/>
    <mergeCell ref="CJI46:CJV46"/>
    <mergeCell ref="CJW46:CKJ46"/>
    <mergeCell ref="CKK46:CKX46"/>
    <mergeCell ref="CKY46:CLL46"/>
    <mergeCell ref="CGC46:CGP46"/>
    <mergeCell ref="CGQ46:CHD46"/>
    <mergeCell ref="CHE46:CHR46"/>
    <mergeCell ref="CHS46:CIF46"/>
    <mergeCell ref="CIG46:CIT46"/>
    <mergeCell ref="CYY46:CZL46"/>
    <mergeCell ref="CZM46:CZZ46"/>
    <mergeCell ref="DAA46:DAN46"/>
    <mergeCell ref="DAO46:DBB46"/>
    <mergeCell ref="DBC46:DBP46"/>
    <mergeCell ref="CWG46:CWT46"/>
    <mergeCell ref="CWU46:CXH46"/>
    <mergeCell ref="CXI46:CXV46"/>
    <mergeCell ref="CXW46:CYJ46"/>
    <mergeCell ref="CYK46:CYX46"/>
    <mergeCell ref="CTO46:CUB46"/>
    <mergeCell ref="CUC46:CUP46"/>
    <mergeCell ref="CUQ46:CVD46"/>
    <mergeCell ref="CVE46:CVR46"/>
    <mergeCell ref="CVS46:CWF46"/>
    <mergeCell ref="CQW46:CRJ46"/>
    <mergeCell ref="CRK46:CRX46"/>
    <mergeCell ref="CRY46:CSL46"/>
    <mergeCell ref="CSM46:CSZ46"/>
    <mergeCell ref="CTA46:CTN46"/>
    <mergeCell ref="DJS46:DKF46"/>
    <mergeCell ref="DKG46:DKT46"/>
    <mergeCell ref="DKU46:DLH46"/>
    <mergeCell ref="DLI46:DLV46"/>
    <mergeCell ref="DLW46:DMJ46"/>
    <mergeCell ref="DHA46:DHN46"/>
    <mergeCell ref="DHO46:DIB46"/>
    <mergeCell ref="DIC46:DIP46"/>
    <mergeCell ref="DIQ46:DJD46"/>
    <mergeCell ref="DJE46:DJR46"/>
    <mergeCell ref="DEI46:DEV46"/>
    <mergeCell ref="DEW46:DFJ46"/>
    <mergeCell ref="DFK46:DFX46"/>
    <mergeCell ref="DFY46:DGL46"/>
    <mergeCell ref="DGM46:DGZ46"/>
    <mergeCell ref="DBQ46:DCD46"/>
    <mergeCell ref="DCE46:DCR46"/>
    <mergeCell ref="DCS46:DDF46"/>
    <mergeCell ref="DDG46:DDT46"/>
    <mergeCell ref="DDU46:DEH46"/>
    <mergeCell ref="DUM46:DUZ46"/>
    <mergeCell ref="DVA46:DVN46"/>
    <mergeCell ref="DVO46:DWB46"/>
    <mergeCell ref="DWC46:DWP46"/>
    <mergeCell ref="DWQ46:DXD46"/>
    <mergeCell ref="DRU46:DSH46"/>
    <mergeCell ref="DSI46:DSV46"/>
    <mergeCell ref="DSW46:DTJ46"/>
    <mergeCell ref="DTK46:DTX46"/>
    <mergeCell ref="DTY46:DUL46"/>
    <mergeCell ref="DPC46:DPP46"/>
    <mergeCell ref="DPQ46:DQD46"/>
    <mergeCell ref="DQE46:DQR46"/>
    <mergeCell ref="DQS46:DRF46"/>
    <mergeCell ref="DRG46:DRT46"/>
    <mergeCell ref="DMK46:DMX46"/>
    <mergeCell ref="DMY46:DNL46"/>
    <mergeCell ref="DNM46:DNZ46"/>
    <mergeCell ref="DOA46:DON46"/>
    <mergeCell ref="DOO46:DPB46"/>
    <mergeCell ref="EFG46:EFT46"/>
    <mergeCell ref="EFU46:EGH46"/>
    <mergeCell ref="EGI46:EGV46"/>
    <mergeCell ref="EGW46:EHJ46"/>
    <mergeCell ref="EHK46:EHX46"/>
    <mergeCell ref="ECO46:EDB46"/>
    <mergeCell ref="EDC46:EDP46"/>
    <mergeCell ref="EDQ46:EED46"/>
    <mergeCell ref="EEE46:EER46"/>
    <mergeCell ref="EES46:EFF46"/>
    <mergeCell ref="DZW46:EAJ46"/>
    <mergeCell ref="EAK46:EAX46"/>
    <mergeCell ref="EAY46:EBL46"/>
    <mergeCell ref="EBM46:EBZ46"/>
    <mergeCell ref="ECA46:ECN46"/>
    <mergeCell ref="DXE46:DXR46"/>
    <mergeCell ref="DXS46:DYF46"/>
    <mergeCell ref="DYG46:DYT46"/>
    <mergeCell ref="DYU46:DZH46"/>
    <mergeCell ref="DZI46:DZV46"/>
    <mergeCell ref="EQA46:EQN46"/>
    <mergeCell ref="EQO46:ERB46"/>
    <mergeCell ref="ERC46:ERP46"/>
    <mergeCell ref="ERQ46:ESD46"/>
    <mergeCell ref="ESE46:ESR46"/>
    <mergeCell ref="ENI46:ENV46"/>
    <mergeCell ref="ENW46:EOJ46"/>
    <mergeCell ref="EOK46:EOX46"/>
    <mergeCell ref="EOY46:EPL46"/>
    <mergeCell ref="EPM46:EPZ46"/>
    <mergeCell ref="EKQ46:ELD46"/>
    <mergeCell ref="ELE46:ELR46"/>
    <mergeCell ref="ELS46:EMF46"/>
    <mergeCell ref="EMG46:EMT46"/>
    <mergeCell ref="EMU46:ENH46"/>
    <mergeCell ref="EHY46:EIL46"/>
    <mergeCell ref="EIM46:EIZ46"/>
    <mergeCell ref="EJA46:EJN46"/>
    <mergeCell ref="EJO46:EKB46"/>
    <mergeCell ref="EKC46:EKP46"/>
    <mergeCell ref="FAU46:FBH46"/>
    <mergeCell ref="FBI46:FBV46"/>
    <mergeCell ref="FBW46:FCJ46"/>
    <mergeCell ref="FCK46:FCX46"/>
    <mergeCell ref="FCY46:FDL46"/>
    <mergeCell ref="EYC46:EYP46"/>
    <mergeCell ref="EYQ46:EZD46"/>
    <mergeCell ref="EZE46:EZR46"/>
    <mergeCell ref="EZS46:FAF46"/>
    <mergeCell ref="FAG46:FAT46"/>
    <mergeCell ref="EVK46:EVX46"/>
    <mergeCell ref="EVY46:EWL46"/>
    <mergeCell ref="EWM46:EWZ46"/>
    <mergeCell ref="EXA46:EXN46"/>
    <mergeCell ref="EXO46:EYB46"/>
    <mergeCell ref="ESS46:ETF46"/>
    <mergeCell ref="ETG46:ETT46"/>
    <mergeCell ref="ETU46:EUH46"/>
    <mergeCell ref="EUI46:EUV46"/>
    <mergeCell ref="EUW46:EVJ46"/>
    <mergeCell ref="FLO46:FMB46"/>
    <mergeCell ref="FMC46:FMP46"/>
    <mergeCell ref="FMQ46:FND46"/>
    <mergeCell ref="FNE46:FNR46"/>
    <mergeCell ref="FNS46:FOF46"/>
    <mergeCell ref="FIW46:FJJ46"/>
    <mergeCell ref="FJK46:FJX46"/>
    <mergeCell ref="FJY46:FKL46"/>
    <mergeCell ref="FKM46:FKZ46"/>
    <mergeCell ref="FLA46:FLN46"/>
    <mergeCell ref="FGE46:FGR46"/>
    <mergeCell ref="FGS46:FHF46"/>
    <mergeCell ref="FHG46:FHT46"/>
    <mergeCell ref="FHU46:FIH46"/>
    <mergeCell ref="FII46:FIV46"/>
    <mergeCell ref="FDM46:FDZ46"/>
    <mergeCell ref="FEA46:FEN46"/>
    <mergeCell ref="FEO46:FFB46"/>
    <mergeCell ref="FFC46:FFP46"/>
    <mergeCell ref="FFQ46:FGD46"/>
    <mergeCell ref="FWI46:FWV46"/>
    <mergeCell ref="FWW46:FXJ46"/>
    <mergeCell ref="FXK46:FXX46"/>
    <mergeCell ref="FXY46:FYL46"/>
    <mergeCell ref="FYM46:FYZ46"/>
    <mergeCell ref="FTQ46:FUD46"/>
    <mergeCell ref="FUE46:FUR46"/>
    <mergeCell ref="FUS46:FVF46"/>
    <mergeCell ref="FVG46:FVT46"/>
    <mergeCell ref="FVU46:FWH46"/>
    <mergeCell ref="FQY46:FRL46"/>
    <mergeCell ref="FRM46:FRZ46"/>
    <mergeCell ref="FSA46:FSN46"/>
    <mergeCell ref="FSO46:FTB46"/>
    <mergeCell ref="FTC46:FTP46"/>
    <mergeCell ref="FOG46:FOT46"/>
    <mergeCell ref="FOU46:FPH46"/>
    <mergeCell ref="FPI46:FPV46"/>
    <mergeCell ref="FPW46:FQJ46"/>
    <mergeCell ref="FQK46:FQX46"/>
    <mergeCell ref="GHC46:GHP46"/>
    <mergeCell ref="GHQ46:GID46"/>
    <mergeCell ref="GIE46:GIR46"/>
    <mergeCell ref="GIS46:GJF46"/>
    <mergeCell ref="GJG46:GJT46"/>
    <mergeCell ref="GEK46:GEX46"/>
    <mergeCell ref="GEY46:GFL46"/>
    <mergeCell ref="GFM46:GFZ46"/>
    <mergeCell ref="GGA46:GGN46"/>
    <mergeCell ref="GGO46:GHB46"/>
    <mergeCell ref="GBS46:GCF46"/>
    <mergeCell ref="GCG46:GCT46"/>
    <mergeCell ref="GCU46:GDH46"/>
    <mergeCell ref="GDI46:GDV46"/>
    <mergeCell ref="GDW46:GEJ46"/>
    <mergeCell ref="FZA46:FZN46"/>
    <mergeCell ref="FZO46:GAB46"/>
    <mergeCell ref="GAC46:GAP46"/>
    <mergeCell ref="GAQ46:GBD46"/>
    <mergeCell ref="GBE46:GBR46"/>
    <mergeCell ref="GRW46:GSJ46"/>
    <mergeCell ref="GSK46:GSX46"/>
    <mergeCell ref="GSY46:GTL46"/>
    <mergeCell ref="GTM46:GTZ46"/>
    <mergeCell ref="GUA46:GUN46"/>
    <mergeCell ref="GPE46:GPR46"/>
    <mergeCell ref="GPS46:GQF46"/>
    <mergeCell ref="GQG46:GQT46"/>
    <mergeCell ref="GQU46:GRH46"/>
    <mergeCell ref="GRI46:GRV46"/>
    <mergeCell ref="GMM46:GMZ46"/>
    <mergeCell ref="GNA46:GNN46"/>
    <mergeCell ref="GNO46:GOB46"/>
    <mergeCell ref="GOC46:GOP46"/>
    <mergeCell ref="GOQ46:GPD46"/>
    <mergeCell ref="GJU46:GKH46"/>
    <mergeCell ref="GKI46:GKV46"/>
    <mergeCell ref="GKW46:GLJ46"/>
    <mergeCell ref="GLK46:GLX46"/>
    <mergeCell ref="GLY46:GML46"/>
    <mergeCell ref="HCQ46:HDD46"/>
    <mergeCell ref="HDE46:HDR46"/>
    <mergeCell ref="HDS46:HEF46"/>
    <mergeCell ref="HEG46:HET46"/>
    <mergeCell ref="HEU46:HFH46"/>
    <mergeCell ref="GZY46:HAL46"/>
    <mergeCell ref="HAM46:HAZ46"/>
    <mergeCell ref="HBA46:HBN46"/>
    <mergeCell ref="HBO46:HCB46"/>
    <mergeCell ref="HCC46:HCP46"/>
    <mergeCell ref="GXG46:GXT46"/>
    <mergeCell ref="GXU46:GYH46"/>
    <mergeCell ref="GYI46:GYV46"/>
    <mergeCell ref="GYW46:GZJ46"/>
    <mergeCell ref="GZK46:GZX46"/>
    <mergeCell ref="GUO46:GVB46"/>
    <mergeCell ref="GVC46:GVP46"/>
    <mergeCell ref="GVQ46:GWD46"/>
    <mergeCell ref="GWE46:GWR46"/>
    <mergeCell ref="GWS46:GXF46"/>
    <mergeCell ref="HNK46:HNX46"/>
    <mergeCell ref="HNY46:HOL46"/>
    <mergeCell ref="HOM46:HOZ46"/>
    <mergeCell ref="HPA46:HPN46"/>
    <mergeCell ref="HPO46:HQB46"/>
    <mergeCell ref="HKS46:HLF46"/>
    <mergeCell ref="HLG46:HLT46"/>
    <mergeCell ref="HLU46:HMH46"/>
    <mergeCell ref="HMI46:HMV46"/>
    <mergeCell ref="HMW46:HNJ46"/>
    <mergeCell ref="HIA46:HIN46"/>
    <mergeCell ref="HIO46:HJB46"/>
    <mergeCell ref="HJC46:HJP46"/>
    <mergeCell ref="HJQ46:HKD46"/>
    <mergeCell ref="HKE46:HKR46"/>
    <mergeCell ref="HFI46:HFV46"/>
    <mergeCell ref="HFW46:HGJ46"/>
    <mergeCell ref="HGK46:HGX46"/>
    <mergeCell ref="HGY46:HHL46"/>
    <mergeCell ref="HHM46:HHZ46"/>
    <mergeCell ref="HYE46:HYR46"/>
    <mergeCell ref="HYS46:HZF46"/>
    <mergeCell ref="HZG46:HZT46"/>
    <mergeCell ref="HZU46:IAH46"/>
    <mergeCell ref="IAI46:IAV46"/>
    <mergeCell ref="HVM46:HVZ46"/>
    <mergeCell ref="HWA46:HWN46"/>
    <mergeCell ref="HWO46:HXB46"/>
    <mergeCell ref="HXC46:HXP46"/>
    <mergeCell ref="HXQ46:HYD46"/>
    <mergeCell ref="HSU46:HTH46"/>
    <mergeCell ref="HTI46:HTV46"/>
    <mergeCell ref="HTW46:HUJ46"/>
    <mergeCell ref="HUK46:HUX46"/>
    <mergeCell ref="HUY46:HVL46"/>
    <mergeCell ref="HQC46:HQP46"/>
    <mergeCell ref="HQQ46:HRD46"/>
    <mergeCell ref="HRE46:HRR46"/>
    <mergeCell ref="HRS46:HSF46"/>
    <mergeCell ref="HSG46:HST46"/>
    <mergeCell ref="IIY46:IJL46"/>
    <mergeCell ref="IJM46:IJZ46"/>
    <mergeCell ref="IKA46:IKN46"/>
    <mergeCell ref="IKO46:ILB46"/>
    <mergeCell ref="ILC46:ILP46"/>
    <mergeCell ref="IGG46:IGT46"/>
    <mergeCell ref="IGU46:IHH46"/>
    <mergeCell ref="IHI46:IHV46"/>
    <mergeCell ref="IHW46:IIJ46"/>
    <mergeCell ref="IIK46:IIX46"/>
    <mergeCell ref="IDO46:IEB46"/>
    <mergeCell ref="IEC46:IEP46"/>
    <mergeCell ref="IEQ46:IFD46"/>
    <mergeCell ref="IFE46:IFR46"/>
    <mergeCell ref="IFS46:IGF46"/>
    <mergeCell ref="IAW46:IBJ46"/>
    <mergeCell ref="IBK46:IBX46"/>
    <mergeCell ref="IBY46:ICL46"/>
    <mergeCell ref="ICM46:ICZ46"/>
    <mergeCell ref="IDA46:IDN46"/>
    <mergeCell ref="ITS46:IUF46"/>
    <mergeCell ref="IUG46:IUT46"/>
    <mergeCell ref="IUU46:IVH46"/>
    <mergeCell ref="IVI46:IVV46"/>
    <mergeCell ref="IVW46:IWJ46"/>
    <mergeCell ref="IRA46:IRN46"/>
    <mergeCell ref="IRO46:ISB46"/>
    <mergeCell ref="ISC46:ISP46"/>
    <mergeCell ref="ISQ46:ITD46"/>
    <mergeCell ref="ITE46:ITR46"/>
    <mergeCell ref="IOI46:IOV46"/>
    <mergeCell ref="IOW46:IPJ46"/>
    <mergeCell ref="IPK46:IPX46"/>
    <mergeCell ref="IPY46:IQL46"/>
    <mergeCell ref="IQM46:IQZ46"/>
    <mergeCell ref="ILQ46:IMD46"/>
    <mergeCell ref="IME46:IMR46"/>
    <mergeCell ref="IMS46:INF46"/>
    <mergeCell ref="ING46:INT46"/>
    <mergeCell ref="INU46:IOH46"/>
    <mergeCell ref="JEM46:JEZ46"/>
    <mergeCell ref="JFA46:JFN46"/>
    <mergeCell ref="JFO46:JGB46"/>
    <mergeCell ref="JGC46:JGP46"/>
    <mergeCell ref="JGQ46:JHD46"/>
    <mergeCell ref="JBU46:JCH46"/>
    <mergeCell ref="JCI46:JCV46"/>
    <mergeCell ref="JCW46:JDJ46"/>
    <mergeCell ref="JDK46:JDX46"/>
    <mergeCell ref="JDY46:JEL46"/>
    <mergeCell ref="IZC46:IZP46"/>
    <mergeCell ref="IZQ46:JAD46"/>
    <mergeCell ref="JAE46:JAR46"/>
    <mergeCell ref="JAS46:JBF46"/>
    <mergeCell ref="JBG46:JBT46"/>
    <mergeCell ref="IWK46:IWX46"/>
    <mergeCell ref="IWY46:IXL46"/>
    <mergeCell ref="IXM46:IXZ46"/>
    <mergeCell ref="IYA46:IYN46"/>
    <mergeCell ref="IYO46:IZB46"/>
    <mergeCell ref="JPG46:JPT46"/>
    <mergeCell ref="JPU46:JQH46"/>
    <mergeCell ref="JQI46:JQV46"/>
    <mergeCell ref="JQW46:JRJ46"/>
    <mergeCell ref="JRK46:JRX46"/>
    <mergeCell ref="JMO46:JNB46"/>
    <mergeCell ref="JNC46:JNP46"/>
    <mergeCell ref="JNQ46:JOD46"/>
    <mergeCell ref="JOE46:JOR46"/>
    <mergeCell ref="JOS46:JPF46"/>
    <mergeCell ref="JJW46:JKJ46"/>
    <mergeCell ref="JKK46:JKX46"/>
    <mergeCell ref="JKY46:JLL46"/>
    <mergeCell ref="JLM46:JLZ46"/>
    <mergeCell ref="JMA46:JMN46"/>
    <mergeCell ref="JHE46:JHR46"/>
    <mergeCell ref="JHS46:JIF46"/>
    <mergeCell ref="JIG46:JIT46"/>
    <mergeCell ref="JIU46:JJH46"/>
    <mergeCell ref="JJI46:JJV46"/>
    <mergeCell ref="KAA46:KAN46"/>
    <mergeCell ref="KAO46:KBB46"/>
    <mergeCell ref="KBC46:KBP46"/>
    <mergeCell ref="KBQ46:KCD46"/>
    <mergeCell ref="KCE46:KCR46"/>
    <mergeCell ref="JXI46:JXV46"/>
    <mergeCell ref="JXW46:JYJ46"/>
    <mergeCell ref="JYK46:JYX46"/>
    <mergeCell ref="JYY46:JZL46"/>
    <mergeCell ref="JZM46:JZZ46"/>
    <mergeCell ref="JUQ46:JVD46"/>
    <mergeCell ref="JVE46:JVR46"/>
    <mergeCell ref="JVS46:JWF46"/>
    <mergeCell ref="JWG46:JWT46"/>
    <mergeCell ref="JWU46:JXH46"/>
    <mergeCell ref="JRY46:JSL46"/>
    <mergeCell ref="JSM46:JSZ46"/>
    <mergeCell ref="JTA46:JTN46"/>
    <mergeCell ref="JTO46:JUB46"/>
    <mergeCell ref="JUC46:JUP46"/>
    <mergeCell ref="KKU46:KLH46"/>
    <mergeCell ref="KLI46:KLV46"/>
    <mergeCell ref="KLW46:KMJ46"/>
    <mergeCell ref="KMK46:KMX46"/>
    <mergeCell ref="KMY46:KNL46"/>
    <mergeCell ref="KIC46:KIP46"/>
    <mergeCell ref="KIQ46:KJD46"/>
    <mergeCell ref="KJE46:KJR46"/>
    <mergeCell ref="KJS46:KKF46"/>
    <mergeCell ref="KKG46:KKT46"/>
    <mergeCell ref="KFK46:KFX46"/>
    <mergeCell ref="KFY46:KGL46"/>
    <mergeCell ref="KGM46:KGZ46"/>
    <mergeCell ref="KHA46:KHN46"/>
    <mergeCell ref="KHO46:KIB46"/>
    <mergeCell ref="KCS46:KDF46"/>
    <mergeCell ref="KDG46:KDT46"/>
    <mergeCell ref="KDU46:KEH46"/>
    <mergeCell ref="KEI46:KEV46"/>
    <mergeCell ref="KEW46:KFJ46"/>
    <mergeCell ref="KVO46:KWB46"/>
    <mergeCell ref="KWC46:KWP46"/>
    <mergeCell ref="KWQ46:KXD46"/>
    <mergeCell ref="KXE46:KXR46"/>
    <mergeCell ref="KXS46:KYF46"/>
    <mergeCell ref="KSW46:KTJ46"/>
    <mergeCell ref="KTK46:KTX46"/>
    <mergeCell ref="KTY46:KUL46"/>
    <mergeCell ref="KUM46:KUZ46"/>
    <mergeCell ref="KVA46:KVN46"/>
    <mergeCell ref="KQE46:KQR46"/>
    <mergeCell ref="KQS46:KRF46"/>
    <mergeCell ref="KRG46:KRT46"/>
    <mergeCell ref="KRU46:KSH46"/>
    <mergeCell ref="KSI46:KSV46"/>
    <mergeCell ref="KNM46:KNZ46"/>
    <mergeCell ref="KOA46:KON46"/>
    <mergeCell ref="KOO46:KPB46"/>
    <mergeCell ref="KPC46:KPP46"/>
    <mergeCell ref="KPQ46:KQD46"/>
    <mergeCell ref="LGI46:LGV46"/>
    <mergeCell ref="LGW46:LHJ46"/>
    <mergeCell ref="LHK46:LHX46"/>
    <mergeCell ref="LHY46:LIL46"/>
    <mergeCell ref="LIM46:LIZ46"/>
    <mergeCell ref="LDQ46:LED46"/>
    <mergeCell ref="LEE46:LER46"/>
    <mergeCell ref="LES46:LFF46"/>
    <mergeCell ref="LFG46:LFT46"/>
    <mergeCell ref="LFU46:LGH46"/>
    <mergeCell ref="LAY46:LBL46"/>
    <mergeCell ref="LBM46:LBZ46"/>
    <mergeCell ref="LCA46:LCN46"/>
    <mergeCell ref="LCO46:LDB46"/>
    <mergeCell ref="LDC46:LDP46"/>
    <mergeCell ref="KYG46:KYT46"/>
    <mergeCell ref="KYU46:KZH46"/>
    <mergeCell ref="KZI46:KZV46"/>
    <mergeCell ref="KZW46:LAJ46"/>
    <mergeCell ref="LAK46:LAX46"/>
    <mergeCell ref="LRC46:LRP46"/>
    <mergeCell ref="LRQ46:LSD46"/>
    <mergeCell ref="LSE46:LSR46"/>
    <mergeCell ref="LSS46:LTF46"/>
    <mergeCell ref="LTG46:LTT46"/>
    <mergeCell ref="LOK46:LOX46"/>
    <mergeCell ref="LOY46:LPL46"/>
    <mergeCell ref="LPM46:LPZ46"/>
    <mergeCell ref="LQA46:LQN46"/>
    <mergeCell ref="LQO46:LRB46"/>
    <mergeCell ref="LLS46:LMF46"/>
    <mergeCell ref="LMG46:LMT46"/>
    <mergeCell ref="LMU46:LNH46"/>
    <mergeCell ref="LNI46:LNV46"/>
    <mergeCell ref="LNW46:LOJ46"/>
    <mergeCell ref="LJA46:LJN46"/>
    <mergeCell ref="LJO46:LKB46"/>
    <mergeCell ref="LKC46:LKP46"/>
    <mergeCell ref="LKQ46:LLD46"/>
    <mergeCell ref="LLE46:LLR46"/>
    <mergeCell ref="MBW46:MCJ46"/>
    <mergeCell ref="MCK46:MCX46"/>
    <mergeCell ref="MCY46:MDL46"/>
    <mergeCell ref="MDM46:MDZ46"/>
    <mergeCell ref="MEA46:MEN46"/>
    <mergeCell ref="LZE46:LZR46"/>
    <mergeCell ref="LZS46:MAF46"/>
    <mergeCell ref="MAG46:MAT46"/>
    <mergeCell ref="MAU46:MBH46"/>
    <mergeCell ref="MBI46:MBV46"/>
    <mergeCell ref="LWM46:LWZ46"/>
    <mergeCell ref="LXA46:LXN46"/>
    <mergeCell ref="LXO46:LYB46"/>
    <mergeCell ref="LYC46:LYP46"/>
    <mergeCell ref="LYQ46:LZD46"/>
    <mergeCell ref="LTU46:LUH46"/>
    <mergeCell ref="LUI46:LUV46"/>
    <mergeCell ref="LUW46:LVJ46"/>
    <mergeCell ref="LVK46:LVX46"/>
    <mergeCell ref="LVY46:LWL46"/>
    <mergeCell ref="MMQ46:MND46"/>
    <mergeCell ref="MNE46:MNR46"/>
    <mergeCell ref="MNS46:MOF46"/>
    <mergeCell ref="MOG46:MOT46"/>
    <mergeCell ref="MOU46:MPH46"/>
    <mergeCell ref="MJY46:MKL46"/>
    <mergeCell ref="MKM46:MKZ46"/>
    <mergeCell ref="MLA46:MLN46"/>
    <mergeCell ref="MLO46:MMB46"/>
    <mergeCell ref="MMC46:MMP46"/>
    <mergeCell ref="MHG46:MHT46"/>
    <mergeCell ref="MHU46:MIH46"/>
    <mergeCell ref="MII46:MIV46"/>
    <mergeCell ref="MIW46:MJJ46"/>
    <mergeCell ref="MJK46:MJX46"/>
    <mergeCell ref="MEO46:MFB46"/>
    <mergeCell ref="MFC46:MFP46"/>
    <mergeCell ref="MFQ46:MGD46"/>
    <mergeCell ref="MGE46:MGR46"/>
    <mergeCell ref="MGS46:MHF46"/>
    <mergeCell ref="MXK46:MXX46"/>
    <mergeCell ref="MXY46:MYL46"/>
    <mergeCell ref="MYM46:MYZ46"/>
    <mergeCell ref="MZA46:MZN46"/>
    <mergeCell ref="MZO46:NAB46"/>
    <mergeCell ref="MUS46:MVF46"/>
    <mergeCell ref="MVG46:MVT46"/>
    <mergeCell ref="MVU46:MWH46"/>
    <mergeCell ref="MWI46:MWV46"/>
    <mergeCell ref="MWW46:MXJ46"/>
    <mergeCell ref="MSA46:MSN46"/>
    <mergeCell ref="MSO46:MTB46"/>
    <mergeCell ref="MTC46:MTP46"/>
    <mergeCell ref="MTQ46:MUD46"/>
    <mergeCell ref="MUE46:MUR46"/>
    <mergeCell ref="MPI46:MPV46"/>
    <mergeCell ref="MPW46:MQJ46"/>
    <mergeCell ref="MQK46:MQX46"/>
    <mergeCell ref="MQY46:MRL46"/>
    <mergeCell ref="MRM46:MRZ46"/>
    <mergeCell ref="NIE46:NIR46"/>
    <mergeCell ref="NIS46:NJF46"/>
    <mergeCell ref="NJG46:NJT46"/>
    <mergeCell ref="NJU46:NKH46"/>
    <mergeCell ref="NKI46:NKV46"/>
    <mergeCell ref="NFM46:NFZ46"/>
    <mergeCell ref="NGA46:NGN46"/>
    <mergeCell ref="NGO46:NHB46"/>
    <mergeCell ref="NHC46:NHP46"/>
    <mergeCell ref="NHQ46:NID46"/>
    <mergeCell ref="NCU46:NDH46"/>
    <mergeCell ref="NDI46:NDV46"/>
    <mergeCell ref="NDW46:NEJ46"/>
    <mergeCell ref="NEK46:NEX46"/>
    <mergeCell ref="NEY46:NFL46"/>
    <mergeCell ref="NAC46:NAP46"/>
    <mergeCell ref="NAQ46:NBD46"/>
    <mergeCell ref="NBE46:NBR46"/>
    <mergeCell ref="NBS46:NCF46"/>
    <mergeCell ref="NCG46:NCT46"/>
    <mergeCell ref="NSY46:NTL46"/>
    <mergeCell ref="NTM46:NTZ46"/>
    <mergeCell ref="NUA46:NUN46"/>
    <mergeCell ref="NUO46:NVB46"/>
    <mergeCell ref="NVC46:NVP46"/>
    <mergeCell ref="NQG46:NQT46"/>
    <mergeCell ref="NQU46:NRH46"/>
    <mergeCell ref="NRI46:NRV46"/>
    <mergeCell ref="NRW46:NSJ46"/>
    <mergeCell ref="NSK46:NSX46"/>
    <mergeCell ref="NNO46:NOB46"/>
    <mergeCell ref="NOC46:NOP46"/>
    <mergeCell ref="NOQ46:NPD46"/>
    <mergeCell ref="NPE46:NPR46"/>
    <mergeCell ref="NPS46:NQF46"/>
    <mergeCell ref="NKW46:NLJ46"/>
    <mergeCell ref="NLK46:NLX46"/>
    <mergeCell ref="NLY46:NML46"/>
    <mergeCell ref="NMM46:NMZ46"/>
    <mergeCell ref="NNA46:NNN46"/>
    <mergeCell ref="ODS46:OEF46"/>
    <mergeCell ref="OEG46:OET46"/>
    <mergeCell ref="OEU46:OFH46"/>
    <mergeCell ref="OFI46:OFV46"/>
    <mergeCell ref="OFW46:OGJ46"/>
    <mergeCell ref="OBA46:OBN46"/>
    <mergeCell ref="OBO46:OCB46"/>
    <mergeCell ref="OCC46:OCP46"/>
    <mergeCell ref="OCQ46:ODD46"/>
    <mergeCell ref="ODE46:ODR46"/>
    <mergeCell ref="NYI46:NYV46"/>
    <mergeCell ref="NYW46:NZJ46"/>
    <mergeCell ref="NZK46:NZX46"/>
    <mergeCell ref="NZY46:OAL46"/>
    <mergeCell ref="OAM46:OAZ46"/>
    <mergeCell ref="NVQ46:NWD46"/>
    <mergeCell ref="NWE46:NWR46"/>
    <mergeCell ref="NWS46:NXF46"/>
    <mergeCell ref="NXG46:NXT46"/>
    <mergeCell ref="NXU46:NYH46"/>
    <mergeCell ref="OOM46:OOZ46"/>
    <mergeCell ref="OPA46:OPN46"/>
    <mergeCell ref="OPO46:OQB46"/>
    <mergeCell ref="OQC46:OQP46"/>
    <mergeCell ref="OQQ46:ORD46"/>
    <mergeCell ref="OLU46:OMH46"/>
    <mergeCell ref="OMI46:OMV46"/>
    <mergeCell ref="OMW46:ONJ46"/>
    <mergeCell ref="ONK46:ONX46"/>
    <mergeCell ref="ONY46:OOL46"/>
    <mergeCell ref="OJC46:OJP46"/>
    <mergeCell ref="OJQ46:OKD46"/>
    <mergeCell ref="OKE46:OKR46"/>
    <mergeCell ref="OKS46:OLF46"/>
    <mergeCell ref="OLG46:OLT46"/>
    <mergeCell ref="OGK46:OGX46"/>
    <mergeCell ref="OGY46:OHL46"/>
    <mergeCell ref="OHM46:OHZ46"/>
    <mergeCell ref="OIA46:OIN46"/>
    <mergeCell ref="OIO46:OJB46"/>
    <mergeCell ref="OZG46:OZT46"/>
    <mergeCell ref="OZU46:PAH46"/>
    <mergeCell ref="PAI46:PAV46"/>
    <mergeCell ref="PAW46:PBJ46"/>
    <mergeCell ref="PBK46:PBX46"/>
    <mergeCell ref="OWO46:OXB46"/>
    <mergeCell ref="OXC46:OXP46"/>
    <mergeCell ref="OXQ46:OYD46"/>
    <mergeCell ref="OYE46:OYR46"/>
    <mergeCell ref="OYS46:OZF46"/>
    <mergeCell ref="OTW46:OUJ46"/>
    <mergeCell ref="OUK46:OUX46"/>
    <mergeCell ref="OUY46:OVL46"/>
    <mergeCell ref="OVM46:OVZ46"/>
    <mergeCell ref="OWA46:OWN46"/>
    <mergeCell ref="ORE46:ORR46"/>
    <mergeCell ref="ORS46:OSF46"/>
    <mergeCell ref="OSG46:OST46"/>
    <mergeCell ref="OSU46:OTH46"/>
    <mergeCell ref="OTI46:OTV46"/>
    <mergeCell ref="PKA46:PKN46"/>
    <mergeCell ref="PKO46:PLB46"/>
    <mergeCell ref="PLC46:PLP46"/>
    <mergeCell ref="PLQ46:PMD46"/>
    <mergeCell ref="PME46:PMR46"/>
    <mergeCell ref="PHI46:PHV46"/>
    <mergeCell ref="PHW46:PIJ46"/>
    <mergeCell ref="PIK46:PIX46"/>
    <mergeCell ref="PIY46:PJL46"/>
    <mergeCell ref="PJM46:PJZ46"/>
    <mergeCell ref="PEQ46:PFD46"/>
    <mergeCell ref="PFE46:PFR46"/>
    <mergeCell ref="PFS46:PGF46"/>
    <mergeCell ref="PGG46:PGT46"/>
    <mergeCell ref="PGU46:PHH46"/>
    <mergeCell ref="PBY46:PCL46"/>
    <mergeCell ref="PCM46:PCZ46"/>
    <mergeCell ref="PDA46:PDN46"/>
    <mergeCell ref="PDO46:PEB46"/>
    <mergeCell ref="PEC46:PEP46"/>
    <mergeCell ref="PUU46:PVH46"/>
    <mergeCell ref="PVI46:PVV46"/>
    <mergeCell ref="PVW46:PWJ46"/>
    <mergeCell ref="PWK46:PWX46"/>
    <mergeCell ref="PWY46:PXL46"/>
    <mergeCell ref="PSC46:PSP46"/>
    <mergeCell ref="PSQ46:PTD46"/>
    <mergeCell ref="PTE46:PTR46"/>
    <mergeCell ref="PTS46:PUF46"/>
    <mergeCell ref="PUG46:PUT46"/>
    <mergeCell ref="PPK46:PPX46"/>
    <mergeCell ref="PPY46:PQL46"/>
    <mergeCell ref="PQM46:PQZ46"/>
    <mergeCell ref="PRA46:PRN46"/>
    <mergeCell ref="PRO46:PSB46"/>
    <mergeCell ref="PMS46:PNF46"/>
    <mergeCell ref="PNG46:PNT46"/>
    <mergeCell ref="PNU46:POH46"/>
    <mergeCell ref="POI46:POV46"/>
    <mergeCell ref="POW46:PPJ46"/>
    <mergeCell ref="QFO46:QGB46"/>
    <mergeCell ref="QGC46:QGP46"/>
    <mergeCell ref="QGQ46:QHD46"/>
    <mergeCell ref="QHE46:QHR46"/>
    <mergeCell ref="QHS46:QIF46"/>
    <mergeCell ref="QCW46:QDJ46"/>
    <mergeCell ref="QDK46:QDX46"/>
    <mergeCell ref="QDY46:QEL46"/>
    <mergeCell ref="QEM46:QEZ46"/>
    <mergeCell ref="QFA46:QFN46"/>
    <mergeCell ref="QAE46:QAR46"/>
    <mergeCell ref="QAS46:QBF46"/>
    <mergeCell ref="QBG46:QBT46"/>
    <mergeCell ref="QBU46:QCH46"/>
    <mergeCell ref="QCI46:QCV46"/>
    <mergeCell ref="PXM46:PXZ46"/>
    <mergeCell ref="PYA46:PYN46"/>
    <mergeCell ref="PYO46:PZB46"/>
    <mergeCell ref="PZC46:PZP46"/>
    <mergeCell ref="PZQ46:QAD46"/>
    <mergeCell ref="QQI46:QQV46"/>
    <mergeCell ref="QQW46:QRJ46"/>
    <mergeCell ref="QRK46:QRX46"/>
    <mergeCell ref="QRY46:QSL46"/>
    <mergeCell ref="QSM46:QSZ46"/>
    <mergeCell ref="QNQ46:QOD46"/>
    <mergeCell ref="QOE46:QOR46"/>
    <mergeCell ref="QOS46:QPF46"/>
    <mergeCell ref="QPG46:QPT46"/>
    <mergeCell ref="QPU46:QQH46"/>
    <mergeCell ref="QKY46:QLL46"/>
    <mergeCell ref="QLM46:QLZ46"/>
    <mergeCell ref="QMA46:QMN46"/>
    <mergeCell ref="QMO46:QNB46"/>
    <mergeCell ref="QNC46:QNP46"/>
    <mergeCell ref="QIG46:QIT46"/>
    <mergeCell ref="QIU46:QJH46"/>
    <mergeCell ref="QJI46:QJV46"/>
    <mergeCell ref="QJW46:QKJ46"/>
    <mergeCell ref="QKK46:QKX46"/>
    <mergeCell ref="RBC46:RBP46"/>
    <mergeCell ref="RBQ46:RCD46"/>
    <mergeCell ref="RCE46:RCR46"/>
    <mergeCell ref="RCS46:RDF46"/>
    <mergeCell ref="RDG46:RDT46"/>
    <mergeCell ref="QYK46:QYX46"/>
    <mergeCell ref="QYY46:QZL46"/>
    <mergeCell ref="QZM46:QZZ46"/>
    <mergeCell ref="RAA46:RAN46"/>
    <mergeCell ref="RAO46:RBB46"/>
    <mergeCell ref="QVS46:QWF46"/>
    <mergeCell ref="QWG46:QWT46"/>
    <mergeCell ref="QWU46:QXH46"/>
    <mergeCell ref="QXI46:QXV46"/>
    <mergeCell ref="QXW46:QYJ46"/>
    <mergeCell ref="QTA46:QTN46"/>
    <mergeCell ref="QTO46:QUB46"/>
    <mergeCell ref="QUC46:QUP46"/>
    <mergeCell ref="QUQ46:QVD46"/>
    <mergeCell ref="QVE46:QVR46"/>
    <mergeCell ref="RLW46:RMJ46"/>
    <mergeCell ref="RMK46:RMX46"/>
    <mergeCell ref="RMY46:RNL46"/>
    <mergeCell ref="RNM46:RNZ46"/>
    <mergeCell ref="ROA46:RON46"/>
    <mergeCell ref="RJE46:RJR46"/>
    <mergeCell ref="RJS46:RKF46"/>
    <mergeCell ref="RKG46:RKT46"/>
    <mergeCell ref="RKU46:RLH46"/>
    <mergeCell ref="RLI46:RLV46"/>
    <mergeCell ref="RGM46:RGZ46"/>
    <mergeCell ref="RHA46:RHN46"/>
    <mergeCell ref="RHO46:RIB46"/>
    <mergeCell ref="RIC46:RIP46"/>
    <mergeCell ref="RIQ46:RJD46"/>
    <mergeCell ref="RDU46:REH46"/>
    <mergeCell ref="REI46:REV46"/>
    <mergeCell ref="REW46:RFJ46"/>
    <mergeCell ref="RFK46:RFX46"/>
    <mergeCell ref="RFY46:RGL46"/>
    <mergeCell ref="RWQ46:RXD46"/>
    <mergeCell ref="RXE46:RXR46"/>
    <mergeCell ref="RXS46:RYF46"/>
    <mergeCell ref="RYG46:RYT46"/>
    <mergeCell ref="RYU46:RZH46"/>
    <mergeCell ref="RTY46:RUL46"/>
    <mergeCell ref="RUM46:RUZ46"/>
    <mergeCell ref="RVA46:RVN46"/>
    <mergeCell ref="RVO46:RWB46"/>
    <mergeCell ref="RWC46:RWP46"/>
    <mergeCell ref="RRG46:RRT46"/>
    <mergeCell ref="RRU46:RSH46"/>
    <mergeCell ref="RSI46:RSV46"/>
    <mergeCell ref="RSW46:RTJ46"/>
    <mergeCell ref="RTK46:RTX46"/>
    <mergeCell ref="ROO46:RPB46"/>
    <mergeCell ref="RPC46:RPP46"/>
    <mergeCell ref="RPQ46:RQD46"/>
    <mergeCell ref="RQE46:RQR46"/>
    <mergeCell ref="RQS46:RRF46"/>
    <mergeCell ref="SHK46:SHX46"/>
    <mergeCell ref="SHY46:SIL46"/>
    <mergeCell ref="SIM46:SIZ46"/>
    <mergeCell ref="SJA46:SJN46"/>
    <mergeCell ref="SJO46:SKB46"/>
    <mergeCell ref="SES46:SFF46"/>
    <mergeCell ref="SFG46:SFT46"/>
    <mergeCell ref="SFU46:SGH46"/>
    <mergeCell ref="SGI46:SGV46"/>
    <mergeCell ref="SGW46:SHJ46"/>
    <mergeCell ref="SCA46:SCN46"/>
    <mergeCell ref="SCO46:SDB46"/>
    <mergeCell ref="SDC46:SDP46"/>
    <mergeCell ref="SDQ46:SED46"/>
    <mergeCell ref="SEE46:SER46"/>
    <mergeCell ref="RZI46:RZV46"/>
    <mergeCell ref="RZW46:SAJ46"/>
    <mergeCell ref="SAK46:SAX46"/>
    <mergeCell ref="SAY46:SBL46"/>
    <mergeCell ref="SBM46:SBZ46"/>
    <mergeCell ref="SSE46:SSR46"/>
    <mergeCell ref="SSS46:STF46"/>
    <mergeCell ref="STG46:STT46"/>
    <mergeCell ref="STU46:SUH46"/>
    <mergeCell ref="SUI46:SUV46"/>
    <mergeCell ref="SPM46:SPZ46"/>
    <mergeCell ref="SQA46:SQN46"/>
    <mergeCell ref="SQO46:SRB46"/>
    <mergeCell ref="SRC46:SRP46"/>
    <mergeCell ref="SRQ46:SSD46"/>
    <mergeCell ref="SMU46:SNH46"/>
    <mergeCell ref="SNI46:SNV46"/>
    <mergeCell ref="SNW46:SOJ46"/>
    <mergeCell ref="SOK46:SOX46"/>
    <mergeCell ref="SOY46:SPL46"/>
    <mergeCell ref="SKC46:SKP46"/>
    <mergeCell ref="SKQ46:SLD46"/>
    <mergeCell ref="SLE46:SLR46"/>
    <mergeCell ref="SLS46:SMF46"/>
    <mergeCell ref="SMG46:SMT46"/>
    <mergeCell ref="TCY46:TDL46"/>
    <mergeCell ref="TDM46:TDZ46"/>
    <mergeCell ref="TEA46:TEN46"/>
    <mergeCell ref="TEO46:TFB46"/>
    <mergeCell ref="TFC46:TFP46"/>
    <mergeCell ref="TAG46:TAT46"/>
    <mergeCell ref="TAU46:TBH46"/>
    <mergeCell ref="TBI46:TBV46"/>
    <mergeCell ref="TBW46:TCJ46"/>
    <mergeCell ref="TCK46:TCX46"/>
    <mergeCell ref="SXO46:SYB46"/>
    <mergeCell ref="SYC46:SYP46"/>
    <mergeCell ref="SYQ46:SZD46"/>
    <mergeCell ref="SZE46:SZR46"/>
    <mergeCell ref="SZS46:TAF46"/>
    <mergeCell ref="SUW46:SVJ46"/>
    <mergeCell ref="SVK46:SVX46"/>
    <mergeCell ref="SVY46:SWL46"/>
    <mergeCell ref="SWM46:SWZ46"/>
    <mergeCell ref="SXA46:SXN46"/>
    <mergeCell ref="TNS46:TOF46"/>
    <mergeCell ref="TOG46:TOT46"/>
    <mergeCell ref="TOU46:TPH46"/>
    <mergeCell ref="TPI46:TPV46"/>
    <mergeCell ref="TPW46:TQJ46"/>
    <mergeCell ref="TLA46:TLN46"/>
    <mergeCell ref="TLO46:TMB46"/>
    <mergeCell ref="TMC46:TMP46"/>
    <mergeCell ref="TMQ46:TND46"/>
    <mergeCell ref="TNE46:TNR46"/>
    <mergeCell ref="TII46:TIV46"/>
    <mergeCell ref="TIW46:TJJ46"/>
    <mergeCell ref="TJK46:TJX46"/>
    <mergeCell ref="TJY46:TKL46"/>
    <mergeCell ref="TKM46:TKZ46"/>
    <mergeCell ref="TFQ46:TGD46"/>
    <mergeCell ref="TGE46:TGR46"/>
    <mergeCell ref="TGS46:THF46"/>
    <mergeCell ref="THG46:THT46"/>
    <mergeCell ref="THU46:TIH46"/>
    <mergeCell ref="TYM46:TYZ46"/>
    <mergeCell ref="TZA46:TZN46"/>
    <mergeCell ref="TZO46:UAB46"/>
    <mergeCell ref="UAC46:UAP46"/>
    <mergeCell ref="UAQ46:UBD46"/>
    <mergeCell ref="TVU46:TWH46"/>
    <mergeCell ref="TWI46:TWV46"/>
    <mergeCell ref="TWW46:TXJ46"/>
    <mergeCell ref="TXK46:TXX46"/>
    <mergeCell ref="TXY46:TYL46"/>
    <mergeCell ref="TTC46:TTP46"/>
    <mergeCell ref="TTQ46:TUD46"/>
    <mergeCell ref="TUE46:TUR46"/>
    <mergeCell ref="TUS46:TVF46"/>
    <mergeCell ref="TVG46:TVT46"/>
    <mergeCell ref="TQK46:TQX46"/>
    <mergeCell ref="TQY46:TRL46"/>
    <mergeCell ref="TRM46:TRZ46"/>
    <mergeCell ref="TSA46:TSN46"/>
    <mergeCell ref="TSO46:TTB46"/>
    <mergeCell ref="UJG46:UJT46"/>
    <mergeCell ref="UJU46:UKH46"/>
    <mergeCell ref="UKI46:UKV46"/>
    <mergeCell ref="UKW46:ULJ46"/>
    <mergeCell ref="ULK46:ULX46"/>
    <mergeCell ref="UGO46:UHB46"/>
    <mergeCell ref="UHC46:UHP46"/>
    <mergeCell ref="UHQ46:UID46"/>
    <mergeCell ref="UIE46:UIR46"/>
    <mergeCell ref="UIS46:UJF46"/>
    <mergeCell ref="UDW46:UEJ46"/>
    <mergeCell ref="UEK46:UEX46"/>
    <mergeCell ref="UEY46:UFL46"/>
    <mergeCell ref="UFM46:UFZ46"/>
    <mergeCell ref="UGA46:UGN46"/>
    <mergeCell ref="UBE46:UBR46"/>
    <mergeCell ref="UBS46:UCF46"/>
    <mergeCell ref="UCG46:UCT46"/>
    <mergeCell ref="UCU46:UDH46"/>
    <mergeCell ref="UDI46:UDV46"/>
    <mergeCell ref="UUA46:UUN46"/>
    <mergeCell ref="UUO46:UVB46"/>
    <mergeCell ref="UVC46:UVP46"/>
    <mergeCell ref="UVQ46:UWD46"/>
    <mergeCell ref="UWE46:UWR46"/>
    <mergeCell ref="URI46:URV46"/>
    <mergeCell ref="URW46:USJ46"/>
    <mergeCell ref="USK46:USX46"/>
    <mergeCell ref="USY46:UTL46"/>
    <mergeCell ref="UTM46:UTZ46"/>
    <mergeCell ref="UOQ46:UPD46"/>
    <mergeCell ref="UPE46:UPR46"/>
    <mergeCell ref="UPS46:UQF46"/>
    <mergeCell ref="UQG46:UQT46"/>
    <mergeCell ref="UQU46:URH46"/>
    <mergeCell ref="ULY46:UML46"/>
    <mergeCell ref="UMM46:UMZ46"/>
    <mergeCell ref="UNA46:UNN46"/>
    <mergeCell ref="UNO46:UOB46"/>
    <mergeCell ref="UOC46:UOP46"/>
    <mergeCell ref="VEU46:VFH46"/>
    <mergeCell ref="VFI46:VFV46"/>
    <mergeCell ref="VFW46:VGJ46"/>
    <mergeCell ref="VGK46:VGX46"/>
    <mergeCell ref="VGY46:VHL46"/>
    <mergeCell ref="VCC46:VCP46"/>
    <mergeCell ref="VCQ46:VDD46"/>
    <mergeCell ref="VDE46:VDR46"/>
    <mergeCell ref="VDS46:VEF46"/>
    <mergeCell ref="VEG46:VET46"/>
    <mergeCell ref="UZK46:UZX46"/>
    <mergeCell ref="UZY46:VAL46"/>
    <mergeCell ref="VAM46:VAZ46"/>
    <mergeCell ref="VBA46:VBN46"/>
    <mergeCell ref="VBO46:VCB46"/>
    <mergeCell ref="UWS46:UXF46"/>
    <mergeCell ref="UXG46:UXT46"/>
    <mergeCell ref="UXU46:UYH46"/>
    <mergeCell ref="UYI46:UYV46"/>
    <mergeCell ref="UYW46:UZJ46"/>
    <mergeCell ref="VPO46:VQB46"/>
    <mergeCell ref="VQC46:VQP46"/>
    <mergeCell ref="VQQ46:VRD46"/>
    <mergeCell ref="VRE46:VRR46"/>
    <mergeCell ref="VRS46:VSF46"/>
    <mergeCell ref="VMW46:VNJ46"/>
    <mergeCell ref="VNK46:VNX46"/>
    <mergeCell ref="VNY46:VOL46"/>
    <mergeCell ref="VOM46:VOZ46"/>
    <mergeCell ref="VPA46:VPN46"/>
    <mergeCell ref="VKE46:VKR46"/>
    <mergeCell ref="VKS46:VLF46"/>
    <mergeCell ref="VLG46:VLT46"/>
    <mergeCell ref="VLU46:VMH46"/>
    <mergeCell ref="VMI46:VMV46"/>
    <mergeCell ref="VHM46:VHZ46"/>
    <mergeCell ref="VIA46:VIN46"/>
    <mergeCell ref="VIO46:VJB46"/>
    <mergeCell ref="VJC46:VJP46"/>
    <mergeCell ref="VJQ46:VKD46"/>
    <mergeCell ref="WAI46:WAV46"/>
    <mergeCell ref="WAW46:WBJ46"/>
    <mergeCell ref="WBK46:WBX46"/>
    <mergeCell ref="WBY46:WCL46"/>
    <mergeCell ref="WCM46:WCZ46"/>
    <mergeCell ref="VXQ46:VYD46"/>
    <mergeCell ref="VYE46:VYR46"/>
    <mergeCell ref="VYS46:VZF46"/>
    <mergeCell ref="VZG46:VZT46"/>
    <mergeCell ref="VZU46:WAH46"/>
    <mergeCell ref="VUY46:VVL46"/>
    <mergeCell ref="VVM46:VVZ46"/>
    <mergeCell ref="VWA46:VWN46"/>
    <mergeCell ref="VWO46:VXB46"/>
    <mergeCell ref="VXC46:VXP46"/>
    <mergeCell ref="VSG46:VST46"/>
    <mergeCell ref="VSU46:VTH46"/>
    <mergeCell ref="VTI46:VTV46"/>
    <mergeCell ref="VTW46:VUJ46"/>
    <mergeCell ref="VUK46:VUX46"/>
    <mergeCell ref="WLC46:WLP46"/>
    <mergeCell ref="WLQ46:WMD46"/>
    <mergeCell ref="WME46:WMR46"/>
    <mergeCell ref="WMS46:WNF46"/>
    <mergeCell ref="WNG46:WNT46"/>
    <mergeCell ref="WIK46:WIX46"/>
    <mergeCell ref="WIY46:WJL46"/>
    <mergeCell ref="WJM46:WJZ46"/>
    <mergeCell ref="WKA46:WKN46"/>
    <mergeCell ref="WKO46:WLB46"/>
    <mergeCell ref="WFS46:WGF46"/>
    <mergeCell ref="WGG46:WGT46"/>
    <mergeCell ref="WGU46:WHH46"/>
    <mergeCell ref="WHI46:WHV46"/>
    <mergeCell ref="WHW46:WIJ46"/>
    <mergeCell ref="WDA46:WDN46"/>
    <mergeCell ref="WDO46:WEB46"/>
    <mergeCell ref="WEC46:WEP46"/>
    <mergeCell ref="WEQ46:WFD46"/>
    <mergeCell ref="WFE46:WFR46"/>
    <mergeCell ref="WWK46:WWX46"/>
    <mergeCell ref="WWY46:WXL46"/>
    <mergeCell ref="WXM46:WXZ46"/>
    <mergeCell ref="WYA46:WYN46"/>
    <mergeCell ref="WTE46:WTR46"/>
    <mergeCell ref="WTS46:WUF46"/>
    <mergeCell ref="WUG46:WUT46"/>
    <mergeCell ref="WUU46:WVH46"/>
    <mergeCell ref="WVI46:WVV46"/>
    <mergeCell ref="WQM46:WQZ46"/>
    <mergeCell ref="WRA46:WRN46"/>
    <mergeCell ref="WRO46:WSB46"/>
    <mergeCell ref="WSC46:WSP46"/>
    <mergeCell ref="WSQ46:WTD46"/>
    <mergeCell ref="WNU46:WOH46"/>
    <mergeCell ref="WOI46:WOV46"/>
    <mergeCell ref="WOW46:WPJ46"/>
    <mergeCell ref="WPK46:WPX46"/>
    <mergeCell ref="WPY46:WQL46"/>
    <mergeCell ref="GA47:GN47"/>
    <mergeCell ref="GO47:HB47"/>
    <mergeCell ref="HC47:HP47"/>
    <mergeCell ref="HQ47:ID47"/>
    <mergeCell ref="IE47:IR47"/>
    <mergeCell ref="XDY46:XEL46"/>
    <mergeCell ref="XEM46:XEZ46"/>
    <mergeCell ref="XFA46:XFD46"/>
    <mergeCell ref="O47:AB47"/>
    <mergeCell ref="AC47:AP47"/>
    <mergeCell ref="AQ47:BD47"/>
    <mergeCell ref="BE47:BR47"/>
    <mergeCell ref="BS47:CF47"/>
    <mergeCell ref="CG47:CT47"/>
    <mergeCell ref="CU47:DH47"/>
    <mergeCell ref="DI47:DV47"/>
    <mergeCell ref="DW47:EJ47"/>
    <mergeCell ref="EK47:EX47"/>
    <mergeCell ref="EY47:FL47"/>
    <mergeCell ref="FM47:FZ47"/>
    <mergeCell ref="XBG46:XBT46"/>
    <mergeCell ref="XBU46:XCH46"/>
    <mergeCell ref="XCI46:XCV46"/>
    <mergeCell ref="XCW46:XDJ46"/>
    <mergeCell ref="XDK46:XDX46"/>
    <mergeCell ref="WYO46:WZB46"/>
    <mergeCell ref="WZC46:WZP46"/>
    <mergeCell ref="WZQ46:XAD46"/>
    <mergeCell ref="XAE46:XAR46"/>
    <mergeCell ref="XAS46:XBF46"/>
    <mergeCell ref="WVW46:WWJ46"/>
    <mergeCell ref="QU47:RH47"/>
    <mergeCell ref="RI47:RV47"/>
    <mergeCell ref="RW47:SJ47"/>
    <mergeCell ref="SK47:SX47"/>
    <mergeCell ref="SY47:TL47"/>
    <mergeCell ref="OC47:OP47"/>
    <mergeCell ref="OQ47:PD47"/>
    <mergeCell ref="PE47:PR47"/>
    <mergeCell ref="PS47:QF47"/>
    <mergeCell ref="QG47:QT47"/>
    <mergeCell ref="LK47:LX47"/>
    <mergeCell ref="LY47:ML47"/>
    <mergeCell ref="MM47:MZ47"/>
    <mergeCell ref="NA47:NN47"/>
    <mergeCell ref="NO47:OB47"/>
    <mergeCell ref="IS47:JF47"/>
    <mergeCell ref="JG47:JT47"/>
    <mergeCell ref="JU47:KH47"/>
    <mergeCell ref="KI47:KV47"/>
    <mergeCell ref="KW47:LJ47"/>
    <mergeCell ref="ABO47:ACB47"/>
    <mergeCell ref="ACC47:ACP47"/>
    <mergeCell ref="ACQ47:ADD47"/>
    <mergeCell ref="ADE47:ADR47"/>
    <mergeCell ref="ADS47:AEF47"/>
    <mergeCell ref="YW47:ZJ47"/>
    <mergeCell ref="ZK47:ZX47"/>
    <mergeCell ref="ZY47:AAL47"/>
    <mergeCell ref="AAM47:AAZ47"/>
    <mergeCell ref="ABA47:ABN47"/>
    <mergeCell ref="WE47:WR47"/>
    <mergeCell ref="WS47:XF47"/>
    <mergeCell ref="XG47:XT47"/>
    <mergeCell ref="XU47:YH47"/>
    <mergeCell ref="YI47:YV47"/>
    <mergeCell ref="TM47:TZ47"/>
    <mergeCell ref="UA47:UN47"/>
    <mergeCell ref="UO47:VB47"/>
    <mergeCell ref="VC47:VP47"/>
    <mergeCell ref="VQ47:WD47"/>
    <mergeCell ref="AMI47:AMV47"/>
    <mergeCell ref="AMW47:ANJ47"/>
    <mergeCell ref="ANK47:ANX47"/>
    <mergeCell ref="ANY47:AOL47"/>
    <mergeCell ref="AOM47:AOZ47"/>
    <mergeCell ref="AJQ47:AKD47"/>
    <mergeCell ref="AKE47:AKR47"/>
    <mergeCell ref="AKS47:ALF47"/>
    <mergeCell ref="ALG47:ALT47"/>
    <mergeCell ref="ALU47:AMH47"/>
    <mergeCell ref="AGY47:AHL47"/>
    <mergeCell ref="AHM47:AHZ47"/>
    <mergeCell ref="AIA47:AIN47"/>
    <mergeCell ref="AIO47:AJB47"/>
    <mergeCell ref="AJC47:AJP47"/>
    <mergeCell ref="AEG47:AET47"/>
    <mergeCell ref="AEU47:AFH47"/>
    <mergeCell ref="AFI47:AFV47"/>
    <mergeCell ref="AFW47:AGJ47"/>
    <mergeCell ref="AGK47:AGX47"/>
    <mergeCell ref="AXC47:AXP47"/>
    <mergeCell ref="AXQ47:AYD47"/>
    <mergeCell ref="AYE47:AYR47"/>
    <mergeCell ref="AYS47:AZF47"/>
    <mergeCell ref="AZG47:AZT47"/>
    <mergeCell ref="AUK47:AUX47"/>
    <mergeCell ref="AUY47:AVL47"/>
    <mergeCell ref="AVM47:AVZ47"/>
    <mergeCell ref="AWA47:AWN47"/>
    <mergeCell ref="AWO47:AXB47"/>
    <mergeCell ref="ARS47:ASF47"/>
    <mergeCell ref="ASG47:AST47"/>
    <mergeCell ref="ASU47:ATH47"/>
    <mergeCell ref="ATI47:ATV47"/>
    <mergeCell ref="ATW47:AUJ47"/>
    <mergeCell ref="APA47:APN47"/>
    <mergeCell ref="APO47:AQB47"/>
    <mergeCell ref="AQC47:AQP47"/>
    <mergeCell ref="AQQ47:ARD47"/>
    <mergeCell ref="ARE47:ARR47"/>
    <mergeCell ref="BHW47:BIJ47"/>
    <mergeCell ref="BIK47:BIX47"/>
    <mergeCell ref="BIY47:BJL47"/>
    <mergeCell ref="BJM47:BJZ47"/>
    <mergeCell ref="BKA47:BKN47"/>
    <mergeCell ref="BFE47:BFR47"/>
    <mergeCell ref="BFS47:BGF47"/>
    <mergeCell ref="BGG47:BGT47"/>
    <mergeCell ref="BGU47:BHH47"/>
    <mergeCell ref="BHI47:BHV47"/>
    <mergeCell ref="BCM47:BCZ47"/>
    <mergeCell ref="BDA47:BDN47"/>
    <mergeCell ref="BDO47:BEB47"/>
    <mergeCell ref="BEC47:BEP47"/>
    <mergeCell ref="BEQ47:BFD47"/>
    <mergeCell ref="AZU47:BAH47"/>
    <mergeCell ref="BAI47:BAV47"/>
    <mergeCell ref="BAW47:BBJ47"/>
    <mergeCell ref="BBK47:BBX47"/>
    <mergeCell ref="BBY47:BCL47"/>
    <mergeCell ref="BSQ47:BTD47"/>
    <mergeCell ref="BTE47:BTR47"/>
    <mergeCell ref="BTS47:BUF47"/>
    <mergeCell ref="BUG47:BUT47"/>
    <mergeCell ref="BUU47:BVH47"/>
    <mergeCell ref="BPY47:BQL47"/>
    <mergeCell ref="BQM47:BQZ47"/>
    <mergeCell ref="BRA47:BRN47"/>
    <mergeCell ref="BRO47:BSB47"/>
    <mergeCell ref="BSC47:BSP47"/>
    <mergeCell ref="BNG47:BNT47"/>
    <mergeCell ref="BNU47:BOH47"/>
    <mergeCell ref="BOI47:BOV47"/>
    <mergeCell ref="BOW47:BPJ47"/>
    <mergeCell ref="BPK47:BPX47"/>
    <mergeCell ref="BKO47:BLB47"/>
    <mergeCell ref="BLC47:BLP47"/>
    <mergeCell ref="BLQ47:BMD47"/>
    <mergeCell ref="BME47:BMR47"/>
    <mergeCell ref="BMS47:BNF47"/>
    <mergeCell ref="CDK47:CDX47"/>
    <mergeCell ref="CDY47:CEL47"/>
    <mergeCell ref="CEM47:CEZ47"/>
    <mergeCell ref="CFA47:CFN47"/>
    <mergeCell ref="CFO47:CGB47"/>
    <mergeCell ref="CAS47:CBF47"/>
    <mergeCell ref="CBG47:CBT47"/>
    <mergeCell ref="CBU47:CCH47"/>
    <mergeCell ref="CCI47:CCV47"/>
    <mergeCell ref="CCW47:CDJ47"/>
    <mergeCell ref="BYA47:BYN47"/>
    <mergeCell ref="BYO47:BZB47"/>
    <mergeCell ref="BZC47:BZP47"/>
    <mergeCell ref="BZQ47:CAD47"/>
    <mergeCell ref="CAE47:CAR47"/>
    <mergeCell ref="BVI47:BVV47"/>
    <mergeCell ref="BVW47:BWJ47"/>
    <mergeCell ref="BWK47:BWX47"/>
    <mergeCell ref="BWY47:BXL47"/>
    <mergeCell ref="BXM47:BXZ47"/>
    <mergeCell ref="COE47:COR47"/>
    <mergeCell ref="COS47:CPF47"/>
    <mergeCell ref="CPG47:CPT47"/>
    <mergeCell ref="CPU47:CQH47"/>
    <mergeCell ref="CQI47:CQV47"/>
    <mergeCell ref="CLM47:CLZ47"/>
    <mergeCell ref="CMA47:CMN47"/>
    <mergeCell ref="CMO47:CNB47"/>
    <mergeCell ref="CNC47:CNP47"/>
    <mergeCell ref="CNQ47:COD47"/>
    <mergeCell ref="CIU47:CJH47"/>
    <mergeCell ref="CJI47:CJV47"/>
    <mergeCell ref="CJW47:CKJ47"/>
    <mergeCell ref="CKK47:CKX47"/>
    <mergeCell ref="CKY47:CLL47"/>
    <mergeCell ref="CGC47:CGP47"/>
    <mergeCell ref="CGQ47:CHD47"/>
    <mergeCell ref="CHE47:CHR47"/>
    <mergeCell ref="CHS47:CIF47"/>
    <mergeCell ref="CIG47:CIT47"/>
    <mergeCell ref="CYY47:CZL47"/>
    <mergeCell ref="CZM47:CZZ47"/>
    <mergeCell ref="DAA47:DAN47"/>
    <mergeCell ref="DAO47:DBB47"/>
    <mergeCell ref="DBC47:DBP47"/>
    <mergeCell ref="CWG47:CWT47"/>
    <mergeCell ref="CWU47:CXH47"/>
    <mergeCell ref="CXI47:CXV47"/>
    <mergeCell ref="CXW47:CYJ47"/>
    <mergeCell ref="CYK47:CYX47"/>
    <mergeCell ref="CTO47:CUB47"/>
    <mergeCell ref="CUC47:CUP47"/>
    <mergeCell ref="CUQ47:CVD47"/>
    <mergeCell ref="CVE47:CVR47"/>
    <mergeCell ref="CVS47:CWF47"/>
    <mergeCell ref="CQW47:CRJ47"/>
    <mergeCell ref="CRK47:CRX47"/>
    <mergeCell ref="CRY47:CSL47"/>
    <mergeCell ref="CSM47:CSZ47"/>
    <mergeCell ref="CTA47:CTN47"/>
    <mergeCell ref="DJS47:DKF47"/>
    <mergeCell ref="DKG47:DKT47"/>
    <mergeCell ref="DKU47:DLH47"/>
    <mergeCell ref="DLI47:DLV47"/>
    <mergeCell ref="DLW47:DMJ47"/>
    <mergeCell ref="DHA47:DHN47"/>
    <mergeCell ref="DHO47:DIB47"/>
    <mergeCell ref="DIC47:DIP47"/>
    <mergeCell ref="DIQ47:DJD47"/>
    <mergeCell ref="DJE47:DJR47"/>
    <mergeCell ref="DEI47:DEV47"/>
    <mergeCell ref="DEW47:DFJ47"/>
    <mergeCell ref="DFK47:DFX47"/>
    <mergeCell ref="DFY47:DGL47"/>
    <mergeCell ref="DGM47:DGZ47"/>
    <mergeCell ref="DBQ47:DCD47"/>
    <mergeCell ref="DCE47:DCR47"/>
    <mergeCell ref="DCS47:DDF47"/>
    <mergeCell ref="DDG47:DDT47"/>
    <mergeCell ref="DDU47:DEH47"/>
    <mergeCell ref="DUM47:DUZ47"/>
    <mergeCell ref="DVA47:DVN47"/>
    <mergeCell ref="DVO47:DWB47"/>
    <mergeCell ref="DWC47:DWP47"/>
    <mergeCell ref="DWQ47:DXD47"/>
    <mergeCell ref="DRU47:DSH47"/>
    <mergeCell ref="DSI47:DSV47"/>
    <mergeCell ref="DSW47:DTJ47"/>
    <mergeCell ref="DTK47:DTX47"/>
    <mergeCell ref="DTY47:DUL47"/>
    <mergeCell ref="DPC47:DPP47"/>
    <mergeCell ref="DPQ47:DQD47"/>
    <mergeCell ref="DQE47:DQR47"/>
    <mergeCell ref="DQS47:DRF47"/>
    <mergeCell ref="DRG47:DRT47"/>
    <mergeCell ref="DMK47:DMX47"/>
    <mergeCell ref="DMY47:DNL47"/>
    <mergeCell ref="DNM47:DNZ47"/>
    <mergeCell ref="DOA47:DON47"/>
    <mergeCell ref="DOO47:DPB47"/>
    <mergeCell ref="EFG47:EFT47"/>
    <mergeCell ref="EFU47:EGH47"/>
    <mergeCell ref="EGI47:EGV47"/>
    <mergeCell ref="EGW47:EHJ47"/>
    <mergeCell ref="EHK47:EHX47"/>
    <mergeCell ref="ECO47:EDB47"/>
    <mergeCell ref="EDC47:EDP47"/>
    <mergeCell ref="EDQ47:EED47"/>
    <mergeCell ref="EEE47:EER47"/>
    <mergeCell ref="EES47:EFF47"/>
    <mergeCell ref="DZW47:EAJ47"/>
    <mergeCell ref="EAK47:EAX47"/>
    <mergeCell ref="EAY47:EBL47"/>
    <mergeCell ref="EBM47:EBZ47"/>
    <mergeCell ref="ECA47:ECN47"/>
    <mergeCell ref="DXE47:DXR47"/>
    <mergeCell ref="DXS47:DYF47"/>
    <mergeCell ref="DYG47:DYT47"/>
    <mergeCell ref="DYU47:DZH47"/>
    <mergeCell ref="DZI47:DZV47"/>
    <mergeCell ref="EQA47:EQN47"/>
    <mergeCell ref="EQO47:ERB47"/>
    <mergeCell ref="ERC47:ERP47"/>
    <mergeCell ref="ERQ47:ESD47"/>
    <mergeCell ref="ESE47:ESR47"/>
    <mergeCell ref="ENI47:ENV47"/>
    <mergeCell ref="ENW47:EOJ47"/>
    <mergeCell ref="EOK47:EOX47"/>
    <mergeCell ref="EOY47:EPL47"/>
    <mergeCell ref="EPM47:EPZ47"/>
    <mergeCell ref="EKQ47:ELD47"/>
    <mergeCell ref="ELE47:ELR47"/>
    <mergeCell ref="ELS47:EMF47"/>
    <mergeCell ref="EMG47:EMT47"/>
    <mergeCell ref="EMU47:ENH47"/>
    <mergeCell ref="EHY47:EIL47"/>
    <mergeCell ref="EIM47:EIZ47"/>
    <mergeCell ref="EJA47:EJN47"/>
    <mergeCell ref="EJO47:EKB47"/>
    <mergeCell ref="EKC47:EKP47"/>
    <mergeCell ref="FAU47:FBH47"/>
    <mergeCell ref="FBI47:FBV47"/>
    <mergeCell ref="FBW47:FCJ47"/>
    <mergeCell ref="FCK47:FCX47"/>
    <mergeCell ref="FCY47:FDL47"/>
    <mergeCell ref="EYC47:EYP47"/>
    <mergeCell ref="EYQ47:EZD47"/>
    <mergeCell ref="EZE47:EZR47"/>
    <mergeCell ref="EZS47:FAF47"/>
    <mergeCell ref="FAG47:FAT47"/>
    <mergeCell ref="EVK47:EVX47"/>
    <mergeCell ref="EVY47:EWL47"/>
    <mergeCell ref="EWM47:EWZ47"/>
    <mergeCell ref="EXA47:EXN47"/>
    <mergeCell ref="EXO47:EYB47"/>
    <mergeCell ref="ESS47:ETF47"/>
    <mergeCell ref="ETG47:ETT47"/>
    <mergeCell ref="ETU47:EUH47"/>
    <mergeCell ref="EUI47:EUV47"/>
    <mergeCell ref="EUW47:EVJ47"/>
    <mergeCell ref="FLO47:FMB47"/>
    <mergeCell ref="FMC47:FMP47"/>
    <mergeCell ref="FMQ47:FND47"/>
    <mergeCell ref="FNE47:FNR47"/>
    <mergeCell ref="FNS47:FOF47"/>
    <mergeCell ref="FIW47:FJJ47"/>
    <mergeCell ref="FJK47:FJX47"/>
    <mergeCell ref="FJY47:FKL47"/>
    <mergeCell ref="FKM47:FKZ47"/>
    <mergeCell ref="FLA47:FLN47"/>
    <mergeCell ref="FGE47:FGR47"/>
    <mergeCell ref="FGS47:FHF47"/>
    <mergeCell ref="FHG47:FHT47"/>
    <mergeCell ref="FHU47:FIH47"/>
    <mergeCell ref="FII47:FIV47"/>
    <mergeCell ref="FDM47:FDZ47"/>
    <mergeCell ref="FEA47:FEN47"/>
    <mergeCell ref="FEO47:FFB47"/>
    <mergeCell ref="FFC47:FFP47"/>
    <mergeCell ref="FFQ47:FGD47"/>
    <mergeCell ref="FWI47:FWV47"/>
    <mergeCell ref="FWW47:FXJ47"/>
    <mergeCell ref="FXK47:FXX47"/>
    <mergeCell ref="FXY47:FYL47"/>
    <mergeCell ref="FYM47:FYZ47"/>
    <mergeCell ref="FTQ47:FUD47"/>
    <mergeCell ref="FUE47:FUR47"/>
    <mergeCell ref="FUS47:FVF47"/>
    <mergeCell ref="FVG47:FVT47"/>
    <mergeCell ref="FVU47:FWH47"/>
    <mergeCell ref="FQY47:FRL47"/>
    <mergeCell ref="FRM47:FRZ47"/>
    <mergeCell ref="FSA47:FSN47"/>
    <mergeCell ref="FSO47:FTB47"/>
    <mergeCell ref="FTC47:FTP47"/>
    <mergeCell ref="FOG47:FOT47"/>
    <mergeCell ref="FOU47:FPH47"/>
    <mergeCell ref="FPI47:FPV47"/>
    <mergeCell ref="FPW47:FQJ47"/>
    <mergeCell ref="FQK47:FQX47"/>
    <mergeCell ref="GHC47:GHP47"/>
    <mergeCell ref="GHQ47:GID47"/>
    <mergeCell ref="GIE47:GIR47"/>
    <mergeCell ref="GIS47:GJF47"/>
    <mergeCell ref="GJG47:GJT47"/>
    <mergeCell ref="GEK47:GEX47"/>
    <mergeCell ref="GEY47:GFL47"/>
    <mergeCell ref="GFM47:GFZ47"/>
    <mergeCell ref="GGA47:GGN47"/>
    <mergeCell ref="GGO47:GHB47"/>
    <mergeCell ref="GBS47:GCF47"/>
    <mergeCell ref="GCG47:GCT47"/>
    <mergeCell ref="GCU47:GDH47"/>
    <mergeCell ref="GDI47:GDV47"/>
    <mergeCell ref="GDW47:GEJ47"/>
    <mergeCell ref="FZA47:FZN47"/>
    <mergeCell ref="FZO47:GAB47"/>
    <mergeCell ref="GAC47:GAP47"/>
    <mergeCell ref="GAQ47:GBD47"/>
    <mergeCell ref="GBE47:GBR47"/>
    <mergeCell ref="GRW47:GSJ47"/>
    <mergeCell ref="GSK47:GSX47"/>
    <mergeCell ref="GSY47:GTL47"/>
    <mergeCell ref="GTM47:GTZ47"/>
    <mergeCell ref="GUA47:GUN47"/>
    <mergeCell ref="GPE47:GPR47"/>
    <mergeCell ref="GPS47:GQF47"/>
    <mergeCell ref="GQG47:GQT47"/>
    <mergeCell ref="GQU47:GRH47"/>
    <mergeCell ref="GRI47:GRV47"/>
    <mergeCell ref="GMM47:GMZ47"/>
    <mergeCell ref="GNA47:GNN47"/>
    <mergeCell ref="GNO47:GOB47"/>
    <mergeCell ref="GOC47:GOP47"/>
    <mergeCell ref="GOQ47:GPD47"/>
    <mergeCell ref="GJU47:GKH47"/>
    <mergeCell ref="GKI47:GKV47"/>
    <mergeCell ref="GKW47:GLJ47"/>
    <mergeCell ref="GLK47:GLX47"/>
    <mergeCell ref="GLY47:GML47"/>
    <mergeCell ref="HCQ47:HDD47"/>
    <mergeCell ref="HDE47:HDR47"/>
    <mergeCell ref="HDS47:HEF47"/>
    <mergeCell ref="HEG47:HET47"/>
    <mergeCell ref="HEU47:HFH47"/>
    <mergeCell ref="GZY47:HAL47"/>
    <mergeCell ref="HAM47:HAZ47"/>
    <mergeCell ref="HBA47:HBN47"/>
    <mergeCell ref="HBO47:HCB47"/>
    <mergeCell ref="HCC47:HCP47"/>
    <mergeCell ref="GXG47:GXT47"/>
    <mergeCell ref="GXU47:GYH47"/>
    <mergeCell ref="GYI47:GYV47"/>
    <mergeCell ref="GYW47:GZJ47"/>
    <mergeCell ref="GZK47:GZX47"/>
    <mergeCell ref="GUO47:GVB47"/>
    <mergeCell ref="GVC47:GVP47"/>
    <mergeCell ref="GVQ47:GWD47"/>
    <mergeCell ref="GWE47:GWR47"/>
    <mergeCell ref="GWS47:GXF47"/>
    <mergeCell ref="HNK47:HNX47"/>
    <mergeCell ref="HNY47:HOL47"/>
    <mergeCell ref="HOM47:HOZ47"/>
    <mergeCell ref="HPA47:HPN47"/>
    <mergeCell ref="HPO47:HQB47"/>
    <mergeCell ref="HKS47:HLF47"/>
    <mergeCell ref="HLG47:HLT47"/>
    <mergeCell ref="HLU47:HMH47"/>
    <mergeCell ref="HMI47:HMV47"/>
    <mergeCell ref="HMW47:HNJ47"/>
    <mergeCell ref="HIA47:HIN47"/>
    <mergeCell ref="HIO47:HJB47"/>
    <mergeCell ref="HJC47:HJP47"/>
    <mergeCell ref="HJQ47:HKD47"/>
    <mergeCell ref="HKE47:HKR47"/>
    <mergeCell ref="HFI47:HFV47"/>
    <mergeCell ref="HFW47:HGJ47"/>
    <mergeCell ref="HGK47:HGX47"/>
    <mergeCell ref="HGY47:HHL47"/>
    <mergeCell ref="HHM47:HHZ47"/>
    <mergeCell ref="HYE47:HYR47"/>
    <mergeCell ref="HYS47:HZF47"/>
    <mergeCell ref="HZG47:HZT47"/>
    <mergeCell ref="HZU47:IAH47"/>
    <mergeCell ref="IAI47:IAV47"/>
    <mergeCell ref="HVM47:HVZ47"/>
    <mergeCell ref="HWA47:HWN47"/>
    <mergeCell ref="HWO47:HXB47"/>
    <mergeCell ref="HXC47:HXP47"/>
    <mergeCell ref="HXQ47:HYD47"/>
    <mergeCell ref="HSU47:HTH47"/>
    <mergeCell ref="HTI47:HTV47"/>
    <mergeCell ref="HTW47:HUJ47"/>
    <mergeCell ref="HUK47:HUX47"/>
    <mergeCell ref="HUY47:HVL47"/>
    <mergeCell ref="HQC47:HQP47"/>
    <mergeCell ref="HQQ47:HRD47"/>
    <mergeCell ref="HRE47:HRR47"/>
    <mergeCell ref="HRS47:HSF47"/>
    <mergeCell ref="HSG47:HST47"/>
    <mergeCell ref="IIY47:IJL47"/>
    <mergeCell ref="IJM47:IJZ47"/>
    <mergeCell ref="IKA47:IKN47"/>
    <mergeCell ref="IKO47:ILB47"/>
    <mergeCell ref="ILC47:ILP47"/>
    <mergeCell ref="IGG47:IGT47"/>
    <mergeCell ref="IGU47:IHH47"/>
    <mergeCell ref="IHI47:IHV47"/>
    <mergeCell ref="IHW47:IIJ47"/>
    <mergeCell ref="IIK47:IIX47"/>
    <mergeCell ref="IDO47:IEB47"/>
    <mergeCell ref="IEC47:IEP47"/>
    <mergeCell ref="IEQ47:IFD47"/>
    <mergeCell ref="IFE47:IFR47"/>
    <mergeCell ref="IFS47:IGF47"/>
    <mergeCell ref="IAW47:IBJ47"/>
    <mergeCell ref="IBK47:IBX47"/>
    <mergeCell ref="IBY47:ICL47"/>
    <mergeCell ref="ICM47:ICZ47"/>
    <mergeCell ref="IDA47:IDN47"/>
    <mergeCell ref="ITS47:IUF47"/>
    <mergeCell ref="IUG47:IUT47"/>
    <mergeCell ref="IUU47:IVH47"/>
    <mergeCell ref="IVI47:IVV47"/>
    <mergeCell ref="IVW47:IWJ47"/>
    <mergeCell ref="IRA47:IRN47"/>
    <mergeCell ref="IRO47:ISB47"/>
    <mergeCell ref="ISC47:ISP47"/>
    <mergeCell ref="ISQ47:ITD47"/>
    <mergeCell ref="ITE47:ITR47"/>
    <mergeCell ref="IOI47:IOV47"/>
    <mergeCell ref="IOW47:IPJ47"/>
    <mergeCell ref="IPK47:IPX47"/>
    <mergeCell ref="IPY47:IQL47"/>
    <mergeCell ref="IQM47:IQZ47"/>
    <mergeCell ref="ILQ47:IMD47"/>
    <mergeCell ref="IME47:IMR47"/>
    <mergeCell ref="IMS47:INF47"/>
    <mergeCell ref="ING47:INT47"/>
    <mergeCell ref="INU47:IOH47"/>
    <mergeCell ref="JEM47:JEZ47"/>
    <mergeCell ref="JFA47:JFN47"/>
    <mergeCell ref="JFO47:JGB47"/>
    <mergeCell ref="JGC47:JGP47"/>
    <mergeCell ref="JGQ47:JHD47"/>
    <mergeCell ref="JBU47:JCH47"/>
    <mergeCell ref="JCI47:JCV47"/>
    <mergeCell ref="JCW47:JDJ47"/>
    <mergeCell ref="JDK47:JDX47"/>
    <mergeCell ref="JDY47:JEL47"/>
    <mergeCell ref="IZC47:IZP47"/>
    <mergeCell ref="IZQ47:JAD47"/>
    <mergeCell ref="JAE47:JAR47"/>
    <mergeCell ref="JAS47:JBF47"/>
    <mergeCell ref="JBG47:JBT47"/>
    <mergeCell ref="IWK47:IWX47"/>
    <mergeCell ref="IWY47:IXL47"/>
    <mergeCell ref="IXM47:IXZ47"/>
    <mergeCell ref="IYA47:IYN47"/>
    <mergeCell ref="IYO47:IZB47"/>
    <mergeCell ref="JPG47:JPT47"/>
    <mergeCell ref="JPU47:JQH47"/>
    <mergeCell ref="JQI47:JQV47"/>
    <mergeCell ref="JQW47:JRJ47"/>
    <mergeCell ref="JRK47:JRX47"/>
    <mergeCell ref="JMO47:JNB47"/>
    <mergeCell ref="JNC47:JNP47"/>
    <mergeCell ref="JNQ47:JOD47"/>
    <mergeCell ref="JOE47:JOR47"/>
    <mergeCell ref="JOS47:JPF47"/>
    <mergeCell ref="JJW47:JKJ47"/>
    <mergeCell ref="JKK47:JKX47"/>
    <mergeCell ref="JKY47:JLL47"/>
    <mergeCell ref="JLM47:JLZ47"/>
    <mergeCell ref="JMA47:JMN47"/>
    <mergeCell ref="JHE47:JHR47"/>
    <mergeCell ref="JHS47:JIF47"/>
    <mergeCell ref="JIG47:JIT47"/>
    <mergeCell ref="JIU47:JJH47"/>
    <mergeCell ref="JJI47:JJV47"/>
    <mergeCell ref="KAA47:KAN47"/>
    <mergeCell ref="KAO47:KBB47"/>
    <mergeCell ref="KBC47:KBP47"/>
    <mergeCell ref="KBQ47:KCD47"/>
    <mergeCell ref="KCE47:KCR47"/>
    <mergeCell ref="JXI47:JXV47"/>
    <mergeCell ref="JXW47:JYJ47"/>
    <mergeCell ref="JYK47:JYX47"/>
    <mergeCell ref="JYY47:JZL47"/>
    <mergeCell ref="JZM47:JZZ47"/>
    <mergeCell ref="JUQ47:JVD47"/>
    <mergeCell ref="JVE47:JVR47"/>
    <mergeCell ref="JVS47:JWF47"/>
    <mergeCell ref="JWG47:JWT47"/>
    <mergeCell ref="JWU47:JXH47"/>
    <mergeCell ref="JRY47:JSL47"/>
    <mergeCell ref="JSM47:JSZ47"/>
    <mergeCell ref="JTA47:JTN47"/>
    <mergeCell ref="JTO47:JUB47"/>
    <mergeCell ref="JUC47:JUP47"/>
    <mergeCell ref="KKU47:KLH47"/>
    <mergeCell ref="KLI47:KLV47"/>
    <mergeCell ref="KLW47:KMJ47"/>
    <mergeCell ref="KMK47:KMX47"/>
    <mergeCell ref="KMY47:KNL47"/>
    <mergeCell ref="KIC47:KIP47"/>
    <mergeCell ref="KIQ47:KJD47"/>
    <mergeCell ref="KJE47:KJR47"/>
    <mergeCell ref="KJS47:KKF47"/>
    <mergeCell ref="KKG47:KKT47"/>
    <mergeCell ref="KFK47:KFX47"/>
    <mergeCell ref="KFY47:KGL47"/>
    <mergeCell ref="KGM47:KGZ47"/>
    <mergeCell ref="KHA47:KHN47"/>
    <mergeCell ref="KHO47:KIB47"/>
    <mergeCell ref="KCS47:KDF47"/>
    <mergeCell ref="KDG47:KDT47"/>
    <mergeCell ref="KDU47:KEH47"/>
    <mergeCell ref="KEI47:KEV47"/>
    <mergeCell ref="KEW47:KFJ47"/>
    <mergeCell ref="KVO47:KWB47"/>
    <mergeCell ref="KWC47:KWP47"/>
    <mergeCell ref="KWQ47:KXD47"/>
    <mergeCell ref="KXE47:KXR47"/>
    <mergeCell ref="KXS47:KYF47"/>
    <mergeCell ref="KSW47:KTJ47"/>
    <mergeCell ref="KTK47:KTX47"/>
    <mergeCell ref="KTY47:KUL47"/>
    <mergeCell ref="KUM47:KUZ47"/>
    <mergeCell ref="KVA47:KVN47"/>
    <mergeCell ref="KQE47:KQR47"/>
    <mergeCell ref="KQS47:KRF47"/>
    <mergeCell ref="KRG47:KRT47"/>
    <mergeCell ref="KRU47:KSH47"/>
    <mergeCell ref="KSI47:KSV47"/>
    <mergeCell ref="KNM47:KNZ47"/>
    <mergeCell ref="KOA47:KON47"/>
    <mergeCell ref="KOO47:KPB47"/>
    <mergeCell ref="KPC47:KPP47"/>
    <mergeCell ref="KPQ47:KQD47"/>
    <mergeCell ref="LGI47:LGV47"/>
    <mergeCell ref="LGW47:LHJ47"/>
    <mergeCell ref="LHK47:LHX47"/>
    <mergeCell ref="LHY47:LIL47"/>
    <mergeCell ref="LIM47:LIZ47"/>
    <mergeCell ref="LDQ47:LED47"/>
    <mergeCell ref="LEE47:LER47"/>
    <mergeCell ref="LES47:LFF47"/>
    <mergeCell ref="LFG47:LFT47"/>
    <mergeCell ref="LFU47:LGH47"/>
    <mergeCell ref="LAY47:LBL47"/>
    <mergeCell ref="LBM47:LBZ47"/>
    <mergeCell ref="LCA47:LCN47"/>
    <mergeCell ref="LCO47:LDB47"/>
    <mergeCell ref="LDC47:LDP47"/>
    <mergeCell ref="KYG47:KYT47"/>
    <mergeCell ref="KYU47:KZH47"/>
    <mergeCell ref="KZI47:KZV47"/>
    <mergeCell ref="KZW47:LAJ47"/>
    <mergeCell ref="LAK47:LAX47"/>
    <mergeCell ref="LRC47:LRP47"/>
    <mergeCell ref="LRQ47:LSD47"/>
    <mergeCell ref="LSE47:LSR47"/>
    <mergeCell ref="LSS47:LTF47"/>
    <mergeCell ref="LTG47:LTT47"/>
    <mergeCell ref="LOK47:LOX47"/>
    <mergeCell ref="LOY47:LPL47"/>
    <mergeCell ref="LPM47:LPZ47"/>
    <mergeCell ref="LQA47:LQN47"/>
    <mergeCell ref="LQO47:LRB47"/>
    <mergeCell ref="LLS47:LMF47"/>
    <mergeCell ref="LMG47:LMT47"/>
    <mergeCell ref="LMU47:LNH47"/>
    <mergeCell ref="LNI47:LNV47"/>
    <mergeCell ref="LNW47:LOJ47"/>
    <mergeCell ref="LJA47:LJN47"/>
    <mergeCell ref="LJO47:LKB47"/>
    <mergeCell ref="LKC47:LKP47"/>
    <mergeCell ref="LKQ47:LLD47"/>
    <mergeCell ref="LLE47:LLR47"/>
    <mergeCell ref="MBW47:MCJ47"/>
    <mergeCell ref="MCK47:MCX47"/>
    <mergeCell ref="MCY47:MDL47"/>
    <mergeCell ref="MDM47:MDZ47"/>
    <mergeCell ref="MEA47:MEN47"/>
    <mergeCell ref="LZE47:LZR47"/>
    <mergeCell ref="LZS47:MAF47"/>
    <mergeCell ref="MAG47:MAT47"/>
    <mergeCell ref="MAU47:MBH47"/>
    <mergeCell ref="MBI47:MBV47"/>
    <mergeCell ref="LWM47:LWZ47"/>
    <mergeCell ref="LXA47:LXN47"/>
    <mergeCell ref="LXO47:LYB47"/>
    <mergeCell ref="LYC47:LYP47"/>
    <mergeCell ref="LYQ47:LZD47"/>
    <mergeCell ref="LTU47:LUH47"/>
    <mergeCell ref="LUI47:LUV47"/>
    <mergeCell ref="LUW47:LVJ47"/>
    <mergeCell ref="LVK47:LVX47"/>
    <mergeCell ref="LVY47:LWL47"/>
    <mergeCell ref="MMQ47:MND47"/>
    <mergeCell ref="MNE47:MNR47"/>
    <mergeCell ref="MNS47:MOF47"/>
    <mergeCell ref="MOG47:MOT47"/>
    <mergeCell ref="MOU47:MPH47"/>
    <mergeCell ref="MJY47:MKL47"/>
    <mergeCell ref="MKM47:MKZ47"/>
    <mergeCell ref="MLA47:MLN47"/>
    <mergeCell ref="MLO47:MMB47"/>
    <mergeCell ref="MMC47:MMP47"/>
    <mergeCell ref="MHG47:MHT47"/>
    <mergeCell ref="MHU47:MIH47"/>
    <mergeCell ref="MII47:MIV47"/>
    <mergeCell ref="MIW47:MJJ47"/>
    <mergeCell ref="MJK47:MJX47"/>
    <mergeCell ref="MEO47:MFB47"/>
    <mergeCell ref="MFC47:MFP47"/>
    <mergeCell ref="MFQ47:MGD47"/>
    <mergeCell ref="MGE47:MGR47"/>
    <mergeCell ref="MGS47:MHF47"/>
    <mergeCell ref="MXK47:MXX47"/>
    <mergeCell ref="MXY47:MYL47"/>
    <mergeCell ref="MYM47:MYZ47"/>
    <mergeCell ref="MZA47:MZN47"/>
    <mergeCell ref="MZO47:NAB47"/>
    <mergeCell ref="MUS47:MVF47"/>
    <mergeCell ref="MVG47:MVT47"/>
    <mergeCell ref="MVU47:MWH47"/>
    <mergeCell ref="MWI47:MWV47"/>
    <mergeCell ref="MWW47:MXJ47"/>
    <mergeCell ref="MSA47:MSN47"/>
    <mergeCell ref="MSO47:MTB47"/>
    <mergeCell ref="MTC47:MTP47"/>
    <mergeCell ref="MTQ47:MUD47"/>
    <mergeCell ref="MUE47:MUR47"/>
    <mergeCell ref="MPI47:MPV47"/>
    <mergeCell ref="MPW47:MQJ47"/>
    <mergeCell ref="MQK47:MQX47"/>
    <mergeCell ref="MQY47:MRL47"/>
    <mergeCell ref="MRM47:MRZ47"/>
    <mergeCell ref="NIE47:NIR47"/>
    <mergeCell ref="NIS47:NJF47"/>
    <mergeCell ref="NJG47:NJT47"/>
    <mergeCell ref="NJU47:NKH47"/>
    <mergeCell ref="NKI47:NKV47"/>
    <mergeCell ref="NFM47:NFZ47"/>
    <mergeCell ref="NGA47:NGN47"/>
    <mergeCell ref="NGO47:NHB47"/>
    <mergeCell ref="NHC47:NHP47"/>
    <mergeCell ref="NHQ47:NID47"/>
    <mergeCell ref="NCU47:NDH47"/>
    <mergeCell ref="NDI47:NDV47"/>
    <mergeCell ref="NDW47:NEJ47"/>
    <mergeCell ref="NEK47:NEX47"/>
    <mergeCell ref="NEY47:NFL47"/>
    <mergeCell ref="NAC47:NAP47"/>
    <mergeCell ref="NAQ47:NBD47"/>
    <mergeCell ref="NBE47:NBR47"/>
    <mergeCell ref="NBS47:NCF47"/>
    <mergeCell ref="NCG47:NCT47"/>
    <mergeCell ref="NSY47:NTL47"/>
    <mergeCell ref="NTM47:NTZ47"/>
    <mergeCell ref="NUA47:NUN47"/>
    <mergeCell ref="NUO47:NVB47"/>
    <mergeCell ref="NVC47:NVP47"/>
    <mergeCell ref="NQG47:NQT47"/>
    <mergeCell ref="NQU47:NRH47"/>
    <mergeCell ref="NRI47:NRV47"/>
    <mergeCell ref="NRW47:NSJ47"/>
    <mergeCell ref="NSK47:NSX47"/>
    <mergeCell ref="NNO47:NOB47"/>
    <mergeCell ref="NOC47:NOP47"/>
    <mergeCell ref="NOQ47:NPD47"/>
    <mergeCell ref="NPE47:NPR47"/>
    <mergeCell ref="NPS47:NQF47"/>
    <mergeCell ref="NKW47:NLJ47"/>
    <mergeCell ref="NLK47:NLX47"/>
    <mergeCell ref="NLY47:NML47"/>
    <mergeCell ref="NMM47:NMZ47"/>
    <mergeCell ref="NNA47:NNN47"/>
    <mergeCell ref="ODS47:OEF47"/>
    <mergeCell ref="OEG47:OET47"/>
    <mergeCell ref="OEU47:OFH47"/>
    <mergeCell ref="OFI47:OFV47"/>
    <mergeCell ref="OFW47:OGJ47"/>
    <mergeCell ref="OBA47:OBN47"/>
    <mergeCell ref="OBO47:OCB47"/>
    <mergeCell ref="OCC47:OCP47"/>
    <mergeCell ref="OCQ47:ODD47"/>
    <mergeCell ref="ODE47:ODR47"/>
    <mergeCell ref="NYI47:NYV47"/>
    <mergeCell ref="NYW47:NZJ47"/>
    <mergeCell ref="NZK47:NZX47"/>
    <mergeCell ref="NZY47:OAL47"/>
    <mergeCell ref="OAM47:OAZ47"/>
    <mergeCell ref="NVQ47:NWD47"/>
    <mergeCell ref="NWE47:NWR47"/>
    <mergeCell ref="NWS47:NXF47"/>
    <mergeCell ref="NXG47:NXT47"/>
    <mergeCell ref="NXU47:NYH47"/>
    <mergeCell ref="OOM47:OOZ47"/>
    <mergeCell ref="OPA47:OPN47"/>
    <mergeCell ref="OPO47:OQB47"/>
    <mergeCell ref="OQC47:OQP47"/>
    <mergeCell ref="OQQ47:ORD47"/>
    <mergeCell ref="OLU47:OMH47"/>
    <mergeCell ref="OMI47:OMV47"/>
    <mergeCell ref="OMW47:ONJ47"/>
    <mergeCell ref="ONK47:ONX47"/>
    <mergeCell ref="ONY47:OOL47"/>
    <mergeCell ref="OJC47:OJP47"/>
    <mergeCell ref="OJQ47:OKD47"/>
    <mergeCell ref="OKE47:OKR47"/>
    <mergeCell ref="OKS47:OLF47"/>
    <mergeCell ref="OLG47:OLT47"/>
    <mergeCell ref="OGK47:OGX47"/>
    <mergeCell ref="OGY47:OHL47"/>
    <mergeCell ref="OHM47:OHZ47"/>
    <mergeCell ref="OIA47:OIN47"/>
    <mergeCell ref="OIO47:OJB47"/>
    <mergeCell ref="OZG47:OZT47"/>
    <mergeCell ref="OZU47:PAH47"/>
    <mergeCell ref="PAI47:PAV47"/>
    <mergeCell ref="PAW47:PBJ47"/>
    <mergeCell ref="PBK47:PBX47"/>
    <mergeCell ref="OWO47:OXB47"/>
    <mergeCell ref="OXC47:OXP47"/>
    <mergeCell ref="OXQ47:OYD47"/>
    <mergeCell ref="OYE47:OYR47"/>
    <mergeCell ref="OYS47:OZF47"/>
    <mergeCell ref="OTW47:OUJ47"/>
    <mergeCell ref="OUK47:OUX47"/>
    <mergeCell ref="OUY47:OVL47"/>
    <mergeCell ref="OVM47:OVZ47"/>
    <mergeCell ref="OWA47:OWN47"/>
    <mergeCell ref="ORE47:ORR47"/>
    <mergeCell ref="ORS47:OSF47"/>
    <mergeCell ref="OSG47:OST47"/>
    <mergeCell ref="OSU47:OTH47"/>
    <mergeCell ref="OTI47:OTV47"/>
    <mergeCell ref="PKA47:PKN47"/>
    <mergeCell ref="PKO47:PLB47"/>
    <mergeCell ref="PLC47:PLP47"/>
    <mergeCell ref="PLQ47:PMD47"/>
    <mergeCell ref="PME47:PMR47"/>
    <mergeCell ref="PHI47:PHV47"/>
    <mergeCell ref="PHW47:PIJ47"/>
    <mergeCell ref="PIK47:PIX47"/>
    <mergeCell ref="PIY47:PJL47"/>
    <mergeCell ref="PJM47:PJZ47"/>
    <mergeCell ref="PEQ47:PFD47"/>
    <mergeCell ref="PFE47:PFR47"/>
    <mergeCell ref="PFS47:PGF47"/>
    <mergeCell ref="PGG47:PGT47"/>
    <mergeCell ref="PGU47:PHH47"/>
    <mergeCell ref="PBY47:PCL47"/>
    <mergeCell ref="PCM47:PCZ47"/>
    <mergeCell ref="PDA47:PDN47"/>
    <mergeCell ref="PDO47:PEB47"/>
    <mergeCell ref="PEC47:PEP47"/>
    <mergeCell ref="PUU47:PVH47"/>
    <mergeCell ref="PVI47:PVV47"/>
    <mergeCell ref="PVW47:PWJ47"/>
    <mergeCell ref="PWK47:PWX47"/>
    <mergeCell ref="PWY47:PXL47"/>
    <mergeCell ref="PSC47:PSP47"/>
    <mergeCell ref="PSQ47:PTD47"/>
    <mergeCell ref="PTE47:PTR47"/>
    <mergeCell ref="PTS47:PUF47"/>
    <mergeCell ref="PUG47:PUT47"/>
    <mergeCell ref="PPK47:PPX47"/>
    <mergeCell ref="PPY47:PQL47"/>
    <mergeCell ref="PQM47:PQZ47"/>
    <mergeCell ref="PRA47:PRN47"/>
    <mergeCell ref="PRO47:PSB47"/>
    <mergeCell ref="PMS47:PNF47"/>
    <mergeCell ref="PNG47:PNT47"/>
    <mergeCell ref="PNU47:POH47"/>
    <mergeCell ref="POI47:POV47"/>
    <mergeCell ref="POW47:PPJ47"/>
    <mergeCell ref="QFO47:QGB47"/>
    <mergeCell ref="QGC47:QGP47"/>
    <mergeCell ref="QGQ47:QHD47"/>
    <mergeCell ref="QHE47:QHR47"/>
    <mergeCell ref="QHS47:QIF47"/>
    <mergeCell ref="QCW47:QDJ47"/>
    <mergeCell ref="QDK47:QDX47"/>
    <mergeCell ref="QDY47:QEL47"/>
    <mergeCell ref="QEM47:QEZ47"/>
    <mergeCell ref="QFA47:QFN47"/>
    <mergeCell ref="QAE47:QAR47"/>
    <mergeCell ref="QAS47:QBF47"/>
    <mergeCell ref="QBG47:QBT47"/>
    <mergeCell ref="QBU47:QCH47"/>
    <mergeCell ref="QCI47:QCV47"/>
    <mergeCell ref="PXM47:PXZ47"/>
    <mergeCell ref="PYA47:PYN47"/>
    <mergeCell ref="PYO47:PZB47"/>
    <mergeCell ref="PZC47:PZP47"/>
    <mergeCell ref="PZQ47:QAD47"/>
    <mergeCell ref="QQI47:QQV47"/>
    <mergeCell ref="QQW47:QRJ47"/>
    <mergeCell ref="QRK47:QRX47"/>
    <mergeCell ref="QRY47:QSL47"/>
    <mergeCell ref="QSM47:QSZ47"/>
    <mergeCell ref="QNQ47:QOD47"/>
    <mergeCell ref="QOE47:QOR47"/>
    <mergeCell ref="QOS47:QPF47"/>
    <mergeCell ref="QPG47:QPT47"/>
    <mergeCell ref="QPU47:QQH47"/>
    <mergeCell ref="QKY47:QLL47"/>
    <mergeCell ref="QLM47:QLZ47"/>
    <mergeCell ref="QMA47:QMN47"/>
    <mergeCell ref="QMO47:QNB47"/>
    <mergeCell ref="QNC47:QNP47"/>
    <mergeCell ref="QIG47:QIT47"/>
    <mergeCell ref="QIU47:QJH47"/>
    <mergeCell ref="QJI47:QJV47"/>
    <mergeCell ref="QJW47:QKJ47"/>
    <mergeCell ref="QKK47:QKX47"/>
    <mergeCell ref="RBC47:RBP47"/>
    <mergeCell ref="RBQ47:RCD47"/>
    <mergeCell ref="RCE47:RCR47"/>
    <mergeCell ref="RCS47:RDF47"/>
    <mergeCell ref="RDG47:RDT47"/>
    <mergeCell ref="QYK47:QYX47"/>
    <mergeCell ref="QYY47:QZL47"/>
    <mergeCell ref="QZM47:QZZ47"/>
    <mergeCell ref="RAA47:RAN47"/>
    <mergeCell ref="RAO47:RBB47"/>
    <mergeCell ref="QVS47:QWF47"/>
    <mergeCell ref="QWG47:QWT47"/>
    <mergeCell ref="QWU47:QXH47"/>
    <mergeCell ref="QXI47:QXV47"/>
    <mergeCell ref="QXW47:QYJ47"/>
    <mergeCell ref="QTA47:QTN47"/>
    <mergeCell ref="QTO47:QUB47"/>
    <mergeCell ref="QUC47:QUP47"/>
    <mergeCell ref="QUQ47:QVD47"/>
    <mergeCell ref="QVE47:QVR47"/>
    <mergeCell ref="RLW47:RMJ47"/>
    <mergeCell ref="RMK47:RMX47"/>
    <mergeCell ref="RMY47:RNL47"/>
    <mergeCell ref="RNM47:RNZ47"/>
    <mergeCell ref="ROA47:RON47"/>
    <mergeCell ref="RJE47:RJR47"/>
    <mergeCell ref="RJS47:RKF47"/>
    <mergeCell ref="RKG47:RKT47"/>
    <mergeCell ref="RKU47:RLH47"/>
    <mergeCell ref="RLI47:RLV47"/>
    <mergeCell ref="RGM47:RGZ47"/>
    <mergeCell ref="RHA47:RHN47"/>
    <mergeCell ref="RHO47:RIB47"/>
    <mergeCell ref="RIC47:RIP47"/>
    <mergeCell ref="RIQ47:RJD47"/>
    <mergeCell ref="RDU47:REH47"/>
    <mergeCell ref="REI47:REV47"/>
    <mergeCell ref="REW47:RFJ47"/>
    <mergeCell ref="RFK47:RFX47"/>
    <mergeCell ref="RFY47:RGL47"/>
    <mergeCell ref="RWQ47:RXD47"/>
    <mergeCell ref="RXE47:RXR47"/>
    <mergeCell ref="RXS47:RYF47"/>
    <mergeCell ref="RYG47:RYT47"/>
    <mergeCell ref="RYU47:RZH47"/>
    <mergeCell ref="RTY47:RUL47"/>
    <mergeCell ref="RUM47:RUZ47"/>
    <mergeCell ref="RVA47:RVN47"/>
    <mergeCell ref="RVO47:RWB47"/>
    <mergeCell ref="RWC47:RWP47"/>
    <mergeCell ref="RRG47:RRT47"/>
    <mergeCell ref="RRU47:RSH47"/>
    <mergeCell ref="RSI47:RSV47"/>
    <mergeCell ref="RSW47:RTJ47"/>
    <mergeCell ref="RTK47:RTX47"/>
    <mergeCell ref="ROO47:RPB47"/>
    <mergeCell ref="RPC47:RPP47"/>
    <mergeCell ref="RPQ47:RQD47"/>
    <mergeCell ref="RQE47:RQR47"/>
    <mergeCell ref="RQS47:RRF47"/>
    <mergeCell ref="SHK47:SHX47"/>
    <mergeCell ref="SHY47:SIL47"/>
    <mergeCell ref="SIM47:SIZ47"/>
    <mergeCell ref="SJA47:SJN47"/>
    <mergeCell ref="SJO47:SKB47"/>
    <mergeCell ref="SES47:SFF47"/>
    <mergeCell ref="SFG47:SFT47"/>
    <mergeCell ref="SFU47:SGH47"/>
    <mergeCell ref="SGI47:SGV47"/>
    <mergeCell ref="SGW47:SHJ47"/>
    <mergeCell ref="SCA47:SCN47"/>
    <mergeCell ref="SCO47:SDB47"/>
    <mergeCell ref="SDC47:SDP47"/>
    <mergeCell ref="SDQ47:SED47"/>
    <mergeCell ref="SEE47:SER47"/>
    <mergeCell ref="RZI47:RZV47"/>
    <mergeCell ref="RZW47:SAJ47"/>
    <mergeCell ref="SAK47:SAX47"/>
    <mergeCell ref="SAY47:SBL47"/>
    <mergeCell ref="SBM47:SBZ47"/>
    <mergeCell ref="SSE47:SSR47"/>
    <mergeCell ref="SSS47:STF47"/>
    <mergeCell ref="STG47:STT47"/>
    <mergeCell ref="STU47:SUH47"/>
    <mergeCell ref="SUI47:SUV47"/>
    <mergeCell ref="SPM47:SPZ47"/>
    <mergeCell ref="SQA47:SQN47"/>
    <mergeCell ref="SQO47:SRB47"/>
    <mergeCell ref="SRC47:SRP47"/>
    <mergeCell ref="SRQ47:SSD47"/>
    <mergeCell ref="SMU47:SNH47"/>
    <mergeCell ref="SNI47:SNV47"/>
    <mergeCell ref="SNW47:SOJ47"/>
    <mergeCell ref="SOK47:SOX47"/>
    <mergeCell ref="SOY47:SPL47"/>
    <mergeCell ref="SKC47:SKP47"/>
    <mergeCell ref="SKQ47:SLD47"/>
    <mergeCell ref="SLE47:SLR47"/>
    <mergeCell ref="SLS47:SMF47"/>
    <mergeCell ref="SMG47:SMT47"/>
    <mergeCell ref="TCY47:TDL47"/>
    <mergeCell ref="TDM47:TDZ47"/>
    <mergeCell ref="TEA47:TEN47"/>
    <mergeCell ref="TEO47:TFB47"/>
    <mergeCell ref="TFC47:TFP47"/>
    <mergeCell ref="TAG47:TAT47"/>
    <mergeCell ref="TAU47:TBH47"/>
    <mergeCell ref="TBI47:TBV47"/>
    <mergeCell ref="TBW47:TCJ47"/>
    <mergeCell ref="TCK47:TCX47"/>
    <mergeCell ref="SXO47:SYB47"/>
    <mergeCell ref="SYC47:SYP47"/>
    <mergeCell ref="SYQ47:SZD47"/>
    <mergeCell ref="SZE47:SZR47"/>
    <mergeCell ref="SZS47:TAF47"/>
    <mergeCell ref="SUW47:SVJ47"/>
    <mergeCell ref="SVK47:SVX47"/>
    <mergeCell ref="SVY47:SWL47"/>
    <mergeCell ref="SWM47:SWZ47"/>
    <mergeCell ref="SXA47:SXN47"/>
    <mergeCell ref="TNS47:TOF47"/>
    <mergeCell ref="TOG47:TOT47"/>
    <mergeCell ref="TOU47:TPH47"/>
    <mergeCell ref="TPI47:TPV47"/>
    <mergeCell ref="TPW47:TQJ47"/>
    <mergeCell ref="TLA47:TLN47"/>
    <mergeCell ref="TLO47:TMB47"/>
    <mergeCell ref="TMC47:TMP47"/>
    <mergeCell ref="TMQ47:TND47"/>
    <mergeCell ref="TNE47:TNR47"/>
    <mergeCell ref="TII47:TIV47"/>
    <mergeCell ref="TIW47:TJJ47"/>
    <mergeCell ref="TJK47:TJX47"/>
    <mergeCell ref="TJY47:TKL47"/>
    <mergeCell ref="TKM47:TKZ47"/>
    <mergeCell ref="TFQ47:TGD47"/>
    <mergeCell ref="TGE47:TGR47"/>
    <mergeCell ref="TGS47:THF47"/>
    <mergeCell ref="THG47:THT47"/>
    <mergeCell ref="THU47:TIH47"/>
    <mergeCell ref="TYM47:TYZ47"/>
    <mergeCell ref="TZA47:TZN47"/>
    <mergeCell ref="TZO47:UAB47"/>
    <mergeCell ref="UAC47:UAP47"/>
    <mergeCell ref="UAQ47:UBD47"/>
    <mergeCell ref="TVU47:TWH47"/>
    <mergeCell ref="TWI47:TWV47"/>
    <mergeCell ref="TWW47:TXJ47"/>
    <mergeCell ref="TXK47:TXX47"/>
    <mergeCell ref="TXY47:TYL47"/>
    <mergeCell ref="TTC47:TTP47"/>
    <mergeCell ref="TTQ47:TUD47"/>
    <mergeCell ref="TUE47:TUR47"/>
    <mergeCell ref="TUS47:TVF47"/>
    <mergeCell ref="TVG47:TVT47"/>
    <mergeCell ref="TQK47:TQX47"/>
    <mergeCell ref="TQY47:TRL47"/>
    <mergeCell ref="TRM47:TRZ47"/>
    <mergeCell ref="TSA47:TSN47"/>
    <mergeCell ref="TSO47:TTB47"/>
    <mergeCell ref="UJG47:UJT47"/>
    <mergeCell ref="UJU47:UKH47"/>
    <mergeCell ref="UKI47:UKV47"/>
    <mergeCell ref="UKW47:ULJ47"/>
    <mergeCell ref="ULK47:ULX47"/>
    <mergeCell ref="UGO47:UHB47"/>
    <mergeCell ref="UHC47:UHP47"/>
    <mergeCell ref="UHQ47:UID47"/>
    <mergeCell ref="UIE47:UIR47"/>
    <mergeCell ref="UIS47:UJF47"/>
    <mergeCell ref="UDW47:UEJ47"/>
    <mergeCell ref="UEK47:UEX47"/>
    <mergeCell ref="UEY47:UFL47"/>
    <mergeCell ref="UFM47:UFZ47"/>
    <mergeCell ref="UGA47:UGN47"/>
    <mergeCell ref="UBE47:UBR47"/>
    <mergeCell ref="UBS47:UCF47"/>
    <mergeCell ref="UCG47:UCT47"/>
    <mergeCell ref="UCU47:UDH47"/>
    <mergeCell ref="UDI47:UDV47"/>
    <mergeCell ref="UUA47:UUN47"/>
    <mergeCell ref="UUO47:UVB47"/>
    <mergeCell ref="UVC47:UVP47"/>
    <mergeCell ref="UVQ47:UWD47"/>
    <mergeCell ref="UWE47:UWR47"/>
    <mergeCell ref="URI47:URV47"/>
    <mergeCell ref="URW47:USJ47"/>
    <mergeCell ref="USK47:USX47"/>
    <mergeCell ref="USY47:UTL47"/>
    <mergeCell ref="UTM47:UTZ47"/>
    <mergeCell ref="UOQ47:UPD47"/>
    <mergeCell ref="UPE47:UPR47"/>
    <mergeCell ref="UPS47:UQF47"/>
    <mergeCell ref="UQG47:UQT47"/>
    <mergeCell ref="UQU47:URH47"/>
    <mergeCell ref="ULY47:UML47"/>
    <mergeCell ref="UMM47:UMZ47"/>
    <mergeCell ref="UNA47:UNN47"/>
    <mergeCell ref="UNO47:UOB47"/>
    <mergeCell ref="UOC47:UOP47"/>
    <mergeCell ref="VEU47:VFH47"/>
    <mergeCell ref="VFI47:VFV47"/>
    <mergeCell ref="VFW47:VGJ47"/>
    <mergeCell ref="VGK47:VGX47"/>
    <mergeCell ref="VGY47:VHL47"/>
    <mergeCell ref="VCC47:VCP47"/>
    <mergeCell ref="VCQ47:VDD47"/>
    <mergeCell ref="VDE47:VDR47"/>
    <mergeCell ref="VDS47:VEF47"/>
    <mergeCell ref="VEG47:VET47"/>
    <mergeCell ref="UZK47:UZX47"/>
    <mergeCell ref="UZY47:VAL47"/>
    <mergeCell ref="VAM47:VAZ47"/>
    <mergeCell ref="VBA47:VBN47"/>
    <mergeCell ref="VBO47:VCB47"/>
    <mergeCell ref="UWS47:UXF47"/>
    <mergeCell ref="UXG47:UXT47"/>
    <mergeCell ref="UXU47:UYH47"/>
    <mergeCell ref="UYI47:UYV47"/>
    <mergeCell ref="UYW47:UZJ47"/>
    <mergeCell ref="VPO47:VQB47"/>
    <mergeCell ref="VQC47:VQP47"/>
    <mergeCell ref="VQQ47:VRD47"/>
    <mergeCell ref="VRE47:VRR47"/>
    <mergeCell ref="VRS47:VSF47"/>
    <mergeCell ref="VMW47:VNJ47"/>
    <mergeCell ref="VNK47:VNX47"/>
    <mergeCell ref="VNY47:VOL47"/>
    <mergeCell ref="VOM47:VOZ47"/>
    <mergeCell ref="VPA47:VPN47"/>
    <mergeCell ref="VKE47:VKR47"/>
    <mergeCell ref="VKS47:VLF47"/>
    <mergeCell ref="VLG47:VLT47"/>
    <mergeCell ref="VLU47:VMH47"/>
    <mergeCell ref="VMI47:VMV47"/>
    <mergeCell ref="VHM47:VHZ47"/>
    <mergeCell ref="VIA47:VIN47"/>
    <mergeCell ref="VIO47:VJB47"/>
    <mergeCell ref="VJC47:VJP47"/>
    <mergeCell ref="VJQ47:VKD47"/>
    <mergeCell ref="WAI47:WAV47"/>
    <mergeCell ref="WAW47:WBJ47"/>
    <mergeCell ref="WBK47:WBX47"/>
    <mergeCell ref="WBY47:WCL47"/>
    <mergeCell ref="WCM47:WCZ47"/>
    <mergeCell ref="VXQ47:VYD47"/>
    <mergeCell ref="VYE47:VYR47"/>
    <mergeCell ref="VYS47:VZF47"/>
    <mergeCell ref="VZG47:VZT47"/>
    <mergeCell ref="VZU47:WAH47"/>
    <mergeCell ref="VUY47:VVL47"/>
    <mergeCell ref="VVM47:VVZ47"/>
    <mergeCell ref="VWA47:VWN47"/>
    <mergeCell ref="VWO47:VXB47"/>
    <mergeCell ref="VXC47:VXP47"/>
    <mergeCell ref="VSG47:VST47"/>
    <mergeCell ref="VSU47:VTH47"/>
    <mergeCell ref="VTI47:VTV47"/>
    <mergeCell ref="VTW47:VUJ47"/>
    <mergeCell ref="VUK47:VUX47"/>
    <mergeCell ref="WLC47:WLP47"/>
    <mergeCell ref="WLQ47:WMD47"/>
    <mergeCell ref="WME47:WMR47"/>
    <mergeCell ref="WMS47:WNF47"/>
    <mergeCell ref="WNG47:WNT47"/>
    <mergeCell ref="WIK47:WIX47"/>
    <mergeCell ref="WIY47:WJL47"/>
    <mergeCell ref="WJM47:WJZ47"/>
    <mergeCell ref="WKA47:WKN47"/>
    <mergeCell ref="WKO47:WLB47"/>
    <mergeCell ref="WFS47:WGF47"/>
    <mergeCell ref="WGG47:WGT47"/>
    <mergeCell ref="WGU47:WHH47"/>
    <mergeCell ref="WHI47:WHV47"/>
    <mergeCell ref="WHW47:WIJ47"/>
    <mergeCell ref="WDA47:WDN47"/>
    <mergeCell ref="WDO47:WEB47"/>
    <mergeCell ref="WEC47:WEP47"/>
    <mergeCell ref="WEQ47:WFD47"/>
    <mergeCell ref="WFE47:WFR47"/>
    <mergeCell ref="WWK47:WWX47"/>
    <mergeCell ref="WWY47:WXL47"/>
    <mergeCell ref="WXM47:WXZ47"/>
    <mergeCell ref="WYA47:WYN47"/>
    <mergeCell ref="WTE47:WTR47"/>
    <mergeCell ref="WTS47:WUF47"/>
    <mergeCell ref="WUG47:WUT47"/>
    <mergeCell ref="WUU47:WVH47"/>
    <mergeCell ref="WVI47:WVV47"/>
    <mergeCell ref="WQM47:WQZ47"/>
    <mergeCell ref="WRA47:WRN47"/>
    <mergeCell ref="WRO47:WSB47"/>
    <mergeCell ref="WSC47:WSP47"/>
    <mergeCell ref="WSQ47:WTD47"/>
    <mergeCell ref="WNU47:WOH47"/>
    <mergeCell ref="WOI47:WOV47"/>
    <mergeCell ref="WOW47:WPJ47"/>
    <mergeCell ref="WPK47:WPX47"/>
    <mergeCell ref="WPY47:WQL47"/>
    <mergeCell ref="GO48:HB48"/>
    <mergeCell ref="HC48:HP48"/>
    <mergeCell ref="HQ48:ID48"/>
    <mergeCell ref="IE48:IR48"/>
    <mergeCell ref="IS48:JF48"/>
    <mergeCell ref="XDY47:XEL47"/>
    <mergeCell ref="XEM47:XEZ47"/>
    <mergeCell ref="XFA47:XFD47"/>
    <mergeCell ref="O48:AB48"/>
    <mergeCell ref="AC48:AP48"/>
    <mergeCell ref="AQ48:BD48"/>
    <mergeCell ref="BE48:BR48"/>
    <mergeCell ref="BS48:CF48"/>
    <mergeCell ref="CG48:CT48"/>
    <mergeCell ref="CU48:DH48"/>
    <mergeCell ref="DI48:DV48"/>
    <mergeCell ref="DW48:EJ48"/>
    <mergeCell ref="EK48:EX48"/>
    <mergeCell ref="EY48:FL48"/>
    <mergeCell ref="FM48:FZ48"/>
    <mergeCell ref="GA48:GN48"/>
    <mergeCell ref="XBG47:XBT47"/>
    <mergeCell ref="XBU47:XCH47"/>
    <mergeCell ref="XCI47:XCV47"/>
    <mergeCell ref="XCW47:XDJ47"/>
    <mergeCell ref="XDK47:XDX47"/>
    <mergeCell ref="WYO47:WZB47"/>
    <mergeCell ref="WZC47:WZP47"/>
    <mergeCell ref="WZQ47:XAD47"/>
    <mergeCell ref="XAE47:XAR47"/>
    <mergeCell ref="XAS47:XBF47"/>
    <mergeCell ref="WVW47:WWJ47"/>
    <mergeCell ref="RI48:RV48"/>
    <mergeCell ref="RW48:SJ48"/>
    <mergeCell ref="SK48:SX48"/>
    <mergeCell ref="SY48:TL48"/>
    <mergeCell ref="TM48:TZ48"/>
    <mergeCell ref="OQ48:PD48"/>
    <mergeCell ref="PE48:PR48"/>
    <mergeCell ref="PS48:QF48"/>
    <mergeCell ref="QG48:QT48"/>
    <mergeCell ref="QU48:RH48"/>
    <mergeCell ref="LY48:ML48"/>
    <mergeCell ref="MM48:MZ48"/>
    <mergeCell ref="NA48:NN48"/>
    <mergeCell ref="NO48:OB48"/>
    <mergeCell ref="OC48:OP48"/>
    <mergeCell ref="JG48:JT48"/>
    <mergeCell ref="JU48:KH48"/>
    <mergeCell ref="KI48:KV48"/>
    <mergeCell ref="KW48:LJ48"/>
    <mergeCell ref="LK48:LX48"/>
    <mergeCell ref="ACC48:ACP48"/>
    <mergeCell ref="ACQ48:ADD48"/>
    <mergeCell ref="ADE48:ADR48"/>
    <mergeCell ref="ADS48:AEF48"/>
    <mergeCell ref="AEG48:AET48"/>
    <mergeCell ref="ZK48:ZX48"/>
    <mergeCell ref="ZY48:AAL48"/>
    <mergeCell ref="AAM48:AAZ48"/>
    <mergeCell ref="ABA48:ABN48"/>
    <mergeCell ref="ABO48:ACB48"/>
    <mergeCell ref="WS48:XF48"/>
    <mergeCell ref="XG48:XT48"/>
    <mergeCell ref="XU48:YH48"/>
    <mergeCell ref="YI48:YV48"/>
    <mergeCell ref="YW48:ZJ48"/>
    <mergeCell ref="UA48:UN48"/>
    <mergeCell ref="UO48:VB48"/>
    <mergeCell ref="VC48:VP48"/>
    <mergeCell ref="VQ48:WD48"/>
    <mergeCell ref="WE48:WR48"/>
    <mergeCell ref="AMW48:ANJ48"/>
    <mergeCell ref="ANK48:ANX48"/>
    <mergeCell ref="ANY48:AOL48"/>
    <mergeCell ref="AOM48:AOZ48"/>
    <mergeCell ref="APA48:APN48"/>
    <mergeCell ref="AKE48:AKR48"/>
    <mergeCell ref="AKS48:ALF48"/>
    <mergeCell ref="ALG48:ALT48"/>
    <mergeCell ref="ALU48:AMH48"/>
    <mergeCell ref="AMI48:AMV48"/>
    <mergeCell ref="AHM48:AHZ48"/>
    <mergeCell ref="AIA48:AIN48"/>
    <mergeCell ref="AIO48:AJB48"/>
    <mergeCell ref="AJC48:AJP48"/>
    <mergeCell ref="AJQ48:AKD48"/>
    <mergeCell ref="AEU48:AFH48"/>
    <mergeCell ref="AFI48:AFV48"/>
    <mergeCell ref="AFW48:AGJ48"/>
    <mergeCell ref="AGK48:AGX48"/>
    <mergeCell ref="AGY48:AHL48"/>
    <mergeCell ref="AXQ48:AYD48"/>
    <mergeCell ref="AYE48:AYR48"/>
    <mergeCell ref="AYS48:AZF48"/>
    <mergeCell ref="AZG48:AZT48"/>
    <mergeCell ref="AZU48:BAH48"/>
    <mergeCell ref="AUY48:AVL48"/>
    <mergeCell ref="AVM48:AVZ48"/>
    <mergeCell ref="AWA48:AWN48"/>
    <mergeCell ref="AWO48:AXB48"/>
    <mergeCell ref="AXC48:AXP48"/>
    <mergeCell ref="ASG48:AST48"/>
    <mergeCell ref="ASU48:ATH48"/>
    <mergeCell ref="ATI48:ATV48"/>
    <mergeCell ref="ATW48:AUJ48"/>
    <mergeCell ref="AUK48:AUX48"/>
    <mergeCell ref="APO48:AQB48"/>
    <mergeCell ref="AQC48:AQP48"/>
    <mergeCell ref="AQQ48:ARD48"/>
    <mergeCell ref="ARE48:ARR48"/>
    <mergeCell ref="ARS48:ASF48"/>
    <mergeCell ref="BIK48:BIX48"/>
    <mergeCell ref="BIY48:BJL48"/>
    <mergeCell ref="BJM48:BJZ48"/>
    <mergeCell ref="BKA48:BKN48"/>
    <mergeCell ref="BKO48:BLB48"/>
    <mergeCell ref="BFS48:BGF48"/>
    <mergeCell ref="BGG48:BGT48"/>
    <mergeCell ref="BGU48:BHH48"/>
    <mergeCell ref="BHI48:BHV48"/>
    <mergeCell ref="BHW48:BIJ48"/>
    <mergeCell ref="BDA48:BDN48"/>
    <mergeCell ref="BDO48:BEB48"/>
    <mergeCell ref="BEC48:BEP48"/>
    <mergeCell ref="BEQ48:BFD48"/>
    <mergeCell ref="BFE48:BFR48"/>
    <mergeCell ref="BAI48:BAV48"/>
    <mergeCell ref="BAW48:BBJ48"/>
    <mergeCell ref="BBK48:BBX48"/>
    <mergeCell ref="BBY48:BCL48"/>
    <mergeCell ref="BCM48:BCZ48"/>
    <mergeCell ref="BTE48:BTR48"/>
    <mergeCell ref="BTS48:BUF48"/>
    <mergeCell ref="BUG48:BUT48"/>
    <mergeCell ref="BUU48:BVH48"/>
    <mergeCell ref="BVI48:BVV48"/>
    <mergeCell ref="BQM48:BQZ48"/>
    <mergeCell ref="BRA48:BRN48"/>
    <mergeCell ref="BRO48:BSB48"/>
    <mergeCell ref="BSC48:BSP48"/>
    <mergeCell ref="BSQ48:BTD48"/>
    <mergeCell ref="BNU48:BOH48"/>
    <mergeCell ref="BOI48:BOV48"/>
    <mergeCell ref="BOW48:BPJ48"/>
    <mergeCell ref="BPK48:BPX48"/>
    <mergeCell ref="BPY48:BQL48"/>
    <mergeCell ref="BLC48:BLP48"/>
    <mergeCell ref="BLQ48:BMD48"/>
    <mergeCell ref="BME48:BMR48"/>
    <mergeCell ref="BMS48:BNF48"/>
    <mergeCell ref="BNG48:BNT48"/>
    <mergeCell ref="CDY48:CEL48"/>
    <mergeCell ref="CEM48:CEZ48"/>
    <mergeCell ref="CFA48:CFN48"/>
    <mergeCell ref="CFO48:CGB48"/>
    <mergeCell ref="CGC48:CGP48"/>
    <mergeCell ref="CBG48:CBT48"/>
    <mergeCell ref="CBU48:CCH48"/>
    <mergeCell ref="CCI48:CCV48"/>
    <mergeCell ref="CCW48:CDJ48"/>
    <mergeCell ref="CDK48:CDX48"/>
    <mergeCell ref="BYO48:BZB48"/>
    <mergeCell ref="BZC48:BZP48"/>
    <mergeCell ref="BZQ48:CAD48"/>
    <mergeCell ref="CAE48:CAR48"/>
    <mergeCell ref="CAS48:CBF48"/>
    <mergeCell ref="BVW48:BWJ48"/>
    <mergeCell ref="BWK48:BWX48"/>
    <mergeCell ref="BWY48:BXL48"/>
    <mergeCell ref="BXM48:BXZ48"/>
    <mergeCell ref="BYA48:BYN48"/>
    <mergeCell ref="COS48:CPF48"/>
    <mergeCell ref="CPG48:CPT48"/>
    <mergeCell ref="CPU48:CQH48"/>
    <mergeCell ref="CQI48:CQV48"/>
    <mergeCell ref="CQW48:CRJ48"/>
    <mergeCell ref="CMA48:CMN48"/>
    <mergeCell ref="CMO48:CNB48"/>
    <mergeCell ref="CNC48:CNP48"/>
    <mergeCell ref="CNQ48:COD48"/>
    <mergeCell ref="COE48:COR48"/>
    <mergeCell ref="CJI48:CJV48"/>
    <mergeCell ref="CJW48:CKJ48"/>
    <mergeCell ref="CKK48:CKX48"/>
    <mergeCell ref="CKY48:CLL48"/>
    <mergeCell ref="CLM48:CLZ48"/>
    <mergeCell ref="CGQ48:CHD48"/>
    <mergeCell ref="CHE48:CHR48"/>
    <mergeCell ref="CHS48:CIF48"/>
    <mergeCell ref="CIG48:CIT48"/>
    <mergeCell ref="CIU48:CJH48"/>
    <mergeCell ref="CZM48:CZZ48"/>
    <mergeCell ref="DAA48:DAN48"/>
    <mergeCell ref="DAO48:DBB48"/>
    <mergeCell ref="DBC48:DBP48"/>
    <mergeCell ref="DBQ48:DCD48"/>
    <mergeCell ref="CWU48:CXH48"/>
    <mergeCell ref="CXI48:CXV48"/>
    <mergeCell ref="CXW48:CYJ48"/>
    <mergeCell ref="CYK48:CYX48"/>
    <mergeCell ref="CYY48:CZL48"/>
    <mergeCell ref="CUC48:CUP48"/>
    <mergeCell ref="CUQ48:CVD48"/>
    <mergeCell ref="CVE48:CVR48"/>
    <mergeCell ref="CVS48:CWF48"/>
    <mergeCell ref="CWG48:CWT48"/>
    <mergeCell ref="CRK48:CRX48"/>
    <mergeCell ref="CRY48:CSL48"/>
    <mergeCell ref="CSM48:CSZ48"/>
    <mergeCell ref="CTA48:CTN48"/>
    <mergeCell ref="CTO48:CUB48"/>
    <mergeCell ref="DKG48:DKT48"/>
    <mergeCell ref="DKU48:DLH48"/>
    <mergeCell ref="DLI48:DLV48"/>
    <mergeCell ref="DLW48:DMJ48"/>
    <mergeCell ref="DMK48:DMX48"/>
    <mergeCell ref="DHO48:DIB48"/>
    <mergeCell ref="DIC48:DIP48"/>
    <mergeCell ref="DIQ48:DJD48"/>
    <mergeCell ref="DJE48:DJR48"/>
    <mergeCell ref="DJS48:DKF48"/>
    <mergeCell ref="DEW48:DFJ48"/>
    <mergeCell ref="DFK48:DFX48"/>
    <mergeCell ref="DFY48:DGL48"/>
    <mergeCell ref="DGM48:DGZ48"/>
    <mergeCell ref="DHA48:DHN48"/>
    <mergeCell ref="DCE48:DCR48"/>
    <mergeCell ref="DCS48:DDF48"/>
    <mergeCell ref="DDG48:DDT48"/>
    <mergeCell ref="DDU48:DEH48"/>
    <mergeCell ref="DEI48:DEV48"/>
    <mergeCell ref="DVA48:DVN48"/>
    <mergeCell ref="DVO48:DWB48"/>
    <mergeCell ref="DWC48:DWP48"/>
    <mergeCell ref="DWQ48:DXD48"/>
    <mergeCell ref="DXE48:DXR48"/>
    <mergeCell ref="DSI48:DSV48"/>
    <mergeCell ref="DSW48:DTJ48"/>
    <mergeCell ref="DTK48:DTX48"/>
    <mergeCell ref="DTY48:DUL48"/>
    <mergeCell ref="DUM48:DUZ48"/>
    <mergeCell ref="DPQ48:DQD48"/>
    <mergeCell ref="DQE48:DQR48"/>
    <mergeCell ref="DQS48:DRF48"/>
    <mergeCell ref="DRG48:DRT48"/>
    <mergeCell ref="DRU48:DSH48"/>
    <mergeCell ref="DMY48:DNL48"/>
    <mergeCell ref="DNM48:DNZ48"/>
    <mergeCell ref="DOA48:DON48"/>
    <mergeCell ref="DOO48:DPB48"/>
    <mergeCell ref="DPC48:DPP48"/>
    <mergeCell ref="EFU48:EGH48"/>
    <mergeCell ref="EGI48:EGV48"/>
    <mergeCell ref="EGW48:EHJ48"/>
    <mergeCell ref="EHK48:EHX48"/>
    <mergeCell ref="EHY48:EIL48"/>
    <mergeCell ref="EDC48:EDP48"/>
    <mergeCell ref="EDQ48:EED48"/>
    <mergeCell ref="EEE48:EER48"/>
    <mergeCell ref="EES48:EFF48"/>
    <mergeCell ref="EFG48:EFT48"/>
    <mergeCell ref="EAK48:EAX48"/>
    <mergeCell ref="EAY48:EBL48"/>
    <mergeCell ref="EBM48:EBZ48"/>
    <mergeCell ref="ECA48:ECN48"/>
    <mergeCell ref="ECO48:EDB48"/>
    <mergeCell ref="DXS48:DYF48"/>
    <mergeCell ref="DYG48:DYT48"/>
    <mergeCell ref="DYU48:DZH48"/>
    <mergeCell ref="DZI48:DZV48"/>
    <mergeCell ref="DZW48:EAJ48"/>
    <mergeCell ref="EQO48:ERB48"/>
    <mergeCell ref="ERC48:ERP48"/>
    <mergeCell ref="ERQ48:ESD48"/>
    <mergeCell ref="ESE48:ESR48"/>
    <mergeCell ref="ESS48:ETF48"/>
    <mergeCell ref="ENW48:EOJ48"/>
    <mergeCell ref="EOK48:EOX48"/>
    <mergeCell ref="EOY48:EPL48"/>
    <mergeCell ref="EPM48:EPZ48"/>
    <mergeCell ref="EQA48:EQN48"/>
    <mergeCell ref="ELE48:ELR48"/>
    <mergeCell ref="ELS48:EMF48"/>
    <mergeCell ref="EMG48:EMT48"/>
    <mergeCell ref="EMU48:ENH48"/>
    <mergeCell ref="ENI48:ENV48"/>
    <mergeCell ref="EIM48:EIZ48"/>
    <mergeCell ref="EJA48:EJN48"/>
    <mergeCell ref="EJO48:EKB48"/>
    <mergeCell ref="EKC48:EKP48"/>
    <mergeCell ref="EKQ48:ELD48"/>
    <mergeCell ref="FBI48:FBV48"/>
    <mergeCell ref="FBW48:FCJ48"/>
    <mergeCell ref="FCK48:FCX48"/>
    <mergeCell ref="FCY48:FDL48"/>
    <mergeCell ref="FDM48:FDZ48"/>
    <mergeCell ref="EYQ48:EZD48"/>
    <mergeCell ref="EZE48:EZR48"/>
    <mergeCell ref="EZS48:FAF48"/>
    <mergeCell ref="FAG48:FAT48"/>
    <mergeCell ref="FAU48:FBH48"/>
    <mergeCell ref="EVY48:EWL48"/>
    <mergeCell ref="EWM48:EWZ48"/>
    <mergeCell ref="EXA48:EXN48"/>
    <mergeCell ref="EXO48:EYB48"/>
    <mergeCell ref="EYC48:EYP48"/>
    <mergeCell ref="ETG48:ETT48"/>
    <mergeCell ref="ETU48:EUH48"/>
    <mergeCell ref="EUI48:EUV48"/>
    <mergeCell ref="EUW48:EVJ48"/>
    <mergeCell ref="EVK48:EVX48"/>
    <mergeCell ref="FMC48:FMP48"/>
    <mergeCell ref="FMQ48:FND48"/>
    <mergeCell ref="FNE48:FNR48"/>
    <mergeCell ref="FNS48:FOF48"/>
    <mergeCell ref="FOG48:FOT48"/>
    <mergeCell ref="FJK48:FJX48"/>
    <mergeCell ref="FJY48:FKL48"/>
    <mergeCell ref="FKM48:FKZ48"/>
    <mergeCell ref="FLA48:FLN48"/>
    <mergeCell ref="FLO48:FMB48"/>
    <mergeCell ref="FGS48:FHF48"/>
    <mergeCell ref="FHG48:FHT48"/>
    <mergeCell ref="FHU48:FIH48"/>
    <mergeCell ref="FII48:FIV48"/>
    <mergeCell ref="FIW48:FJJ48"/>
    <mergeCell ref="FEA48:FEN48"/>
    <mergeCell ref="FEO48:FFB48"/>
    <mergeCell ref="FFC48:FFP48"/>
    <mergeCell ref="FFQ48:FGD48"/>
    <mergeCell ref="FGE48:FGR48"/>
    <mergeCell ref="FWW48:FXJ48"/>
    <mergeCell ref="FXK48:FXX48"/>
    <mergeCell ref="FXY48:FYL48"/>
    <mergeCell ref="FYM48:FYZ48"/>
    <mergeCell ref="FZA48:FZN48"/>
    <mergeCell ref="FUE48:FUR48"/>
    <mergeCell ref="FUS48:FVF48"/>
    <mergeCell ref="FVG48:FVT48"/>
    <mergeCell ref="FVU48:FWH48"/>
    <mergeCell ref="FWI48:FWV48"/>
    <mergeCell ref="FRM48:FRZ48"/>
    <mergeCell ref="FSA48:FSN48"/>
    <mergeCell ref="FSO48:FTB48"/>
    <mergeCell ref="FTC48:FTP48"/>
    <mergeCell ref="FTQ48:FUD48"/>
    <mergeCell ref="FOU48:FPH48"/>
    <mergeCell ref="FPI48:FPV48"/>
    <mergeCell ref="FPW48:FQJ48"/>
    <mergeCell ref="FQK48:FQX48"/>
    <mergeCell ref="FQY48:FRL48"/>
    <mergeCell ref="GHQ48:GID48"/>
    <mergeCell ref="GIE48:GIR48"/>
    <mergeCell ref="GIS48:GJF48"/>
    <mergeCell ref="GJG48:GJT48"/>
    <mergeCell ref="GJU48:GKH48"/>
    <mergeCell ref="GEY48:GFL48"/>
    <mergeCell ref="GFM48:GFZ48"/>
    <mergeCell ref="GGA48:GGN48"/>
    <mergeCell ref="GGO48:GHB48"/>
    <mergeCell ref="GHC48:GHP48"/>
    <mergeCell ref="GCG48:GCT48"/>
    <mergeCell ref="GCU48:GDH48"/>
    <mergeCell ref="GDI48:GDV48"/>
    <mergeCell ref="GDW48:GEJ48"/>
    <mergeCell ref="GEK48:GEX48"/>
    <mergeCell ref="FZO48:GAB48"/>
    <mergeCell ref="GAC48:GAP48"/>
    <mergeCell ref="GAQ48:GBD48"/>
    <mergeCell ref="GBE48:GBR48"/>
    <mergeCell ref="GBS48:GCF48"/>
    <mergeCell ref="GSK48:GSX48"/>
    <mergeCell ref="GSY48:GTL48"/>
    <mergeCell ref="GTM48:GTZ48"/>
    <mergeCell ref="GUA48:GUN48"/>
    <mergeCell ref="GUO48:GVB48"/>
    <mergeCell ref="GPS48:GQF48"/>
    <mergeCell ref="GQG48:GQT48"/>
    <mergeCell ref="GQU48:GRH48"/>
    <mergeCell ref="GRI48:GRV48"/>
    <mergeCell ref="GRW48:GSJ48"/>
    <mergeCell ref="GNA48:GNN48"/>
    <mergeCell ref="GNO48:GOB48"/>
    <mergeCell ref="GOC48:GOP48"/>
    <mergeCell ref="GOQ48:GPD48"/>
    <mergeCell ref="GPE48:GPR48"/>
    <mergeCell ref="GKI48:GKV48"/>
    <mergeCell ref="GKW48:GLJ48"/>
    <mergeCell ref="GLK48:GLX48"/>
    <mergeCell ref="GLY48:GML48"/>
    <mergeCell ref="GMM48:GMZ48"/>
    <mergeCell ref="HDE48:HDR48"/>
    <mergeCell ref="HDS48:HEF48"/>
    <mergeCell ref="HEG48:HET48"/>
    <mergeCell ref="HEU48:HFH48"/>
    <mergeCell ref="HFI48:HFV48"/>
    <mergeCell ref="HAM48:HAZ48"/>
    <mergeCell ref="HBA48:HBN48"/>
    <mergeCell ref="HBO48:HCB48"/>
    <mergeCell ref="HCC48:HCP48"/>
    <mergeCell ref="HCQ48:HDD48"/>
    <mergeCell ref="GXU48:GYH48"/>
    <mergeCell ref="GYI48:GYV48"/>
    <mergeCell ref="GYW48:GZJ48"/>
    <mergeCell ref="GZK48:GZX48"/>
    <mergeCell ref="GZY48:HAL48"/>
    <mergeCell ref="GVC48:GVP48"/>
    <mergeCell ref="GVQ48:GWD48"/>
    <mergeCell ref="GWE48:GWR48"/>
    <mergeCell ref="GWS48:GXF48"/>
    <mergeCell ref="GXG48:GXT48"/>
    <mergeCell ref="HNY48:HOL48"/>
    <mergeCell ref="HOM48:HOZ48"/>
    <mergeCell ref="HPA48:HPN48"/>
    <mergeCell ref="HPO48:HQB48"/>
    <mergeCell ref="HQC48:HQP48"/>
    <mergeCell ref="HLG48:HLT48"/>
    <mergeCell ref="HLU48:HMH48"/>
    <mergeCell ref="HMI48:HMV48"/>
    <mergeCell ref="HMW48:HNJ48"/>
    <mergeCell ref="HNK48:HNX48"/>
    <mergeCell ref="HIO48:HJB48"/>
    <mergeCell ref="HJC48:HJP48"/>
    <mergeCell ref="HJQ48:HKD48"/>
    <mergeCell ref="HKE48:HKR48"/>
    <mergeCell ref="HKS48:HLF48"/>
    <mergeCell ref="HFW48:HGJ48"/>
    <mergeCell ref="HGK48:HGX48"/>
    <mergeCell ref="HGY48:HHL48"/>
    <mergeCell ref="HHM48:HHZ48"/>
    <mergeCell ref="HIA48:HIN48"/>
    <mergeCell ref="HYS48:HZF48"/>
    <mergeCell ref="HZG48:HZT48"/>
    <mergeCell ref="HZU48:IAH48"/>
    <mergeCell ref="IAI48:IAV48"/>
    <mergeCell ref="IAW48:IBJ48"/>
    <mergeCell ref="HWA48:HWN48"/>
    <mergeCell ref="HWO48:HXB48"/>
    <mergeCell ref="HXC48:HXP48"/>
    <mergeCell ref="HXQ48:HYD48"/>
    <mergeCell ref="HYE48:HYR48"/>
    <mergeCell ref="HTI48:HTV48"/>
    <mergeCell ref="HTW48:HUJ48"/>
    <mergeCell ref="HUK48:HUX48"/>
    <mergeCell ref="HUY48:HVL48"/>
    <mergeCell ref="HVM48:HVZ48"/>
    <mergeCell ref="HQQ48:HRD48"/>
    <mergeCell ref="HRE48:HRR48"/>
    <mergeCell ref="HRS48:HSF48"/>
    <mergeCell ref="HSG48:HST48"/>
    <mergeCell ref="HSU48:HTH48"/>
    <mergeCell ref="IJM48:IJZ48"/>
    <mergeCell ref="IKA48:IKN48"/>
    <mergeCell ref="IKO48:ILB48"/>
    <mergeCell ref="ILC48:ILP48"/>
    <mergeCell ref="ILQ48:IMD48"/>
    <mergeCell ref="IGU48:IHH48"/>
    <mergeCell ref="IHI48:IHV48"/>
    <mergeCell ref="IHW48:IIJ48"/>
    <mergeCell ref="IIK48:IIX48"/>
    <mergeCell ref="IIY48:IJL48"/>
    <mergeCell ref="IEC48:IEP48"/>
    <mergeCell ref="IEQ48:IFD48"/>
    <mergeCell ref="IFE48:IFR48"/>
    <mergeCell ref="IFS48:IGF48"/>
    <mergeCell ref="IGG48:IGT48"/>
    <mergeCell ref="IBK48:IBX48"/>
    <mergeCell ref="IBY48:ICL48"/>
    <mergeCell ref="ICM48:ICZ48"/>
    <mergeCell ref="IDA48:IDN48"/>
    <mergeCell ref="IDO48:IEB48"/>
    <mergeCell ref="IUG48:IUT48"/>
    <mergeCell ref="IUU48:IVH48"/>
    <mergeCell ref="IVI48:IVV48"/>
    <mergeCell ref="IVW48:IWJ48"/>
    <mergeCell ref="IWK48:IWX48"/>
    <mergeCell ref="IRO48:ISB48"/>
    <mergeCell ref="ISC48:ISP48"/>
    <mergeCell ref="ISQ48:ITD48"/>
    <mergeCell ref="ITE48:ITR48"/>
    <mergeCell ref="ITS48:IUF48"/>
    <mergeCell ref="IOW48:IPJ48"/>
    <mergeCell ref="IPK48:IPX48"/>
    <mergeCell ref="IPY48:IQL48"/>
    <mergeCell ref="IQM48:IQZ48"/>
    <mergeCell ref="IRA48:IRN48"/>
    <mergeCell ref="IME48:IMR48"/>
    <mergeCell ref="IMS48:INF48"/>
    <mergeCell ref="ING48:INT48"/>
    <mergeCell ref="INU48:IOH48"/>
    <mergeCell ref="IOI48:IOV48"/>
    <mergeCell ref="JFA48:JFN48"/>
    <mergeCell ref="JFO48:JGB48"/>
    <mergeCell ref="JGC48:JGP48"/>
    <mergeCell ref="JGQ48:JHD48"/>
    <mergeCell ref="JHE48:JHR48"/>
    <mergeCell ref="JCI48:JCV48"/>
    <mergeCell ref="JCW48:JDJ48"/>
    <mergeCell ref="JDK48:JDX48"/>
    <mergeCell ref="JDY48:JEL48"/>
    <mergeCell ref="JEM48:JEZ48"/>
    <mergeCell ref="IZQ48:JAD48"/>
    <mergeCell ref="JAE48:JAR48"/>
    <mergeCell ref="JAS48:JBF48"/>
    <mergeCell ref="JBG48:JBT48"/>
    <mergeCell ref="JBU48:JCH48"/>
    <mergeCell ref="IWY48:IXL48"/>
    <mergeCell ref="IXM48:IXZ48"/>
    <mergeCell ref="IYA48:IYN48"/>
    <mergeCell ref="IYO48:IZB48"/>
    <mergeCell ref="IZC48:IZP48"/>
    <mergeCell ref="JPU48:JQH48"/>
    <mergeCell ref="JQI48:JQV48"/>
    <mergeCell ref="JQW48:JRJ48"/>
    <mergeCell ref="JRK48:JRX48"/>
    <mergeCell ref="JRY48:JSL48"/>
    <mergeCell ref="JNC48:JNP48"/>
    <mergeCell ref="JNQ48:JOD48"/>
    <mergeCell ref="JOE48:JOR48"/>
    <mergeCell ref="JOS48:JPF48"/>
    <mergeCell ref="JPG48:JPT48"/>
    <mergeCell ref="JKK48:JKX48"/>
    <mergeCell ref="JKY48:JLL48"/>
    <mergeCell ref="JLM48:JLZ48"/>
    <mergeCell ref="JMA48:JMN48"/>
    <mergeCell ref="JMO48:JNB48"/>
    <mergeCell ref="JHS48:JIF48"/>
    <mergeCell ref="JIG48:JIT48"/>
    <mergeCell ref="JIU48:JJH48"/>
    <mergeCell ref="JJI48:JJV48"/>
    <mergeCell ref="JJW48:JKJ48"/>
    <mergeCell ref="KAO48:KBB48"/>
    <mergeCell ref="KBC48:KBP48"/>
    <mergeCell ref="KBQ48:KCD48"/>
    <mergeCell ref="KCE48:KCR48"/>
    <mergeCell ref="KCS48:KDF48"/>
    <mergeCell ref="JXW48:JYJ48"/>
    <mergeCell ref="JYK48:JYX48"/>
    <mergeCell ref="JYY48:JZL48"/>
    <mergeCell ref="JZM48:JZZ48"/>
    <mergeCell ref="KAA48:KAN48"/>
    <mergeCell ref="JVE48:JVR48"/>
    <mergeCell ref="JVS48:JWF48"/>
    <mergeCell ref="JWG48:JWT48"/>
    <mergeCell ref="JWU48:JXH48"/>
    <mergeCell ref="JXI48:JXV48"/>
    <mergeCell ref="JSM48:JSZ48"/>
    <mergeCell ref="JTA48:JTN48"/>
    <mergeCell ref="JTO48:JUB48"/>
    <mergeCell ref="JUC48:JUP48"/>
    <mergeCell ref="JUQ48:JVD48"/>
    <mergeCell ref="KLI48:KLV48"/>
    <mergeCell ref="KLW48:KMJ48"/>
    <mergeCell ref="KMK48:KMX48"/>
    <mergeCell ref="KMY48:KNL48"/>
    <mergeCell ref="KNM48:KNZ48"/>
    <mergeCell ref="KIQ48:KJD48"/>
    <mergeCell ref="KJE48:KJR48"/>
    <mergeCell ref="KJS48:KKF48"/>
    <mergeCell ref="KKG48:KKT48"/>
    <mergeCell ref="KKU48:KLH48"/>
    <mergeCell ref="KFY48:KGL48"/>
    <mergeCell ref="KGM48:KGZ48"/>
    <mergeCell ref="KHA48:KHN48"/>
    <mergeCell ref="KHO48:KIB48"/>
    <mergeCell ref="KIC48:KIP48"/>
    <mergeCell ref="KDG48:KDT48"/>
    <mergeCell ref="KDU48:KEH48"/>
    <mergeCell ref="KEI48:KEV48"/>
    <mergeCell ref="KEW48:KFJ48"/>
    <mergeCell ref="KFK48:KFX48"/>
    <mergeCell ref="KWC48:KWP48"/>
    <mergeCell ref="KWQ48:KXD48"/>
    <mergeCell ref="KXE48:KXR48"/>
    <mergeCell ref="KXS48:KYF48"/>
    <mergeCell ref="KYG48:KYT48"/>
    <mergeCell ref="KTK48:KTX48"/>
    <mergeCell ref="KTY48:KUL48"/>
    <mergeCell ref="KUM48:KUZ48"/>
    <mergeCell ref="KVA48:KVN48"/>
    <mergeCell ref="KVO48:KWB48"/>
    <mergeCell ref="KQS48:KRF48"/>
    <mergeCell ref="KRG48:KRT48"/>
    <mergeCell ref="KRU48:KSH48"/>
    <mergeCell ref="KSI48:KSV48"/>
    <mergeCell ref="KSW48:KTJ48"/>
    <mergeCell ref="KOA48:KON48"/>
    <mergeCell ref="KOO48:KPB48"/>
    <mergeCell ref="KPC48:KPP48"/>
    <mergeCell ref="KPQ48:KQD48"/>
    <mergeCell ref="KQE48:KQR48"/>
    <mergeCell ref="LGW48:LHJ48"/>
    <mergeCell ref="LHK48:LHX48"/>
    <mergeCell ref="LHY48:LIL48"/>
    <mergeCell ref="LIM48:LIZ48"/>
    <mergeCell ref="LJA48:LJN48"/>
    <mergeCell ref="LEE48:LER48"/>
    <mergeCell ref="LES48:LFF48"/>
    <mergeCell ref="LFG48:LFT48"/>
    <mergeCell ref="LFU48:LGH48"/>
    <mergeCell ref="LGI48:LGV48"/>
    <mergeCell ref="LBM48:LBZ48"/>
    <mergeCell ref="LCA48:LCN48"/>
    <mergeCell ref="LCO48:LDB48"/>
    <mergeCell ref="LDC48:LDP48"/>
    <mergeCell ref="LDQ48:LED48"/>
    <mergeCell ref="KYU48:KZH48"/>
    <mergeCell ref="KZI48:KZV48"/>
    <mergeCell ref="KZW48:LAJ48"/>
    <mergeCell ref="LAK48:LAX48"/>
    <mergeCell ref="LAY48:LBL48"/>
    <mergeCell ref="LRQ48:LSD48"/>
    <mergeCell ref="LSE48:LSR48"/>
    <mergeCell ref="LSS48:LTF48"/>
    <mergeCell ref="LTG48:LTT48"/>
    <mergeCell ref="LTU48:LUH48"/>
    <mergeCell ref="LOY48:LPL48"/>
    <mergeCell ref="LPM48:LPZ48"/>
    <mergeCell ref="LQA48:LQN48"/>
    <mergeCell ref="LQO48:LRB48"/>
    <mergeCell ref="LRC48:LRP48"/>
    <mergeCell ref="LMG48:LMT48"/>
    <mergeCell ref="LMU48:LNH48"/>
    <mergeCell ref="LNI48:LNV48"/>
    <mergeCell ref="LNW48:LOJ48"/>
    <mergeCell ref="LOK48:LOX48"/>
    <mergeCell ref="LJO48:LKB48"/>
    <mergeCell ref="LKC48:LKP48"/>
    <mergeCell ref="LKQ48:LLD48"/>
    <mergeCell ref="LLE48:LLR48"/>
    <mergeCell ref="LLS48:LMF48"/>
    <mergeCell ref="MCK48:MCX48"/>
    <mergeCell ref="MCY48:MDL48"/>
    <mergeCell ref="MDM48:MDZ48"/>
    <mergeCell ref="MEA48:MEN48"/>
    <mergeCell ref="MEO48:MFB48"/>
    <mergeCell ref="LZS48:MAF48"/>
    <mergeCell ref="MAG48:MAT48"/>
    <mergeCell ref="MAU48:MBH48"/>
    <mergeCell ref="MBI48:MBV48"/>
    <mergeCell ref="MBW48:MCJ48"/>
    <mergeCell ref="LXA48:LXN48"/>
    <mergeCell ref="LXO48:LYB48"/>
    <mergeCell ref="LYC48:LYP48"/>
    <mergeCell ref="LYQ48:LZD48"/>
    <mergeCell ref="LZE48:LZR48"/>
    <mergeCell ref="LUI48:LUV48"/>
    <mergeCell ref="LUW48:LVJ48"/>
    <mergeCell ref="LVK48:LVX48"/>
    <mergeCell ref="LVY48:LWL48"/>
    <mergeCell ref="LWM48:LWZ48"/>
    <mergeCell ref="MNE48:MNR48"/>
    <mergeCell ref="MNS48:MOF48"/>
    <mergeCell ref="MOG48:MOT48"/>
    <mergeCell ref="MOU48:MPH48"/>
    <mergeCell ref="MPI48:MPV48"/>
    <mergeCell ref="MKM48:MKZ48"/>
    <mergeCell ref="MLA48:MLN48"/>
    <mergeCell ref="MLO48:MMB48"/>
    <mergeCell ref="MMC48:MMP48"/>
    <mergeCell ref="MMQ48:MND48"/>
    <mergeCell ref="MHU48:MIH48"/>
    <mergeCell ref="MII48:MIV48"/>
    <mergeCell ref="MIW48:MJJ48"/>
    <mergeCell ref="MJK48:MJX48"/>
    <mergeCell ref="MJY48:MKL48"/>
    <mergeCell ref="MFC48:MFP48"/>
    <mergeCell ref="MFQ48:MGD48"/>
    <mergeCell ref="MGE48:MGR48"/>
    <mergeCell ref="MGS48:MHF48"/>
    <mergeCell ref="MHG48:MHT48"/>
    <mergeCell ref="MXY48:MYL48"/>
    <mergeCell ref="MYM48:MYZ48"/>
    <mergeCell ref="MZA48:MZN48"/>
    <mergeCell ref="MZO48:NAB48"/>
    <mergeCell ref="NAC48:NAP48"/>
    <mergeCell ref="MVG48:MVT48"/>
    <mergeCell ref="MVU48:MWH48"/>
    <mergeCell ref="MWI48:MWV48"/>
    <mergeCell ref="MWW48:MXJ48"/>
    <mergeCell ref="MXK48:MXX48"/>
    <mergeCell ref="MSO48:MTB48"/>
    <mergeCell ref="MTC48:MTP48"/>
    <mergeCell ref="MTQ48:MUD48"/>
    <mergeCell ref="MUE48:MUR48"/>
    <mergeCell ref="MUS48:MVF48"/>
    <mergeCell ref="MPW48:MQJ48"/>
    <mergeCell ref="MQK48:MQX48"/>
    <mergeCell ref="MQY48:MRL48"/>
    <mergeCell ref="MRM48:MRZ48"/>
    <mergeCell ref="MSA48:MSN48"/>
    <mergeCell ref="NIS48:NJF48"/>
    <mergeCell ref="NJG48:NJT48"/>
    <mergeCell ref="NJU48:NKH48"/>
    <mergeCell ref="NKI48:NKV48"/>
    <mergeCell ref="NKW48:NLJ48"/>
    <mergeCell ref="NGA48:NGN48"/>
    <mergeCell ref="NGO48:NHB48"/>
    <mergeCell ref="NHC48:NHP48"/>
    <mergeCell ref="NHQ48:NID48"/>
    <mergeCell ref="NIE48:NIR48"/>
    <mergeCell ref="NDI48:NDV48"/>
    <mergeCell ref="NDW48:NEJ48"/>
    <mergeCell ref="NEK48:NEX48"/>
    <mergeCell ref="NEY48:NFL48"/>
    <mergeCell ref="NFM48:NFZ48"/>
    <mergeCell ref="NAQ48:NBD48"/>
    <mergeCell ref="NBE48:NBR48"/>
    <mergeCell ref="NBS48:NCF48"/>
    <mergeCell ref="NCG48:NCT48"/>
    <mergeCell ref="NCU48:NDH48"/>
    <mergeCell ref="NTM48:NTZ48"/>
    <mergeCell ref="NUA48:NUN48"/>
    <mergeCell ref="NUO48:NVB48"/>
    <mergeCell ref="NVC48:NVP48"/>
    <mergeCell ref="NVQ48:NWD48"/>
    <mergeCell ref="NQU48:NRH48"/>
    <mergeCell ref="NRI48:NRV48"/>
    <mergeCell ref="NRW48:NSJ48"/>
    <mergeCell ref="NSK48:NSX48"/>
    <mergeCell ref="NSY48:NTL48"/>
    <mergeCell ref="NOC48:NOP48"/>
    <mergeCell ref="NOQ48:NPD48"/>
    <mergeCell ref="NPE48:NPR48"/>
    <mergeCell ref="NPS48:NQF48"/>
    <mergeCell ref="NQG48:NQT48"/>
    <mergeCell ref="NLK48:NLX48"/>
    <mergeCell ref="NLY48:NML48"/>
    <mergeCell ref="NMM48:NMZ48"/>
    <mergeCell ref="NNA48:NNN48"/>
    <mergeCell ref="NNO48:NOB48"/>
    <mergeCell ref="OEG48:OET48"/>
    <mergeCell ref="OEU48:OFH48"/>
    <mergeCell ref="OFI48:OFV48"/>
    <mergeCell ref="OFW48:OGJ48"/>
    <mergeCell ref="OGK48:OGX48"/>
    <mergeCell ref="OBO48:OCB48"/>
    <mergeCell ref="OCC48:OCP48"/>
    <mergeCell ref="OCQ48:ODD48"/>
    <mergeCell ref="ODE48:ODR48"/>
    <mergeCell ref="ODS48:OEF48"/>
    <mergeCell ref="NYW48:NZJ48"/>
    <mergeCell ref="NZK48:NZX48"/>
    <mergeCell ref="NZY48:OAL48"/>
    <mergeCell ref="OAM48:OAZ48"/>
    <mergeCell ref="OBA48:OBN48"/>
    <mergeCell ref="NWE48:NWR48"/>
    <mergeCell ref="NWS48:NXF48"/>
    <mergeCell ref="NXG48:NXT48"/>
    <mergeCell ref="NXU48:NYH48"/>
    <mergeCell ref="NYI48:NYV48"/>
    <mergeCell ref="OPA48:OPN48"/>
    <mergeCell ref="OPO48:OQB48"/>
    <mergeCell ref="OQC48:OQP48"/>
    <mergeCell ref="OQQ48:ORD48"/>
    <mergeCell ref="ORE48:ORR48"/>
    <mergeCell ref="OMI48:OMV48"/>
    <mergeCell ref="OMW48:ONJ48"/>
    <mergeCell ref="ONK48:ONX48"/>
    <mergeCell ref="ONY48:OOL48"/>
    <mergeCell ref="OOM48:OOZ48"/>
    <mergeCell ref="OJQ48:OKD48"/>
    <mergeCell ref="OKE48:OKR48"/>
    <mergeCell ref="OKS48:OLF48"/>
    <mergeCell ref="OLG48:OLT48"/>
    <mergeCell ref="OLU48:OMH48"/>
    <mergeCell ref="OGY48:OHL48"/>
    <mergeCell ref="OHM48:OHZ48"/>
    <mergeCell ref="OIA48:OIN48"/>
    <mergeCell ref="OIO48:OJB48"/>
    <mergeCell ref="OJC48:OJP48"/>
    <mergeCell ref="OZU48:PAH48"/>
    <mergeCell ref="PAI48:PAV48"/>
    <mergeCell ref="PAW48:PBJ48"/>
    <mergeCell ref="PBK48:PBX48"/>
    <mergeCell ref="PBY48:PCL48"/>
    <mergeCell ref="OXC48:OXP48"/>
    <mergeCell ref="OXQ48:OYD48"/>
    <mergeCell ref="OYE48:OYR48"/>
    <mergeCell ref="OYS48:OZF48"/>
    <mergeCell ref="OZG48:OZT48"/>
    <mergeCell ref="OUK48:OUX48"/>
    <mergeCell ref="OUY48:OVL48"/>
    <mergeCell ref="OVM48:OVZ48"/>
    <mergeCell ref="OWA48:OWN48"/>
    <mergeCell ref="OWO48:OXB48"/>
    <mergeCell ref="ORS48:OSF48"/>
    <mergeCell ref="OSG48:OST48"/>
    <mergeCell ref="OSU48:OTH48"/>
    <mergeCell ref="OTI48:OTV48"/>
    <mergeCell ref="OTW48:OUJ48"/>
    <mergeCell ref="PKO48:PLB48"/>
    <mergeCell ref="PLC48:PLP48"/>
    <mergeCell ref="PLQ48:PMD48"/>
    <mergeCell ref="PME48:PMR48"/>
    <mergeCell ref="PMS48:PNF48"/>
    <mergeCell ref="PHW48:PIJ48"/>
    <mergeCell ref="PIK48:PIX48"/>
    <mergeCell ref="PIY48:PJL48"/>
    <mergeCell ref="PJM48:PJZ48"/>
    <mergeCell ref="PKA48:PKN48"/>
    <mergeCell ref="PFE48:PFR48"/>
    <mergeCell ref="PFS48:PGF48"/>
    <mergeCell ref="PGG48:PGT48"/>
    <mergeCell ref="PGU48:PHH48"/>
    <mergeCell ref="PHI48:PHV48"/>
    <mergeCell ref="PCM48:PCZ48"/>
    <mergeCell ref="PDA48:PDN48"/>
    <mergeCell ref="PDO48:PEB48"/>
    <mergeCell ref="PEC48:PEP48"/>
    <mergeCell ref="PEQ48:PFD48"/>
    <mergeCell ref="PVI48:PVV48"/>
    <mergeCell ref="PVW48:PWJ48"/>
    <mergeCell ref="PWK48:PWX48"/>
    <mergeCell ref="PWY48:PXL48"/>
    <mergeCell ref="PXM48:PXZ48"/>
    <mergeCell ref="PSQ48:PTD48"/>
    <mergeCell ref="PTE48:PTR48"/>
    <mergeCell ref="PTS48:PUF48"/>
    <mergeCell ref="PUG48:PUT48"/>
    <mergeCell ref="PUU48:PVH48"/>
    <mergeCell ref="PPY48:PQL48"/>
    <mergeCell ref="PQM48:PQZ48"/>
    <mergeCell ref="PRA48:PRN48"/>
    <mergeCell ref="PRO48:PSB48"/>
    <mergeCell ref="PSC48:PSP48"/>
    <mergeCell ref="PNG48:PNT48"/>
    <mergeCell ref="PNU48:POH48"/>
    <mergeCell ref="POI48:POV48"/>
    <mergeCell ref="POW48:PPJ48"/>
    <mergeCell ref="PPK48:PPX48"/>
    <mergeCell ref="QGC48:QGP48"/>
    <mergeCell ref="QGQ48:QHD48"/>
    <mergeCell ref="QHE48:QHR48"/>
    <mergeCell ref="QHS48:QIF48"/>
    <mergeCell ref="QIG48:QIT48"/>
    <mergeCell ref="QDK48:QDX48"/>
    <mergeCell ref="QDY48:QEL48"/>
    <mergeCell ref="QEM48:QEZ48"/>
    <mergeCell ref="QFA48:QFN48"/>
    <mergeCell ref="QFO48:QGB48"/>
    <mergeCell ref="QAS48:QBF48"/>
    <mergeCell ref="QBG48:QBT48"/>
    <mergeCell ref="QBU48:QCH48"/>
    <mergeCell ref="QCI48:QCV48"/>
    <mergeCell ref="QCW48:QDJ48"/>
    <mergeCell ref="PYA48:PYN48"/>
    <mergeCell ref="PYO48:PZB48"/>
    <mergeCell ref="PZC48:PZP48"/>
    <mergeCell ref="PZQ48:QAD48"/>
    <mergeCell ref="QAE48:QAR48"/>
    <mergeCell ref="QQW48:QRJ48"/>
    <mergeCell ref="QRK48:QRX48"/>
    <mergeCell ref="QRY48:QSL48"/>
    <mergeCell ref="QSM48:QSZ48"/>
    <mergeCell ref="QTA48:QTN48"/>
    <mergeCell ref="QOE48:QOR48"/>
    <mergeCell ref="QOS48:QPF48"/>
    <mergeCell ref="QPG48:QPT48"/>
    <mergeCell ref="QPU48:QQH48"/>
    <mergeCell ref="QQI48:QQV48"/>
    <mergeCell ref="QLM48:QLZ48"/>
    <mergeCell ref="QMA48:QMN48"/>
    <mergeCell ref="QMO48:QNB48"/>
    <mergeCell ref="QNC48:QNP48"/>
    <mergeCell ref="QNQ48:QOD48"/>
    <mergeCell ref="QIU48:QJH48"/>
    <mergeCell ref="QJI48:QJV48"/>
    <mergeCell ref="QJW48:QKJ48"/>
    <mergeCell ref="QKK48:QKX48"/>
    <mergeCell ref="QKY48:QLL48"/>
    <mergeCell ref="RBQ48:RCD48"/>
    <mergeCell ref="RCE48:RCR48"/>
    <mergeCell ref="RCS48:RDF48"/>
    <mergeCell ref="RDG48:RDT48"/>
    <mergeCell ref="RDU48:REH48"/>
    <mergeCell ref="QYY48:QZL48"/>
    <mergeCell ref="QZM48:QZZ48"/>
    <mergeCell ref="RAA48:RAN48"/>
    <mergeCell ref="RAO48:RBB48"/>
    <mergeCell ref="RBC48:RBP48"/>
    <mergeCell ref="QWG48:QWT48"/>
    <mergeCell ref="QWU48:QXH48"/>
    <mergeCell ref="QXI48:QXV48"/>
    <mergeCell ref="QXW48:QYJ48"/>
    <mergeCell ref="QYK48:QYX48"/>
    <mergeCell ref="QTO48:QUB48"/>
    <mergeCell ref="QUC48:QUP48"/>
    <mergeCell ref="QUQ48:QVD48"/>
    <mergeCell ref="QVE48:QVR48"/>
    <mergeCell ref="QVS48:QWF48"/>
    <mergeCell ref="RMK48:RMX48"/>
    <mergeCell ref="RMY48:RNL48"/>
    <mergeCell ref="RNM48:RNZ48"/>
    <mergeCell ref="ROA48:RON48"/>
    <mergeCell ref="ROO48:RPB48"/>
    <mergeCell ref="RJS48:RKF48"/>
    <mergeCell ref="RKG48:RKT48"/>
    <mergeCell ref="RKU48:RLH48"/>
    <mergeCell ref="RLI48:RLV48"/>
    <mergeCell ref="RLW48:RMJ48"/>
    <mergeCell ref="RHA48:RHN48"/>
    <mergeCell ref="RHO48:RIB48"/>
    <mergeCell ref="RIC48:RIP48"/>
    <mergeCell ref="RIQ48:RJD48"/>
    <mergeCell ref="RJE48:RJR48"/>
    <mergeCell ref="REI48:REV48"/>
    <mergeCell ref="REW48:RFJ48"/>
    <mergeCell ref="RFK48:RFX48"/>
    <mergeCell ref="RFY48:RGL48"/>
    <mergeCell ref="RGM48:RGZ48"/>
    <mergeCell ref="RXE48:RXR48"/>
    <mergeCell ref="RXS48:RYF48"/>
    <mergeCell ref="RYG48:RYT48"/>
    <mergeCell ref="RYU48:RZH48"/>
    <mergeCell ref="RZI48:RZV48"/>
    <mergeCell ref="RUM48:RUZ48"/>
    <mergeCell ref="RVA48:RVN48"/>
    <mergeCell ref="RVO48:RWB48"/>
    <mergeCell ref="RWC48:RWP48"/>
    <mergeCell ref="RWQ48:RXD48"/>
    <mergeCell ref="RRU48:RSH48"/>
    <mergeCell ref="RSI48:RSV48"/>
    <mergeCell ref="RSW48:RTJ48"/>
    <mergeCell ref="RTK48:RTX48"/>
    <mergeCell ref="RTY48:RUL48"/>
    <mergeCell ref="RPC48:RPP48"/>
    <mergeCell ref="RPQ48:RQD48"/>
    <mergeCell ref="RQE48:RQR48"/>
    <mergeCell ref="RQS48:RRF48"/>
    <mergeCell ref="RRG48:RRT48"/>
    <mergeCell ref="SHY48:SIL48"/>
    <mergeCell ref="SIM48:SIZ48"/>
    <mergeCell ref="SJA48:SJN48"/>
    <mergeCell ref="SJO48:SKB48"/>
    <mergeCell ref="SKC48:SKP48"/>
    <mergeCell ref="SFG48:SFT48"/>
    <mergeCell ref="SFU48:SGH48"/>
    <mergeCell ref="SGI48:SGV48"/>
    <mergeCell ref="SGW48:SHJ48"/>
    <mergeCell ref="SHK48:SHX48"/>
    <mergeCell ref="SCO48:SDB48"/>
    <mergeCell ref="SDC48:SDP48"/>
    <mergeCell ref="SDQ48:SED48"/>
    <mergeCell ref="SEE48:SER48"/>
    <mergeCell ref="SES48:SFF48"/>
    <mergeCell ref="RZW48:SAJ48"/>
    <mergeCell ref="SAK48:SAX48"/>
    <mergeCell ref="SAY48:SBL48"/>
    <mergeCell ref="SBM48:SBZ48"/>
    <mergeCell ref="SCA48:SCN48"/>
    <mergeCell ref="SSS48:STF48"/>
    <mergeCell ref="STG48:STT48"/>
    <mergeCell ref="STU48:SUH48"/>
    <mergeCell ref="SUI48:SUV48"/>
    <mergeCell ref="SUW48:SVJ48"/>
    <mergeCell ref="SQA48:SQN48"/>
    <mergeCell ref="SQO48:SRB48"/>
    <mergeCell ref="SRC48:SRP48"/>
    <mergeCell ref="SRQ48:SSD48"/>
    <mergeCell ref="SSE48:SSR48"/>
    <mergeCell ref="SNI48:SNV48"/>
    <mergeCell ref="SNW48:SOJ48"/>
    <mergeCell ref="SOK48:SOX48"/>
    <mergeCell ref="SOY48:SPL48"/>
    <mergeCell ref="SPM48:SPZ48"/>
    <mergeCell ref="SKQ48:SLD48"/>
    <mergeCell ref="SLE48:SLR48"/>
    <mergeCell ref="SLS48:SMF48"/>
    <mergeCell ref="SMG48:SMT48"/>
    <mergeCell ref="SMU48:SNH48"/>
    <mergeCell ref="TDM48:TDZ48"/>
    <mergeCell ref="TEA48:TEN48"/>
    <mergeCell ref="TEO48:TFB48"/>
    <mergeCell ref="TFC48:TFP48"/>
    <mergeCell ref="TFQ48:TGD48"/>
    <mergeCell ref="TAU48:TBH48"/>
    <mergeCell ref="TBI48:TBV48"/>
    <mergeCell ref="TBW48:TCJ48"/>
    <mergeCell ref="TCK48:TCX48"/>
    <mergeCell ref="TCY48:TDL48"/>
    <mergeCell ref="SYC48:SYP48"/>
    <mergeCell ref="SYQ48:SZD48"/>
    <mergeCell ref="SZE48:SZR48"/>
    <mergeCell ref="SZS48:TAF48"/>
    <mergeCell ref="TAG48:TAT48"/>
    <mergeCell ref="SVK48:SVX48"/>
    <mergeCell ref="SVY48:SWL48"/>
    <mergeCell ref="SWM48:SWZ48"/>
    <mergeCell ref="SXA48:SXN48"/>
    <mergeCell ref="SXO48:SYB48"/>
    <mergeCell ref="TOG48:TOT48"/>
    <mergeCell ref="TOU48:TPH48"/>
    <mergeCell ref="TPI48:TPV48"/>
    <mergeCell ref="TPW48:TQJ48"/>
    <mergeCell ref="TQK48:TQX48"/>
    <mergeCell ref="TLO48:TMB48"/>
    <mergeCell ref="TMC48:TMP48"/>
    <mergeCell ref="TMQ48:TND48"/>
    <mergeCell ref="TNE48:TNR48"/>
    <mergeCell ref="TNS48:TOF48"/>
    <mergeCell ref="TIW48:TJJ48"/>
    <mergeCell ref="TJK48:TJX48"/>
    <mergeCell ref="TJY48:TKL48"/>
    <mergeCell ref="TKM48:TKZ48"/>
    <mergeCell ref="TLA48:TLN48"/>
    <mergeCell ref="TGE48:TGR48"/>
    <mergeCell ref="TGS48:THF48"/>
    <mergeCell ref="THG48:THT48"/>
    <mergeCell ref="THU48:TIH48"/>
    <mergeCell ref="TII48:TIV48"/>
    <mergeCell ref="TZA48:TZN48"/>
    <mergeCell ref="TZO48:UAB48"/>
    <mergeCell ref="UAC48:UAP48"/>
    <mergeCell ref="UAQ48:UBD48"/>
    <mergeCell ref="UBE48:UBR48"/>
    <mergeCell ref="TWI48:TWV48"/>
    <mergeCell ref="TWW48:TXJ48"/>
    <mergeCell ref="TXK48:TXX48"/>
    <mergeCell ref="TXY48:TYL48"/>
    <mergeCell ref="TYM48:TYZ48"/>
    <mergeCell ref="TTQ48:TUD48"/>
    <mergeCell ref="TUE48:TUR48"/>
    <mergeCell ref="TUS48:TVF48"/>
    <mergeCell ref="TVG48:TVT48"/>
    <mergeCell ref="TVU48:TWH48"/>
    <mergeCell ref="TQY48:TRL48"/>
    <mergeCell ref="TRM48:TRZ48"/>
    <mergeCell ref="TSA48:TSN48"/>
    <mergeCell ref="TSO48:TTB48"/>
    <mergeCell ref="TTC48:TTP48"/>
    <mergeCell ref="UJU48:UKH48"/>
    <mergeCell ref="UKI48:UKV48"/>
    <mergeCell ref="UKW48:ULJ48"/>
    <mergeCell ref="ULK48:ULX48"/>
    <mergeCell ref="ULY48:UML48"/>
    <mergeCell ref="UHC48:UHP48"/>
    <mergeCell ref="UHQ48:UID48"/>
    <mergeCell ref="UIE48:UIR48"/>
    <mergeCell ref="UIS48:UJF48"/>
    <mergeCell ref="UJG48:UJT48"/>
    <mergeCell ref="UEK48:UEX48"/>
    <mergeCell ref="UEY48:UFL48"/>
    <mergeCell ref="UFM48:UFZ48"/>
    <mergeCell ref="UGA48:UGN48"/>
    <mergeCell ref="UGO48:UHB48"/>
    <mergeCell ref="UBS48:UCF48"/>
    <mergeCell ref="UCG48:UCT48"/>
    <mergeCell ref="UCU48:UDH48"/>
    <mergeCell ref="UDI48:UDV48"/>
    <mergeCell ref="UDW48:UEJ48"/>
    <mergeCell ref="UUO48:UVB48"/>
    <mergeCell ref="UVC48:UVP48"/>
    <mergeCell ref="UVQ48:UWD48"/>
    <mergeCell ref="UWE48:UWR48"/>
    <mergeCell ref="UWS48:UXF48"/>
    <mergeCell ref="URW48:USJ48"/>
    <mergeCell ref="USK48:USX48"/>
    <mergeCell ref="USY48:UTL48"/>
    <mergeCell ref="UTM48:UTZ48"/>
    <mergeCell ref="UUA48:UUN48"/>
    <mergeCell ref="UPE48:UPR48"/>
    <mergeCell ref="UPS48:UQF48"/>
    <mergeCell ref="UQG48:UQT48"/>
    <mergeCell ref="UQU48:URH48"/>
    <mergeCell ref="URI48:URV48"/>
    <mergeCell ref="UMM48:UMZ48"/>
    <mergeCell ref="UNA48:UNN48"/>
    <mergeCell ref="UNO48:UOB48"/>
    <mergeCell ref="UOC48:UOP48"/>
    <mergeCell ref="UOQ48:UPD48"/>
    <mergeCell ref="VFI48:VFV48"/>
    <mergeCell ref="VFW48:VGJ48"/>
    <mergeCell ref="VGK48:VGX48"/>
    <mergeCell ref="VGY48:VHL48"/>
    <mergeCell ref="VHM48:VHZ48"/>
    <mergeCell ref="VCQ48:VDD48"/>
    <mergeCell ref="VDE48:VDR48"/>
    <mergeCell ref="VDS48:VEF48"/>
    <mergeCell ref="VEG48:VET48"/>
    <mergeCell ref="VEU48:VFH48"/>
    <mergeCell ref="UZY48:VAL48"/>
    <mergeCell ref="VAM48:VAZ48"/>
    <mergeCell ref="VBA48:VBN48"/>
    <mergeCell ref="VBO48:VCB48"/>
    <mergeCell ref="VCC48:VCP48"/>
    <mergeCell ref="UXG48:UXT48"/>
    <mergeCell ref="UXU48:UYH48"/>
    <mergeCell ref="UYI48:UYV48"/>
    <mergeCell ref="UYW48:UZJ48"/>
    <mergeCell ref="UZK48:UZX48"/>
    <mergeCell ref="VQC48:VQP48"/>
    <mergeCell ref="VQQ48:VRD48"/>
    <mergeCell ref="VRE48:VRR48"/>
    <mergeCell ref="VRS48:VSF48"/>
    <mergeCell ref="VSG48:VST48"/>
    <mergeCell ref="VNK48:VNX48"/>
    <mergeCell ref="VNY48:VOL48"/>
    <mergeCell ref="VOM48:VOZ48"/>
    <mergeCell ref="VPA48:VPN48"/>
    <mergeCell ref="VPO48:VQB48"/>
    <mergeCell ref="VKS48:VLF48"/>
    <mergeCell ref="VLG48:VLT48"/>
    <mergeCell ref="VLU48:VMH48"/>
    <mergeCell ref="VMI48:VMV48"/>
    <mergeCell ref="VMW48:VNJ48"/>
    <mergeCell ref="VIA48:VIN48"/>
    <mergeCell ref="VIO48:VJB48"/>
    <mergeCell ref="VJC48:VJP48"/>
    <mergeCell ref="VJQ48:VKD48"/>
    <mergeCell ref="VKE48:VKR48"/>
    <mergeCell ref="WAW48:WBJ48"/>
    <mergeCell ref="WBK48:WBX48"/>
    <mergeCell ref="WBY48:WCL48"/>
    <mergeCell ref="WCM48:WCZ48"/>
    <mergeCell ref="WDA48:WDN48"/>
    <mergeCell ref="VYE48:VYR48"/>
    <mergeCell ref="VYS48:VZF48"/>
    <mergeCell ref="VZG48:VZT48"/>
    <mergeCell ref="VZU48:WAH48"/>
    <mergeCell ref="WAI48:WAV48"/>
    <mergeCell ref="VVM48:VVZ48"/>
    <mergeCell ref="VWA48:VWN48"/>
    <mergeCell ref="VWO48:VXB48"/>
    <mergeCell ref="VXC48:VXP48"/>
    <mergeCell ref="VXQ48:VYD48"/>
    <mergeCell ref="VSU48:VTH48"/>
    <mergeCell ref="VTI48:VTV48"/>
    <mergeCell ref="VTW48:VUJ48"/>
    <mergeCell ref="VUK48:VUX48"/>
    <mergeCell ref="VUY48:VVL48"/>
    <mergeCell ref="WNG48:WNT48"/>
    <mergeCell ref="WNU48:WOH48"/>
    <mergeCell ref="WIY48:WJL48"/>
    <mergeCell ref="WJM48:WJZ48"/>
    <mergeCell ref="WKA48:WKN48"/>
    <mergeCell ref="WKO48:WLB48"/>
    <mergeCell ref="WLC48:WLP48"/>
    <mergeCell ref="WGG48:WGT48"/>
    <mergeCell ref="WGU48:WHH48"/>
    <mergeCell ref="WHI48:WHV48"/>
    <mergeCell ref="WHW48:WIJ48"/>
    <mergeCell ref="WIK48:WIX48"/>
    <mergeCell ref="WDO48:WEB48"/>
    <mergeCell ref="WEC48:WEP48"/>
    <mergeCell ref="WEQ48:WFD48"/>
    <mergeCell ref="WFE48:WFR48"/>
    <mergeCell ref="WFS48:WGF48"/>
    <mergeCell ref="O49:AB49"/>
    <mergeCell ref="AC49:AP49"/>
    <mergeCell ref="AQ49:BD49"/>
    <mergeCell ref="BE49:BR49"/>
    <mergeCell ref="BS49:CF49"/>
    <mergeCell ref="CG49:CT49"/>
    <mergeCell ref="CU49:DH49"/>
    <mergeCell ref="DI49:DV49"/>
    <mergeCell ref="DW49:EJ49"/>
    <mergeCell ref="EK49:EX49"/>
    <mergeCell ref="EY49:FL49"/>
    <mergeCell ref="FM49:FZ49"/>
    <mergeCell ref="GA49:GN49"/>
    <mergeCell ref="GO49:HB49"/>
    <mergeCell ref="XBU48:XCH48"/>
    <mergeCell ref="XCI48:XCV48"/>
    <mergeCell ref="XCW48:XDJ48"/>
    <mergeCell ref="WZC48:WZP48"/>
    <mergeCell ref="WZQ48:XAD48"/>
    <mergeCell ref="XAE48:XAR48"/>
    <mergeCell ref="XAS48:XBF48"/>
    <mergeCell ref="XBG48:XBT48"/>
    <mergeCell ref="WWK48:WWX48"/>
    <mergeCell ref="WWY48:WXL48"/>
    <mergeCell ref="WXM48:WXZ48"/>
    <mergeCell ref="WYA48:WYN48"/>
    <mergeCell ref="WYO48:WZB48"/>
    <mergeCell ref="WTS48:WUF48"/>
    <mergeCell ref="WUG48:WUT48"/>
    <mergeCell ref="WUU48:WVH48"/>
    <mergeCell ref="WVI48:WVV48"/>
    <mergeCell ref="WVW48:WWJ48"/>
    <mergeCell ref="MM49:MZ49"/>
    <mergeCell ref="NA49:NN49"/>
    <mergeCell ref="NO49:OB49"/>
    <mergeCell ref="OC49:OP49"/>
    <mergeCell ref="OQ49:PD49"/>
    <mergeCell ref="JU49:KH49"/>
    <mergeCell ref="KI49:KV49"/>
    <mergeCell ref="KW49:LJ49"/>
    <mergeCell ref="LK49:LX49"/>
    <mergeCell ref="LY49:ML49"/>
    <mergeCell ref="HC49:HP49"/>
    <mergeCell ref="HQ49:ID49"/>
    <mergeCell ref="IE49:IR49"/>
    <mergeCell ref="IS49:JF49"/>
    <mergeCell ref="JG49:JT49"/>
    <mergeCell ref="XEM48:XEZ48"/>
    <mergeCell ref="XFA48:XFD48"/>
    <mergeCell ref="XDK48:XDX48"/>
    <mergeCell ref="XDY48:XEL48"/>
    <mergeCell ref="WRA48:WRN48"/>
    <mergeCell ref="WRO48:WSB48"/>
    <mergeCell ref="WSC48:WSP48"/>
    <mergeCell ref="WSQ48:WTD48"/>
    <mergeCell ref="WTE48:WTR48"/>
    <mergeCell ref="WOI48:WOV48"/>
    <mergeCell ref="WOW48:WPJ48"/>
    <mergeCell ref="WPK48:WPX48"/>
    <mergeCell ref="WPY48:WQL48"/>
    <mergeCell ref="WQM48:WQZ48"/>
    <mergeCell ref="WLQ48:WMD48"/>
    <mergeCell ref="WME48:WMR48"/>
    <mergeCell ref="WMS48:WNF48"/>
    <mergeCell ref="XG49:XT49"/>
    <mergeCell ref="XU49:YH49"/>
    <mergeCell ref="YI49:YV49"/>
    <mergeCell ref="YW49:ZJ49"/>
    <mergeCell ref="ZK49:ZX49"/>
    <mergeCell ref="UO49:VB49"/>
    <mergeCell ref="VC49:VP49"/>
    <mergeCell ref="VQ49:WD49"/>
    <mergeCell ref="WE49:WR49"/>
    <mergeCell ref="WS49:XF49"/>
    <mergeCell ref="RW49:SJ49"/>
    <mergeCell ref="SK49:SX49"/>
    <mergeCell ref="SY49:TL49"/>
    <mergeCell ref="TM49:TZ49"/>
    <mergeCell ref="UA49:UN49"/>
    <mergeCell ref="PE49:PR49"/>
    <mergeCell ref="PS49:QF49"/>
    <mergeCell ref="QG49:QT49"/>
    <mergeCell ref="QU49:RH49"/>
    <mergeCell ref="RI49:RV49"/>
    <mergeCell ref="AIA49:AIN49"/>
    <mergeCell ref="AIO49:AJB49"/>
    <mergeCell ref="AJC49:AJP49"/>
    <mergeCell ref="AJQ49:AKD49"/>
    <mergeCell ref="AKE49:AKR49"/>
    <mergeCell ref="AFI49:AFV49"/>
    <mergeCell ref="AFW49:AGJ49"/>
    <mergeCell ref="AGK49:AGX49"/>
    <mergeCell ref="AGY49:AHL49"/>
    <mergeCell ref="AHM49:AHZ49"/>
    <mergeCell ref="ACQ49:ADD49"/>
    <mergeCell ref="ADE49:ADR49"/>
    <mergeCell ref="ADS49:AEF49"/>
    <mergeCell ref="AEG49:AET49"/>
    <mergeCell ref="AEU49:AFH49"/>
    <mergeCell ref="ZY49:AAL49"/>
    <mergeCell ref="AAM49:AAZ49"/>
    <mergeCell ref="ABA49:ABN49"/>
    <mergeCell ref="ABO49:ACB49"/>
    <mergeCell ref="ACC49:ACP49"/>
    <mergeCell ref="ASU49:ATH49"/>
    <mergeCell ref="ATI49:ATV49"/>
    <mergeCell ref="ATW49:AUJ49"/>
    <mergeCell ref="AUK49:AUX49"/>
    <mergeCell ref="AUY49:AVL49"/>
    <mergeCell ref="AQC49:AQP49"/>
    <mergeCell ref="AQQ49:ARD49"/>
    <mergeCell ref="ARE49:ARR49"/>
    <mergeCell ref="ARS49:ASF49"/>
    <mergeCell ref="ASG49:AST49"/>
    <mergeCell ref="ANK49:ANX49"/>
    <mergeCell ref="ANY49:AOL49"/>
    <mergeCell ref="AOM49:AOZ49"/>
    <mergeCell ref="APA49:APN49"/>
    <mergeCell ref="APO49:AQB49"/>
    <mergeCell ref="AKS49:ALF49"/>
    <mergeCell ref="ALG49:ALT49"/>
    <mergeCell ref="ALU49:AMH49"/>
    <mergeCell ref="AMI49:AMV49"/>
    <mergeCell ref="AMW49:ANJ49"/>
    <mergeCell ref="BDO49:BEB49"/>
    <mergeCell ref="BEC49:BEP49"/>
    <mergeCell ref="BEQ49:BFD49"/>
    <mergeCell ref="BFE49:BFR49"/>
    <mergeCell ref="BFS49:BGF49"/>
    <mergeCell ref="BAW49:BBJ49"/>
    <mergeCell ref="BBK49:BBX49"/>
    <mergeCell ref="BBY49:BCL49"/>
    <mergeCell ref="BCM49:BCZ49"/>
    <mergeCell ref="BDA49:BDN49"/>
    <mergeCell ref="AYE49:AYR49"/>
    <mergeCell ref="AYS49:AZF49"/>
    <mergeCell ref="AZG49:AZT49"/>
    <mergeCell ref="AZU49:BAH49"/>
    <mergeCell ref="BAI49:BAV49"/>
    <mergeCell ref="AVM49:AVZ49"/>
    <mergeCell ref="AWA49:AWN49"/>
    <mergeCell ref="AWO49:AXB49"/>
    <mergeCell ref="AXC49:AXP49"/>
    <mergeCell ref="AXQ49:AYD49"/>
    <mergeCell ref="BOI49:BOV49"/>
    <mergeCell ref="BOW49:BPJ49"/>
    <mergeCell ref="BPK49:BPX49"/>
    <mergeCell ref="BPY49:BQL49"/>
    <mergeCell ref="BQM49:BQZ49"/>
    <mergeCell ref="BLQ49:BMD49"/>
    <mergeCell ref="BME49:BMR49"/>
    <mergeCell ref="BMS49:BNF49"/>
    <mergeCell ref="BNG49:BNT49"/>
    <mergeCell ref="BNU49:BOH49"/>
    <mergeCell ref="BIY49:BJL49"/>
    <mergeCell ref="BJM49:BJZ49"/>
    <mergeCell ref="BKA49:BKN49"/>
    <mergeCell ref="BKO49:BLB49"/>
    <mergeCell ref="BLC49:BLP49"/>
    <mergeCell ref="BGG49:BGT49"/>
    <mergeCell ref="BGU49:BHH49"/>
    <mergeCell ref="BHI49:BHV49"/>
    <mergeCell ref="BHW49:BIJ49"/>
    <mergeCell ref="BIK49:BIX49"/>
    <mergeCell ref="BZC49:BZP49"/>
    <mergeCell ref="BZQ49:CAD49"/>
    <mergeCell ref="CAE49:CAR49"/>
    <mergeCell ref="CAS49:CBF49"/>
    <mergeCell ref="CBG49:CBT49"/>
    <mergeCell ref="BWK49:BWX49"/>
    <mergeCell ref="BWY49:BXL49"/>
    <mergeCell ref="BXM49:BXZ49"/>
    <mergeCell ref="BYA49:BYN49"/>
    <mergeCell ref="BYO49:BZB49"/>
    <mergeCell ref="BTS49:BUF49"/>
    <mergeCell ref="BUG49:BUT49"/>
    <mergeCell ref="BUU49:BVH49"/>
    <mergeCell ref="BVI49:BVV49"/>
    <mergeCell ref="BVW49:BWJ49"/>
    <mergeCell ref="BRA49:BRN49"/>
    <mergeCell ref="BRO49:BSB49"/>
    <mergeCell ref="BSC49:BSP49"/>
    <mergeCell ref="BSQ49:BTD49"/>
    <mergeCell ref="BTE49:BTR49"/>
    <mergeCell ref="CJW49:CKJ49"/>
    <mergeCell ref="CKK49:CKX49"/>
    <mergeCell ref="CKY49:CLL49"/>
    <mergeCell ref="CLM49:CLZ49"/>
    <mergeCell ref="CMA49:CMN49"/>
    <mergeCell ref="CHE49:CHR49"/>
    <mergeCell ref="CHS49:CIF49"/>
    <mergeCell ref="CIG49:CIT49"/>
    <mergeCell ref="CIU49:CJH49"/>
    <mergeCell ref="CJI49:CJV49"/>
    <mergeCell ref="CEM49:CEZ49"/>
    <mergeCell ref="CFA49:CFN49"/>
    <mergeCell ref="CFO49:CGB49"/>
    <mergeCell ref="CGC49:CGP49"/>
    <mergeCell ref="CGQ49:CHD49"/>
    <mergeCell ref="CBU49:CCH49"/>
    <mergeCell ref="CCI49:CCV49"/>
    <mergeCell ref="CCW49:CDJ49"/>
    <mergeCell ref="CDK49:CDX49"/>
    <mergeCell ref="CDY49:CEL49"/>
    <mergeCell ref="CUQ49:CVD49"/>
    <mergeCell ref="CVE49:CVR49"/>
    <mergeCell ref="CVS49:CWF49"/>
    <mergeCell ref="CWG49:CWT49"/>
    <mergeCell ref="CWU49:CXH49"/>
    <mergeCell ref="CRY49:CSL49"/>
    <mergeCell ref="CSM49:CSZ49"/>
    <mergeCell ref="CTA49:CTN49"/>
    <mergeCell ref="CTO49:CUB49"/>
    <mergeCell ref="CUC49:CUP49"/>
    <mergeCell ref="CPG49:CPT49"/>
    <mergeCell ref="CPU49:CQH49"/>
    <mergeCell ref="CQI49:CQV49"/>
    <mergeCell ref="CQW49:CRJ49"/>
    <mergeCell ref="CRK49:CRX49"/>
    <mergeCell ref="CMO49:CNB49"/>
    <mergeCell ref="CNC49:CNP49"/>
    <mergeCell ref="CNQ49:COD49"/>
    <mergeCell ref="COE49:COR49"/>
    <mergeCell ref="COS49:CPF49"/>
    <mergeCell ref="DFK49:DFX49"/>
    <mergeCell ref="DFY49:DGL49"/>
    <mergeCell ref="DGM49:DGZ49"/>
    <mergeCell ref="DHA49:DHN49"/>
    <mergeCell ref="DHO49:DIB49"/>
    <mergeCell ref="DCS49:DDF49"/>
    <mergeCell ref="DDG49:DDT49"/>
    <mergeCell ref="DDU49:DEH49"/>
    <mergeCell ref="DEI49:DEV49"/>
    <mergeCell ref="DEW49:DFJ49"/>
    <mergeCell ref="DAA49:DAN49"/>
    <mergeCell ref="DAO49:DBB49"/>
    <mergeCell ref="DBC49:DBP49"/>
    <mergeCell ref="DBQ49:DCD49"/>
    <mergeCell ref="DCE49:DCR49"/>
    <mergeCell ref="CXI49:CXV49"/>
    <mergeCell ref="CXW49:CYJ49"/>
    <mergeCell ref="CYK49:CYX49"/>
    <mergeCell ref="CYY49:CZL49"/>
    <mergeCell ref="CZM49:CZZ49"/>
    <mergeCell ref="DQE49:DQR49"/>
    <mergeCell ref="DQS49:DRF49"/>
    <mergeCell ref="DRG49:DRT49"/>
    <mergeCell ref="DRU49:DSH49"/>
    <mergeCell ref="DSI49:DSV49"/>
    <mergeCell ref="DNM49:DNZ49"/>
    <mergeCell ref="DOA49:DON49"/>
    <mergeCell ref="DOO49:DPB49"/>
    <mergeCell ref="DPC49:DPP49"/>
    <mergeCell ref="DPQ49:DQD49"/>
    <mergeCell ref="DKU49:DLH49"/>
    <mergeCell ref="DLI49:DLV49"/>
    <mergeCell ref="DLW49:DMJ49"/>
    <mergeCell ref="DMK49:DMX49"/>
    <mergeCell ref="DMY49:DNL49"/>
    <mergeCell ref="DIC49:DIP49"/>
    <mergeCell ref="DIQ49:DJD49"/>
    <mergeCell ref="DJE49:DJR49"/>
    <mergeCell ref="DJS49:DKF49"/>
    <mergeCell ref="DKG49:DKT49"/>
    <mergeCell ref="EAY49:EBL49"/>
    <mergeCell ref="EBM49:EBZ49"/>
    <mergeCell ref="ECA49:ECN49"/>
    <mergeCell ref="ECO49:EDB49"/>
    <mergeCell ref="EDC49:EDP49"/>
    <mergeCell ref="DYG49:DYT49"/>
    <mergeCell ref="DYU49:DZH49"/>
    <mergeCell ref="DZI49:DZV49"/>
    <mergeCell ref="DZW49:EAJ49"/>
    <mergeCell ref="EAK49:EAX49"/>
    <mergeCell ref="DVO49:DWB49"/>
    <mergeCell ref="DWC49:DWP49"/>
    <mergeCell ref="DWQ49:DXD49"/>
    <mergeCell ref="DXE49:DXR49"/>
    <mergeCell ref="DXS49:DYF49"/>
    <mergeCell ref="DSW49:DTJ49"/>
    <mergeCell ref="DTK49:DTX49"/>
    <mergeCell ref="DTY49:DUL49"/>
    <mergeCell ref="DUM49:DUZ49"/>
    <mergeCell ref="DVA49:DVN49"/>
    <mergeCell ref="ELS49:EMF49"/>
    <mergeCell ref="EMG49:EMT49"/>
    <mergeCell ref="EMU49:ENH49"/>
    <mergeCell ref="ENI49:ENV49"/>
    <mergeCell ref="ENW49:EOJ49"/>
    <mergeCell ref="EJA49:EJN49"/>
    <mergeCell ref="EJO49:EKB49"/>
    <mergeCell ref="EKC49:EKP49"/>
    <mergeCell ref="EKQ49:ELD49"/>
    <mergeCell ref="ELE49:ELR49"/>
    <mergeCell ref="EGI49:EGV49"/>
    <mergeCell ref="EGW49:EHJ49"/>
    <mergeCell ref="EHK49:EHX49"/>
    <mergeCell ref="EHY49:EIL49"/>
    <mergeCell ref="EIM49:EIZ49"/>
    <mergeCell ref="EDQ49:EED49"/>
    <mergeCell ref="EEE49:EER49"/>
    <mergeCell ref="EES49:EFF49"/>
    <mergeCell ref="EFG49:EFT49"/>
    <mergeCell ref="EFU49:EGH49"/>
    <mergeCell ref="EWM49:EWZ49"/>
    <mergeCell ref="EXA49:EXN49"/>
    <mergeCell ref="EXO49:EYB49"/>
    <mergeCell ref="EYC49:EYP49"/>
    <mergeCell ref="EYQ49:EZD49"/>
    <mergeCell ref="ETU49:EUH49"/>
    <mergeCell ref="EUI49:EUV49"/>
    <mergeCell ref="EUW49:EVJ49"/>
    <mergeCell ref="EVK49:EVX49"/>
    <mergeCell ref="EVY49:EWL49"/>
    <mergeCell ref="ERC49:ERP49"/>
    <mergeCell ref="ERQ49:ESD49"/>
    <mergeCell ref="ESE49:ESR49"/>
    <mergeCell ref="ESS49:ETF49"/>
    <mergeCell ref="ETG49:ETT49"/>
    <mergeCell ref="EOK49:EOX49"/>
    <mergeCell ref="EOY49:EPL49"/>
    <mergeCell ref="EPM49:EPZ49"/>
    <mergeCell ref="EQA49:EQN49"/>
    <mergeCell ref="EQO49:ERB49"/>
    <mergeCell ref="FHG49:FHT49"/>
    <mergeCell ref="FHU49:FIH49"/>
    <mergeCell ref="FII49:FIV49"/>
    <mergeCell ref="FIW49:FJJ49"/>
    <mergeCell ref="FJK49:FJX49"/>
    <mergeCell ref="FEO49:FFB49"/>
    <mergeCell ref="FFC49:FFP49"/>
    <mergeCell ref="FFQ49:FGD49"/>
    <mergeCell ref="FGE49:FGR49"/>
    <mergeCell ref="FGS49:FHF49"/>
    <mergeCell ref="FBW49:FCJ49"/>
    <mergeCell ref="FCK49:FCX49"/>
    <mergeCell ref="FCY49:FDL49"/>
    <mergeCell ref="FDM49:FDZ49"/>
    <mergeCell ref="FEA49:FEN49"/>
    <mergeCell ref="EZE49:EZR49"/>
    <mergeCell ref="EZS49:FAF49"/>
    <mergeCell ref="FAG49:FAT49"/>
    <mergeCell ref="FAU49:FBH49"/>
    <mergeCell ref="FBI49:FBV49"/>
    <mergeCell ref="FSA49:FSN49"/>
    <mergeCell ref="FSO49:FTB49"/>
    <mergeCell ref="FTC49:FTP49"/>
    <mergeCell ref="FTQ49:FUD49"/>
    <mergeCell ref="FUE49:FUR49"/>
    <mergeCell ref="FPI49:FPV49"/>
    <mergeCell ref="FPW49:FQJ49"/>
    <mergeCell ref="FQK49:FQX49"/>
    <mergeCell ref="FQY49:FRL49"/>
    <mergeCell ref="FRM49:FRZ49"/>
    <mergeCell ref="FMQ49:FND49"/>
    <mergeCell ref="FNE49:FNR49"/>
    <mergeCell ref="FNS49:FOF49"/>
    <mergeCell ref="FOG49:FOT49"/>
    <mergeCell ref="FOU49:FPH49"/>
    <mergeCell ref="FJY49:FKL49"/>
    <mergeCell ref="FKM49:FKZ49"/>
    <mergeCell ref="FLA49:FLN49"/>
    <mergeCell ref="FLO49:FMB49"/>
    <mergeCell ref="FMC49:FMP49"/>
    <mergeCell ref="GCU49:GDH49"/>
    <mergeCell ref="GDI49:GDV49"/>
    <mergeCell ref="GDW49:GEJ49"/>
    <mergeCell ref="GEK49:GEX49"/>
    <mergeCell ref="GEY49:GFL49"/>
    <mergeCell ref="GAC49:GAP49"/>
    <mergeCell ref="GAQ49:GBD49"/>
    <mergeCell ref="GBE49:GBR49"/>
    <mergeCell ref="GBS49:GCF49"/>
    <mergeCell ref="GCG49:GCT49"/>
    <mergeCell ref="FXK49:FXX49"/>
    <mergeCell ref="FXY49:FYL49"/>
    <mergeCell ref="FYM49:FYZ49"/>
    <mergeCell ref="FZA49:FZN49"/>
    <mergeCell ref="FZO49:GAB49"/>
    <mergeCell ref="FUS49:FVF49"/>
    <mergeCell ref="FVG49:FVT49"/>
    <mergeCell ref="FVU49:FWH49"/>
    <mergeCell ref="FWI49:FWV49"/>
    <mergeCell ref="FWW49:FXJ49"/>
    <mergeCell ref="GNO49:GOB49"/>
    <mergeCell ref="GOC49:GOP49"/>
    <mergeCell ref="GOQ49:GPD49"/>
    <mergeCell ref="GPE49:GPR49"/>
    <mergeCell ref="GPS49:GQF49"/>
    <mergeCell ref="GKW49:GLJ49"/>
    <mergeCell ref="GLK49:GLX49"/>
    <mergeCell ref="GLY49:GML49"/>
    <mergeCell ref="GMM49:GMZ49"/>
    <mergeCell ref="GNA49:GNN49"/>
    <mergeCell ref="GIE49:GIR49"/>
    <mergeCell ref="GIS49:GJF49"/>
    <mergeCell ref="GJG49:GJT49"/>
    <mergeCell ref="GJU49:GKH49"/>
    <mergeCell ref="GKI49:GKV49"/>
    <mergeCell ref="GFM49:GFZ49"/>
    <mergeCell ref="GGA49:GGN49"/>
    <mergeCell ref="GGO49:GHB49"/>
    <mergeCell ref="GHC49:GHP49"/>
    <mergeCell ref="GHQ49:GID49"/>
    <mergeCell ref="GYI49:GYV49"/>
    <mergeCell ref="GYW49:GZJ49"/>
    <mergeCell ref="GZK49:GZX49"/>
    <mergeCell ref="GZY49:HAL49"/>
    <mergeCell ref="HAM49:HAZ49"/>
    <mergeCell ref="GVQ49:GWD49"/>
    <mergeCell ref="GWE49:GWR49"/>
    <mergeCell ref="GWS49:GXF49"/>
    <mergeCell ref="GXG49:GXT49"/>
    <mergeCell ref="GXU49:GYH49"/>
    <mergeCell ref="GSY49:GTL49"/>
    <mergeCell ref="GTM49:GTZ49"/>
    <mergeCell ref="GUA49:GUN49"/>
    <mergeCell ref="GUO49:GVB49"/>
    <mergeCell ref="GVC49:GVP49"/>
    <mergeCell ref="GQG49:GQT49"/>
    <mergeCell ref="GQU49:GRH49"/>
    <mergeCell ref="GRI49:GRV49"/>
    <mergeCell ref="GRW49:GSJ49"/>
    <mergeCell ref="GSK49:GSX49"/>
    <mergeCell ref="HJC49:HJP49"/>
    <mergeCell ref="HJQ49:HKD49"/>
    <mergeCell ref="HKE49:HKR49"/>
    <mergeCell ref="HKS49:HLF49"/>
    <mergeCell ref="HLG49:HLT49"/>
    <mergeCell ref="HGK49:HGX49"/>
    <mergeCell ref="HGY49:HHL49"/>
    <mergeCell ref="HHM49:HHZ49"/>
    <mergeCell ref="HIA49:HIN49"/>
    <mergeCell ref="HIO49:HJB49"/>
    <mergeCell ref="HDS49:HEF49"/>
    <mergeCell ref="HEG49:HET49"/>
    <mergeCell ref="HEU49:HFH49"/>
    <mergeCell ref="HFI49:HFV49"/>
    <mergeCell ref="HFW49:HGJ49"/>
    <mergeCell ref="HBA49:HBN49"/>
    <mergeCell ref="HBO49:HCB49"/>
    <mergeCell ref="HCC49:HCP49"/>
    <mergeCell ref="HCQ49:HDD49"/>
    <mergeCell ref="HDE49:HDR49"/>
    <mergeCell ref="HTW49:HUJ49"/>
    <mergeCell ref="HUK49:HUX49"/>
    <mergeCell ref="HUY49:HVL49"/>
    <mergeCell ref="HVM49:HVZ49"/>
    <mergeCell ref="HWA49:HWN49"/>
    <mergeCell ref="HRE49:HRR49"/>
    <mergeCell ref="HRS49:HSF49"/>
    <mergeCell ref="HSG49:HST49"/>
    <mergeCell ref="HSU49:HTH49"/>
    <mergeCell ref="HTI49:HTV49"/>
    <mergeCell ref="HOM49:HOZ49"/>
    <mergeCell ref="HPA49:HPN49"/>
    <mergeCell ref="HPO49:HQB49"/>
    <mergeCell ref="HQC49:HQP49"/>
    <mergeCell ref="HQQ49:HRD49"/>
    <mergeCell ref="HLU49:HMH49"/>
    <mergeCell ref="HMI49:HMV49"/>
    <mergeCell ref="HMW49:HNJ49"/>
    <mergeCell ref="HNK49:HNX49"/>
    <mergeCell ref="HNY49:HOL49"/>
    <mergeCell ref="IEQ49:IFD49"/>
    <mergeCell ref="IFE49:IFR49"/>
    <mergeCell ref="IFS49:IGF49"/>
    <mergeCell ref="IGG49:IGT49"/>
    <mergeCell ref="IGU49:IHH49"/>
    <mergeCell ref="IBY49:ICL49"/>
    <mergeCell ref="ICM49:ICZ49"/>
    <mergeCell ref="IDA49:IDN49"/>
    <mergeCell ref="IDO49:IEB49"/>
    <mergeCell ref="IEC49:IEP49"/>
    <mergeCell ref="HZG49:HZT49"/>
    <mergeCell ref="HZU49:IAH49"/>
    <mergeCell ref="IAI49:IAV49"/>
    <mergeCell ref="IAW49:IBJ49"/>
    <mergeCell ref="IBK49:IBX49"/>
    <mergeCell ref="HWO49:HXB49"/>
    <mergeCell ref="HXC49:HXP49"/>
    <mergeCell ref="HXQ49:HYD49"/>
    <mergeCell ref="HYE49:HYR49"/>
    <mergeCell ref="HYS49:HZF49"/>
    <mergeCell ref="IPK49:IPX49"/>
    <mergeCell ref="IPY49:IQL49"/>
    <mergeCell ref="IQM49:IQZ49"/>
    <mergeCell ref="IRA49:IRN49"/>
    <mergeCell ref="IRO49:ISB49"/>
    <mergeCell ref="IMS49:INF49"/>
    <mergeCell ref="ING49:INT49"/>
    <mergeCell ref="INU49:IOH49"/>
    <mergeCell ref="IOI49:IOV49"/>
    <mergeCell ref="IOW49:IPJ49"/>
    <mergeCell ref="IKA49:IKN49"/>
    <mergeCell ref="IKO49:ILB49"/>
    <mergeCell ref="ILC49:ILP49"/>
    <mergeCell ref="ILQ49:IMD49"/>
    <mergeCell ref="IME49:IMR49"/>
    <mergeCell ref="IHI49:IHV49"/>
    <mergeCell ref="IHW49:IIJ49"/>
    <mergeCell ref="IIK49:IIX49"/>
    <mergeCell ref="IIY49:IJL49"/>
    <mergeCell ref="IJM49:IJZ49"/>
    <mergeCell ref="JAE49:JAR49"/>
    <mergeCell ref="JAS49:JBF49"/>
    <mergeCell ref="JBG49:JBT49"/>
    <mergeCell ref="JBU49:JCH49"/>
    <mergeCell ref="JCI49:JCV49"/>
    <mergeCell ref="IXM49:IXZ49"/>
    <mergeCell ref="IYA49:IYN49"/>
    <mergeCell ref="IYO49:IZB49"/>
    <mergeCell ref="IZC49:IZP49"/>
    <mergeCell ref="IZQ49:JAD49"/>
    <mergeCell ref="IUU49:IVH49"/>
    <mergeCell ref="IVI49:IVV49"/>
    <mergeCell ref="IVW49:IWJ49"/>
    <mergeCell ref="IWK49:IWX49"/>
    <mergeCell ref="IWY49:IXL49"/>
    <mergeCell ref="ISC49:ISP49"/>
    <mergeCell ref="ISQ49:ITD49"/>
    <mergeCell ref="ITE49:ITR49"/>
    <mergeCell ref="ITS49:IUF49"/>
    <mergeCell ref="IUG49:IUT49"/>
    <mergeCell ref="JKY49:JLL49"/>
    <mergeCell ref="JLM49:JLZ49"/>
    <mergeCell ref="JMA49:JMN49"/>
    <mergeCell ref="JMO49:JNB49"/>
    <mergeCell ref="JNC49:JNP49"/>
    <mergeCell ref="JIG49:JIT49"/>
    <mergeCell ref="JIU49:JJH49"/>
    <mergeCell ref="JJI49:JJV49"/>
    <mergeCell ref="JJW49:JKJ49"/>
    <mergeCell ref="JKK49:JKX49"/>
    <mergeCell ref="JFO49:JGB49"/>
    <mergeCell ref="JGC49:JGP49"/>
    <mergeCell ref="JGQ49:JHD49"/>
    <mergeCell ref="JHE49:JHR49"/>
    <mergeCell ref="JHS49:JIF49"/>
    <mergeCell ref="JCW49:JDJ49"/>
    <mergeCell ref="JDK49:JDX49"/>
    <mergeCell ref="JDY49:JEL49"/>
    <mergeCell ref="JEM49:JEZ49"/>
    <mergeCell ref="JFA49:JFN49"/>
    <mergeCell ref="JVS49:JWF49"/>
    <mergeCell ref="JWG49:JWT49"/>
    <mergeCell ref="JWU49:JXH49"/>
    <mergeCell ref="JXI49:JXV49"/>
    <mergeCell ref="JXW49:JYJ49"/>
    <mergeCell ref="JTA49:JTN49"/>
    <mergeCell ref="JTO49:JUB49"/>
    <mergeCell ref="JUC49:JUP49"/>
    <mergeCell ref="JUQ49:JVD49"/>
    <mergeCell ref="JVE49:JVR49"/>
    <mergeCell ref="JQI49:JQV49"/>
    <mergeCell ref="JQW49:JRJ49"/>
    <mergeCell ref="JRK49:JRX49"/>
    <mergeCell ref="JRY49:JSL49"/>
    <mergeCell ref="JSM49:JSZ49"/>
    <mergeCell ref="JNQ49:JOD49"/>
    <mergeCell ref="JOE49:JOR49"/>
    <mergeCell ref="JOS49:JPF49"/>
    <mergeCell ref="JPG49:JPT49"/>
    <mergeCell ref="JPU49:JQH49"/>
    <mergeCell ref="KGM49:KGZ49"/>
    <mergeCell ref="KHA49:KHN49"/>
    <mergeCell ref="KHO49:KIB49"/>
    <mergeCell ref="KIC49:KIP49"/>
    <mergeCell ref="KIQ49:KJD49"/>
    <mergeCell ref="KDU49:KEH49"/>
    <mergeCell ref="KEI49:KEV49"/>
    <mergeCell ref="KEW49:KFJ49"/>
    <mergeCell ref="KFK49:KFX49"/>
    <mergeCell ref="KFY49:KGL49"/>
    <mergeCell ref="KBC49:KBP49"/>
    <mergeCell ref="KBQ49:KCD49"/>
    <mergeCell ref="KCE49:KCR49"/>
    <mergeCell ref="KCS49:KDF49"/>
    <mergeCell ref="KDG49:KDT49"/>
    <mergeCell ref="JYK49:JYX49"/>
    <mergeCell ref="JYY49:JZL49"/>
    <mergeCell ref="JZM49:JZZ49"/>
    <mergeCell ref="KAA49:KAN49"/>
    <mergeCell ref="KAO49:KBB49"/>
    <mergeCell ref="KRG49:KRT49"/>
    <mergeCell ref="KRU49:KSH49"/>
    <mergeCell ref="KSI49:KSV49"/>
    <mergeCell ref="KSW49:KTJ49"/>
    <mergeCell ref="KTK49:KTX49"/>
    <mergeCell ref="KOO49:KPB49"/>
    <mergeCell ref="KPC49:KPP49"/>
    <mergeCell ref="KPQ49:KQD49"/>
    <mergeCell ref="KQE49:KQR49"/>
    <mergeCell ref="KQS49:KRF49"/>
    <mergeCell ref="KLW49:KMJ49"/>
    <mergeCell ref="KMK49:KMX49"/>
    <mergeCell ref="KMY49:KNL49"/>
    <mergeCell ref="KNM49:KNZ49"/>
    <mergeCell ref="KOA49:KON49"/>
    <mergeCell ref="KJE49:KJR49"/>
    <mergeCell ref="KJS49:KKF49"/>
    <mergeCell ref="KKG49:KKT49"/>
    <mergeCell ref="KKU49:KLH49"/>
    <mergeCell ref="KLI49:KLV49"/>
    <mergeCell ref="LCA49:LCN49"/>
    <mergeCell ref="LCO49:LDB49"/>
    <mergeCell ref="LDC49:LDP49"/>
    <mergeCell ref="LDQ49:LED49"/>
    <mergeCell ref="LEE49:LER49"/>
    <mergeCell ref="KZI49:KZV49"/>
    <mergeCell ref="KZW49:LAJ49"/>
    <mergeCell ref="LAK49:LAX49"/>
    <mergeCell ref="LAY49:LBL49"/>
    <mergeCell ref="LBM49:LBZ49"/>
    <mergeCell ref="KWQ49:KXD49"/>
    <mergeCell ref="KXE49:KXR49"/>
    <mergeCell ref="KXS49:KYF49"/>
    <mergeCell ref="KYG49:KYT49"/>
    <mergeCell ref="KYU49:KZH49"/>
    <mergeCell ref="KTY49:KUL49"/>
    <mergeCell ref="KUM49:KUZ49"/>
    <mergeCell ref="KVA49:KVN49"/>
    <mergeCell ref="KVO49:KWB49"/>
    <mergeCell ref="KWC49:KWP49"/>
    <mergeCell ref="LMU49:LNH49"/>
    <mergeCell ref="LNI49:LNV49"/>
    <mergeCell ref="LNW49:LOJ49"/>
    <mergeCell ref="LOK49:LOX49"/>
    <mergeCell ref="LOY49:LPL49"/>
    <mergeCell ref="LKC49:LKP49"/>
    <mergeCell ref="LKQ49:LLD49"/>
    <mergeCell ref="LLE49:LLR49"/>
    <mergeCell ref="LLS49:LMF49"/>
    <mergeCell ref="LMG49:LMT49"/>
    <mergeCell ref="LHK49:LHX49"/>
    <mergeCell ref="LHY49:LIL49"/>
    <mergeCell ref="LIM49:LIZ49"/>
    <mergeCell ref="LJA49:LJN49"/>
    <mergeCell ref="LJO49:LKB49"/>
    <mergeCell ref="LES49:LFF49"/>
    <mergeCell ref="LFG49:LFT49"/>
    <mergeCell ref="LFU49:LGH49"/>
    <mergeCell ref="LGI49:LGV49"/>
    <mergeCell ref="LGW49:LHJ49"/>
    <mergeCell ref="LXO49:LYB49"/>
    <mergeCell ref="LYC49:LYP49"/>
    <mergeCell ref="LYQ49:LZD49"/>
    <mergeCell ref="LZE49:LZR49"/>
    <mergeCell ref="LZS49:MAF49"/>
    <mergeCell ref="LUW49:LVJ49"/>
    <mergeCell ref="LVK49:LVX49"/>
    <mergeCell ref="LVY49:LWL49"/>
    <mergeCell ref="LWM49:LWZ49"/>
    <mergeCell ref="LXA49:LXN49"/>
    <mergeCell ref="LSE49:LSR49"/>
    <mergeCell ref="LSS49:LTF49"/>
    <mergeCell ref="LTG49:LTT49"/>
    <mergeCell ref="LTU49:LUH49"/>
    <mergeCell ref="LUI49:LUV49"/>
    <mergeCell ref="LPM49:LPZ49"/>
    <mergeCell ref="LQA49:LQN49"/>
    <mergeCell ref="LQO49:LRB49"/>
    <mergeCell ref="LRC49:LRP49"/>
    <mergeCell ref="LRQ49:LSD49"/>
    <mergeCell ref="MII49:MIV49"/>
    <mergeCell ref="MIW49:MJJ49"/>
    <mergeCell ref="MJK49:MJX49"/>
    <mergeCell ref="MJY49:MKL49"/>
    <mergeCell ref="MKM49:MKZ49"/>
    <mergeCell ref="MFQ49:MGD49"/>
    <mergeCell ref="MGE49:MGR49"/>
    <mergeCell ref="MGS49:MHF49"/>
    <mergeCell ref="MHG49:MHT49"/>
    <mergeCell ref="MHU49:MIH49"/>
    <mergeCell ref="MCY49:MDL49"/>
    <mergeCell ref="MDM49:MDZ49"/>
    <mergeCell ref="MEA49:MEN49"/>
    <mergeCell ref="MEO49:MFB49"/>
    <mergeCell ref="MFC49:MFP49"/>
    <mergeCell ref="MAG49:MAT49"/>
    <mergeCell ref="MAU49:MBH49"/>
    <mergeCell ref="MBI49:MBV49"/>
    <mergeCell ref="MBW49:MCJ49"/>
    <mergeCell ref="MCK49:MCX49"/>
    <mergeCell ref="MTC49:MTP49"/>
    <mergeCell ref="MTQ49:MUD49"/>
    <mergeCell ref="MUE49:MUR49"/>
    <mergeCell ref="MUS49:MVF49"/>
    <mergeCell ref="MVG49:MVT49"/>
    <mergeCell ref="MQK49:MQX49"/>
    <mergeCell ref="MQY49:MRL49"/>
    <mergeCell ref="MRM49:MRZ49"/>
    <mergeCell ref="MSA49:MSN49"/>
    <mergeCell ref="MSO49:MTB49"/>
    <mergeCell ref="MNS49:MOF49"/>
    <mergeCell ref="MOG49:MOT49"/>
    <mergeCell ref="MOU49:MPH49"/>
    <mergeCell ref="MPI49:MPV49"/>
    <mergeCell ref="MPW49:MQJ49"/>
    <mergeCell ref="MLA49:MLN49"/>
    <mergeCell ref="MLO49:MMB49"/>
    <mergeCell ref="MMC49:MMP49"/>
    <mergeCell ref="MMQ49:MND49"/>
    <mergeCell ref="MNE49:MNR49"/>
    <mergeCell ref="NDW49:NEJ49"/>
    <mergeCell ref="NEK49:NEX49"/>
    <mergeCell ref="NEY49:NFL49"/>
    <mergeCell ref="NFM49:NFZ49"/>
    <mergeCell ref="NGA49:NGN49"/>
    <mergeCell ref="NBE49:NBR49"/>
    <mergeCell ref="NBS49:NCF49"/>
    <mergeCell ref="NCG49:NCT49"/>
    <mergeCell ref="NCU49:NDH49"/>
    <mergeCell ref="NDI49:NDV49"/>
    <mergeCell ref="MYM49:MYZ49"/>
    <mergeCell ref="MZA49:MZN49"/>
    <mergeCell ref="MZO49:NAB49"/>
    <mergeCell ref="NAC49:NAP49"/>
    <mergeCell ref="NAQ49:NBD49"/>
    <mergeCell ref="MVU49:MWH49"/>
    <mergeCell ref="MWI49:MWV49"/>
    <mergeCell ref="MWW49:MXJ49"/>
    <mergeCell ref="MXK49:MXX49"/>
    <mergeCell ref="MXY49:MYL49"/>
    <mergeCell ref="NOQ49:NPD49"/>
    <mergeCell ref="NPE49:NPR49"/>
    <mergeCell ref="NPS49:NQF49"/>
    <mergeCell ref="NQG49:NQT49"/>
    <mergeCell ref="NQU49:NRH49"/>
    <mergeCell ref="NLY49:NML49"/>
    <mergeCell ref="NMM49:NMZ49"/>
    <mergeCell ref="NNA49:NNN49"/>
    <mergeCell ref="NNO49:NOB49"/>
    <mergeCell ref="NOC49:NOP49"/>
    <mergeCell ref="NJG49:NJT49"/>
    <mergeCell ref="NJU49:NKH49"/>
    <mergeCell ref="NKI49:NKV49"/>
    <mergeCell ref="NKW49:NLJ49"/>
    <mergeCell ref="NLK49:NLX49"/>
    <mergeCell ref="NGO49:NHB49"/>
    <mergeCell ref="NHC49:NHP49"/>
    <mergeCell ref="NHQ49:NID49"/>
    <mergeCell ref="NIE49:NIR49"/>
    <mergeCell ref="NIS49:NJF49"/>
    <mergeCell ref="NZK49:NZX49"/>
    <mergeCell ref="NZY49:OAL49"/>
    <mergeCell ref="OAM49:OAZ49"/>
    <mergeCell ref="OBA49:OBN49"/>
    <mergeCell ref="OBO49:OCB49"/>
    <mergeCell ref="NWS49:NXF49"/>
    <mergeCell ref="NXG49:NXT49"/>
    <mergeCell ref="NXU49:NYH49"/>
    <mergeCell ref="NYI49:NYV49"/>
    <mergeCell ref="NYW49:NZJ49"/>
    <mergeCell ref="NUA49:NUN49"/>
    <mergeCell ref="NUO49:NVB49"/>
    <mergeCell ref="NVC49:NVP49"/>
    <mergeCell ref="NVQ49:NWD49"/>
    <mergeCell ref="NWE49:NWR49"/>
    <mergeCell ref="NRI49:NRV49"/>
    <mergeCell ref="NRW49:NSJ49"/>
    <mergeCell ref="NSK49:NSX49"/>
    <mergeCell ref="NSY49:NTL49"/>
    <mergeCell ref="NTM49:NTZ49"/>
    <mergeCell ref="OKE49:OKR49"/>
    <mergeCell ref="OKS49:OLF49"/>
    <mergeCell ref="OLG49:OLT49"/>
    <mergeCell ref="OLU49:OMH49"/>
    <mergeCell ref="OMI49:OMV49"/>
    <mergeCell ref="OHM49:OHZ49"/>
    <mergeCell ref="OIA49:OIN49"/>
    <mergeCell ref="OIO49:OJB49"/>
    <mergeCell ref="OJC49:OJP49"/>
    <mergeCell ref="OJQ49:OKD49"/>
    <mergeCell ref="OEU49:OFH49"/>
    <mergeCell ref="OFI49:OFV49"/>
    <mergeCell ref="OFW49:OGJ49"/>
    <mergeCell ref="OGK49:OGX49"/>
    <mergeCell ref="OGY49:OHL49"/>
    <mergeCell ref="OCC49:OCP49"/>
    <mergeCell ref="OCQ49:ODD49"/>
    <mergeCell ref="ODE49:ODR49"/>
    <mergeCell ref="ODS49:OEF49"/>
    <mergeCell ref="OEG49:OET49"/>
    <mergeCell ref="OUY49:OVL49"/>
    <mergeCell ref="OVM49:OVZ49"/>
    <mergeCell ref="OWA49:OWN49"/>
    <mergeCell ref="OWO49:OXB49"/>
    <mergeCell ref="OXC49:OXP49"/>
    <mergeCell ref="OSG49:OST49"/>
    <mergeCell ref="OSU49:OTH49"/>
    <mergeCell ref="OTI49:OTV49"/>
    <mergeCell ref="OTW49:OUJ49"/>
    <mergeCell ref="OUK49:OUX49"/>
    <mergeCell ref="OPO49:OQB49"/>
    <mergeCell ref="OQC49:OQP49"/>
    <mergeCell ref="OQQ49:ORD49"/>
    <mergeCell ref="ORE49:ORR49"/>
    <mergeCell ref="ORS49:OSF49"/>
    <mergeCell ref="OMW49:ONJ49"/>
    <mergeCell ref="ONK49:ONX49"/>
    <mergeCell ref="ONY49:OOL49"/>
    <mergeCell ref="OOM49:OOZ49"/>
    <mergeCell ref="OPA49:OPN49"/>
    <mergeCell ref="PFS49:PGF49"/>
    <mergeCell ref="PGG49:PGT49"/>
    <mergeCell ref="PGU49:PHH49"/>
    <mergeCell ref="PHI49:PHV49"/>
    <mergeCell ref="PHW49:PIJ49"/>
    <mergeCell ref="PDA49:PDN49"/>
    <mergeCell ref="PDO49:PEB49"/>
    <mergeCell ref="PEC49:PEP49"/>
    <mergeCell ref="PEQ49:PFD49"/>
    <mergeCell ref="PFE49:PFR49"/>
    <mergeCell ref="PAI49:PAV49"/>
    <mergeCell ref="PAW49:PBJ49"/>
    <mergeCell ref="PBK49:PBX49"/>
    <mergeCell ref="PBY49:PCL49"/>
    <mergeCell ref="PCM49:PCZ49"/>
    <mergeCell ref="OXQ49:OYD49"/>
    <mergeCell ref="OYE49:OYR49"/>
    <mergeCell ref="OYS49:OZF49"/>
    <mergeCell ref="OZG49:OZT49"/>
    <mergeCell ref="OZU49:PAH49"/>
    <mergeCell ref="PQM49:PQZ49"/>
    <mergeCell ref="PRA49:PRN49"/>
    <mergeCell ref="PRO49:PSB49"/>
    <mergeCell ref="PSC49:PSP49"/>
    <mergeCell ref="PSQ49:PTD49"/>
    <mergeCell ref="PNU49:POH49"/>
    <mergeCell ref="POI49:POV49"/>
    <mergeCell ref="POW49:PPJ49"/>
    <mergeCell ref="PPK49:PPX49"/>
    <mergeCell ref="PPY49:PQL49"/>
    <mergeCell ref="PLC49:PLP49"/>
    <mergeCell ref="PLQ49:PMD49"/>
    <mergeCell ref="PME49:PMR49"/>
    <mergeCell ref="PMS49:PNF49"/>
    <mergeCell ref="PNG49:PNT49"/>
    <mergeCell ref="PIK49:PIX49"/>
    <mergeCell ref="PIY49:PJL49"/>
    <mergeCell ref="PJM49:PJZ49"/>
    <mergeCell ref="PKA49:PKN49"/>
    <mergeCell ref="PKO49:PLB49"/>
    <mergeCell ref="QBG49:QBT49"/>
    <mergeCell ref="QBU49:QCH49"/>
    <mergeCell ref="QCI49:QCV49"/>
    <mergeCell ref="QCW49:QDJ49"/>
    <mergeCell ref="QDK49:QDX49"/>
    <mergeCell ref="PYO49:PZB49"/>
    <mergeCell ref="PZC49:PZP49"/>
    <mergeCell ref="PZQ49:QAD49"/>
    <mergeCell ref="QAE49:QAR49"/>
    <mergeCell ref="QAS49:QBF49"/>
    <mergeCell ref="PVW49:PWJ49"/>
    <mergeCell ref="PWK49:PWX49"/>
    <mergeCell ref="PWY49:PXL49"/>
    <mergeCell ref="PXM49:PXZ49"/>
    <mergeCell ref="PYA49:PYN49"/>
    <mergeCell ref="PTE49:PTR49"/>
    <mergeCell ref="PTS49:PUF49"/>
    <mergeCell ref="PUG49:PUT49"/>
    <mergeCell ref="PUU49:PVH49"/>
    <mergeCell ref="PVI49:PVV49"/>
    <mergeCell ref="QMA49:QMN49"/>
    <mergeCell ref="QMO49:QNB49"/>
    <mergeCell ref="QNC49:QNP49"/>
    <mergeCell ref="QNQ49:QOD49"/>
    <mergeCell ref="QOE49:QOR49"/>
    <mergeCell ref="QJI49:QJV49"/>
    <mergeCell ref="QJW49:QKJ49"/>
    <mergeCell ref="QKK49:QKX49"/>
    <mergeCell ref="QKY49:QLL49"/>
    <mergeCell ref="QLM49:QLZ49"/>
    <mergeCell ref="QGQ49:QHD49"/>
    <mergeCell ref="QHE49:QHR49"/>
    <mergeCell ref="QHS49:QIF49"/>
    <mergeCell ref="QIG49:QIT49"/>
    <mergeCell ref="QIU49:QJH49"/>
    <mergeCell ref="QDY49:QEL49"/>
    <mergeCell ref="QEM49:QEZ49"/>
    <mergeCell ref="QFA49:QFN49"/>
    <mergeCell ref="QFO49:QGB49"/>
    <mergeCell ref="QGC49:QGP49"/>
    <mergeCell ref="QWU49:QXH49"/>
    <mergeCell ref="QXI49:QXV49"/>
    <mergeCell ref="QXW49:QYJ49"/>
    <mergeCell ref="QYK49:QYX49"/>
    <mergeCell ref="QYY49:QZL49"/>
    <mergeCell ref="QUC49:QUP49"/>
    <mergeCell ref="QUQ49:QVD49"/>
    <mergeCell ref="QVE49:QVR49"/>
    <mergeCell ref="QVS49:QWF49"/>
    <mergeCell ref="QWG49:QWT49"/>
    <mergeCell ref="QRK49:QRX49"/>
    <mergeCell ref="QRY49:QSL49"/>
    <mergeCell ref="QSM49:QSZ49"/>
    <mergeCell ref="QTA49:QTN49"/>
    <mergeCell ref="QTO49:QUB49"/>
    <mergeCell ref="QOS49:QPF49"/>
    <mergeCell ref="QPG49:QPT49"/>
    <mergeCell ref="QPU49:QQH49"/>
    <mergeCell ref="QQI49:QQV49"/>
    <mergeCell ref="QQW49:QRJ49"/>
    <mergeCell ref="RHO49:RIB49"/>
    <mergeCell ref="RIC49:RIP49"/>
    <mergeCell ref="RIQ49:RJD49"/>
    <mergeCell ref="RJE49:RJR49"/>
    <mergeCell ref="RJS49:RKF49"/>
    <mergeCell ref="REW49:RFJ49"/>
    <mergeCell ref="RFK49:RFX49"/>
    <mergeCell ref="RFY49:RGL49"/>
    <mergeCell ref="RGM49:RGZ49"/>
    <mergeCell ref="RHA49:RHN49"/>
    <mergeCell ref="RCE49:RCR49"/>
    <mergeCell ref="RCS49:RDF49"/>
    <mergeCell ref="RDG49:RDT49"/>
    <mergeCell ref="RDU49:REH49"/>
    <mergeCell ref="REI49:REV49"/>
    <mergeCell ref="QZM49:QZZ49"/>
    <mergeCell ref="RAA49:RAN49"/>
    <mergeCell ref="RAO49:RBB49"/>
    <mergeCell ref="RBC49:RBP49"/>
    <mergeCell ref="RBQ49:RCD49"/>
    <mergeCell ref="RSI49:RSV49"/>
    <mergeCell ref="RSW49:RTJ49"/>
    <mergeCell ref="RTK49:RTX49"/>
    <mergeCell ref="RTY49:RUL49"/>
    <mergeCell ref="RUM49:RUZ49"/>
    <mergeCell ref="RPQ49:RQD49"/>
    <mergeCell ref="RQE49:RQR49"/>
    <mergeCell ref="RQS49:RRF49"/>
    <mergeCell ref="RRG49:RRT49"/>
    <mergeCell ref="RRU49:RSH49"/>
    <mergeCell ref="RMY49:RNL49"/>
    <mergeCell ref="RNM49:RNZ49"/>
    <mergeCell ref="ROA49:RON49"/>
    <mergeCell ref="ROO49:RPB49"/>
    <mergeCell ref="RPC49:RPP49"/>
    <mergeCell ref="RKG49:RKT49"/>
    <mergeCell ref="RKU49:RLH49"/>
    <mergeCell ref="RLI49:RLV49"/>
    <mergeCell ref="RLW49:RMJ49"/>
    <mergeCell ref="RMK49:RMX49"/>
    <mergeCell ref="SDC49:SDP49"/>
    <mergeCell ref="SDQ49:SED49"/>
    <mergeCell ref="SEE49:SER49"/>
    <mergeCell ref="SES49:SFF49"/>
    <mergeCell ref="SFG49:SFT49"/>
    <mergeCell ref="SAK49:SAX49"/>
    <mergeCell ref="SAY49:SBL49"/>
    <mergeCell ref="SBM49:SBZ49"/>
    <mergeCell ref="SCA49:SCN49"/>
    <mergeCell ref="SCO49:SDB49"/>
    <mergeCell ref="RXS49:RYF49"/>
    <mergeCell ref="RYG49:RYT49"/>
    <mergeCell ref="RYU49:RZH49"/>
    <mergeCell ref="RZI49:RZV49"/>
    <mergeCell ref="RZW49:SAJ49"/>
    <mergeCell ref="RVA49:RVN49"/>
    <mergeCell ref="RVO49:RWB49"/>
    <mergeCell ref="RWC49:RWP49"/>
    <mergeCell ref="RWQ49:RXD49"/>
    <mergeCell ref="RXE49:RXR49"/>
    <mergeCell ref="SNW49:SOJ49"/>
    <mergeCell ref="SOK49:SOX49"/>
    <mergeCell ref="SOY49:SPL49"/>
    <mergeCell ref="SPM49:SPZ49"/>
    <mergeCell ref="SQA49:SQN49"/>
    <mergeCell ref="SLE49:SLR49"/>
    <mergeCell ref="SLS49:SMF49"/>
    <mergeCell ref="SMG49:SMT49"/>
    <mergeCell ref="SMU49:SNH49"/>
    <mergeCell ref="SNI49:SNV49"/>
    <mergeCell ref="SIM49:SIZ49"/>
    <mergeCell ref="SJA49:SJN49"/>
    <mergeCell ref="SJO49:SKB49"/>
    <mergeCell ref="SKC49:SKP49"/>
    <mergeCell ref="SKQ49:SLD49"/>
    <mergeCell ref="SFU49:SGH49"/>
    <mergeCell ref="SGI49:SGV49"/>
    <mergeCell ref="SGW49:SHJ49"/>
    <mergeCell ref="SHK49:SHX49"/>
    <mergeCell ref="SHY49:SIL49"/>
    <mergeCell ref="SYQ49:SZD49"/>
    <mergeCell ref="SZE49:SZR49"/>
    <mergeCell ref="SZS49:TAF49"/>
    <mergeCell ref="TAG49:TAT49"/>
    <mergeCell ref="TAU49:TBH49"/>
    <mergeCell ref="SVY49:SWL49"/>
    <mergeCell ref="SWM49:SWZ49"/>
    <mergeCell ref="SXA49:SXN49"/>
    <mergeCell ref="SXO49:SYB49"/>
    <mergeCell ref="SYC49:SYP49"/>
    <mergeCell ref="STG49:STT49"/>
    <mergeCell ref="STU49:SUH49"/>
    <mergeCell ref="SUI49:SUV49"/>
    <mergeCell ref="SUW49:SVJ49"/>
    <mergeCell ref="SVK49:SVX49"/>
    <mergeCell ref="SQO49:SRB49"/>
    <mergeCell ref="SRC49:SRP49"/>
    <mergeCell ref="SRQ49:SSD49"/>
    <mergeCell ref="SSE49:SSR49"/>
    <mergeCell ref="SSS49:STF49"/>
    <mergeCell ref="TJK49:TJX49"/>
    <mergeCell ref="TJY49:TKL49"/>
    <mergeCell ref="TKM49:TKZ49"/>
    <mergeCell ref="TLA49:TLN49"/>
    <mergeCell ref="TLO49:TMB49"/>
    <mergeCell ref="TGS49:THF49"/>
    <mergeCell ref="THG49:THT49"/>
    <mergeCell ref="THU49:TIH49"/>
    <mergeCell ref="TII49:TIV49"/>
    <mergeCell ref="TIW49:TJJ49"/>
    <mergeCell ref="TEA49:TEN49"/>
    <mergeCell ref="TEO49:TFB49"/>
    <mergeCell ref="TFC49:TFP49"/>
    <mergeCell ref="TFQ49:TGD49"/>
    <mergeCell ref="TGE49:TGR49"/>
    <mergeCell ref="TBI49:TBV49"/>
    <mergeCell ref="TBW49:TCJ49"/>
    <mergeCell ref="TCK49:TCX49"/>
    <mergeCell ref="TCY49:TDL49"/>
    <mergeCell ref="TDM49:TDZ49"/>
    <mergeCell ref="TUE49:TUR49"/>
    <mergeCell ref="TUS49:TVF49"/>
    <mergeCell ref="TVG49:TVT49"/>
    <mergeCell ref="TVU49:TWH49"/>
    <mergeCell ref="TWI49:TWV49"/>
    <mergeCell ref="TRM49:TRZ49"/>
    <mergeCell ref="TSA49:TSN49"/>
    <mergeCell ref="TSO49:TTB49"/>
    <mergeCell ref="TTC49:TTP49"/>
    <mergeCell ref="TTQ49:TUD49"/>
    <mergeCell ref="TOU49:TPH49"/>
    <mergeCell ref="TPI49:TPV49"/>
    <mergeCell ref="TPW49:TQJ49"/>
    <mergeCell ref="TQK49:TQX49"/>
    <mergeCell ref="TQY49:TRL49"/>
    <mergeCell ref="TMC49:TMP49"/>
    <mergeCell ref="TMQ49:TND49"/>
    <mergeCell ref="TNE49:TNR49"/>
    <mergeCell ref="TNS49:TOF49"/>
    <mergeCell ref="TOG49:TOT49"/>
    <mergeCell ref="UEY49:UFL49"/>
    <mergeCell ref="UFM49:UFZ49"/>
    <mergeCell ref="UGA49:UGN49"/>
    <mergeCell ref="UGO49:UHB49"/>
    <mergeCell ref="UHC49:UHP49"/>
    <mergeCell ref="UCG49:UCT49"/>
    <mergeCell ref="UCU49:UDH49"/>
    <mergeCell ref="UDI49:UDV49"/>
    <mergeCell ref="UDW49:UEJ49"/>
    <mergeCell ref="UEK49:UEX49"/>
    <mergeCell ref="TZO49:UAB49"/>
    <mergeCell ref="UAC49:UAP49"/>
    <mergeCell ref="UAQ49:UBD49"/>
    <mergeCell ref="UBE49:UBR49"/>
    <mergeCell ref="UBS49:UCF49"/>
    <mergeCell ref="TWW49:TXJ49"/>
    <mergeCell ref="TXK49:TXX49"/>
    <mergeCell ref="TXY49:TYL49"/>
    <mergeCell ref="TYM49:TYZ49"/>
    <mergeCell ref="TZA49:TZN49"/>
    <mergeCell ref="UPS49:UQF49"/>
    <mergeCell ref="UQG49:UQT49"/>
    <mergeCell ref="UQU49:URH49"/>
    <mergeCell ref="URI49:URV49"/>
    <mergeCell ref="URW49:USJ49"/>
    <mergeCell ref="UNA49:UNN49"/>
    <mergeCell ref="UNO49:UOB49"/>
    <mergeCell ref="UOC49:UOP49"/>
    <mergeCell ref="UOQ49:UPD49"/>
    <mergeCell ref="UPE49:UPR49"/>
    <mergeCell ref="UKI49:UKV49"/>
    <mergeCell ref="UKW49:ULJ49"/>
    <mergeCell ref="ULK49:ULX49"/>
    <mergeCell ref="ULY49:UML49"/>
    <mergeCell ref="UMM49:UMZ49"/>
    <mergeCell ref="UHQ49:UID49"/>
    <mergeCell ref="UIE49:UIR49"/>
    <mergeCell ref="UIS49:UJF49"/>
    <mergeCell ref="UJG49:UJT49"/>
    <mergeCell ref="UJU49:UKH49"/>
    <mergeCell ref="VAM49:VAZ49"/>
    <mergeCell ref="VBA49:VBN49"/>
    <mergeCell ref="VBO49:VCB49"/>
    <mergeCell ref="VCC49:VCP49"/>
    <mergeCell ref="VCQ49:VDD49"/>
    <mergeCell ref="UXU49:UYH49"/>
    <mergeCell ref="UYI49:UYV49"/>
    <mergeCell ref="UYW49:UZJ49"/>
    <mergeCell ref="UZK49:UZX49"/>
    <mergeCell ref="UZY49:VAL49"/>
    <mergeCell ref="UVC49:UVP49"/>
    <mergeCell ref="UVQ49:UWD49"/>
    <mergeCell ref="UWE49:UWR49"/>
    <mergeCell ref="UWS49:UXF49"/>
    <mergeCell ref="UXG49:UXT49"/>
    <mergeCell ref="USK49:USX49"/>
    <mergeCell ref="USY49:UTL49"/>
    <mergeCell ref="UTM49:UTZ49"/>
    <mergeCell ref="UUA49:UUN49"/>
    <mergeCell ref="UUO49:UVB49"/>
    <mergeCell ref="VLG49:VLT49"/>
    <mergeCell ref="VLU49:VMH49"/>
    <mergeCell ref="VMI49:VMV49"/>
    <mergeCell ref="VMW49:VNJ49"/>
    <mergeCell ref="VNK49:VNX49"/>
    <mergeCell ref="VIO49:VJB49"/>
    <mergeCell ref="VJC49:VJP49"/>
    <mergeCell ref="VJQ49:VKD49"/>
    <mergeCell ref="VKE49:VKR49"/>
    <mergeCell ref="VKS49:VLF49"/>
    <mergeCell ref="VFW49:VGJ49"/>
    <mergeCell ref="VGK49:VGX49"/>
    <mergeCell ref="VGY49:VHL49"/>
    <mergeCell ref="VHM49:VHZ49"/>
    <mergeCell ref="VIA49:VIN49"/>
    <mergeCell ref="VDE49:VDR49"/>
    <mergeCell ref="VDS49:VEF49"/>
    <mergeCell ref="VEG49:VET49"/>
    <mergeCell ref="VEU49:VFH49"/>
    <mergeCell ref="VFI49:VFV49"/>
    <mergeCell ref="VWA49:VWN49"/>
    <mergeCell ref="VWO49:VXB49"/>
    <mergeCell ref="VXC49:VXP49"/>
    <mergeCell ref="VXQ49:VYD49"/>
    <mergeCell ref="VYE49:VYR49"/>
    <mergeCell ref="VTI49:VTV49"/>
    <mergeCell ref="VTW49:VUJ49"/>
    <mergeCell ref="VUK49:VUX49"/>
    <mergeCell ref="VUY49:VVL49"/>
    <mergeCell ref="VVM49:VVZ49"/>
    <mergeCell ref="VQQ49:VRD49"/>
    <mergeCell ref="VRE49:VRR49"/>
    <mergeCell ref="VRS49:VSF49"/>
    <mergeCell ref="VSG49:VST49"/>
    <mergeCell ref="VSU49:VTH49"/>
    <mergeCell ref="VNY49:VOL49"/>
    <mergeCell ref="VOM49:VOZ49"/>
    <mergeCell ref="VPA49:VPN49"/>
    <mergeCell ref="VPO49:VQB49"/>
    <mergeCell ref="VQC49:VQP49"/>
    <mergeCell ref="WGU49:WHH49"/>
    <mergeCell ref="WHI49:WHV49"/>
    <mergeCell ref="WHW49:WIJ49"/>
    <mergeCell ref="WIK49:WIX49"/>
    <mergeCell ref="WIY49:WJL49"/>
    <mergeCell ref="WEC49:WEP49"/>
    <mergeCell ref="WEQ49:WFD49"/>
    <mergeCell ref="WFE49:WFR49"/>
    <mergeCell ref="WFS49:WGF49"/>
    <mergeCell ref="WGG49:WGT49"/>
    <mergeCell ref="WBK49:WBX49"/>
    <mergeCell ref="WBY49:WCL49"/>
    <mergeCell ref="WCM49:WCZ49"/>
    <mergeCell ref="WDA49:WDN49"/>
    <mergeCell ref="WDO49:WEB49"/>
    <mergeCell ref="VYS49:VZF49"/>
    <mergeCell ref="VZG49:VZT49"/>
    <mergeCell ref="VZU49:WAH49"/>
    <mergeCell ref="WAI49:WAV49"/>
    <mergeCell ref="WAW49:WBJ49"/>
    <mergeCell ref="WRO49:WSB49"/>
    <mergeCell ref="WSC49:WSP49"/>
    <mergeCell ref="WSQ49:WTD49"/>
    <mergeCell ref="WTE49:WTR49"/>
    <mergeCell ref="WTS49:WUF49"/>
    <mergeCell ref="WOW49:WPJ49"/>
    <mergeCell ref="WPK49:WPX49"/>
    <mergeCell ref="WPY49:WQL49"/>
    <mergeCell ref="WQM49:WQZ49"/>
    <mergeCell ref="WRA49:WRN49"/>
    <mergeCell ref="WME49:WMR49"/>
    <mergeCell ref="WMS49:WNF49"/>
    <mergeCell ref="WNG49:WNT49"/>
    <mergeCell ref="WNU49:WOH49"/>
    <mergeCell ref="WOI49:WOV49"/>
    <mergeCell ref="WJM49:WJZ49"/>
    <mergeCell ref="WKA49:WKN49"/>
    <mergeCell ref="WKO49:WLB49"/>
    <mergeCell ref="WLC49:WLP49"/>
    <mergeCell ref="WLQ49:WMD49"/>
    <mergeCell ref="XCW49:XDJ49"/>
    <mergeCell ref="XDK49:XDX49"/>
    <mergeCell ref="XDY49:XEL49"/>
    <mergeCell ref="XEM49:XEZ49"/>
    <mergeCell ref="WZQ49:XAD49"/>
    <mergeCell ref="XAE49:XAR49"/>
    <mergeCell ref="XAS49:XBF49"/>
    <mergeCell ref="XBG49:XBT49"/>
    <mergeCell ref="XBU49:XCH49"/>
    <mergeCell ref="WWY49:WXL49"/>
    <mergeCell ref="WXM49:WXZ49"/>
    <mergeCell ref="WYA49:WYN49"/>
    <mergeCell ref="WYO49:WZB49"/>
    <mergeCell ref="WZC49:WZP49"/>
    <mergeCell ref="WUG49:WUT49"/>
    <mergeCell ref="WUU49:WVH49"/>
    <mergeCell ref="WVI49:WVV49"/>
    <mergeCell ref="WVW49:WWJ49"/>
    <mergeCell ref="WWK49:WWX49"/>
    <mergeCell ref="NA50:NN50"/>
    <mergeCell ref="NO50:OB50"/>
    <mergeCell ref="OC50:OP50"/>
    <mergeCell ref="OQ50:PD50"/>
    <mergeCell ref="PE50:PR50"/>
    <mergeCell ref="KI50:KV50"/>
    <mergeCell ref="KW50:LJ50"/>
    <mergeCell ref="LK50:LX50"/>
    <mergeCell ref="LY50:ML50"/>
    <mergeCell ref="MM50:MZ50"/>
    <mergeCell ref="HQ50:ID50"/>
    <mergeCell ref="IE50:IR50"/>
    <mergeCell ref="IS50:JF50"/>
    <mergeCell ref="JG50:JT50"/>
    <mergeCell ref="JU50:KH50"/>
    <mergeCell ref="XFA49:XFD49"/>
    <mergeCell ref="O50:AB50"/>
    <mergeCell ref="AC50:AP50"/>
    <mergeCell ref="AQ50:BD50"/>
    <mergeCell ref="BE50:BR50"/>
    <mergeCell ref="BS50:CF50"/>
    <mergeCell ref="CG50:CT50"/>
    <mergeCell ref="CU50:DH50"/>
    <mergeCell ref="DI50:DV50"/>
    <mergeCell ref="DW50:EJ50"/>
    <mergeCell ref="EK50:EX50"/>
    <mergeCell ref="EY50:FL50"/>
    <mergeCell ref="FM50:FZ50"/>
    <mergeCell ref="GA50:GN50"/>
    <mergeCell ref="GO50:HB50"/>
    <mergeCell ref="HC50:HP50"/>
    <mergeCell ref="XCI49:XCV49"/>
    <mergeCell ref="XU50:YH50"/>
    <mergeCell ref="YI50:YV50"/>
    <mergeCell ref="YW50:ZJ50"/>
    <mergeCell ref="ZK50:ZX50"/>
    <mergeCell ref="ZY50:AAL50"/>
    <mergeCell ref="VC50:VP50"/>
    <mergeCell ref="VQ50:WD50"/>
    <mergeCell ref="WE50:WR50"/>
    <mergeCell ref="WS50:XF50"/>
    <mergeCell ref="XG50:XT50"/>
    <mergeCell ref="SK50:SX50"/>
    <mergeCell ref="SY50:TL50"/>
    <mergeCell ref="TM50:TZ50"/>
    <mergeCell ref="UA50:UN50"/>
    <mergeCell ref="UO50:VB50"/>
    <mergeCell ref="PS50:QF50"/>
    <mergeCell ref="QG50:QT50"/>
    <mergeCell ref="QU50:RH50"/>
    <mergeCell ref="RI50:RV50"/>
    <mergeCell ref="RW50:SJ50"/>
    <mergeCell ref="AIO50:AJB50"/>
    <mergeCell ref="AJC50:AJP50"/>
    <mergeCell ref="AJQ50:AKD50"/>
    <mergeCell ref="AKE50:AKR50"/>
    <mergeCell ref="AKS50:ALF50"/>
    <mergeCell ref="AFW50:AGJ50"/>
    <mergeCell ref="AGK50:AGX50"/>
    <mergeCell ref="AGY50:AHL50"/>
    <mergeCell ref="AHM50:AHZ50"/>
    <mergeCell ref="AIA50:AIN50"/>
    <mergeCell ref="ADE50:ADR50"/>
    <mergeCell ref="ADS50:AEF50"/>
    <mergeCell ref="AEG50:AET50"/>
    <mergeCell ref="AEU50:AFH50"/>
    <mergeCell ref="AFI50:AFV50"/>
    <mergeCell ref="AAM50:AAZ50"/>
    <mergeCell ref="ABA50:ABN50"/>
    <mergeCell ref="ABO50:ACB50"/>
    <mergeCell ref="ACC50:ACP50"/>
    <mergeCell ref="ACQ50:ADD50"/>
    <mergeCell ref="ATI50:ATV50"/>
    <mergeCell ref="ATW50:AUJ50"/>
    <mergeCell ref="AUK50:AUX50"/>
    <mergeCell ref="AUY50:AVL50"/>
    <mergeCell ref="AVM50:AVZ50"/>
    <mergeCell ref="AQQ50:ARD50"/>
    <mergeCell ref="ARE50:ARR50"/>
    <mergeCell ref="ARS50:ASF50"/>
    <mergeCell ref="ASG50:AST50"/>
    <mergeCell ref="ASU50:ATH50"/>
    <mergeCell ref="ANY50:AOL50"/>
    <mergeCell ref="AOM50:AOZ50"/>
    <mergeCell ref="APA50:APN50"/>
    <mergeCell ref="APO50:AQB50"/>
    <mergeCell ref="AQC50:AQP50"/>
    <mergeCell ref="ALG50:ALT50"/>
    <mergeCell ref="ALU50:AMH50"/>
    <mergeCell ref="AMI50:AMV50"/>
    <mergeCell ref="AMW50:ANJ50"/>
    <mergeCell ref="ANK50:ANX50"/>
    <mergeCell ref="BEC50:BEP50"/>
    <mergeCell ref="BEQ50:BFD50"/>
    <mergeCell ref="BFE50:BFR50"/>
    <mergeCell ref="BFS50:BGF50"/>
    <mergeCell ref="BGG50:BGT50"/>
    <mergeCell ref="BBK50:BBX50"/>
    <mergeCell ref="BBY50:BCL50"/>
    <mergeCell ref="BCM50:BCZ50"/>
    <mergeCell ref="BDA50:BDN50"/>
    <mergeCell ref="BDO50:BEB50"/>
    <mergeCell ref="AYS50:AZF50"/>
    <mergeCell ref="AZG50:AZT50"/>
    <mergeCell ref="AZU50:BAH50"/>
    <mergeCell ref="BAI50:BAV50"/>
    <mergeCell ref="BAW50:BBJ50"/>
    <mergeCell ref="AWA50:AWN50"/>
    <mergeCell ref="AWO50:AXB50"/>
    <mergeCell ref="AXC50:AXP50"/>
    <mergeCell ref="AXQ50:AYD50"/>
    <mergeCell ref="AYE50:AYR50"/>
    <mergeCell ref="BOW50:BPJ50"/>
    <mergeCell ref="BPK50:BPX50"/>
    <mergeCell ref="BPY50:BQL50"/>
    <mergeCell ref="BQM50:BQZ50"/>
    <mergeCell ref="BRA50:BRN50"/>
    <mergeCell ref="BME50:BMR50"/>
    <mergeCell ref="BMS50:BNF50"/>
    <mergeCell ref="BNG50:BNT50"/>
    <mergeCell ref="BNU50:BOH50"/>
    <mergeCell ref="BOI50:BOV50"/>
    <mergeCell ref="BJM50:BJZ50"/>
    <mergeCell ref="BKA50:BKN50"/>
    <mergeCell ref="BKO50:BLB50"/>
    <mergeCell ref="BLC50:BLP50"/>
    <mergeCell ref="BLQ50:BMD50"/>
    <mergeCell ref="BGU50:BHH50"/>
    <mergeCell ref="BHI50:BHV50"/>
    <mergeCell ref="BHW50:BIJ50"/>
    <mergeCell ref="BIK50:BIX50"/>
    <mergeCell ref="BIY50:BJL50"/>
    <mergeCell ref="BZQ50:CAD50"/>
    <mergeCell ref="CAE50:CAR50"/>
    <mergeCell ref="CAS50:CBF50"/>
    <mergeCell ref="CBG50:CBT50"/>
    <mergeCell ref="CBU50:CCH50"/>
    <mergeCell ref="BWY50:BXL50"/>
    <mergeCell ref="BXM50:BXZ50"/>
    <mergeCell ref="BYA50:BYN50"/>
    <mergeCell ref="BYO50:BZB50"/>
    <mergeCell ref="BZC50:BZP50"/>
    <mergeCell ref="BUG50:BUT50"/>
    <mergeCell ref="BUU50:BVH50"/>
    <mergeCell ref="BVI50:BVV50"/>
    <mergeCell ref="BVW50:BWJ50"/>
    <mergeCell ref="BWK50:BWX50"/>
    <mergeCell ref="BRO50:BSB50"/>
    <mergeCell ref="BSC50:BSP50"/>
    <mergeCell ref="BSQ50:BTD50"/>
    <mergeCell ref="BTE50:BTR50"/>
    <mergeCell ref="BTS50:BUF50"/>
    <mergeCell ref="CKK50:CKX50"/>
    <mergeCell ref="CKY50:CLL50"/>
    <mergeCell ref="CLM50:CLZ50"/>
    <mergeCell ref="CMA50:CMN50"/>
    <mergeCell ref="CMO50:CNB50"/>
    <mergeCell ref="CHS50:CIF50"/>
    <mergeCell ref="CIG50:CIT50"/>
    <mergeCell ref="CIU50:CJH50"/>
    <mergeCell ref="CJI50:CJV50"/>
    <mergeCell ref="CJW50:CKJ50"/>
    <mergeCell ref="CFA50:CFN50"/>
    <mergeCell ref="CFO50:CGB50"/>
    <mergeCell ref="CGC50:CGP50"/>
    <mergeCell ref="CGQ50:CHD50"/>
    <mergeCell ref="CHE50:CHR50"/>
    <mergeCell ref="CCI50:CCV50"/>
    <mergeCell ref="CCW50:CDJ50"/>
    <mergeCell ref="CDK50:CDX50"/>
    <mergeCell ref="CDY50:CEL50"/>
    <mergeCell ref="CEM50:CEZ50"/>
    <mergeCell ref="CVE50:CVR50"/>
    <mergeCell ref="CVS50:CWF50"/>
    <mergeCell ref="CWG50:CWT50"/>
    <mergeCell ref="CWU50:CXH50"/>
    <mergeCell ref="CXI50:CXV50"/>
    <mergeCell ref="CSM50:CSZ50"/>
    <mergeCell ref="CTA50:CTN50"/>
    <mergeCell ref="CTO50:CUB50"/>
    <mergeCell ref="CUC50:CUP50"/>
    <mergeCell ref="CUQ50:CVD50"/>
    <mergeCell ref="CPU50:CQH50"/>
    <mergeCell ref="CQI50:CQV50"/>
    <mergeCell ref="CQW50:CRJ50"/>
    <mergeCell ref="CRK50:CRX50"/>
    <mergeCell ref="CRY50:CSL50"/>
    <mergeCell ref="CNC50:CNP50"/>
    <mergeCell ref="CNQ50:COD50"/>
    <mergeCell ref="COE50:COR50"/>
    <mergeCell ref="COS50:CPF50"/>
    <mergeCell ref="CPG50:CPT50"/>
    <mergeCell ref="DFY50:DGL50"/>
    <mergeCell ref="DGM50:DGZ50"/>
    <mergeCell ref="DHA50:DHN50"/>
    <mergeCell ref="DHO50:DIB50"/>
    <mergeCell ref="DIC50:DIP50"/>
    <mergeCell ref="DDG50:DDT50"/>
    <mergeCell ref="DDU50:DEH50"/>
    <mergeCell ref="DEI50:DEV50"/>
    <mergeCell ref="DEW50:DFJ50"/>
    <mergeCell ref="DFK50:DFX50"/>
    <mergeCell ref="DAO50:DBB50"/>
    <mergeCell ref="DBC50:DBP50"/>
    <mergeCell ref="DBQ50:DCD50"/>
    <mergeCell ref="DCE50:DCR50"/>
    <mergeCell ref="DCS50:DDF50"/>
    <mergeCell ref="CXW50:CYJ50"/>
    <mergeCell ref="CYK50:CYX50"/>
    <mergeCell ref="CYY50:CZL50"/>
    <mergeCell ref="CZM50:CZZ50"/>
    <mergeCell ref="DAA50:DAN50"/>
    <mergeCell ref="DQS50:DRF50"/>
    <mergeCell ref="DRG50:DRT50"/>
    <mergeCell ref="DRU50:DSH50"/>
    <mergeCell ref="DSI50:DSV50"/>
    <mergeCell ref="DSW50:DTJ50"/>
    <mergeCell ref="DOA50:DON50"/>
    <mergeCell ref="DOO50:DPB50"/>
    <mergeCell ref="DPC50:DPP50"/>
    <mergeCell ref="DPQ50:DQD50"/>
    <mergeCell ref="DQE50:DQR50"/>
    <mergeCell ref="DLI50:DLV50"/>
    <mergeCell ref="DLW50:DMJ50"/>
    <mergeCell ref="DMK50:DMX50"/>
    <mergeCell ref="DMY50:DNL50"/>
    <mergeCell ref="DNM50:DNZ50"/>
    <mergeCell ref="DIQ50:DJD50"/>
    <mergeCell ref="DJE50:DJR50"/>
    <mergeCell ref="DJS50:DKF50"/>
    <mergeCell ref="DKG50:DKT50"/>
    <mergeCell ref="DKU50:DLH50"/>
    <mergeCell ref="EBM50:EBZ50"/>
    <mergeCell ref="ECA50:ECN50"/>
    <mergeCell ref="ECO50:EDB50"/>
    <mergeCell ref="EDC50:EDP50"/>
    <mergeCell ref="EDQ50:EED50"/>
    <mergeCell ref="DYU50:DZH50"/>
    <mergeCell ref="DZI50:DZV50"/>
    <mergeCell ref="DZW50:EAJ50"/>
    <mergeCell ref="EAK50:EAX50"/>
    <mergeCell ref="EAY50:EBL50"/>
    <mergeCell ref="DWC50:DWP50"/>
    <mergeCell ref="DWQ50:DXD50"/>
    <mergeCell ref="DXE50:DXR50"/>
    <mergeCell ref="DXS50:DYF50"/>
    <mergeCell ref="DYG50:DYT50"/>
    <mergeCell ref="DTK50:DTX50"/>
    <mergeCell ref="DTY50:DUL50"/>
    <mergeCell ref="DUM50:DUZ50"/>
    <mergeCell ref="DVA50:DVN50"/>
    <mergeCell ref="DVO50:DWB50"/>
    <mergeCell ref="EMG50:EMT50"/>
    <mergeCell ref="EMU50:ENH50"/>
    <mergeCell ref="ENI50:ENV50"/>
    <mergeCell ref="ENW50:EOJ50"/>
    <mergeCell ref="EOK50:EOX50"/>
    <mergeCell ref="EJO50:EKB50"/>
    <mergeCell ref="EKC50:EKP50"/>
    <mergeCell ref="EKQ50:ELD50"/>
    <mergeCell ref="ELE50:ELR50"/>
    <mergeCell ref="ELS50:EMF50"/>
    <mergeCell ref="EGW50:EHJ50"/>
    <mergeCell ref="EHK50:EHX50"/>
    <mergeCell ref="EHY50:EIL50"/>
    <mergeCell ref="EIM50:EIZ50"/>
    <mergeCell ref="EJA50:EJN50"/>
    <mergeCell ref="EEE50:EER50"/>
    <mergeCell ref="EES50:EFF50"/>
    <mergeCell ref="EFG50:EFT50"/>
    <mergeCell ref="EFU50:EGH50"/>
    <mergeCell ref="EGI50:EGV50"/>
    <mergeCell ref="EXA50:EXN50"/>
    <mergeCell ref="EXO50:EYB50"/>
    <mergeCell ref="EYC50:EYP50"/>
    <mergeCell ref="EYQ50:EZD50"/>
    <mergeCell ref="EZE50:EZR50"/>
    <mergeCell ref="EUI50:EUV50"/>
    <mergeCell ref="EUW50:EVJ50"/>
    <mergeCell ref="EVK50:EVX50"/>
    <mergeCell ref="EVY50:EWL50"/>
    <mergeCell ref="EWM50:EWZ50"/>
    <mergeCell ref="ERQ50:ESD50"/>
    <mergeCell ref="ESE50:ESR50"/>
    <mergeCell ref="ESS50:ETF50"/>
    <mergeCell ref="ETG50:ETT50"/>
    <mergeCell ref="ETU50:EUH50"/>
    <mergeCell ref="EOY50:EPL50"/>
    <mergeCell ref="EPM50:EPZ50"/>
    <mergeCell ref="EQA50:EQN50"/>
    <mergeCell ref="EQO50:ERB50"/>
    <mergeCell ref="ERC50:ERP50"/>
    <mergeCell ref="FHU50:FIH50"/>
    <mergeCell ref="FII50:FIV50"/>
    <mergeCell ref="FIW50:FJJ50"/>
    <mergeCell ref="FJK50:FJX50"/>
    <mergeCell ref="FJY50:FKL50"/>
    <mergeCell ref="FFC50:FFP50"/>
    <mergeCell ref="FFQ50:FGD50"/>
    <mergeCell ref="FGE50:FGR50"/>
    <mergeCell ref="FGS50:FHF50"/>
    <mergeCell ref="FHG50:FHT50"/>
    <mergeCell ref="FCK50:FCX50"/>
    <mergeCell ref="FCY50:FDL50"/>
    <mergeCell ref="FDM50:FDZ50"/>
    <mergeCell ref="FEA50:FEN50"/>
    <mergeCell ref="FEO50:FFB50"/>
    <mergeCell ref="EZS50:FAF50"/>
    <mergeCell ref="FAG50:FAT50"/>
    <mergeCell ref="FAU50:FBH50"/>
    <mergeCell ref="FBI50:FBV50"/>
    <mergeCell ref="FBW50:FCJ50"/>
    <mergeCell ref="FSO50:FTB50"/>
    <mergeCell ref="FTC50:FTP50"/>
    <mergeCell ref="FTQ50:FUD50"/>
    <mergeCell ref="FUE50:FUR50"/>
    <mergeCell ref="FUS50:FVF50"/>
    <mergeCell ref="FPW50:FQJ50"/>
    <mergeCell ref="FQK50:FQX50"/>
    <mergeCell ref="FQY50:FRL50"/>
    <mergeCell ref="FRM50:FRZ50"/>
    <mergeCell ref="FSA50:FSN50"/>
    <mergeCell ref="FNE50:FNR50"/>
    <mergeCell ref="FNS50:FOF50"/>
    <mergeCell ref="FOG50:FOT50"/>
    <mergeCell ref="FOU50:FPH50"/>
    <mergeCell ref="FPI50:FPV50"/>
    <mergeCell ref="FKM50:FKZ50"/>
    <mergeCell ref="FLA50:FLN50"/>
    <mergeCell ref="FLO50:FMB50"/>
    <mergeCell ref="FMC50:FMP50"/>
    <mergeCell ref="FMQ50:FND50"/>
    <mergeCell ref="GDI50:GDV50"/>
    <mergeCell ref="GDW50:GEJ50"/>
    <mergeCell ref="GEK50:GEX50"/>
    <mergeCell ref="GEY50:GFL50"/>
    <mergeCell ref="GFM50:GFZ50"/>
    <mergeCell ref="GAQ50:GBD50"/>
    <mergeCell ref="GBE50:GBR50"/>
    <mergeCell ref="GBS50:GCF50"/>
    <mergeCell ref="GCG50:GCT50"/>
    <mergeCell ref="GCU50:GDH50"/>
    <mergeCell ref="FXY50:FYL50"/>
    <mergeCell ref="FYM50:FYZ50"/>
    <mergeCell ref="FZA50:FZN50"/>
    <mergeCell ref="FZO50:GAB50"/>
    <mergeCell ref="GAC50:GAP50"/>
    <mergeCell ref="FVG50:FVT50"/>
    <mergeCell ref="FVU50:FWH50"/>
    <mergeCell ref="FWI50:FWV50"/>
    <mergeCell ref="FWW50:FXJ50"/>
    <mergeCell ref="FXK50:FXX50"/>
    <mergeCell ref="GOC50:GOP50"/>
    <mergeCell ref="GOQ50:GPD50"/>
    <mergeCell ref="GPE50:GPR50"/>
    <mergeCell ref="GPS50:GQF50"/>
    <mergeCell ref="GQG50:GQT50"/>
    <mergeCell ref="GLK50:GLX50"/>
    <mergeCell ref="GLY50:GML50"/>
    <mergeCell ref="GMM50:GMZ50"/>
    <mergeCell ref="GNA50:GNN50"/>
    <mergeCell ref="GNO50:GOB50"/>
    <mergeCell ref="GIS50:GJF50"/>
    <mergeCell ref="GJG50:GJT50"/>
    <mergeCell ref="GJU50:GKH50"/>
    <mergeCell ref="GKI50:GKV50"/>
    <mergeCell ref="GKW50:GLJ50"/>
    <mergeCell ref="GGA50:GGN50"/>
    <mergeCell ref="GGO50:GHB50"/>
    <mergeCell ref="GHC50:GHP50"/>
    <mergeCell ref="GHQ50:GID50"/>
    <mergeCell ref="GIE50:GIR50"/>
    <mergeCell ref="GYW50:GZJ50"/>
    <mergeCell ref="GZK50:GZX50"/>
    <mergeCell ref="GZY50:HAL50"/>
    <mergeCell ref="HAM50:HAZ50"/>
    <mergeCell ref="HBA50:HBN50"/>
    <mergeCell ref="GWE50:GWR50"/>
    <mergeCell ref="GWS50:GXF50"/>
    <mergeCell ref="GXG50:GXT50"/>
    <mergeCell ref="GXU50:GYH50"/>
    <mergeCell ref="GYI50:GYV50"/>
    <mergeCell ref="GTM50:GTZ50"/>
    <mergeCell ref="GUA50:GUN50"/>
    <mergeCell ref="GUO50:GVB50"/>
    <mergeCell ref="GVC50:GVP50"/>
    <mergeCell ref="GVQ50:GWD50"/>
    <mergeCell ref="GQU50:GRH50"/>
    <mergeCell ref="GRI50:GRV50"/>
    <mergeCell ref="GRW50:GSJ50"/>
    <mergeCell ref="GSK50:GSX50"/>
    <mergeCell ref="GSY50:GTL50"/>
    <mergeCell ref="HJQ50:HKD50"/>
    <mergeCell ref="HKE50:HKR50"/>
    <mergeCell ref="HKS50:HLF50"/>
    <mergeCell ref="HLG50:HLT50"/>
    <mergeCell ref="HLU50:HMH50"/>
    <mergeCell ref="HGY50:HHL50"/>
    <mergeCell ref="HHM50:HHZ50"/>
    <mergeCell ref="HIA50:HIN50"/>
    <mergeCell ref="HIO50:HJB50"/>
    <mergeCell ref="HJC50:HJP50"/>
    <mergeCell ref="HEG50:HET50"/>
    <mergeCell ref="HEU50:HFH50"/>
    <mergeCell ref="HFI50:HFV50"/>
    <mergeCell ref="HFW50:HGJ50"/>
    <mergeCell ref="HGK50:HGX50"/>
    <mergeCell ref="HBO50:HCB50"/>
    <mergeCell ref="HCC50:HCP50"/>
    <mergeCell ref="HCQ50:HDD50"/>
    <mergeCell ref="HDE50:HDR50"/>
    <mergeCell ref="HDS50:HEF50"/>
    <mergeCell ref="HUK50:HUX50"/>
    <mergeCell ref="HUY50:HVL50"/>
    <mergeCell ref="HVM50:HVZ50"/>
    <mergeCell ref="HWA50:HWN50"/>
    <mergeCell ref="HWO50:HXB50"/>
    <mergeCell ref="HRS50:HSF50"/>
    <mergeCell ref="HSG50:HST50"/>
    <mergeCell ref="HSU50:HTH50"/>
    <mergeCell ref="HTI50:HTV50"/>
    <mergeCell ref="HTW50:HUJ50"/>
    <mergeCell ref="HPA50:HPN50"/>
    <mergeCell ref="HPO50:HQB50"/>
    <mergeCell ref="HQC50:HQP50"/>
    <mergeCell ref="HQQ50:HRD50"/>
    <mergeCell ref="HRE50:HRR50"/>
    <mergeCell ref="HMI50:HMV50"/>
    <mergeCell ref="HMW50:HNJ50"/>
    <mergeCell ref="HNK50:HNX50"/>
    <mergeCell ref="HNY50:HOL50"/>
    <mergeCell ref="HOM50:HOZ50"/>
    <mergeCell ref="IFE50:IFR50"/>
    <mergeCell ref="IFS50:IGF50"/>
    <mergeCell ref="IGG50:IGT50"/>
    <mergeCell ref="IGU50:IHH50"/>
    <mergeCell ref="IHI50:IHV50"/>
    <mergeCell ref="ICM50:ICZ50"/>
    <mergeCell ref="IDA50:IDN50"/>
    <mergeCell ref="IDO50:IEB50"/>
    <mergeCell ref="IEC50:IEP50"/>
    <mergeCell ref="IEQ50:IFD50"/>
    <mergeCell ref="HZU50:IAH50"/>
    <mergeCell ref="IAI50:IAV50"/>
    <mergeCell ref="IAW50:IBJ50"/>
    <mergeCell ref="IBK50:IBX50"/>
    <mergeCell ref="IBY50:ICL50"/>
    <mergeCell ref="HXC50:HXP50"/>
    <mergeCell ref="HXQ50:HYD50"/>
    <mergeCell ref="HYE50:HYR50"/>
    <mergeCell ref="HYS50:HZF50"/>
    <mergeCell ref="HZG50:HZT50"/>
    <mergeCell ref="IPY50:IQL50"/>
    <mergeCell ref="IQM50:IQZ50"/>
    <mergeCell ref="IRA50:IRN50"/>
    <mergeCell ref="IRO50:ISB50"/>
    <mergeCell ref="ISC50:ISP50"/>
    <mergeCell ref="ING50:INT50"/>
    <mergeCell ref="INU50:IOH50"/>
    <mergeCell ref="IOI50:IOV50"/>
    <mergeCell ref="IOW50:IPJ50"/>
    <mergeCell ref="IPK50:IPX50"/>
    <mergeCell ref="IKO50:ILB50"/>
    <mergeCell ref="ILC50:ILP50"/>
    <mergeCell ref="ILQ50:IMD50"/>
    <mergeCell ref="IME50:IMR50"/>
    <mergeCell ref="IMS50:INF50"/>
    <mergeCell ref="IHW50:IIJ50"/>
    <mergeCell ref="IIK50:IIX50"/>
    <mergeCell ref="IIY50:IJL50"/>
    <mergeCell ref="IJM50:IJZ50"/>
    <mergeCell ref="IKA50:IKN50"/>
    <mergeCell ref="JAS50:JBF50"/>
    <mergeCell ref="JBG50:JBT50"/>
    <mergeCell ref="JBU50:JCH50"/>
    <mergeCell ref="JCI50:JCV50"/>
    <mergeCell ref="JCW50:JDJ50"/>
    <mergeCell ref="IYA50:IYN50"/>
    <mergeCell ref="IYO50:IZB50"/>
    <mergeCell ref="IZC50:IZP50"/>
    <mergeCell ref="IZQ50:JAD50"/>
    <mergeCell ref="JAE50:JAR50"/>
    <mergeCell ref="IVI50:IVV50"/>
    <mergeCell ref="IVW50:IWJ50"/>
    <mergeCell ref="IWK50:IWX50"/>
    <mergeCell ref="IWY50:IXL50"/>
    <mergeCell ref="IXM50:IXZ50"/>
    <mergeCell ref="ISQ50:ITD50"/>
    <mergeCell ref="ITE50:ITR50"/>
    <mergeCell ref="ITS50:IUF50"/>
    <mergeCell ref="IUG50:IUT50"/>
    <mergeCell ref="IUU50:IVH50"/>
    <mergeCell ref="JLM50:JLZ50"/>
    <mergeCell ref="JMA50:JMN50"/>
    <mergeCell ref="JMO50:JNB50"/>
    <mergeCell ref="JNC50:JNP50"/>
    <mergeCell ref="JNQ50:JOD50"/>
    <mergeCell ref="JIU50:JJH50"/>
    <mergeCell ref="JJI50:JJV50"/>
    <mergeCell ref="JJW50:JKJ50"/>
    <mergeCell ref="JKK50:JKX50"/>
    <mergeCell ref="JKY50:JLL50"/>
    <mergeCell ref="JGC50:JGP50"/>
    <mergeCell ref="JGQ50:JHD50"/>
    <mergeCell ref="JHE50:JHR50"/>
    <mergeCell ref="JHS50:JIF50"/>
    <mergeCell ref="JIG50:JIT50"/>
    <mergeCell ref="JDK50:JDX50"/>
    <mergeCell ref="JDY50:JEL50"/>
    <mergeCell ref="JEM50:JEZ50"/>
    <mergeCell ref="JFA50:JFN50"/>
    <mergeCell ref="JFO50:JGB50"/>
    <mergeCell ref="JWG50:JWT50"/>
    <mergeCell ref="JWU50:JXH50"/>
    <mergeCell ref="JXI50:JXV50"/>
    <mergeCell ref="JXW50:JYJ50"/>
    <mergeCell ref="JYK50:JYX50"/>
    <mergeCell ref="JTO50:JUB50"/>
    <mergeCell ref="JUC50:JUP50"/>
    <mergeCell ref="JUQ50:JVD50"/>
    <mergeCell ref="JVE50:JVR50"/>
    <mergeCell ref="JVS50:JWF50"/>
    <mergeCell ref="JQW50:JRJ50"/>
    <mergeCell ref="JRK50:JRX50"/>
    <mergeCell ref="JRY50:JSL50"/>
    <mergeCell ref="JSM50:JSZ50"/>
    <mergeCell ref="JTA50:JTN50"/>
    <mergeCell ref="JOE50:JOR50"/>
    <mergeCell ref="JOS50:JPF50"/>
    <mergeCell ref="JPG50:JPT50"/>
    <mergeCell ref="JPU50:JQH50"/>
    <mergeCell ref="JQI50:JQV50"/>
    <mergeCell ref="KHA50:KHN50"/>
    <mergeCell ref="KHO50:KIB50"/>
    <mergeCell ref="KIC50:KIP50"/>
    <mergeCell ref="KIQ50:KJD50"/>
    <mergeCell ref="KJE50:KJR50"/>
    <mergeCell ref="KEI50:KEV50"/>
    <mergeCell ref="KEW50:KFJ50"/>
    <mergeCell ref="KFK50:KFX50"/>
    <mergeCell ref="KFY50:KGL50"/>
    <mergeCell ref="KGM50:KGZ50"/>
    <mergeCell ref="KBQ50:KCD50"/>
    <mergeCell ref="KCE50:KCR50"/>
    <mergeCell ref="KCS50:KDF50"/>
    <mergeCell ref="KDG50:KDT50"/>
    <mergeCell ref="KDU50:KEH50"/>
    <mergeCell ref="JYY50:JZL50"/>
    <mergeCell ref="JZM50:JZZ50"/>
    <mergeCell ref="KAA50:KAN50"/>
    <mergeCell ref="KAO50:KBB50"/>
    <mergeCell ref="KBC50:KBP50"/>
    <mergeCell ref="KRU50:KSH50"/>
    <mergeCell ref="KSI50:KSV50"/>
    <mergeCell ref="KSW50:KTJ50"/>
    <mergeCell ref="KTK50:KTX50"/>
    <mergeCell ref="KTY50:KUL50"/>
    <mergeCell ref="KPC50:KPP50"/>
    <mergeCell ref="KPQ50:KQD50"/>
    <mergeCell ref="KQE50:KQR50"/>
    <mergeCell ref="KQS50:KRF50"/>
    <mergeCell ref="KRG50:KRT50"/>
    <mergeCell ref="KMK50:KMX50"/>
    <mergeCell ref="KMY50:KNL50"/>
    <mergeCell ref="KNM50:KNZ50"/>
    <mergeCell ref="KOA50:KON50"/>
    <mergeCell ref="KOO50:KPB50"/>
    <mergeCell ref="KJS50:KKF50"/>
    <mergeCell ref="KKG50:KKT50"/>
    <mergeCell ref="KKU50:KLH50"/>
    <mergeCell ref="KLI50:KLV50"/>
    <mergeCell ref="KLW50:KMJ50"/>
    <mergeCell ref="LCO50:LDB50"/>
    <mergeCell ref="LDC50:LDP50"/>
    <mergeCell ref="LDQ50:LED50"/>
    <mergeCell ref="LEE50:LER50"/>
    <mergeCell ref="LES50:LFF50"/>
    <mergeCell ref="KZW50:LAJ50"/>
    <mergeCell ref="LAK50:LAX50"/>
    <mergeCell ref="LAY50:LBL50"/>
    <mergeCell ref="LBM50:LBZ50"/>
    <mergeCell ref="LCA50:LCN50"/>
    <mergeCell ref="KXE50:KXR50"/>
    <mergeCell ref="KXS50:KYF50"/>
    <mergeCell ref="KYG50:KYT50"/>
    <mergeCell ref="KYU50:KZH50"/>
    <mergeCell ref="KZI50:KZV50"/>
    <mergeCell ref="KUM50:KUZ50"/>
    <mergeCell ref="KVA50:KVN50"/>
    <mergeCell ref="KVO50:KWB50"/>
    <mergeCell ref="KWC50:KWP50"/>
    <mergeCell ref="KWQ50:KXD50"/>
    <mergeCell ref="LNI50:LNV50"/>
    <mergeCell ref="LNW50:LOJ50"/>
    <mergeCell ref="LOK50:LOX50"/>
    <mergeCell ref="LOY50:LPL50"/>
    <mergeCell ref="LPM50:LPZ50"/>
    <mergeCell ref="LKQ50:LLD50"/>
    <mergeCell ref="LLE50:LLR50"/>
    <mergeCell ref="LLS50:LMF50"/>
    <mergeCell ref="LMG50:LMT50"/>
    <mergeCell ref="LMU50:LNH50"/>
    <mergeCell ref="LHY50:LIL50"/>
    <mergeCell ref="LIM50:LIZ50"/>
    <mergeCell ref="LJA50:LJN50"/>
    <mergeCell ref="LJO50:LKB50"/>
    <mergeCell ref="LKC50:LKP50"/>
    <mergeCell ref="LFG50:LFT50"/>
    <mergeCell ref="LFU50:LGH50"/>
    <mergeCell ref="LGI50:LGV50"/>
    <mergeCell ref="LGW50:LHJ50"/>
    <mergeCell ref="LHK50:LHX50"/>
    <mergeCell ref="LYC50:LYP50"/>
    <mergeCell ref="LYQ50:LZD50"/>
    <mergeCell ref="LZE50:LZR50"/>
    <mergeCell ref="LZS50:MAF50"/>
    <mergeCell ref="MAG50:MAT50"/>
    <mergeCell ref="LVK50:LVX50"/>
    <mergeCell ref="LVY50:LWL50"/>
    <mergeCell ref="LWM50:LWZ50"/>
    <mergeCell ref="LXA50:LXN50"/>
    <mergeCell ref="LXO50:LYB50"/>
    <mergeCell ref="LSS50:LTF50"/>
    <mergeCell ref="LTG50:LTT50"/>
    <mergeCell ref="LTU50:LUH50"/>
    <mergeCell ref="LUI50:LUV50"/>
    <mergeCell ref="LUW50:LVJ50"/>
    <mergeCell ref="LQA50:LQN50"/>
    <mergeCell ref="LQO50:LRB50"/>
    <mergeCell ref="LRC50:LRP50"/>
    <mergeCell ref="LRQ50:LSD50"/>
    <mergeCell ref="LSE50:LSR50"/>
    <mergeCell ref="MIW50:MJJ50"/>
    <mergeCell ref="MJK50:MJX50"/>
    <mergeCell ref="MJY50:MKL50"/>
    <mergeCell ref="MKM50:MKZ50"/>
    <mergeCell ref="MLA50:MLN50"/>
    <mergeCell ref="MGE50:MGR50"/>
    <mergeCell ref="MGS50:MHF50"/>
    <mergeCell ref="MHG50:MHT50"/>
    <mergeCell ref="MHU50:MIH50"/>
    <mergeCell ref="MII50:MIV50"/>
    <mergeCell ref="MDM50:MDZ50"/>
    <mergeCell ref="MEA50:MEN50"/>
    <mergeCell ref="MEO50:MFB50"/>
    <mergeCell ref="MFC50:MFP50"/>
    <mergeCell ref="MFQ50:MGD50"/>
    <mergeCell ref="MAU50:MBH50"/>
    <mergeCell ref="MBI50:MBV50"/>
    <mergeCell ref="MBW50:MCJ50"/>
    <mergeCell ref="MCK50:MCX50"/>
    <mergeCell ref="MCY50:MDL50"/>
    <mergeCell ref="MTQ50:MUD50"/>
    <mergeCell ref="MUE50:MUR50"/>
    <mergeCell ref="MUS50:MVF50"/>
    <mergeCell ref="MVG50:MVT50"/>
    <mergeCell ref="MVU50:MWH50"/>
    <mergeCell ref="MQY50:MRL50"/>
    <mergeCell ref="MRM50:MRZ50"/>
    <mergeCell ref="MSA50:MSN50"/>
    <mergeCell ref="MSO50:MTB50"/>
    <mergeCell ref="MTC50:MTP50"/>
    <mergeCell ref="MOG50:MOT50"/>
    <mergeCell ref="MOU50:MPH50"/>
    <mergeCell ref="MPI50:MPV50"/>
    <mergeCell ref="MPW50:MQJ50"/>
    <mergeCell ref="MQK50:MQX50"/>
    <mergeCell ref="MLO50:MMB50"/>
    <mergeCell ref="MMC50:MMP50"/>
    <mergeCell ref="MMQ50:MND50"/>
    <mergeCell ref="MNE50:MNR50"/>
    <mergeCell ref="MNS50:MOF50"/>
    <mergeCell ref="NEK50:NEX50"/>
    <mergeCell ref="NEY50:NFL50"/>
    <mergeCell ref="NFM50:NFZ50"/>
    <mergeCell ref="NGA50:NGN50"/>
    <mergeCell ref="NGO50:NHB50"/>
    <mergeCell ref="NBS50:NCF50"/>
    <mergeCell ref="NCG50:NCT50"/>
    <mergeCell ref="NCU50:NDH50"/>
    <mergeCell ref="NDI50:NDV50"/>
    <mergeCell ref="NDW50:NEJ50"/>
    <mergeCell ref="MZA50:MZN50"/>
    <mergeCell ref="MZO50:NAB50"/>
    <mergeCell ref="NAC50:NAP50"/>
    <mergeCell ref="NAQ50:NBD50"/>
    <mergeCell ref="NBE50:NBR50"/>
    <mergeCell ref="MWI50:MWV50"/>
    <mergeCell ref="MWW50:MXJ50"/>
    <mergeCell ref="MXK50:MXX50"/>
    <mergeCell ref="MXY50:MYL50"/>
    <mergeCell ref="MYM50:MYZ50"/>
    <mergeCell ref="NPE50:NPR50"/>
    <mergeCell ref="NPS50:NQF50"/>
    <mergeCell ref="NQG50:NQT50"/>
    <mergeCell ref="NQU50:NRH50"/>
    <mergeCell ref="NRI50:NRV50"/>
    <mergeCell ref="NMM50:NMZ50"/>
    <mergeCell ref="NNA50:NNN50"/>
    <mergeCell ref="NNO50:NOB50"/>
    <mergeCell ref="NOC50:NOP50"/>
    <mergeCell ref="NOQ50:NPD50"/>
    <mergeCell ref="NJU50:NKH50"/>
    <mergeCell ref="NKI50:NKV50"/>
    <mergeCell ref="NKW50:NLJ50"/>
    <mergeCell ref="NLK50:NLX50"/>
    <mergeCell ref="NLY50:NML50"/>
    <mergeCell ref="NHC50:NHP50"/>
    <mergeCell ref="NHQ50:NID50"/>
    <mergeCell ref="NIE50:NIR50"/>
    <mergeCell ref="NIS50:NJF50"/>
    <mergeCell ref="NJG50:NJT50"/>
    <mergeCell ref="NZY50:OAL50"/>
    <mergeCell ref="OAM50:OAZ50"/>
    <mergeCell ref="OBA50:OBN50"/>
    <mergeCell ref="OBO50:OCB50"/>
    <mergeCell ref="OCC50:OCP50"/>
    <mergeCell ref="NXG50:NXT50"/>
    <mergeCell ref="NXU50:NYH50"/>
    <mergeCell ref="NYI50:NYV50"/>
    <mergeCell ref="NYW50:NZJ50"/>
    <mergeCell ref="NZK50:NZX50"/>
    <mergeCell ref="NUO50:NVB50"/>
    <mergeCell ref="NVC50:NVP50"/>
    <mergeCell ref="NVQ50:NWD50"/>
    <mergeCell ref="NWE50:NWR50"/>
    <mergeCell ref="NWS50:NXF50"/>
    <mergeCell ref="NRW50:NSJ50"/>
    <mergeCell ref="NSK50:NSX50"/>
    <mergeCell ref="NSY50:NTL50"/>
    <mergeCell ref="NTM50:NTZ50"/>
    <mergeCell ref="NUA50:NUN50"/>
    <mergeCell ref="OKS50:OLF50"/>
    <mergeCell ref="OLG50:OLT50"/>
    <mergeCell ref="OLU50:OMH50"/>
    <mergeCell ref="OMI50:OMV50"/>
    <mergeCell ref="OMW50:ONJ50"/>
    <mergeCell ref="OIA50:OIN50"/>
    <mergeCell ref="OIO50:OJB50"/>
    <mergeCell ref="OJC50:OJP50"/>
    <mergeCell ref="OJQ50:OKD50"/>
    <mergeCell ref="OKE50:OKR50"/>
    <mergeCell ref="OFI50:OFV50"/>
    <mergeCell ref="OFW50:OGJ50"/>
    <mergeCell ref="OGK50:OGX50"/>
    <mergeCell ref="OGY50:OHL50"/>
    <mergeCell ref="OHM50:OHZ50"/>
    <mergeCell ref="OCQ50:ODD50"/>
    <mergeCell ref="ODE50:ODR50"/>
    <mergeCell ref="ODS50:OEF50"/>
    <mergeCell ref="OEG50:OET50"/>
    <mergeCell ref="OEU50:OFH50"/>
    <mergeCell ref="OVM50:OVZ50"/>
    <mergeCell ref="OWA50:OWN50"/>
    <mergeCell ref="OWO50:OXB50"/>
    <mergeCell ref="OXC50:OXP50"/>
    <mergeCell ref="OXQ50:OYD50"/>
    <mergeCell ref="OSU50:OTH50"/>
    <mergeCell ref="OTI50:OTV50"/>
    <mergeCell ref="OTW50:OUJ50"/>
    <mergeCell ref="OUK50:OUX50"/>
    <mergeCell ref="OUY50:OVL50"/>
    <mergeCell ref="OQC50:OQP50"/>
    <mergeCell ref="OQQ50:ORD50"/>
    <mergeCell ref="ORE50:ORR50"/>
    <mergeCell ref="ORS50:OSF50"/>
    <mergeCell ref="OSG50:OST50"/>
    <mergeCell ref="ONK50:ONX50"/>
    <mergeCell ref="ONY50:OOL50"/>
    <mergeCell ref="OOM50:OOZ50"/>
    <mergeCell ref="OPA50:OPN50"/>
    <mergeCell ref="OPO50:OQB50"/>
    <mergeCell ref="PGG50:PGT50"/>
    <mergeCell ref="PGU50:PHH50"/>
    <mergeCell ref="PHI50:PHV50"/>
    <mergeCell ref="PHW50:PIJ50"/>
    <mergeCell ref="PIK50:PIX50"/>
    <mergeCell ref="PDO50:PEB50"/>
    <mergeCell ref="PEC50:PEP50"/>
    <mergeCell ref="PEQ50:PFD50"/>
    <mergeCell ref="PFE50:PFR50"/>
    <mergeCell ref="PFS50:PGF50"/>
    <mergeCell ref="PAW50:PBJ50"/>
    <mergeCell ref="PBK50:PBX50"/>
    <mergeCell ref="PBY50:PCL50"/>
    <mergeCell ref="PCM50:PCZ50"/>
    <mergeCell ref="PDA50:PDN50"/>
    <mergeCell ref="OYE50:OYR50"/>
    <mergeCell ref="OYS50:OZF50"/>
    <mergeCell ref="OZG50:OZT50"/>
    <mergeCell ref="OZU50:PAH50"/>
    <mergeCell ref="PAI50:PAV50"/>
    <mergeCell ref="PRA50:PRN50"/>
    <mergeCell ref="PRO50:PSB50"/>
    <mergeCell ref="PSC50:PSP50"/>
    <mergeCell ref="PSQ50:PTD50"/>
    <mergeCell ref="PTE50:PTR50"/>
    <mergeCell ref="POI50:POV50"/>
    <mergeCell ref="POW50:PPJ50"/>
    <mergeCell ref="PPK50:PPX50"/>
    <mergeCell ref="PPY50:PQL50"/>
    <mergeCell ref="PQM50:PQZ50"/>
    <mergeCell ref="PLQ50:PMD50"/>
    <mergeCell ref="PME50:PMR50"/>
    <mergeCell ref="PMS50:PNF50"/>
    <mergeCell ref="PNG50:PNT50"/>
    <mergeCell ref="PNU50:POH50"/>
    <mergeCell ref="PIY50:PJL50"/>
    <mergeCell ref="PJM50:PJZ50"/>
    <mergeCell ref="PKA50:PKN50"/>
    <mergeCell ref="PKO50:PLB50"/>
    <mergeCell ref="PLC50:PLP50"/>
    <mergeCell ref="QBU50:QCH50"/>
    <mergeCell ref="QCI50:QCV50"/>
    <mergeCell ref="QCW50:QDJ50"/>
    <mergeCell ref="QDK50:QDX50"/>
    <mergeCell ref="QDY50:QEL50"/>
    <mergeCell ref="PZC50:PZP50"/>
    <mergeCell ref="PZQ50:QAD50"/>
    <mergeCell ref="QAE50:QAR50"/>
    <mergeCell ref="QAS50:QBF50"/>
    <mergeCell ref="QBG50:QBT50"/>
    <mergeCell ref="PWK50:PWX50"/>
    <mergeCell ref="PWY50:PXL50"/>
    <mergeCell ref="PXM50:PXZ50"/>
    <mergeCell ref="PYA50:PYN50"/>
    <mergeCell ref="PYO50:PZB50"/>
    <mergeCell ref="PTS50:PUF50"/>
    <mergeCell ref="PUG50:PUT50"/>
    <mergeCell ref="PUU50:PVH50"/>
    <mergeCell ref="PVI50:PVV50"/>
    <mergeCell ref="PVW50:PWJ50"/>
    <mergeCell ref="QMO50:QNB50"/>
    <mergeCell ref="QNC50:QNP50"/>
    <mergeCell ref="QNQ50:QOD50"/>
    <mergeCell ref="QOE50:QOR50"/>
    <mergeCell ref="QOS50:QPF50"/>
    <mergeCell ref="QJW50:QKJ50"/>
    <mergeCell ref="QKK50:QKX50"/>
    <mergeCell ref="QKY50:QLL50"/>
    <mergeCell ref="QLM50:QLZ50"/>
    <mergeCell ref="QMA50:QMN50"/>
    <mergeCell ref="QHE50:QHR50"/>
    <mergeCell ref="QHS50:QIF50"/>
    <mergeCell ref="QIG50:QIT50"/>
    <mergeCell ref="QIU50:QJH50"/>
    <mergeCell ref="QJI50:QJV50"/>
    <mergeCell ref="QEM50:QEZ50"/>
    <mergeCell ref="QFA50:QFN50"/>
    <mergeCell ref="QFO50:QGB50"/>
    <mergeCell ref="QGC50:QGP50"/>
    <mergeCell ref="QGQ50:QHD50"/>
    <mergeCell ref="QXI50:QXV50"/>
    <mergeCell ref="QXW50:QYJ50"/>
    <mergeCell ref="QYK50:QYX50"/>
    <mergeCell ref="QYY50:QZL50"/>
    <mergeCell ref="QZM50:QZZ50"/>
    <mergeCell ref="QUQ50:QVD50"/>
    <mergeCell ref="QVE50:QVR50"/>
    <mergeCell ref="QVS50:QWF50"/>
    <mergeCell ref="QWG50:QWT50"/>
    <mergeCell ref="QWU50:QXH50"/>
    <mergeCell ref="QRY50:QSL50"/>
    <mergeCell ref="QSM50:QSZ50"/>
    <mergeCell ref="QTA50:QTN50"/>
    <mergeCell ref="QTO50:QUB50"/>
    <mergeCell ref="QUC50:QUP50"/>
    <mergeCell ref="QPG50:QPT50"/>
    <mergeCell ref="QPU50:QQH50"/>
    <mergeCell ref="QQI50:QQV50"/>
    <mergeCell ref="QQW50:QRJ50"/>
    <mergeCell ref="QRK50:QRX50"/>
    <mergeCell ref="RIC50:RIP50"/>
    <mergeCell ref="RIQ50:RJD50"/>
    <mergeCell ref="RJE50:RJR50"/>
    <mergeCell ref="RJS50:RKF50"/>
    <mergeCell ref="RKG50:RKT50"/>
    <mergeCell ref="RFK50:RFX50"/>
    <mergeCell ref="RFY50:RGL50"/>
    <mergeCell ref="RGM50:RGZ50"/>
    <mergeCell ref="RHA50:RHN50"/>
    <mergeCell ref="RHO50:RIB50"/>
    <mergeCell ref="RCS50:RDF50"/>
    <mergeCell ref="RDG50:RDT50"/>
    <mergeCell ref="RDU50:REH50"/>
    <mergeCell ref="REI50:REV50"/>
    <mergeCell ref="REW50:RFJ50"/>
    <mergeCell ref="RAA50:RAN50"/>
    <mergeCell ref="RAO50:RBB50"/>
    <mergeCell ref="RBC50:RBP50"/>
    <mergeCell ref="RBQ50:RCD50"/>
    <mergeCell ref="RCE50:RCR50"/>
    <mergeCell ref="RSW50:RTJ50"/>
    <mergeCell ref="RTK50:RTX50"/>
    <mergeCell ref="RTY50:RUL50"/>
    <mergeCell ref="RUM50:RUZ50"/>
    <mergeCell ref="RVA50:RVN50"/>
    <mergeCell ref="RQE50:RQR50"/>
    <mergeCell ref="RQS50:RRF50"/>
    <mergeCell ref="RRG50:RRT50"/>
    <mergeCell ref="RRU50:RSH50"/>
    <mergeCell ref="RSI50:RSV50"/>
    <mergeCell ref="RNM50:RNZ50"/>
    <mergeCell ref="ROA50:RON50"/>
    <mergeCell ref="ROO50:RPB50"/>
    <mergeCell ref="RPC50:RPP50"/>
    <mergeCell ref="RPQ50:RQD50"/>
    <mergeCell ref="RKU50:RLH50"/>
    <mergeCell ref="RLI50:RLV50"/>
    <mergeCell ref="RLW50:RMJ50"/>
    <mergeCell ref="RMK50:RMX50"/>
    <mergeCell ref="RMY50:RNL50"/>
    <mergeCell ref="SDQ50:SED50"/>
    <mergeCell ref="SEE50:SER50"/>
    <mergeCell ref="SES50:SFF50"/>
    <mergeCell ref="SFG50:SFT50"/>
    <mergeCell ref="SFU50:SGH50"/>
    <mergeCell ref="SAY50:SBL50"/>
    <mergeCell ref="SBM50:SBZ50"/>
    <mergeCell ref="SCA50:SCN50"/>
    <mergeCell ref="SCO50:SDB50"/>
    <mergeCell ref="SDC50:SDP50"/>
    <mergeCell ref="RYG50:RYT50"/>
    <mergeCell ref="RYU50:RZH50"/>
    <mergeCell ref="RZI50:RZV50"/>
    <mergeCell ref="RZW50:SAJ50"/>
    <mergeCell ref="SAK50:SAX50"/>
    <mergeCell ref="RVO50:RWB50"/>
    <mergeCell ref="RWC50:RWP50"/>
    <mergeCell ref="RWQ50:RXD50"/>
    <mergeCell ref="RXE50:RXR50"/>
    <mergeCell ref="RXS50:RYF50"/>
    <mergeCell ref="SOK50:SOX50"/>
    <mergeCell ref="SOY50:SPL50"/>
    <mergeCell ref="SPM50:SPZ50"/>
    <mergeCell ref="SQA50:SQN50"/>
    <mergeCell ref="SQO50:SRB50"/>
    <mergeCell ref="SLS50:SMF50"/>
    <mergeCell ref="SMG50:SMT50"/>
    <mergeCell ref="SMU50:SNH50"/>
    <mergeCell ref="SNI50:SNV50"/>
    <mergeCell ref="SNW50:SOJ50"/>
    <mergeCell ref="SJA50:SJN50"/>
    <mergeCell ref="SJO50:SKB50"/>
    <mergeCell ref="SKC50:SKP50"/>
    <mergeCell ref="SKQ50:SLD50"/>
    <mergeCell ref="SLE50:SLR50"/>
    <mergeCell ref="SGI50:SGV50"/>
    <mergeCell ref="SGW50:SHJ50"/>
    <mergeCell ref="SHK50:SHX50"/>
    <mergeCell ref="SHY50:SIL50"/>
    <mergeCell ref="SIM50:SIZ50"/>
    <mergeCell ref="SZE50:SZR50"/>
    <mergeCell ref="SZS50:TAF50"/>
    <mergeCell ref="TAG50:TAT50"/>
    <mergeCell ref="TAU50:TBH50"/>
    <mergeCell ref="TBI50:TBV50"/>
    <mergeCell ref="SWM50:SWZ50"/>
    <mergeCell ref="SXA50:SXN50"/>
    <mergeCell ref="SXO50:SYB50"/>
    <mergeCell ref="SYC50:SYP50"/>
    <mergeCell ref="SYQ50:SZD50"/>
    <mergeCell ref="STU50:SUH50"/>
    <mergeCell ref="SUI50:SUV50"/>
    <mergeCell ref="SUW50:SVJ50"/>
    <mergeCell ref="SVK50:SVX50"/>
    <mergeCell ref="SVY50:SWL50"/>
    <mergeCell ref="SRC50:SRP50"/>
    <mergeCell ref="SRQ50:SSD50"/>
    <mergeCell ref="SSE50:SSR50"/>
    <mergeCell ref="SSS50:STF50"/>
    <mergeCell ref="STG50:STT50"/>
    <mergeCell ref="TJY50:TKL50"/>
    <mergeCell ref="TKM50:TKZ50"/>
    <mergeCell ref="TLA50:TLN50"/>
    <mergeCell ref="TLO50:TMB50"/>
    <mergeCell ref="TMC50:TMP50"/>
    <mergeCell ref="THG50:THT50"/>
    <mergeCell ref="THU50:TIH50"/>
    <mergeCell ref="TII50:TIV50"/>
    <mergeCell ref="TIW50:TJJ50"/>
    <mergeCell ref="TJK50:TJX50"/>
    <mergeCell ref="TEO50:TFB50"/>
    <mergeCell ref="TFC50:TFP50"/>
    <mergeCell ref="TFQ50:TGD50"/>
    <mergeCell ref="TGE50:TGR50"/>
    <mergeCell ref="TGS50:THF50"/>
    <mergeCell ref="TBW50:TCJ50"/>
    <mergeCell ref="TCK50:TCX50"/>
    <mergeCell ref="TCY50:TDL50"/>
    <mergeCell ref="TDM50:TDZ50"/>
    <mergeCell ref="TEA50:TEN50"/>
    <mergeCell ref="TUS50:TVF50"/>
    <mergeCell ref="TVG50:TVT50"/>
    <mergeCell ref="TVU50:TWH50"/>
    <mergeCell ref="TWI50:TWV50"/>
    <mergeCell ref="TWW50:TXJ50"/>
    <mergeCell ref="TSA50:TSN50"/>
    <mergeCell ref="TSO50:TTB50"/>
    <mergeCell ref="TTC50:TTP50"/>
    <mergeCell ref="TTQ50:TUD50"/>
    <mergeCell ref="TUE50:TUR50"/>
    <mergeCell ref="TPI50:TPV50"/>
    <mergeCell ref="TPW50:TQJ50"/>
    <mergeCell ref="TQK50:TQX50"/>
    <mergeCell ref="TQY50:TRL50"/>
    <mergeCell ref="TRM50:TRZ50"/>
    <mergeCell ref="TMQ50:TND50"/>
    <mergeCell ref="TNE50:TNR50"/>
    <mergeCell ref="TNS50:TOF50"/>
    <mergeCell ref="TOG50:TOT50"/>
    <mergeCell ref="TOU50:TPH50"/>
    <mergeCell ref="UFM50:UFZ50"/>
    <mergeCell ref="UGA50:UGN50"/>
    <mergeCell ref="UGO50:UHB50"/>
    <mergeCell ref="UHC50:UHP50"/>
    <mergeCell ref="UHQ50:UID50"/>
    <mergeCell ref="UCU50:UDH50"/>
    <mergeCell ref="UDI50:UDV50"/>
    <mergeCell ref="UDW50:UEJ50"/>
    <mergeCell ref="UEK50:UEX50"/>
    <mergeCell ref="UEY50:UFL50"/>
    <mergeCell ref="UAC50:UAP50"/>
    <mergeCell ref="UAQ50:UBD50"/>
    <mergeCell ref="UBE50:UBR50"/>
    <mergeCell ref="UBS50:UCF50"/>
    <mergeCell ref="UCG50:UCT50"/>
    <mergeCell ref="TXK50:TXX50"/>
    <mergeCell ref="TXY50:TYL50"/>
    <mergeCell ref="TYM50:TYZ50"/>
    <mergeCell ref="TZA50:TZN50"/>
    <mergeCell ref="TZO50:UAB50"/>
    <mergeCell ref="UQG50:UQT50"/>
    <mergeCell ref="UQU50:URH50"/>
    <mergeCell ref="URI50:URV50"/>
    <mergeCell ref="URW50:USJ50"/>
    <mergeCell ref="USK50:USX50"/>
    <mergeCell ref="UNO50:UOB50"/>
    <mergeCell ref="UOC50:UOP50"/>
    <mergeCell ref="UOQ50:UPD50"/>
    <mergeCell ref="UPE50:UPR50"/>
    <mergeCell ref="UPS50:UQF50"/>
    <mergeCell ref="UKW50:ULJ50"/>
    <mergeCell ref="ULK50:ULX50"/>
    <mergeCell ref="ULY50:UML50"/>
    <mergeCell ref="UMM50:UMZ50"/>
    <mergeCell ref="UNA50:UNN50"/>
    <mergeCell ref="UIE50:UIR50"/>
    <mergeCell ref="UIS50:UJF50"/>
    <mergeCell ref="UJG50:UJT50"/>
    <mergeCell ref="UJU50:UKH50"/>
    <mergeCell ref="UKI50:UKV50"/>
    <mergeCell ref="VBA50:VBN50"/>
    <mergeCell ref="VBO50:VCB50"/>
    <mergeCell ref="VCC50:VCP50"/>
    <mergeCell ref="VCQ50:VDD50"/>
    <mergeCell ref="VDE50:VDR50"/>
    <mergeCell ref="UYI50:UYV50"/>
    <mergeCell ref="UYW50:UZJ50"/>
    <mergeCell ref="UZK50:UZX50"/>
    <mergeCell ref="UZY50:VAL50"/>
    <mergeCell ref="VAM50:VAZ50"/>
    <mergeCell ref="UVQ50:UWD50"/>
    <mergeCell ref="UWE50:UWR50"/>
    <mergeCell ref="UWS50:UXF50"/>
    <mergeCell ref="UXG50:UXT50"/>
    <mergeCell ref="UXU50:UYH50"/>
    <mergeCell ref="USY50:UTL50"/>
    <mergeCell ref="UTM50:UTZ50"/>
    <mergeCell ref="UUA50:UUN50"/>
    <mergeCell ref="UUO50:UVB50"/>
    <mergeCell ref="UVC50:UVP50"/>
    <mergeCell ref="VLU50:VMH50"/>
    <mergeCell ref="VMI50:VMV50"/>
    <mergeCell ref="VMW50:VNJ50"/>
    <mergeCell ref="VNK50:VNX50"/>
    <mergeCell ref="VNY50:VOL50"/>
    <mergeCell ref="VJC50:VJP50"/>
    <mergeCell ref="VJQ50:VKD50"/>
    <mergeCell ref="VKE50:VKR50"/>
    <mergeCell ref="VKS50:VLF50"/>
    <mergeCell ref="VLG50:VLT50"/>
    <mergeCell ref="VGK50:VGX50"/>
    <mergeCell ref="VGY50:VHL50"/>
    <mergeCell ref="VHM50:VHZ50"/>
    <mergeCell ref="VIA50:VIN50"/>
    <mergeCell ref="VIO50:VJB50"/>
    <mergeCell ref="VDS50:VEF50"/>
    <mergeCell ref="VEG50:VET50"/>
    <mergeCell ref="VEU50:VFH50"/>
    <mergeCell ref="VFI50:VFV50"/>
    <mergeCell ref="VFW50:VGJ50"/>
    <mergeCell ref="VWO50:VXB50"/>
    <mergeCell ref="VXC50:VXP50"/>
    <mergeCell ref="VXQ50:VYD50"/>
    <mergeCell ref="VYE50:VYR50"/>
    <mergeCell ref="VYS50:VZF50"/>
    <mergeCell ref="VTW50:VUJ50"/>
    <mergeCell ref="VUK50:VUX50"/>
    <mergeCell ref="VUY50:VVL50"/>
    <mergeCell ref="VVM50:VVZ50"/>
    <mergeCell ref="VWA50:VWN50"/>
    <mergeCell ref="VRE50:VRR50"/>
    <mergeCell ref="VRS50:VSF50"/>
    <mergeCell ref="VSG50:VST50"/>
    <mergeCell ref="VSU50:VTH50"/>
    <mergeCell ref="VTI50:VTV50"/>
    <mergeCell ref="VOM50:VOZ50"/>
    <mergeCell ref="VPA50:VPN50"/>
    <mergeCell ref="VPO50:VQB50"/>
    <mergeCell ref="VQC50:VQP50"/>
    <mergeCell ref="VQQ50:VRD50"/>
    <mergeCell ref="WHI50:WHV50"/>
    <mergeCell ref="WHW50:WIJ50"/>
    <mergeCell ref="WIK50:WIX50"/>
    <mergeCell ref="WIY50:WJL50"/>
    <mergeCell ref="WJM50:WJZ50"/>
    <mergeCell ref="WEQ50:WFD50"/>
    <mergeCell ref="WFE50:WFR50"/>
    <mergeCell ref="WFS50:WGF50"/>
    <mergeCell ref="WGG50:WGT50"/>
    <mergeCell ref="WGU50:WHH50"/>
    <mergeCell ref="WBY50:WCL50"/>
    <mergeCell ref="WCM50:WCZ50"/>
    <mergeCell ref="WDA50:WDN50"/>
    <mergeCell ref="WDO50:WEB50"/>
    <mergeCell ref="WEC50:WEP50"/>
    <mergeCell ref="VZG50:VZT50"/>
    <mergeCell ref="VZU50:WAH50"/>
    <mergeCell ref="WAI50:WAV50"/>
    <mergeCell ref="WAW50:WBJ50"/>
    <mergeCell ref="WBK50:WBX50"/>
    <mergeCell ref="XFA50:XFD50"/>
    <mergeCell ref="XAE50:XAR50"/>
    <mergeCell ref="XAS50:XBF50"/>
    <mergeCell ref="XBG50:XBT50"/>
    <mergeCell ref="XBU50:XCH50"/>
    <mergeCell ref="XCI50:XCV50"/>
    <mergeCell ref="WXM50:WXZ50"/>
    <mergeCell ref="WYA50:WYN50"/>
    <mergeCell ref="WYO50:WZB50"/>
    <mergeCell ref="WZC50:WZP50"/>
    <mergeCell ref="WZQ50:XAD50"/>
    <mergeCell ref="WUU50:WVH50"/>
    <mergeCell ref="WVI50:WVV50"/>
    <mergeCell ref="WVW50:WWJ50"/>
    <mergeCell ref="WWK50:WWX50"/>
    <mergeCell ref="WWY50:WXL50"/>
    <mergeCell ref="WSC50:WSP50"/>
    <mergeCell ref="WSQ50:WTD50"/>
    <mergeCell ref="WTE50:WTR50"/>
    <mergeCell ref="WTS50:WUF50"/>
    <mergeCell ref="WUG50:WUT50"/>
    <mergeCell ref="A76:N77"/>
    <mergeCell ref="A80:N82"/>
    <mergeCell ref="A83:N86"/>
    <mergeCell ref="A65:N66"/>
    <mergeCell ref="A68:N69"/>
    <mergeCell ref="A71:N72"/>
    <mergeCell ref="A73:N74"/>
    <mergeCell ref="A75:N75"/>
    <mergeCell ref="A52:N54"/>
    <mergeCell ref="A57:N58"/>
    <mergeCell ref="A59:N61"/>
    <mergeCell ref="A62:N64"/>
    <mergeCell ref="XCW50:XDJ50"/>
    <mergeCell ref="XDK50:XDX50"/>
    <mergeCell ref="XDY50:XEL50"/>
    <mergeCell ref="XEM50:XEZ50"/>
    <mergeCell ref="WPK50:WPX50"/>
    <mergeCell ref="WPY50:WQL50"/>
    <mergeCell ref="WQM50:WQZ50"/>
    <mergeCell ref="WRA50:WRN50"/>
    <mergeCell ref="WRO50:WSB50"/>
    <mergeCell ref="WMS50:WNF50"/>
    <mergeCell ref="WNG50:WNT50"/>
    <mergeCell ref="WNU50:WOH50"/>
    <mergeCell ref="WOI50:WOV50"/>
    <mergeCell ref="WOW50:WPJ50"/>
    <mergeCell ref="WKA50:WKN50"/>
    <mergeCell ref="WKO50:WLB50"/>
    <mergeCell ref="WLC50:WLP50"/>
    <mergeCell ref="WLQ50:WMD50"/>
    <mergeCell ref="WME50:WMR50"/>
  </mergeCells>
  <phoneticPr fontId="32" type="noConversion"/>
  <hyperlinks>
    <hyperlink ref="I1" location="Forside!A1" display="Forside"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2"/>
  <sheetViews>
    <sheetView showGridLines="0" workbookViewId="0">
      <selection activeCell="D1" sqref="D1"/>
    </sheetView>
  </sheetViews>
  <sheetFormatPr baseColWidth="10" defaultColWidth="8.83203125" defaultRowHeight="16"/>
  <cols>
    <col min="1" max="4" width="20.33203125" customWidth="1"/>
  </cols>
  <sheetData>
    <row r="1" spans="1:4">
      <c r="A1" t="s">
        <v>120</v>
      </c>
      <c r="D1" s="14" t="s">
        <v>29</v>
      </c>
    </row>
    <row r="4" spans="1:4">
      <c r="A4" t="s">
        <v>82</v>
      </c>
    </row>
    <row r="6" spans="1:4" ht="15.75" customHeight="1">
      <c r="A6" s="66" t="s">
        <v>83</v>
      </c>
      <c r="B6" s="66"/>
      <c r="C6" s="66"/>
      <c r="D6" s="66"/>
    </row>
    <row r="7" spans="1:4">
      <c r="A7" s="66"/>
      <c r="B7" s="66"/>
      <c r="C7" s="66"/>
      <c r="D7" s="66"/>
    </row>
    <row r="8" spans="1:4">
      <c r="A8" s="66"/>
      <c r="B8" s="66"/>
      <c r="C8" s="66"/>
      <c r="D8" s="66"/>
    </row>
    <row r="9" spans="1:4">
      <c r="A9" s="66"/>
      <c r="B9" s="66"/>
      <c r="C9" s="66"/>
      <c r="D9" s="66"/>
    </row>
    <row r="10" spans="1:4">
      <c r="A10" s="66"/>
      <c r="B10" s="66"/>
      <c r="C10" s="66"/>
      <c r="D10" s="66"/>
    </row>
    <row r="11" spans="1:4">
      <c r="A11" s="66"/>
      <c r="B11" s="66"/>
      <c r="C11" s="66"/>
      <c r="D11" s="66"/>
    </row>
    <row r="12" spans="1:4">
      <c r="A12" s="66"/>
      <c r="B12" s="66"/>
      <c r="C12" s="66"/>
      <c r="D12" s="66"/>
    </row>
    <row r="15" spans="1:4">
      <c r="A15" s="66" t="s">
        <v>84</v>
      </c>
      <c r="B15" s="66"/>
      <c r="C15" s="66"/>
      <c r="D15" s="66"/>
    </row>
    <row r="16" spans="1:4">
      <c r="A16" s="66"/>
      <c r="B16" s="66"/>
      <c r="C16" s="66"/>
      <c r="D16" s="66"/>
    </row>
    <row r="17" spans="1:4">
      <c r="A17" s="66"/>
      <c r="B17" s="66"/>
      <c r="C17" s="66"/>
      <c r="D17" s="66"/>
    </row>
    <row r="18" spans="1:4">
      <c r="A18" s="66"/>
      <c r="B18" s="66"/>
      <c r="C18" s="66"/>
      <c r="D18" s="66"/>
    </row>
    <row r="19" spans="1:4">
      <c r="A19" s="66"/>
      <c r="B19" s="66"/>
      <c r="C19" s="66"/>
      <c r="D19" s="66"/>
    </row>
    <row r="20" spans="1:4">
      <c r="A20" s="66"/>
      <c r="B20" s="66"/>
      <c r="C20" s="66"/>
      <c r="D20" s="66"/>
    </row>
    <row r="21" spans="1:4">
      <c r="A21" s="66"/>
      <c r="B21" s="66"/>
      <c r="C21" s="66"/>
      <c r="D21" s="66"/>
    </row>
    <row r="22" spans="1:4">
      <c r="A22" s="66"/>
      <c r="B22" s="66"/>
      <c r="C22" s="66"/>
      <c r="D22" s="66"/>
    </row>
  </sheetData>
  <mergeCells count="2">
    <mergeCell ref="A6:D12"/>
    <mergeCell ref="A15:D22"/>
  </mergeCells>
  <hyperlinks>
    <hyperlink ref="D1" location="Forside!A1" display="Forside"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9"/>
  <sheetViews>
    <sheetView showGridLines="0" workbookViewId="0">
      <selection activeCell="E36" sqref="E36"/>
    </sheetView>
  </sheetViews>
  <sheetFormatPr baseColWidth="10" defaultColWidth="8.83203125" defaultRowHeight="16"/>
  <cols>
    <col min="1" max="4" width="20.33203125" customWidth="1"/>
  </cols>
  <sheetData>
    <row r="1" spans="1:4">
      <c r="A1" t="s">
        <v>122</v>
      </c>
      <c r="D1" s="14" t="s">
        <v>29</v>
      </c>
    </row>
    <row r="3" spans="1:4" ht="15.75" customHeight="1">
      <c r="A3" s="66" t="s">
        <v>89</v>
      </c>
      <c r="B3" s="66"/>
      <c r="C3" s="66"/>
      <c r="D3" s="66"/>
    </row>
    <row r="4" spans="1:4">
      <c r="A4" s="66"/>
      <c r="B4" s="66"/>
      <c r="C4" s="66"/>
      <c r="D4" s="66"/>
    </row>
    <row r="5" spans="1:4">
      <c r="A5" s="66"/>
      <c r="B5" s="66"/>
      <c r="C5" s="66"/>
      <c r="D5" s="66"/>
    </row>
    <row r="6" spans="1:4">
      <c r="A6" s="66"/>
      <c r="B6" s="66"/>
      <c r="C6" s="66"/>
      <c r="D6" s="66"/>
    </row>
    <row r="7" spans="1:4">
      <c r="A7" s="66"/>
      <c r="B7" s="66"/>
      <c r="C7" s="66"/>
      <c r="D7" s="66"/>
    </row>
    <row r="8" spans="1:4">
      <c r="A8" s="66"/>
      <c r="B8" s="66"/>
      <c r="C8" s="66"/>
      <c r="D8" s="66"/>
    </row>
    <row r="9" spans="1:4">
      <c r="A9" s="66"/>
      <c r="B9" s="66"/>
      <c r="C9" s="66"/>
      <c r="D9" s="66"/>
    </row>
    <row r="10" spans="1:4">
      <c r="A10" s="66"/>
      <c r="B10" s="66"/>
      <c r="C10" s="66"/>
      <c r="D10" s="66"/>
    </row>
    <row r="11" spans="1:4">
      <c r="A11" s="66"/>
      <c r="B11" s="66"/>
      <c r="C11" s="66"/>
      <c r="D11" s="66"/>
    </row>
    <row r="12" spans="1:4">
      <c r="A12" s="66"/>
      <c r="B12" s="66"/>
      <c r="C12" s="66"/>
      <c r="D12" s="66"/>
    </row>
    <row r="13" spans="1:4">
      <c r="A13" s="66"/>
      <c r="B13" s="66"/>
      <c r="C13" s="66"/>
      <c r="D13" s="66"/>
    </row>
    <row r="14" spans="1:4">
      <c r="A14" s="66"/>
      <c r="B14" s="66"/>
      <c r="C14" s="66"/>
      <c r="D14" s="66"/>
    </row>
    <row r="15" spans="1:4">
      <c r="A15" s="66"/>
      <c r="B15" s="66"/>
      <c r="C15" s="66"/>
      <c r="D15" s="66"/>
    </row>
    <row r="16" spans="1:4">
      <c r="A16" s="66"/>
      <c r="B16" s="66"/>
      <c r="C16" s="66"/>
      <c r="D16" s="66"/>
    </row>
    <row r="17" spans="1:4">
      <c r="A17" s="66"/>
      <c r="B17" s="66"/>
      <c r="C17" s="66"/>
      <c r="D17" s="66"/>
    </row>
    <row r="18" spans="1:4">
      <c r="A18" s="66"/>
      <c r="B18" s="66"/>
      <c r="C18" s="66"/>
      <c r="D18" s="66"/>
    </row>
    <row r="19" spans="1:4">
      <c r="A19" s="66"/>
      <c r="B19" s="66"/>
      <c r="C19" s="66"/>
      <c r="D19" s="66"/>
    </row>
  </sheetData>
  <mergeCells count="1">
    <mergeCell ref="A3:D19"/>
  </mergeCells>
  <hyperlinks>
    <hyperlink ref="D1" location="Forside!A1" display="Forside"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5"/>
  <sheetViews>
    <sheetView tabSelected="1" topLeftCell="A27" workbookViewId="0">
      <selection activeCell="A38" sqref="A38:N45"/>
    </sheetView>
  </sheetViews>
  <sheetFormatPr baseColWidth="10" defaultColWidth="9" defaultRowHeight="14"/>
  <cols>
    <col min="1" max="16384" width="9" style="34"/>
  </cols>
  <sheetData>
    <row r="1" spans="1:14" ht="16">
      <c r="A1" s="34" t="s">
        <v>124</v>
      </c>
      <c r="G1" s="14" t="s">
        <v>29</v>
      </c>
    </row>
    <row r="2" spans="1:14">
      <c r="A2" s="57"/>
    </row>
    <row r="3" spans="1:14" ht="15.75" customHeight="1">
      <c r="A3" s="80" t="s">
        <v>105</v>
      </c>
      <c r="B3" s="80"/>
      <c r="C3" s="80"/>
      <c r="D3" s="80"/>
      <c r="E3" s="80"/>
      <c r="F3" s="80"/>
      <c r="G3" s="80"/>
      <c r="H3" s="80"/>
      <c r="I3" s="80"/>
      <c r="J3" s="80"/>
      <c r="K3" s="80"/>
      <c r="L3" s="80"/>
      <c r="M3" s="80"/>
      <c r="N3" s="80"/>
    </row>
    <row r="4" spans="1:14">
      <c r="A4" s="80"/>
      <c r="B4" s="80"/>
      <c r="C4" s="80"/>
      <c r="D4" s="80"/>
      <c r="E4" s="80"/>
      <c r="F4" s="80"/>
      <c r="G4" s="80"/>
      <c r="H4" s="80"/>
      <c r="I4" s="80"/>
      <c r="J4" s="80"/>
      <c r="K4" s="80"/>
      <c r="L4" s="80"/>
      <c r="M4" s="80"/>
      <c r="N4" s="80"/>
    </row>
    <row r="5" spans="1:14">
      <c r="A5" s="81" t="s">
        <v>106</v>
      </c>
      <c r="B5" s="81"/>
      <c r="C5" s="81"/>
      <c r="D5" s="81"/>
      <c r="E5" s="81"/>
      <c r="F5" s="81"/>
      <c r="G5" s="81"/>
      <c r="H5" s="81"/>
      <c r="I5" s="81"/>
      <c r="J5" s="81"/>
      <c r="K5" s="81"/>
      <c r="L5" s="81"/>
      <c r="M5" s="81"/>
      <c r="N5" s="81"/>
    </row>
    <row r="6" spans="1:14">
      <c r="A6" s="81"/>
      <c r="B6" s="81"/>
      <c r="C6" s="81"/>
      <c r="D6" s="81"/>
      <c r="E6" s="81"/>
      <c r="F6" s="81"/>
      <c r="G6" s="81"/>
      <c r="H6" s="81"/>
      <c r="I6" s="81"/>
      <c r="J6" s="81"/>
      <c r="K6" s="81"/>
      <c r="L6" s="81"/>
      <c r="M6" s="81"/>
      <c r="N6" s="81"/>
    </row>
    <row r="7" spans="1:14">
      <c r="A7" s="81"/>
      <c r="B7" s="81"/>
      <c r="C7" s="81"/>
      <c r="D7" s="81"/>
      <c r="E7" s="81"/>
      <c r="F7" s="81"/>
      <c r="G7" s="81"/>
      <c r="H7" s="81"/>
      <c r="I7" s="81"/>
      <c r="J7" s="81"/>
      <c r="K7" s="81"/>
      <c r="L7" s="81"/>
      <c r="M7" s="81"/>
      <c r="N7" s="81"/>
    </row>
    <row r="9" spans="1:14">
      <c r="A9" s="35" t="s">
        <v>98</v>
      </c>
    </row>
    <row r="11" spans="1:14" ht="12.75" customHeight="1">
      <c r="A11" s="82" t="s">
        <v>271</v>
      </c>
      <c r="B11" s="82"/>
      <c r="C11" s="82"/>
      <c r="D11" s="82"/>
      <c r="E11" s="82"/>
      <c r="F11" s="82"/>
      <c r="G11" s="82"/>
      <c r="H11" s="82"/>
      <c r="I11" s="82"/>
      <c r="J11" s="82"/>
      <c r="K11" s="82"/>
      <c r="L11" s="82"/>
      <c r="M11" s="82"/>
      <c r="N11" s="82"/>
    </row>
    <row r="12" spans="1:14">
      <c r="A12" s="82"/>
      <c r="B12" s="82"/>
      <c r="C12" s="82"/>
      <c r="D12" s="82"/>
      <c r="E12" s="82"/>
      <c r="F12" s="82"/>
      <c r="G12" s="82"/>
      <c r="H12" s="82"/>
      <c r="I12" s="82"/>
      <c r="J12" s="82"/>
      <c r="K12" s="82"/>
      <c r="L12" s="82"/>
      <c r="M12" s="82"/>
      <c r="N12" s="82"/>
    </row>
    <row r="13" spans="1:14">
      <c r="A13" s="82"/>
      <c r="B13" s="82"/>
      <c r="C13" s="82"/>
      <c r="D13" s="82"/>
      <c r="E13" s="82"/>
      <c r="F13" s="82"/>
      <c r="G13" s="82"/>
      <c r="H13" s="82"/>
      <c r="I13" s="82"/>
      <c r="J13" s="82"/>
      <c r="K13" s="82"/>
      <c r="L13" s="82"/>
      <c r="M13" s="82"/>
      <c r="N13" s="82"/>
    </row>
    <row r="14" spans="1:14">
      <c r="A14" s="82"/>
      <c r="B14" s="82"/>
      <c r="C14" s="82"/>
      <c r="D14" s="82"/>
      <c r="E14" s="82"/>
      <c r="F14" s="82"/>
      <c r="G14" s="82"/>
      <c r="H14" s="82"/>
      <c r="I14" s="82"/>
      <c r="J14" s="82"/>
      <c r="K14" s="82"/>
      <c r="L14" s="82"/>
      <c r="M14" s="82"/>
      <c r="N14" s="82"/>
    </row>
    <row r="15" spans="1:14">
      <c r="A15" s="82"/>
      <c r="B15" s="82"/>
      <c r="C15" s="82"/>
      <c r="D15" s="82"/>
      <c r="E15" s="82"/>
      <c r="F15" s="82"/>
      <c r="G15" s="82"/>
      <c r="H15" s="82"/>
      <c r="I15" s="82"/>
      <c r="J15" s="82"/>
      <c r="K15" s="82"/>
      <c r="L15" s="82"/>
      <c r="M15" s="82"/>
      <c r="N15" s="82"/>
    </row>
    <row r="16" spans="1:14">
      <c r="A16" s="82"/>
      <c r="B16" s="82"/>
      <c r="C16" s="82"/>
      <c r="D16" s="82"/>
      <c r="E16" s="82"/>
      <c r="F16" s="82"/>
      <c r="G16" s="82"/>
      <c r="H16" s="82"/>
      <c r="I16" s="82"/>
      <c r="J16" s="82"/>
      <c r="K16" s="82"/>
      <c r="L16" s="82"/>
      <c r="M16" s="82"/>
      <c r="N16" s="82"/>
    </row>
    <row r="17" spans="1:14">
      <c r="A17" s="82"/>
      <c r="B17" s="82"/>
      <c r="C17" s="82"/>
      <c r="D17" s="82"/>
      <c r="E17" s="82"/>
      <c r="F17" s="82"/>
      <c r="G17" s="82"/>
      <c r="H17" s="82"/>
      <c r="I17" s="82"/>
      <c r="J17" s="82"/>
      <c r="K17" s="82"/>
      <c r="L17" s="82"/>
      <c r="M17" s="82"/>
      <c r="N17" s="82"/>
    </row>
    <row r="18" spans="1:14">
      <c r="A18" s="82"/>
      <c r="B18" s="82"/>
      <c r="C18" s="82"/>
      <c r="D18" s="82"/>
      <c r="E18" s="82"/>
      <c r="F18" s="82"/>
      <c r="G18" s="82"/>
      <c r="H18" s="82"/>
      <c r="I18" s="82"/>
      <c r="J18" s="82"/>
      <c r="K18" s="82"/>
      <c r="L18" s="82"/>
      <c r="M18" s="82"/>
      <c r="N18" s="82"/>
    </row>
    <row r="19" spans="1:14">
      <c r="A19" s="82"/>
      <c r="B19" s="82"/>
      <c r="C19" s="82"/>
      <c r="D19" s="82"/>
      <c r="E19" s="82"/>
      <c r="F19" s="82"/>
      <c r="G19" s="82"/>
      <c r="H19" s="82"/>
      <c r="I19" s="82"/>
      <c r="J19" s="82"/>
      <c r="K19" s="82"/>
      <c r="L19" s="82"/>
      <c r="M19" s="82"/>
      <c r="N19" s="82"/>
    </row>
    <row r="20" spans="1:14">
      <c r="A20" s="82"/>
      <c r="B20" s="82"/>
      <c r="C20" s="82"/>
      <c r="D20" s="82"/>
      <c r="E20" s="82"/>
      <c r="F20" s="82"/>
      <c r="G20" s="82"/>
      <c r="H20" s="82"/>
      <c r="I20" s="82"/>
      <c r="J20" s="82"/>
      <c r="K20" s="82"/>
      <c r="L20" s="82"/>
      <c r="M20" s="82"/>
      <c r="N20" s="82"/>
    </row>
    <row r="21" spans="1:14">
      <c r="A21" s="82"/>
      <c r="B21" s="82"/>
      <c r="C21" s="82"/>
      <c r="D21" s="82"/>
      <c r="E21" s="82"/>
      <c r="F21" s="82"/>
      <c r="G21" s="82"/>
      <c r="H21" s="82"/>
      <c r="I21" s="82"/>
      <c r="J21" s="82"/>
      <c r="K21" s="82"/>
      <c r="L21" s="82"/>
      <c r="M21" s="82"/>
      <c r="N21" s="82"/>
    </row>
    <row r="22" spans="1:14">
      <c r="A22" s="82"/>
      <c r="B22" s="82"/>
      <c r="C22" s="82"/>
      <c r="D22" s="82"/>
      <c r="E22" s="82"/>
      <c r="F22" s="82"/>
      <c r="G22" s="82"/>
      <c r="H22" s="82"/>
      <c r="I22" s="82"/>
      <c r="J22" s="82"/>
      <c r="K22" s="82"/>
      <c r="L22" s="82"/>
      <c r="M22" s="82"/>
      <c r="N22" s="82"/>
    </row>
    <row r="23" spans="1:14">
      <c r="A23" s="82"/>
      <c r="B23" s="82"/>
      <c r="C23" s="82"/>
      <c r="D23" s="82"/>
      <c r="E23" s="82"/>
      <c r="F23" s="82"/>
      <c r="G23" s="82"/>
      <c r="H23" s="82"/>
      <c r="I23" s="82"/>
      <c r="J23" s="82"/>
      <c r="K23" s="82"/>
      <c r="L23" s="82"/>
      <c r="M23" s="82"/>
      <c r="N23" s="82"/>
    </row>
    <row r="24" spans="1:14">
      <c r="A24" s="82"/>
      <c r="B24" s="82"/>
      <c r="C24" s="82"/>
      <c r="D24" s="82"/>
      <c r="E24" s="82"/>
      <c r="F24" s="82"/>
      <c r="G24" s="82"/>
      <c r="H24" s="82"/>
      <c r="I24" s="82"/>
      <c r="J24" s="82"/>
      <c r="K24" s="82"/>
      <c r="L24" s="82"/>
      <c r="M24" s="82"/>
      <c r="N24" s="82"/>
    </row>
    <row r="25" spans="1:14">
      <c r="A25" s="82"/>
      <c r="B25" s="82"/>
      <c r="C25" s="82"/>
      <c r="D25" s="82"/>
      <c r="E25" s="82"/>
      <c r="F25" s="82"/>
      <c r="G25" s="82"/>
      <c r="H25" s="82"/>
      <c r="I25" s="82"/>
      <c r="J25" s="82"/>
      <c r="K25" s="82"/>
      <c r="L25" s="82"/>
      <c r="M25" s="82"/>
      <c r="N25" s="82"/>
    </row>
    <row r="26" spans="1:14">
      <c r="A26" s="82"/>
      <c r="B26" s="82"/>
      <c r="C26" s="82"/>
      <c r="D26" s="82"/>
      <c r="E26" s="82"/>
      <c r="F26" s="82"/>
      <c r="G26" s="82"/>
      <c r="H26" s="82"/>
      <c r="I26" s="82"/>
      <c r="J26" s="82"/>
      <c r="K26" s="82"/>
      <c r="L26" s="82"/>
      <c r="M26" s="82"/>
      <c r="N26" s="82"/>
    </row>
    <row r="27" spans="1:14">
      <c r="A27" s="82"/>
      <c r="B27" s="82"/>
      <c r="C27" s="82"/>
      <c r="D27" s="82"/>
      <c r="E27" s="82"/>
      <c r="F27" s="82"/>
      <c r="G27" s="82"/>
      <c r="H27" s="82"/>
      <c r="I27" s="82"/>
      <c r="J27" s="82"/>
      <c r="K27" s="82"/>
      <c r="L27" s="82"/>
      <c r="M27" s="82"/>
      <c r="N27" s="82"/>
    </row>
    <row r="28" spans="1:14">
      <c r="A28" s="82"/>
      <c r="B28" s="82"/>
      <c r="C28" s="82"/>
      <c r="D28" s="82"/>
      <c r="E28" s="82"/>
      <c r="F28" s="82"/>
      <c r="G28" s="82"/>
      <c r="H28" s="82"/>
      <c r="I28" s="82"/>
      <c r="J28" s="82"/>
      <c r="K28" s="82"/>
      <c r="L28" s="82"/>
      <c r="M28" s="82"/>
      <c r="N28" s="82"/>
    </row>
    <row r="29" spans="1:14" ht="15" customHeight="1">
      <c r="A29" s="81" t="s">
        <v>99</v>
      </c>
      <c r="B29" s="81"/>
      <c r="C29" s="81"/>
      <c r="D29" s="81"/>
      <c r="E29" s="81"/>
      <c r="F29" s="81"/>
      <c r="G29" s="81"/>
      <c r="H29" s="81"/>
      <c r="I29" s="81"/>
      <c r="J29" s="81"/>
      <c r="K29" s="81"/>
      <c r="L29" s="81"/>
      <c r="M29" s="81"/>
      <c r="N29" s="81"/>
    </row>
    <row r="30" spans="1:14">
      <c r="A30" s="81"/>
      <c r="B30" s="81"/>
      <c r="C30" s="81"/>
      <c r="D30" s="81"/>
      <c r="E30" s="81"/>
      <c r="F30" s="81"/>
      <c r="G30" s="81"/>
      <c r="H30" s="81"/>
      <c r="I30" s="81"/>
      <c r="J30" s="81"/>
      <c r="K30" s="81"/>
      <c r="L30" s="81"/>
      <c r="M30" s="81"/>
      <c r="N30" s="81"/>
    </row>
    <row r="31" spans="1:14">
      <c r="A31" s="81"/>
      <c r="B31" s="81"/>
      <c r="C31" s="81"/>
      <c r="D31" s="81"/>
      <c r="E31" s="81"/>
      <c r="F31" s="81"/>
      <c r="G31" s="81"/>
      <c r="H31" s="81"/>
      <c r="I31" s="81"/>
      <c r="J31" s="81"/>
      <c r="K31" s="81"/>
      <c r="L31" s="81"/>
      <c r="M31" s="81"/>
      <c r="N31" s="81"/>
    </row>
    <row r="32" spans="1:14">
      <c r="A32" s="81"/>
      <c r="B32" s="81"/>
      <c r="C32" s="81"/>
      <c r="D32" s="81"/>
      <c r="E32" s="81"/>
      <c r="F32" s="81"/>
      <c r="G32" s="81"/>
      <c r="H32" s="81"/>
      <c r="I32" s="81"/>
      <c r="J32" s="81"/>
      <c r="K32" s="81"/>
      <c r="L32" s="81"/>
      <c r="M32" s="81"/>
      <c r="N32" s="81"/>
    </row>
    <row r="33" spans="1:14">
      <c r="A33" s="81"/>
      <c r="B33" s="81"/>
      <c r="C33" s="81"/>
      <c r="D33" s="81"/>
      <c r="E33" s="81"/>
      <c r="F33" s="81"/>
      <c r="G33" s="81"/>
      <c r="H33" s="81"/>
      <c r="I33" s="81"/>
      <c r="J33" s="81"/>
      <c r="K33" s="81"/>
      <c r="L33" s="81"/>
      <c r="M33" s="81"/>
      <c r="N33" s="81"/>
    </row>
    <row r="34" spans="1:14">
      <c r="A34" s="55"/>
      <c r="B34" s="55"/>
      <c r="C34" s="55"/>
      <c r="D34" s="55"/>
      <c r="E34" s="55"/>
      <c r="F34" s="55"/>
      <c r="G34" s="55"/>
      <c r="H34" s="55"/>
      <c r="I34" s="55"/>
      <c r="J34" s="55"/>
      <c r="K34" s="55"/>
      <c r="L34" s="55"/>
      <c r="M34" s="55"/>
      <c r="N34" s="55"/>
    </row>
    <row r="35" spans="1:14">
      <c r="A35" s="83" t="s">
        <v>100</v>
      </c>
      <c r="B35" s="83"/>
      <c r="C35" s="83"/>
      <c r="D35" s="83"/>
      <c r="E35" s="83"/>
      <c r="F35" s="83"/>
      <c r="G35" s="83"/>
      <c r="H35" s="83"/>
      <c r="I35" s="83"/>
      <c r="J35" s="83"/>
      <c r="K35" s="83"/>
      <c r="L35" s="83"/>
      <c r="M35" s="83"/>
      <c r="N35" s="83"/>
    </row>
    <row r="36" spans="1:14">
      <c r="A36" s="83"/>
      <c r="B36" s="83"/>
      <c r="C36" s="83"/>
      <c r="D36" s="83"/>
      <c r="E36" s="83"/>
      <c r="F36" s="83"/>
      <c r="G36" s="83"/>
      <c r="H36" s="83"/>
      <c r="I36" s="83"/>
      <c r="J36" s="83"/>
      <c r="K36" s="83"/>
      <c r="L36" s="83"/>
      <c r="M36" s="83"/>
      <c r="N36" s="83"/>
    </row>
    <row r="37" spans="1:14">
      <c r="A37" s="54"/>
      <c r="B37" s="54"/>
      <c r="C37" s="54"/>
      <c r="D37" s="54"/>
      <c r="E37" s="54"/>
      <c r="F37" s="54"/>
      <c r="G37" s="54"/>
      <c r="H37" s="54"/>
      <c r="I37" s="54"/>
      <c r="J37" s="54"/>
      <c r="K37" s="54"/>
      <c r="L37" s="54"/>
      <c r="M37" s="54"/>
      <c r="N37" s="54"/>
    </row>
    <row r="38" spans="1:14">
      <c r="A38" s="85" t="s">
        <v>272</v>
      </c>
      <c r="B38" s="85"/>
      <c r="C38" s="85"/>
      <c r="D38" s="85"/>
      <c r="E38" s="85"/>
      <c r="F38" s="85"/>
      <c r="G38" s="85"/>
      <c r="H38" s="85"/>
      <c r="I38" s="85"/>
      <c r="J38" s="85"/>
      <c r="K38" s="85"/>
      <c r="L38" s="85"/>
      <c r="M38" s="85"/>
      <c r="N38" s="85"/>
    </row>
    <row r="39" spans="1:14">
      <c r="A39" s="85"/>
      <c r="B39" s="85"/>
      <c r="C39" s="85"/>
      <c r="D39" s="85"/>
      <c r="E39" s="85"/>
      <c r="F39" s="85"/>
      <c r="G39" s="85"/>
      <c r="H39" s="85"/>
      <c r="I39" s="85"/>
      <c r="J39" s="85"/>
      <c r="K39" s="85"/>
      <c r="L39" s="85"/>
      <c r="M39" s="85"/>
      <c r="N39" s="85"/>
    </row>
    <row r="40" spans="1:14">
      <c r="A40" s="85"/>
      <c r="B40" s="85"/>
      <c r="C40" s="85"/>
      <c r="D40" s="85"/>
      <c r="E40" s="85"/>
      <c r="F40" s="85"/>
      <c r="G40" s="85"/>
      <c r="H40" s="85"/>
      <c r="I40" s="85"/>
      <c r="J40" s="85"/>
      <c r="K40" s="85"/>
      <c r="L40" s="85"/>
      <c r="M40" s="85"/>
      <c r="N40" s="85"/>
    </row>
    <row r="41" spans="1:14">
      <c r="A41" s="85"/>
      <c r="B41" s="85"/>
      <c r="C41" s="85"/>
      <c r="D41" s="85"/>
      <c r="E41" s="85"/>
      <c r="F41" s="85"/>
      <c r="G41" s="85"/>
      <c r="H41" s="85"/>
      <c r="I41" s="85"/>
      <c r="J41" s="85"/>
      <c r="K41" s="85"/>
      <c r="L41" s="85"/>
      <c r="M41" s="85"/>
      <c r="N41" s="85"/>
    </row>
    <row r="42" spans="1:14">
      <c r="A42" s="85"/>
      <c r="B42" s="85"/>
      <c r="C42" s="85"/>
      <c r="D42" s="85"/>
      <c r="E42" s="85"/>
      <c r="F42" s="85"/>
      <c r="G42" s="85"/>
      <c r="H42" s="85"/>
      <c r="I42" s="85"/>
      <c r="J42" s="85"/>
      <c r="K42" s="85"/>
      <c r="L42" s="85"/>
      <c r="M42" s="85"/>
      <c r="N42" s="85"/>
    </row>
    <row r="43" spans="1:14">
      <c r="A43" s="85"/>
      <c r="B43" s="85"/>
      <c r="C43" s="85"/>
      <c r="D43" s="85"/>
      <c r="E43" s="85"/>
      <c r="F43" s="85"/>
      <c r="G43" s="85"/>
      <c r="H43" s="85"/>
      <c r="I43" s="85"/>
      <c r="J43" s="85"/>
      <c r="K43" s="85"/>
      <c r="L43" s="85"/>
      <c r="M43" s="85"/>
      <c r="N43" s="85"/>
    </row>
    <row r="44" spans="1:14">
      <c r="A44" s="85"/>
      <c r="B44" s="85"/>
      <c r="C44" s="85"/>
      <c r="D44" s="85"/>
      <c r="E44" s="85"/>
      <c r="F44" s="85"/>
      <c r="G44" s="85"/>
      <c r="H44" s="85"/>
      <c r="I44" s="85"/>
      <c r="J44" s="85"/>
      <c r="K44" s="85"/>
      <c r="L44" s="85"/>
      <c r="M44" s="85"/>
      <c r="N44" s="85"/>
    </row>
    <row r="45" spans="1:14">
      <c r="A45" s="85"/>
      <c r="B45" s="85"/>
      <c r="C45" s="85"/>
      <c r="D45" s="85"/>
      <c r="E45" s="85"/>
      <c r="F45" s="85"/>
      <c r="G45" s="85"/>
      <c r="H45" s="85"/>
      <c r="I45" s="85"/>
      <c r="J45" s="85"/>
      <c r="K45" s="85"/>
      <c r="L45" s="85"/>
      <c r="M45" s="85"/>
      <c r="N45" s="85"/>
    </row>
    <row r="46" spans="1:14" ht="15" customHeight="1">
      <c r="A46" s="81" t="s">
        <v>101</v>
      </c>
      <c r="B46" s="81"/>
      <c r="C46" s="81"/>
      <c r="D46" s="81"/>
      <c r="E46" s="81"/>
      <c r="F46" s="81"/>
      <c r="G46" s="81"/>
      <c r="H46" s="81"/>
      <c r="I46" s="81"/>
      <c r="J46" s="81"/>
      <c r="K46" s="81"/>
      <c r="L46" s="81"/>
      <c r="M46" s="81"/>
      <c r="N46" s="81"/>
    </row>
    <row r="47" spans="1:14">
      <c r="A47" s="81"/>
      <c r="B47" s="81"/>
      <c r="C47" s="81"/>
      <c r="D47" s="81"/>
      <c r="E47" s="81"/>
      <c r="F47" s="81"/>
      <c r="G47" s="81"/>
      <c r="H47" s="81"/>
      <c r="I47" s="81"/>
      <c r="J47" s="81"/>
      <c r="K47" s="81"/>
      <c r="L47" s="81"/>
      <c r="M47" s="81"/>
      <c r="N47" s="81"/>
    </row>
    <row r="48" spans="1:14">
      <c r="A48" s="81"/>
      <c r="B48" s="81"/>
      <c r="C48" s="81"/>
      <c r="D48" s="81"/>
      <c r="E48" s="81"/>
      <c r="F48" s="81"/>
      <c r="G48" s="81"/>
      <c r="H48" s="81"/>
      <c r="I48" s="81"/>
      <c r="J48" s="81"/>
      <c r="K48" s="81"/>
      <c r="L48" s="81"/>
      <c r="M48" s="81"/>
      <c r="N48" s="81"/>
    </row>
    <row r="49" spans="1:14">
      <c r="A49" s="81"/>
      <c r="B49" s="81"/>
      <c r="C49" s="81"/>
      <c r="D49" s="81"/>
      <c r="E49" s="81"/>
      <c r="F49" s="81"/>
      <c r="G49" s="81"/>
      <c r="H49" s="81"/>
      <c r="I49" s="81"/>
      <c r="J49" s="81"/>
      <c r="K49" s="81"/>
      <c r="L49" s="81"/>
      <c r="M49" s="81"/>
      <c r="N49" s="81"/>
    </row>
    <row r="50" spans="1:14">
      <c r="A50" s="81"/>
      <c r="B50" s="81"/>
      <c r="C50" s="81"/>
      <c r="D50" s="81"/>
      <c r="E50" s="81"/>
      <c r="F50" s="81"/>
      <c r="G50" s="81"/>
      <c r="H50" s="81"/>
      <c r="I50" s="81"/>
      <c r="J50" s="81"/>
      <c r="K50" s="81"/>
      <c r="L50" s="81"/>
      <c r="M50" s="81"/>
      <c r="N50" s="81"/>
    </row>
    <row r="51" spans="1:14">
      <c r="A51" s="81"/>
      <c r="B51" s="81"/>
      <c r="C51" s="81"/>
      <c r="D51" s="81"/>
      <c r="E51" s="81"/>
      <c r="F51" s="81"/>
      <c r="G51" s="81"/>
      <c r="H51" s="81"/>
      <c r="I51" s="81"/>
      <c r="J51" s="81"/>
      <c r="K51" s="81"/>
      <c r="L51" s="81"/>
      <c r="M51" s="81"/>
      <c r="N51" s="81"/>
    </row>
    <row r="52" spans="1:14">
      <c r="A52" s="86" t="s">
        <v>102</v>
      </c>
      <c r="B52" s="86"/>
      <c r="C52" s="86"/>
      <c r="D52" s="86"/>
      <c r="E52" s="86"/>
      <c r="F52" s="86"/>
      <c r="G52" s="86"/>
      <c r="H52" s="86"/>
      <c r="I52" s="86"/>
      <c r="J52" s="86"/>
      <c r="K52" s="86"/>
      <c r="L52" s="86"/>
      <c r="M52" s="86"/>
      <c r="N52" s="86"/>
    </row>
    <row r="53" spans="1:14">
      <c r="A53" s="81" t="s">
        <v>103</v>
      </c>
      <c r="B53" s="81"/>
      <c r="C53" s="81"/>
      <c r="D53" s="81"/>
      <c r="E53" s="81"/>
      <c r="F53" s="81"/>
      <c r="G53" s="81"/>
      <c r="H53" s="81"/>
      <c r="I53" s="81"/>
      <c r="J53" s="81"/>
      <c r="K53" s="81"/>
      <c r="L53" s="81"/>
      <c r="M53" s="81"/>
      <c r="N53" s="81"/>
    </row>
    <row r="54" spans="1:14">
      <c r="A54" s="81"/>
      <c r="B54" s="81"/>
      <c r="C54" s="81"/>
      <c r="D54" s="81"/>
      <c r="E54" s="81"/>
      <c r="F54" s="81"/>
      <c r="G54" s="81"/>
      <c r="H54" s="81"/>
      <c r="I54" s="81"/>
      <c r="J54" s="81"/>
      <c r="K54" s="81"/>
      <c r="L54" s="81"/>
      <c r="M54" s="81"/>
      <c r="N54" s="81"/>
    </row>
    <row r="56" spans="1:14" ht="15" customHeight="1">
      <c r="A56" s="83" t="s">
        <v>104</v>
      </c>
      <c r="B56" s="83"/>
      <c r="C56" s="83"/>
      <c r="D56" s="83"/>
      <c r="E56" s="83"/>
      <c r="F56" s="83"/>
      <c r="G56" s="83"/>
      <c r="H56" s="83"/>
      <c r="I56" s="83"/>
      <c r="J56" s="83"/>
      <c r="K56" s="83"/>
      <c r="L56" s="83"/>
      <c r="M56" s="83"/>
      <c r="N56" s="83"/>
    </row>
    <row r="57" spans="1:14">
      <c r="A57" s="83"/>
      <c r="B57" s="83"/>
      <c r="C57" s="83"/>
      <c r="D57" s="83"/>
      <c r="E57" s="83"/>
      <c r="F57" s="83"/>
      <c r="G57" s="83"/>
      <c r="H57" s="83"/>
      <c r="I57" s="83"/>
      <c r="J57" s="83"/>
      <c r="K57" s="83"/>
      <c r="L57" s="83"/>
      <c r="M57" s="83"/>
      <c r="N57" s="83"/>
    </row>
    <row r="58" spans="1:14">
      <c r="A58" s="83"/>
      <c r="B58" s="83"/>
      <c r="C58" s="83"/>
      <c r="D58" s="83"/>
      <c r="E58" s="83"/>
      <c r="F58" s="83"/>
      <c r="G58" s="83"/>
      <c r="H58" s="83"/>
      <c r="I58" s="83"/>
      <c r="J58" s="83"/>
      <c r="K58" s="83"/>
      <c r="L58" s="83"/>
      <c r="M58" s="83"/>
      <c r="N58" s="83"/>
    </row>
    <row r="59" spans="1:14">
      <c r="A59" s="83"/>
      <c r="B59" s="83"/>
      <c r="C59" s="83"/>
      <c r="D59" s="83"/>
      <c r="E59" s="83"/>
      <c r="F59" s="83"/>
      <c r="G59" s="83"/>
      <c r="H59" s="83"/>
      <c r="I59" s="83"/>
      <c r="J59" s="83"/>
      <c r="K59" s="83"/>
      <c r="L59" s="83"/>
      <c r="M59" s="83"/>
      <c r="N59" s="83"/>
    </row>
    <row r="60" spans="1:14">
      <c r="A60" s="83"/>
      <c r="B60" s="83"/>
      <c r="C60" s="83"/>
      <c r="D60" s="83"/>
      <c r="E60" s="83"/>
      <c r="F60" s="83"/>
      <c r="G60" s="83"/>
      <c r="H60" s="83"/>
      <c r="I60" s="83"/>
      <c r="J60" s="83"/>
      <c r="K60" s="83"/>
      <c r="L60" s="83"/>
      <c r="M60" s="83"/>
      <c r="N60" s="83"/>
    </row>
    <row r="61" spans="1:14">
      <c r="A61" s="83"/>
      <c r="B61" s="83"/>
      <c r="C61" s="83"/>
      <c r="D61" s="83"/>
      <c r="E61" s="83"/>
      <c r="F61" s="83"/>
      <c r="G61" s="83"/>
      <c r="H61" s="83"/>
      <c r="I61" s="83"/>
      <c r="J61" s="83"/>
      <c r="K61" s="83"/>
      <c r="L61" s="83"/>
      <c r="M61" s="83"/>
      <c r="N61" s="83"/>
    </row>
    <row r="62" spans="1:14">
      <c r="A62" s="82"/>
      <c r="B62" s="84"/>
      <c r="C62" s="84"/>
      <c r="D62" s="84"/>
      <c r="E62" s="84"/>
      <c r="F62" s="84"/>
      <c r="G62" s="84"/>
      <c r="H62" s="84"/>
      <c r="I62" s="84"/>
      <c r="J62" s="84"/>
      <c r="K62" s="84"/>
      <c r="L62" s="84"/>
      <c r="M62" s="84"/>
      <c r="N62" s="84"/>
    </row>
    <row r="63" spans="1:14">
      <c r="A63" s="84"/>
      <c r="B63" s="84"/>
      <c r="C63" s="84"/>
      <c r="D63" s="84"/>
      <c r="E63" s="84"/>
      <c r="F63" s="84"/>
      <c r="G63" s="84"/>
      <c r="H63" s="84"/>
      <c r="I63" s="84"/>
      <c r="J63" s="84"/>
      <c r="K63" s="84"/>
      <c r="L63" s="84"/>
      <c r="M63" s="84"/>
      <c r="N63" s="84"/>
    </row>
    <row r="64" spans="1:14">
      <c r="A64" s="84"/>
      <c r="B64" s="84"/>
      <c r="C64" s="84"/>
      <c r="D64" s="84"/>
      <c r="E64" s="84"/>
      <c r="F64" s="84"/>
      <c r="G64" s="84"/>
      <c r="H64" s="84"/>
      <c r="I64" s="84"/>
      <c r="J64" s="84"/>
      <c r="K64" s="84"/>
      <c r="L64" s="84"/>
      <c r="M64" s="84"/>
      <c r="N64" s="84"/>
    </row>
    <row r="65" spans="1:14">
      <c r="A65" s="84"/>
      <c r="B65" s="84"/>
      <c r="C65" s="84"/>
      <c r="D65" s="84"/>
      <c r="E65" s="84"/>
      <c r="F65" s="84"/>
      <c r="G65" s="84"/>
      <c r="H65" s="84"/>
      <c r="I65" s="84"/>
      <c r="J65" s="84"/>
      <c r="K65" s="84"/>
      <c r="L65" s="84"/>
      <c r="M65" s="84"/>
      <c r="N65" s="84"/>
    </row>
    <row r="66" spans="1:14">
      <c r="A66" s="84"/>
      <c r="B66" s="84"/>
      <c r="C66" s="84"/>
      <c r="D66" s="84"/>
      <c r="E66" s="84"/>
      <c r="F66" s="84"/>
      <c r="G66" s="84"/>
      <c r="H66" s="84"/>
      <c r="I66" s="84"/>
      <c r="J66" s="84"/>
      <c r="K66" s="84"/>
      <c r="L66" s="84"/>
      <c r="M66" s="84"/>
      <c r="N66" s="84"/>
    </row>
    <row r="67" spans="1:14">
      <c r="A67" s="84"/>
      <c r="B67" s="84"/>
      <c r="C67" s="84"/>
      <c r="D67" s="84"/>
      <c r="E67" s="84"/>
      <c r="F67" s="84"/>
      <c r="G67" s="84"/>
      <c r="H67" s="84"/>
      <c r="I67" s="84"/>
      <c r="J67" s="84"/>
      <c r="K67" s="84"/>
      <c r="L67" s="84"/>
      <c r="M67" s="84"/>
      <c r="N67" s="84"/>
    </row>
    <row r="68" spans="1:14">
      <c r="A68" s="84"/>
      <c r="B68" s="84"/>
      <c r="C68" s="84"/>
      <c r="D68" s="84"/>
      <c r="E68" s="84"/>
      <c r="F68" s="84"/>
      <c r="G68" s="84"/>
      <c r="H68" s="84"/>
      <c r="I68" s="84"/>
      <c r="J68" s="84"/>
      <c r="K68" s="84"/>
      <c r="L68" s="84"/>
      <c r="M68" s="84"/>
      <c r="N68" s="84"/>
    </row>
    <row r="69" spans="1:14">
      <c r="A69" s="84"/>
      <c r="B69" s="84"/>
      <c r="C69" s="84"/>
      <c r="D69" s="84"/>
      <c r="E69" s="84"/>
      <c r="F69" s="84"/>
      <c r="G69" s="84"/>
      <c r="H69" s="84"/>
      <c r="I69" s="84"/>
      <c r="J69" s="84"/>
      <c r="K69" s="84"/>
      <c r="L69" s="84"/>
      <c r="M69" s="84"/>
      <c r="N69" s="84"/>
    </row>
    <row r="70" spans="1:14">
      <c r="A70" s="84"/>
      <c r="B70" s="84"/>
      <c r="C70" s="84"/>
      <c r="D70" s="84"/>
      <c r="E70" s="84"/>
      <c r="F70" s="84"/>
      <c r="G70" s="84"/>
      <c r="H70" s="84"/>
      <c r="I70" s="84"/>
      <c r="J70" s="84"/>
      <c r="K70" s="84"/>
      <c r="L70" s="84"/>
      <c r="M70" s="84"/>
      <c r="N70" s="84"/>
    </row>
    <row r="71" spans="1:14">
      <c r="A71" s="84"/>
      <c r="B71" s="84"/>
      <c r="C71" s="84"/>
      <c r="D71" s="84"/>
      <c r="E71" s="84"/>
      <c r="F71" s="84"/>
      <c r="G71" s="84"/>
      <c r="H71" s="84"/>
      <c r="I71" s="84"/>
      <c r="J71" s="84"/>
      <c r="K71" s="84"/>
      <c r="L71" s="84"/>
      <c r="M71" s="84"/>
      <c r="N71" s="84"/>
    </row>
    <row r="72" spans="1:14">
      <c r="A72" s="84"/>
      <c r="B72" s="84"/>
      <c r="C72" s="84"/>
      <c r="D72" s="84"/>
      <c r="E72" s="84"/>
      <c r="F72" s="84"/>
      <c r="G72" s="84"/>
      <c r="H72" s="84"/>
      <c r="I72" s="84"/>
      <c r="J72" s="84"/>
      <c r="K72" s="84"/>
      <c r="L72" s="84"/>
      <c r="M72" s="84"/>
      <c r="N72" s="84"/>
    </row>
    <row r="73" spans="1:14">
      <c r="A73" s="84"/>
      <c r="B73" s="84"/>
      <c r="C73" s="84"/>
      <c r="D73" s="84"/>
      <c r="E73" s="84"/>
      <c r="F73" s="84"/>
      <c r="G73" s="84"/>
      <c r="H73" s="84"/>
      <c r="I73" s="84"/>
      <c r="J73" s="84"/>
      <c r="K73" s="84"/>
      <c r="L73" s="84"/>
      <c r="M73" s="84"/>
      <c r="N73" s="84"/>
    </row>
    <row r="74" spans="1:14">
      <c r="A74" s="84"/>
      <c r="B74" s="84"/>
      <c r="C74" s="84"/>
      <c r="D74" s="84"/>
      <c r="E74" s="84"/>
      <c r="F74" s="84"/>
      <c r="G74" s="84"/>
      <c r="H74" s="84"/>
      <c r="I74" s="84"/>
      <c r="J74" s="84"/>
      <c r="K74" s="84"/>
      <c r="L74" s="84"/>
      <c r="M74" s="84"/>
      <c r="N74" s="84"/>
    </row>
    <row r="75" spans="1:14">
      <c r="A75" s="84"/>
      <c r="B75" s="84"/>
      <c r="C75" s="84"/>
      <c r="D75" s="84"/>
      <c r="E75" s="84"/>
      <c r="F75" s="84"/>
      <c r="G75" s="84"/>
      <c r="H75" s="84"/>
      <c r="I75" s="84"/>
      <c r="J75" s="84"/>
      <c r="K75" s="84"/>
      <c r="L75" s="84"/>
      <c r="M75" s="84"/>
      <c r="N75" s="84"/>
    </row>
    <row r="76" spans="1:14">
      <c r="A76" s="84"/>
      <c r="B76" s="84"/>
      <c r="C76" s="84"/>
      <c r="D76" s="84"/>
      <c r="E76" s="84"/>
      <c r="F76" s="84"/>
      <c r="G76" s="84"/>
      <c r="H76" s="84"/>
      <c r="I76" s="84"/>
      <c r="J76" s="84"/>
      <c r="K76" s="84"/>
      <c r="L76" s="84"/>
      <c r="M76" s="84"/>
      <c r="N76" s="84"/>
    </row>
    <row r="77" spans="1:14">
      <c r="A77" s="84"/>
      <c r="B77" s="84"/>
      <c r="C77" s="84"/>
      <c r="D77" s="84"/>
      <c r="E77" s="84"/>
      <c r="F77" s="84"/>
      <c r="G77" s="84"/>
      <c r="H77" s="84"/>
      <c r="I77" s="84"/>
      <c r="J77" s="84"/>
      <c r="K77" s="84"/>
      <c r="L77" s="84"/>
      <c r="M77" s="84"/>
      <c r="N77" s="84"/>
    </row>
    <row r="78" spans="1:14">
      <c r="A78" s="84"/>
      <c r="B78" s="84"/>
      <c r="C78" s="84"/>
      <c r="D78" s="84"/>
      <c r="E78" s="84"/>
      <c r="F78" s="84"/>
      <c r="G78" s="84"/>
      <c r="H78" s="84"/>
      <c r="I78" s="84"/>
      <c r="J78" s="84"/>
      <c r="K78" s="84"/>
      <c r="L78" s="84"/>
      <c r="M78" s="84"/>
      <c r="N78" s="84"/>
    </row>
    <row r="79" spans="1:14">
      <c r="A79" s="84"/>
      <c r="B79" s="84"/>
      <c r="C79" s="84"/>
      <c r="D79" s="84"/>
      <c r="E79" s="84"/>
      <c r="F79" s="84"/>
      <c r="G79" s="84"/>
      <c r="H79" s="84"/>
      <c r="I79" s="84"/>
      <c r="J79" s="84"/>
      <c r="K79" s="84"/>
      <c r="L79" s="84"/>
      <c r="M79" s="84"/>
      <c r="N79" s="84"/>
    </row>
    <row r="80" spans="1:14">
      <c r="A80" s="84"/>
      <c r="B80" s="84"/>
      <c r="C80" s="84"/>
      <c r="D80" s="84"/>
      <c r="E80" s="84"/>
      <c r="F80" s="84"/>
      <c r="G80" s="84"/>
      <c r="H80" s="84"/>
      <c r="I80" s="84"/>
      <c r="J80" s="84"/>
      <c r="K80" s="84"/>
      <c r="L80" s="84"/>
      <c r="M80" s="84"/>
      <c r="N80" s="84"/>
    </row>
    <row r="81" spans="1:14">
      <c r="A81" s="84"/>
      <c r="B81" s="84"/>
      <c r="C81" s="84"/>
      <c r="D81" s="84"/>
      <c r="E81" s="84"/>
      <c r="F81" s="84"/>
      <c r="G81" s="84"/>
      <c r="H81" s="84"/>
      <c r="I81" s="84"/>
      <c r="J81" s="84"/>
      <c r="K81" s="84"/>
      <c r="L81" s="84"/>
      <c r="M81" s="84"/>
      <c r="N81" s="84"/>
    </row>
    <row r="82" spans="1:14">
      <c r="A82" s="84"/>
      <c r="B82" s="84"/>
      <c r="C82" s="84"/>
      <c r="D82" s="84"/>
      <c r="E82" s="84"/>
      <c r="F82" s="84"/>
      <c r="G82" s="84"/>
      <c r="H82" s="84"/>
      <c r="I82" s="84"/>
      <c r="J82" s="84"/>
      <c r="K82" s="84"/>
      <c r="L82" s="84"/>
      <c r="M82" s="84"/>
      <c r="N82" s="84"/>
    </row>
    <row r="83" spans="1:14">
      <c r="A83" s="84"/>
      <c r="B83" s="84"/>
      <c r="C83" s="84"/>
      <c r="D83" s="84"/>
      <c r="E83" s="84"/>
      <c r="F83" s="84"/>
      <c r="G83" s="84"/>
      <c r="H83" s="84"/>
      <c r="I83" s="84"/>
      <c r="J83" s="84"/>
      <c r="K83" s="84"/>
      <c r="L83" s="84"/>
      <c r="M83" s="84"/>
      <c r="N83" s="84"/>
    </row>
    <row r="84" spans="1:14">
      <c r="A84" s="84"/>
      <c r="B84" s="84"/>
      <c r="C84" s="84"/>
      <c r="D84" s="84"/>
      <c r="E84" s="84"/>
      <c r="F84" s="84"/>
      <c r="G84" s="84"/>
      <c r="H84" s="84"/>
      <c r="I84" s="84"/>
      <c r="J84" s="84"/>
      <c r="K84" s="84"/>
      <c r="L84" s="84"/>
      <c r="M84" s="84"/>
      <c r="N84" s="84"/>
    </row>
    <row r="85" spans="1:14">
      <c r="A85" s="84"/>
      <c r="B85" s="84"/>
      <c r="C85" s="84"/>
      <c r="D85" s="84"/>
      <c r="E85" s="84"/>
      <c r="F85" s="84"/>
      <c r="G85" s="84"/>
      <c r="H85" s="84"/>
      <c r="I85" s="84"/>
      <c r="J85" s="84"/>
      <c r="K85" s="84"/>
      <c r="L85" s="84"/>
      <c r="M85" s="84"/>
      <c r="N85" s="84"/>
    </row>
    <row r="86" spans="1:14">
      <c r="A86" s="84"/>
      <c r="B86" s="84"/>
      <c r="C86" s="84"/>
      <c r="D86" s="84"/>
      <c r="E86" s="84"/>
      <c r="F86" s="84"/>
      <c r="G86" s="84"/>
      <c r="H86" s="84"/>
      <c r="I86" s="84"/>
      <c r="J86" s="84"/>
      <c r="K86" s="84"/>
      <c r="L86" s="84"/>
      <c r="M86" s="84"/>
      <c r="N86" s="84"/>
    </row>
    <row r="87" spans="1:14">
      <c r="A87" s="84"/>
      <c r="B87" s="84"/>
      <c r="C87" s="84"/>
      <c r="D87" s="84"/>
      <c r="E87" s="84"/>
      <c r="F87" s="84"/>
      <c r="G87" s="84"/>
      <c r="H87" s="84"/>
      <c r="I87" s="84"/>
      <c r="J87" s="84"/>
      <c r="K87" s="84"/>
      <c r="L87" s="84"/>
      <c r="M87" s="84"/>
      <c r="N87" s="84"/>
    </row>
    <row r="88" spans="1:14">
      <c r="A88" s="84"/>
      <c r="B88" s="84"/>
      <c r="C88" s="84"/>
      <c r="D88" s="84"/>
      <c r="E88" s="84"/>
      <c r="F88" s="84"/>
      <c r="G88" s="84"/>
      <c r="H88" s="84"/>
      <c r="I88" s="84"/>
      <c r="J88" s="84"/>
      <c r="K88" s="84"/>
      <c r="L88" s="84"/>
      <c r="M88" s="84"/>
      <c r="N88" s="84"/>
    </row>
    <row r="89" spans="1:14">
      <c r="A89" s="84"/>
      <c r="B89" s="84"/>
      <c r="C89" s="84"/>
      <c r="D89" s="84"/>
      <c r="E89" s="84"/>
      <c r="F89" s="84"/>
      <c r="G89" s="84"/>
      <c r="H89" s="84"/>
      <c r="I89" s="84"/>
      <c r="J89" s="84"/>
      <c r="K89" s="84"/>
      <c r="L89" s="84"/>
      <c r="M89" s="84"/>
      <c r="N89" s="84"/>
    </row>
    <row r="90" spans="1:14">
      <c r="A90" s="84"/>
      <c r="B90" s="84"/>
      <c r="C90" s="84"/>
      <c r="D90" s="84"/>
      <c r="E90" s="84"/>
      <c r="F90" s="84"/>
      <c r="G90" s="84"/>
      <c r="H90" s="84"/>
      <c r="I90" s="84"/>
      <c r="J90" s="84"/>
      <c r="K90" s="84"/>
      <c r="L90" s="84"/>
      <c r="M90" s="84"/>
      <c r="N90" s="84"/>
    </row>
    <row r="91" spans="1:14">
      <c r="A91" s="84"/>
      <c r="B91" s="84"/>
      <c r="C91" s="84"/>
      <c r="D91" s="84"/>
      <c r="E91" s="84"/>
      <c r="F91" s="84"/>
      <c r="G91" s="84"/>
      <c r="H91" s="84"/>
      <c r="I91" s="84"/>
      <c r="J91" s="84"/>
      <c r="K91" s="84"/>
      <c r="L91" s="84"/>
      <c r="M91" s="84"/>
      <c r="N91" s="84"/>
    </row>
    <row r="92" spans="1:14">
      <c r="A92" s="84"/>
      <c r="B92" s="84"/>
      <c r="C92" s="84"/>
      <c r="D92" s="84"/>
      <c r="E92" s="84"/>
      <c r="F92" s="84"/>
      <c r="G92" s="84"/>
      <c r="H92" s="84"/>
      <c r="I92" s="84"/>
      <c r="J92" s="84"/>
      <c r="K92" s="84"/>
      <c r="L92" s="84"/>
      <c r="M92" s="84"/>
      <c r="N92" s="84"/>
    </row>
    <row r="93" spans="1:14">
      <c r="A93" s="84"/>
      <c r="B93" s="84"/>
      <c r="C93" s="84"/>
      <c r="D93" s="84"/>
      <c r="E93" s="84"/>
      <c r="F93" s="84"/>
      <c r="G93" s="84"/>
      <c r="H93" s="84"/>
      <c r="I93" s="84"/>
      <c r="J93" s="84"/>
      <c r="K93" s="84"/>
      <c r="L93" s="84"/>
      <c r="M93" s="84"/>
      <c r="N93" s="84"/>
    </row>
    <row r="94" spans="1:14">
      <c r="A94" s="84"/>
      <c r="B94" s="84"/>
      <c r="C94" s="84"/>
      <c r="D94" s="84"/>
      <c r="E94" s="84"/>
      <c r="F94" s="84"/>
      <c r="G94" s="84"/>
      <c r="H94" s="84"/>
      <c r="I94" s="84"/>
      <c r="J94" s="84"/>
      <c r="K94" s="84"/>
      <c r="L94" s="84"/>
      <c r="M94" s="84"/>
      <c r="N94" s="84"/>
    </row>
    <row r="95" spans="1:14">
      <c r="A95" s="84"/>
      <c r="B95" s="84"/>
      <c r="C95" s="84"/>
      <c r="D95" s="84"/>
      <c r="E95" s="84"/>
      <c r="F95" s="84"/>
      <c r="G95" s="84"/>
      <c r="H95" s="84"/>
      <c r="I95" s="84"/>
      <c r="J95" s="84"/>
      <c r="K95" s="84"/>
      <c r="L95" s="84"/>
      <c r="M95" s="84"/>
      <c r="N95" s="84"/>
    </row>
  </sheetData>
  <mergeCells count="11">
    <mergeCell ref="A62:N95"/>
    <mergeCell ref="A38:N45"/>
    <mergeCell ref="A46:N51"/>
    <mergeCell ref="A52:N52"/>
    <mergeCell ref="A53:N54"/>
    <mergeCell ref="A56:N61"/>
    <mergeCell ref="A3:N4"/>
    <mergeCell ref="A5:N7"/>
    <mergeCell ref="A11:N28"/>
    <mergeCell ref="A29:N33"/>
    <mergeCell ref="A35:N36"/>
  </mergeCells>
  <hyperlinks>
    <hyperlink ref="G1" location="Forside!A1" display="Forside" xr:uid="{00000000-0004-0000-0D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23"/>
  <sheetViews>
    <sheetView showGridLines="0" workbookViewId="0">
      <selection activeCell="D15" sqref="D15"/>
    </sheetView>
  </sheetViews>
  <sheetFormatPr baseColWidth="10" defaultColWidth="8.83203125" defaultRowHeight="16"/>
  <cols>
    <col min="1" max="1" width="32.5" customWidth="1"/>
    <col min="2" max="2" width="17.5" customWidth="1"/>
    <col min="3" max="3" width="12.5" customWidth="1"/>
    <col min="4" max="4" width="33.5" customWidth="1"/>
  </cols>
  <sheetData>
    <row r="1" spans="1:5">
      <c r="A1" s="1" t="s">
        <v>93</v>
      </c>
      <c r="B1" s="2"/>
      <c r="C1" s="2"/>
      <c r="D1" s="14" t="s">
        <v>29</v>
      </c>
    </row>
    <row r="3" spans="1:5" ht="15.75" customHeight="1">
      <c r="A3" s="60" t="s">
        <v>91</v>
      </c>
      <c r="B3" s="60"/>
      <c r="C3" s="60"/>
      <c r="D3" s="60"/>
      <c r="E3" s="25"/>
    </row>
    <row r="4" spans="1:5">
      <c r="A4" s="60"/>
      <c r="B4" s="60"/>
      <c r="C4" s="60"/>
      <c r="D4" s="60"/>
      <c r="E4" s="25"/>
    </row>
    <row r="5" spans="1:5">
      <c r="A5" s="60"/>
      <c r="B5" s="60"/>
      <c r="C5" s="60"/>
      <c r="D5" s="60"/>
      <c r="E5" s="25"/>
    </row>
    <row r="6" spans="1:5">
      <c r="A6" s="60"/>
      <c r="B6" s="60"/>
      <c r="C6" s="60"/>
      <c r="D6" s="60"/>
      <c r="E6" s="25"/>
    </row>
    <row r="7" spans="1:5">
      <c r="A7" s="60"/>
      <c r="B7" s="60"/>
      <c r="C7" s="60"/>
      <c r="D7" s="60"/>
    </row>
    <row r="8" spans="1:5">
      <c r="A8" s="60"/>
      <c r="B8" s="60"/>
      <c r="C8" s="60"/>
      <c r="D8" s="60"/>
    </row>
    <row r="10" spans="1:5">
      <c r="A10" s="26" t="s">
        <v>131</v>
      </c>
    </row>
    <row r="12" spans="1:5">
      <c r="A12" s="26" t="s">
        <v>54</v>
      </c>
    </row>
    <row r="13" spans="1:5">
      <c r="B13">
        <f>500000-(500000+1000000*1.05-1000000)</f>
        <v>-50000</v>
      </c>
    </row>
    <row r="15" spans="1:5">
      <c r="A15" t="s">
        <v>141</v>
      </c>
      <c r="B15" s="87">
        <v>900000</v>
      </c>
      <c r="C15" s="87">
        <v>900000</v>
      </c>
    </row>
    <row r="16" spans="1:5">
      <c r="A16" t="s">
        <v>142</v>
      </c>
      <c r="B16" s="87">
        <v>-400000</v>
      </c>
      <c r="C16" s="87">
        <f>B16</f>
        <v>-400000</v>
      </c>
    </row>
    <row r="17" spans="1:3">
      <c r="A17" t="s">
        <v>143</v>
      </c>
      <c r="B17" s="87">
        <v>-300000</v>
      </c>
      <c r="C17" s="87"/>
    </row>
    <row r="18" spans="1:3">
      <c r="A18" t="s">
        <v>145</v>
      </c>
      <c r="B18" s="87"/>
      <c r="C18" s="87">
        <v>-500000</v>
      </c>
    </row>
    <row r="19" spans="1:3">
      <c r="A19" t="s">
        <v>146</v>
      </c>
      <c r="B19" s="87"/>
      <c r="C19" s="87">
        <v>-100000</v>
      </c>
    </row>
    <row r="20" spans="1:3">
      <c r="A20" t="s">
        <v>147</v>
      </c>
      <c r="B20" s="87"/>
      <c r="C20" s="87">
        <v>-50000</v>
      </c>
    </row>
    <row r="21" spans="1:3">
      <c r="A21" t="s">
        <v>144</v>
      </c>
      <c r="B21" s="87">
        <f>SUM(B15:B20)</f>
        <v>200000</v>
      </c>
      <c r="C21" s="87">
        <f>SUM(C15:C20)</f>
        <v>-150000</v>
      </c>
    </row>
    <row r="23" spans="1:3">
      <c r="A23" t="s">
        <v>148</v>
      </c>
    </row>
  </sheetData>
  <mergeCells count="1">
    <mergeCell ref="A3:D8"/>
  </mergeCells>
  <hyperlinks>
    <hyperlink ref="D1" location="Forside!A1" display="Forside"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J31"/>
  <sheetViews>
    <sheetView topLeftCell="A11" workbookViewId="0">
      <selection activeCell="B25" sqref="B25"/>
    </sheetView>
  </sheetViews>
  <sheetFormatPr baseColWidth="10" defaultColWidth="21.5" defaultRowHeight="18" customHeight="1"/>
  <cols>
    <col min="1" max="1" width="24.5" style="2" customWidth="1"/>
    <col min="2" max="16384" width="21.5" style="2"/>
  </cols>
  <sheetData>
    <row r="1" spans="1:10" ht="18" customHeight="1">
      <c r="A1" s="1" t="s">
        <v>94</v>
      </c>
      <c r="C1" s="14" t="s">
        <v>29</v>
      </c>
    </row>
    <row r="2" spans="1:10" ht="18" customHeight="1">
      <c r="A2" s="1"/>
      <c r="C2" s="3"/>
    </row>
    <row r="3" spans="1:10" ht="66" customHeight="1">
      <c r="A3" s="61" t="s">
        <v>37</v>
      </c>
      <c r="B3" s="61"/>
      <c r="C3" s="61"/>
      <c r="D3" s="61"/>
      <c r="E3" s="61"/>
      <c r="F3" s="61"/>
      <c r="G3" s="23"/>
      <c r="H3" s="23"/>
      <c r="I3" s="23"/>
      <c r="J3" s="23"/>
    </row>
    <row r="4" spans="1:10" ht="18" customHeight="1">
      <c r="A4" s="24"/>
      <c r="D4" s="23"/>
      <c r="E4" s="23"/>
      <c r="F4" s="23"/>
      <c r="G4" s="23"/>
      <c r="H4" s="23"/>
      <c r="I4" s="23"/>
      <c r="J4" s="23"/>
    </row>
    <row r="5" spans="1:10" ht="18" customHeight="1">
      <c r="A5" s="4"/>
      <c r="B5" s="5" t="s">
        <v>30</v>
      </c>
      <c r="C5" s="5" t="s">
        <v>31</v>
      </c>
      <c r="D5" s="23"/>
      <c r="E5" s="23"/>
      <c r="F5" s="23"/>
      <c r="G5" s="23"/>
      <c r="H5" s="23"/>
      <c r="I5" s="23"/>
      <c r="J5" s="23"/>
    </row>
    <row r="6" spans="1:10" ht="18" customHeight="1">
      <c r="A6" s="4" t="s">
        <v>38</v>
      </c>
      <c r="B6" s="13">
        <v>30</v>
      </c>
      <c r="C6" s="13">
        <v>25</v>
      </c>
      <c r="D6" s="23"/>
      <c r="E6" s="23"/>
      <c r="F6" s="23"/>
      <c r="G6" s="23"/>
      <c r="H6" s="23"/>
      <c r="I6" s="23"/>
      <c r="J6" s="23"/>
    </row>
    <row r="7" spans="1:10" ht="18" customHeight="1">
      <c r="A7" s="4" t="s">
        <v>32</v>
      </c>
      <c r="B7" s="4">
        <v>500</v>
      </c>
      <c r="C7" s="4">
        <v>800</v>
      </c>
      <c r="D7" s="23"/>
      <c r="E7" s="23"/>
      <c r="F7" s="23"/>
      <c r="G7" s="23"/>
      <c r="H7" s="23"/>
      <c r="I7" s="23"/>
      <c r="J7" s="23"/>
    </row>
    <row r="8" spans="1:10" ht="18" customHeight="1">
      <c r="A8" s="4" t="s">
        <v>27</v>
      </c>
      <c r="B8" s="4">
        <f>B7*10</f>
        <v>5000</v>
      </c>
      <c r="C8" s="4">
        <f>C7*8.5</f>
        <v>6800</v>
      </c>
      <c r="D8" s="23"/>
      <c r="E8" s="23"/>
      <c r="F8" s="23"/>
      <c r="G8" s="23"/>
      <c r="H8" s="23"/>
      <c r="I8" s="23"/>
      <c r="J8" s="23"/>
    </row>
    <row r="9" spans="1:10" ht="18" customHeight="1">
      <c r="B9" s="2">
        <f>B6*B7-B8</f>
        <v>10000</v>
      </c>
      <c r="C9" s="2">
        <f>C6*C7-C8</f>
        <v>13200</v>
      </c>
      <c r="D9" s="6"/>
      <c r="E9" s="6"/>
      <c r="F9" s="6"/>
      <c r="G9" s="6"/>
      <c r="H9" s="6"/>
      <c r="I9" s="23"/>
      <c r="J9" s="23"/>
    </row>
    <row r="10" spans="1:10" ht="18" customHeight="1">
      <c r="A10" s="24" t="s">
        <v>92</v>
      </c>
      <c r="D10" s="6"/>
      <c r="E10" s="6"/>
      <c r="F10" s="6"/>
      <c r="G10" s="6"/>
      <c r="H10" s="6"/>
      <c r="I10" s="23"/>
      <c r="J10" s="23"/>
    </row>
    <row r="11" spans="1:10" ht="18" customHeight="1">
      <c r="A11" s="24" t="s">
        <v>45</v>
      </c>
      <c r="D11" s="6"/>
      <c r="E11" s="6"/>
      <c r="F11" s="6"/>
      <c r="G11" s="6"/>
      <c r="H11" s="6"/>
      <c r="I11" s="23"/>
      <c r="J11" s="23"/>
    </row>
    <row r="12" spans="1:10" ht="18" customHeight="1">
      <c r="A12" s="24" t="s">
        <v>44</v>
      </c>
      <c r="D12" s="6"/>
      <c r="E12" s="6"/>
      <c r="F12" s="6"/>
      <c r="G12" s="6"/>
      <c r="H12" s="6"/>
      <c r="I12" s="23"/>
      <c r="J12" s="23"/>
    </row>
    <row r="13" spans="1:10" ht="18" customHeight="1">
      <c r="A13" s="24" t="s">
        <v>46</v>
      </c>
      <c r="D13" s="6"/>
      <c r="E13" s="6"/>
      <c r="F13" s="6"/>
      <c r="G13" s="6"/>
      <c r="H13" s="6"/>
      <c r="I13" s="90">
        <f>2000*60</f>
        <v>120000</v>
      </c>
      <c r="J13" s="23"/>
    </row>
    <row r="14" spans="1:10" ht="18" customHeight="1">
      <c r="D14" s="6"/>
      <c r="E14" s="22"/>
      <c r="F14" s="23"/>
      <c r="G14" s="22"/>
      <c r="H14" s="7"/>
      <c r="I14" s="23"/>
      <c r="J14" s="23"/>
    </row>
    <row r="15" spans="1:10" ht="18" customHeight="1">
      <c r="A15" s="8" t="s">
        <v>34</v>
      </c>
      <c r="B15" s="64" t="s">
        <v>43</v>
      </c>
      <c r="C15" s="65"/>
      <c r="D15" s="22"/>
      <c r="E15" s="22"/>
      <c r="F15" s="22"/>
      <c r="G15" s="22"/>
      <c r="H15" s="7"/>
      <c r="I15" s="23"/>
      <c r="J15" s="23"/>
    </row>
    <row r="16" spans="1:10" ht="18" customHeight="1">
      <c r="A16" s="10"/>
      <c r="B16" s="23"/>
      <c r="C16" s="11"/>
      <c r="D16" s="22">
        <f>(C7-B7)/(C6-B6)</f>
        <v>-60</v>
      </c>
      <c r="E16" s="22">
        <f>B7-B6*(C7-B7)/(C6-B6)</f>
        <v>2300</v>
      </c>
      <c r="F16" s="22"/>
      <c r="G16" s="22"/>
      <c r="H16" s="7"/>
      <c r="I16" s="23"/>
      <c r="J16" s="23"/>
    </row>
    <row r="17" spans="1:10" ht="18" customHeight="1">
      <c r="A17" s="10" t="s">
        <v>39</v>
      </c>
      <c r="B17" s="62" t="s">
        <v>136</v>
      </c>
      <c r="C17" s="63"/>
      <c r="D17" s="22">
        <f>(C8-B8)/(C7-B7)</f>
        <v>6</v>
      </c>
      <c r="E17" s="22">
        <f>B8-B7*((C8-B8)/(C7-B7))</f>
        <v>2000</v>
      </c>
      <c r="F17" s="22"/>
      <c r="G17" s="22"/>
      <c r="H17" s="7"/>
      <c r="I17" s="23"/>
      <c r="J17" s="23"/>
    </row>
    <row r="18" spans="1:10" ht="18" customHeight="1">
      <c r="A18" s="10" t="s">
        <v>40</v>
      </c>
      <c r="B18" s="62" t="s">
        <v>137</v>
      </c>
      <c r="C18" s="63"/>
      <c r="D18" s="22"/>
      <c r="E18" s="22" t="s">
        <v>138</v>
      </c>
      <c r="F18" s="22" t="s">
        <v>139</v>
      </c>
      <c r="G18" s="22"/>
      <c r="H18" s="7"/>
      <c r="I18" s="23"/>
      <c r="J18" s="23"/>
    </row>
    <row r="19" spans="1:10" ht="18" customHeight="1">
      <c r="A19" s="10" t="s">
        <v>42</v>
      </c>
      <c r="B19" s="62" t="s">
        <v>155</v>
      </c>
      <c r="C19" s="63"/>
      <c r="D19" s="22"/>
      <c r="E19" s="22">
        <f>2300/60</f>
        <v>38.333333333333336</v>
      </c>
      <c r="F19" s="22" t="s">
        <v>140</v>
      </c>
      <c r="G19" s="22" t="s">
        <v>153</v>
      </c>
      <c r="H19" s="7" t="s">
        <v>151</v>
      </c>
      <c r="I19" s="23">
        <v>6</v>
      </c>
      <c r="J19" s="23"/>
    </row>
    <row r="20" spans="1:10" ht="18" customHeight="1">
      <c r="A20" s="10" t="s">
        <v>41</v>
      </c>
      <c r="B20" s="62" t="s">
        <v>149</v>
      </c>
      <c r="C20" s="63"/>
      <c r="D20" s="22"/>
      <c r="E20" s="22"/>
      <c r="F20" s="22"/>
      <c r="G20" s="22" t="s">
        <v>152</v>
      </c>
      <c r="H20" s="7" t="s">
        <v>151</v>
      </c>
      <c r="I20" s="23" t="s">
        <v>154</v>
      </c>
      <c r="J20" s="23"/>
    </row>
    <row r="21" spans="1:10" ht="18" customHeight="1">
      <c r="A21" s="10" t="s">
        <v>35</v>
      </c>
      <c r="B21" s="62" t="s">
        <v>150</v>
      </c>
      <c r="C21" s="63"/>
      <c r="D21" s="22"/>
      <c r="E21" s="22"/>
      <c r="F21" s="22"/>
      <c r="G21" s="22" t="s">
        <v>152</v>
      </c>
      <c r="H21" s="7" t="s">
        <v>151</v>
      </c>
      <c r="I21" s="23">
        <f>(2300/60-6)*30</f>
        <v>970.00000000000011</v>
      </c>
      <c r="J21" s="23"/>
    </row>
    <row r="22" spans="1:10" ht="18" customHeight="1">
      <c r="A22" s="12" t="s">
        <v>18</v>
      </c>
      <c r="B22" s="88">
        <v>6</v>
      </c>
      <c r="C22" s="89"/>
      <c r="D22" s="22"/>
      <c r="E22" s="22"/>
      <c r="F22" s="22"/>
      <c r="G22" s="22"/>
      <c r="H22" s="7"/>
      <c r="I22" s="23"/>
      <c r="J22" s="23"/>
    </row>
    <row r="23" spans="1:10" ht="18" customHeight="1">
      <c r="D23" s="22"/>
      <c r="E23" s="22"/>
      <c r="F23" s="22"/>
      <c r="G23" s="22"/>
      <c r="H23" s="7"/>
      <c r="I23" s="23"/>
      <c r="J23" s="23"/>
    </row>
    <row r="24" spans="1:10" ht="18" customHeight="1">
      <c r="D24" s="22"/>
      <c r="E24" s="22"/>
      <c r="F24" s="22"/>
      <c r="G24" s="22"/>
      <c r="H24" s="7"/>
      <c r="I24" s="23"/>
      <c r="J24" s="23"/>
    </row>
    <row r="25" spans="1:10" ht="18" customHeight="1">
      <c r="A25" s="8" t="s">
        <v>36</v>
      </c>
      <c r="B25" s="9"/>
      <c r="D25" s="22"/>
      <c r="E25" s="22"/>
      <c r="F25" s="22"/>
      <c r="G25" s="22"/>
      <c r="H25" s="7"/>
      <c r="I25" s="23"/>
      <c r="J25" s="23"/>
    </row>
    <row r="26" spans="1:10" ht="18" customHeight="1">
      <c r="A26" s="10"/>
      <c r="B26" s="11"/>
      <c r="D26" s="22"/>
      <c r="E26" s="23"/>
      <c r="F26" s="23"/>
      <c r="G26" s="23"/>
      <c r="H26" s="23"/>
      <c r="I26" s="23"/>
      <c r="J26" s="23"/>
    </row>
    <row r="27" spans="1:10" ht="18" customHeight="1">
      <c r="A27" s="10" t="s">
        <v>32</v>
      </c>
      <c r="B27" s="11">
        <v>970</v>
      </c>
      <c r="D27" s="23"/>
      <c r="E27" s="23"/>
      <c r="F27" s="23"/>
      <c r="G27" s="23"/>
      <c r="H27" s="23"/>
      <c r="I27" s="23"/>
      <c r="J27" s="23"/>
    </row>
    <row r="28" spans="1:10" ht="18" customHeight="1">
      <c r="A28" s="10" t="s">
        <v>28</v>
      </c>
      <c r="B28" s="92">
        <f>2300/60-1/60*B27</f>
        <v>22.166666666666668</v>
      </c>
      <c r="D28" s="23"/>
      <c r="E28" s="23"/>
      <c r="F28" s="23"/>
      <c r="G28" s="23"/>
      <c r="H28" s="23"/>
      <c r="I28" s="23"/>
      <c r="J28" s="23"/>
    </row>
    <row r="29" spans="1:10" ht="18" customHeight="1">
      <c r="A29" s="12" t="s">
        <v>33</v>
      </c>
      <c r="B29" s="91">
        <f>B27*B28-(6*B27+2000)</f>
        <v>13681.666666666668</v>
      </c>
      <c r="D29" s="23"/>
      <c r="E29" s="23"/>
      <c r="F29" s="23"/>
      <c r="G29" s="23"/>
      <c r="H29" s="23"/>
      <c r="I29" s="23"/>
      <c r="J29" s="23"/>
    </row>
    <row r="30" spans="1:10" ht="18" customHeight="1">
      <c r="A30" s="23"/>
      <c r="B30" s="23"/>
      <c r="C30" s="23"/>
      <c r="D30" s="23"/>
      <c r="E30" s="23"/>
      <c r="F30" s="23"/>
      <c r="G30" s="23"/>
      <c r="H30" s="23"/>
      <c r="I30" s="23"/>
      <c r="J30" s="23"/>
    </row>
    <row r="31" spans="1:10" ht="18" customHeight="1">
      <c r="A31" s="23"/>
      <c r="B31" s="23"/>
      <c r="C31" s="23"/>
      <c r="D31" s="23"/>
      <c r="E31" s="23"/>
      <c r="F31" s="23"/>
      <c r="G31" s="23"/>
      <c r="H31" s="23"/>
      <c r="I31" s="23"/>
      <c r="J31" s="23"/>
    </row>
  </sheetData>
  <mergeCells count="8">
    <mergeCell ref="B22:C22"/>
    <mergeCell ref="A3:F3"/>
    <mergeCell ref="B17:C17"/>
    <mergeCell ref="B18:C18"/>
    <mergeCell ref="B19:C19"/>
    <mergeCell ref="B20:C20"/>
    <mergeCell ref="B21:C21"/>
    <mergeCell ref="B15:C15"/>
  </mergeCells>
  <hyperlinks>
    <hyperlink ref="C1" location="Forside!A1" display="Forside"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2"/>
  <sheetViews>
    <sheetView topLeftCell="A2" workbookViewId="0">
      <selection activeCell="C33" sqref="C33"/>
    </sheetView>
  </sheetViews>
  <sheetFormatPr baseColWidth="10" defaultColWidth="10" defaultRowHeight="16"/>
  <cols>
    <col min="1" max="16384" width="10" style="15"/>
  </cols>
  <sheetData>
    <row r="1" spans="1:4">
      <c r="A1" s="15" t="s">
        <v>134</v>
      </c>
      <c r="D1" s="16" t="s">
        <v>29</v>
      </c>
    </row>
    <row r="3" spans="1:4">
      <c r="A3" s="17"/>
    </row>
    <row r="5" spans="1:4">
      <c r="A5" s="17"/>
    </row>
    <row r="14" spans="1:4">
      <c r="A14" s="15" t="s">
        <v>1</v>
      </c>
      <c r="B14" s="15" t="s">
        <v>128</v>
      </c>
    </row>
    <row r="16" spans="1:4">
      <c r="A16" s="15" t="s">
        <v>2</v>
      </c>
      <c r="B16" s="15" t="s">
        <v>129</v>
      </c>
    </row>
    <row r="18" spans="1:3">
      <c r="A18" s="15" t="s">
        <v>3</v>
      </c>
      <c r="B18" s="15" t="s">
        <v>4</v>
      </c>
    </row>
    <row r="20" spans="1:3">
      <c r="A20" s="15" t="s">
        <v>5</v>
      </c>
      <c r="B20" s="15" t="s">
        <v>130</v>
      </c>
    </row>
    <row r="22" spans="1:3">
      <c r="A22" s="15" t="s">
        <v>6</v>
      </c>
      <c r="B22" s="15" t="s">
        <v>7</v>
      </c>
    </row>
    <row r="28" spans="1:3">
      <c r="A28" s="15" t="s">
        <v>157</v>
      </c>
      <c r="C28" s="15" t="s">
        <v>156</v>
      </c>
    </row>
    <row r="30" spans="1:3">
      <c r="A30" s="15" t="s">
        <v>158</v>
      </c>
      <c r="C30" s="15" t="s">
        <v>159</v>
      </c>
    </row>
    <row r="32" spans="1:3">
      <c r="A32" s="15" t="s">
        <v>160</v>
      </c>
      <c r="C32" s="15" t="s">
        <v>161</v>
      </c>
    </row>
  </sheetData>
  <hyperlinks>
    <hyperlink ref="D1" location="Forside!A1" display="Forside" xr:uid="{00000000-0004-0000-03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80"/>
  <sheetViews>
    <sheetView workbookViewId="0">
      <selection activeCell="B12" sqref="B12:B13"/>
    </sheetView>
  </sheetViews>
  <sheetFormatPr baseColWidth="10" defaultColWidth="10" defaultRowHeight="16"/>
  <cols>
    <col min="1" max="16384" width="10" style="15"/>
  </cols>
  <sheetData>
    <row r="1" spans="1:4">
      <c r="A1" s="15" t="s">
        <v>133</v>
      </c>
      <c r="D1" s="14" t="s">
        <v>29</v>
      </c>
    </row>
    <row r="10" spans="1:4">
      <c r="A10" s="15" t="s">
        <v>1</v>
      </c>
      <c r="B10" s="15" t="s">
        <v>8</v>
      </c>
    </row>
    <row r="11" spans="1:4">
      <c r="A11" s="15" t="s">
        <v>162</v>
      </c>
      <c r="B11" s="15" t="s">
        <v>141</v>
      </c>
      <c r="C11" s="15" t="s">
        <v>163</v>
      </c>
    </row>
    <row r="12" spans="1:4">
      <c r="A12" s="15">
        <v>40</v>
      </c>
      <c r="B12" s="15">
        <v>500</v>
      </c>
      <c r="C12" s="15">
        <f>A12*B12</f>
        <v>20000</v>
      </c>
    </row>
    <row r="13" spans="1:4">
      <c r="A13" s="15">
        <f>A12*(1-0.1525)</f>
        <v>33.9</v>
      </c>
      <c r="B13" s="15">
        <f>C13/A13</f>
        <v>650.14749262536873</v>
      </c>
      <c r="C13" s="15">
        <v>22040</v>
      </c>
    </row>
    <row r="15" spans="1:4">
      <c r="A15" s="15" t="s">
        <v>164</v>
      </c>
    </row>
    <row r="16" spans="1:4">
      <c r="A16" s="15" t="s">
        <v>165</v>
      </c>
    </row>
    <row r="17" spans="1:3">
      <c r="A17" s="15" t="s">
        <v>166</v>
      </c>
    </row>
    <row r="18" spans="1:3">
      <c r="A18" s="15" t="s">
        <v>40</v>
      </c>
      <c r="B18" s="15">
        <f>(B13-B12)/(A13-A12)</f>
        <v>-24.61434305333913</v>
      </c>
      <c r="C18" s="15" t="s">
        <v>167</v>
      </c>
    </row>
    <row r="19" spans="1:3">
      <c r="A19" s="15" t="s">
        <v>2</v>
      </c>
      <c r="B19" s="15" t="s">
        <v>9</v>
      </c>
    </row>
    <row r="23" spans="1:3">
      <c r="A23" s="15" t="s">
        <v>3</v>
      </c>
      <c r="B23" s="15" t="s">
        <v>10</v>
      </c>
    </row>
    <row r="37" spans="1:2">
      <c r="A37" s="15" t="s">
        <v>5</v>
      </c>
      <c r="B37" s="15" t="s">
        <v>11</v>
      </c>
    </row>
    <row r="42" spans="1:2">
      <c r="A42" s="15" t="s">
        <v>6</v>
      </c>
      <c r="B42" s="15" t="s">
        <v>12</v>
      </c>
    </row>
    <row r="50" spans="1:2">
      <c r="A50" s="15" t="s">
        <v>13</v>
      </c>
      <c r="B50" s="15" t="s">
        <v>47</v>
      </c>
    </row>
    <row r="61" spans="1:2">
      <c r="A61" s="15" t="s">
        <v>14</v>
      </c>
      <c r="B61" s="15" t="s">
        <v>48</v>
      </c>
    </row>
    <row r="69" spans="1:2">
      <c r="A69" s="15" t="s">
        <v>15</v>
      </c>
      <c r="B69" s="15" t="s">
        <v>49</v>
      </c>
    </row>
    <row r="80" spans="1:2">
      <c r="A80" s="15" t="s">
        <v>16</v>
      </c>
      <c r="B80" s="15" t="s">
        <v>17</v>
      </c>
    </row>
  </sheetData>
  <hyperlinks>
    <hyperlink ref="D1" location="Forside!A1" display="Forsid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R70"/>
  <sheetViews>
    <sheetView topLeftCell="A16" zoomScale="85" zoomScaleNormal="85" workbookViewId="0">
      <selection activeCell="A36" sqref="A36"/>
    </sheetView>
  </sheetViews>
  <sheetFormatPr baseColWidth="10" defaultColWidth="10" defaultRowHeight="16"/>
  <cols>
    <col min="1" max="1" width="10" style="15"/>
    <col min="2" max="2" width="14.83203125" style="15" customWidth="1"/>
    <col min="3" max="3" width="10" style="15"/>
    <col min="4" max="4" width="18" style="15" customWidth="1"/>
    <col min="5" max="5" width="13.6640625" style="15" bestFit="1" customWidth="1"/>
    <col min="6" max="16384" width="10" style="15"/>
  </cols>
  <sheetData>
    <row r="1" spans="1:4">
      <c r="A1" s="15" t="s">
        <v>132</v>
      </c>
      <c r="D1" s="16" t="s">
        <v>29</v>
      </c>
    </row>
    <row r="10" spans="1:4">
      <c r="A10" s="15" t="s">
        <v>1</v>
      </c>
      <c r="B10" s="15" t="s">
        <v>53</v>
      </c>
    </row>
    <row r="11" spans="1:4">
      <c r="B11" s="46" t="s">
        <v>168</v>
      </c>
    </row>
    <row r="12" spans="1:4">
      <c r="B12" s="46" t="s">
        <v>169</v>
      </c>
    </row>
    <row r="13" spans="1:4">
      <c r="B13" s="46" t="s">
        <v>170</v>
      </c>
    </row>
    <row r="19" spans="1:18">
      <c r="B19" s="46"/>
    </row>
    <row r="20" spans="1:18">
      <c r="A20" s="15" t="s">
        <v>2</v>
      </c>
      <c r="B20" s="15" t="s">
        <v>50</v>
      </c>
    </row>
    <row r="21" spans="1:18">
      <c r="B21" s="46" t="s">
        <v>171</v>
      </c>
      <c r="E21" s="46" t="s">
        <v>175</v>
      </c>
    </row>
    <row r="22" spans="1:18">
      <c r="B22" s="46" t="s">
        <v>172</v>
      </c>
      <c r="E22" s="46" t="s">
        <v>176</v>
      </c>
      <c r="F22" s="46" t="s">
        <v>178</v>
      </c>
    </row>
    <row r="23" spans="1:18">
      <c r="B23" s="46" t="s">
        <v>173</v>
      </c>
      <c r="E23" s="46" t="s">
        <v>177</v>
      </c>
      <c r="F23" s="46" t="s">
        <v>179</v>
      </c>
    </row>
    <row r="24" spans="1:18" ht="15" customHeight="1">
      <c r="B24" s="53" t="s">
        <v>174</v>
      </c>
      <c r="C24" s="53"/>
      <c r="D24" s="53"/>
      <c r="E24" s="53">
        <f>80/6</f>
        <v>13.333333333333334</v>
      </c>
      <c r="F24" s="53"/>
      <c r="G24" s="53"/>
      <c r="H24" s="53"/>
      <c r="I24" s="53"/>
      <c r="J24" s="53"/>
      <c r="K24" s="53"/>
      <c r="L24" s="53"/>
      <c r="M24" s="53"/>
      <c r="N24" s="53"/>
      <c r="O24" s="53"/>
      <c r="P24" s="53"/>
      <c r="Q24" s="53"/>
      <c r="R24" s="53"/>
    </row>
    <row r="25" spans="1:18">
      <c r="A25" s="15" t="s">
        <v>3</v>
      </c>
      <c r="B25" s="15" t="s">
        <v>51</v>
      </c>
    </row>
    <row r="26" spans="1:18" ht="17">
      <c r="B26" s="53" t="s">
        <v>180</v>
      </c>
      <c r="C26" s="53"/>
      <c r="D26" s="53" t="s">
        <v>181</v>
      </c>
      <c r="E26" s="53"/>
      <c r="F26" s="53"/>
      <c r="G26" s="53"/>
      <c r="H26" s="53"/>
      <c r="I26" s="53"/>
      <c r="J26" s="53"/>
      <c r="K26" s="53"/>
      <c r="L26" s="53"/>
      <c r="M26" s="53"/>
      <c r="N26" s="53"/>
      <c r="O26" s="53"/>
      <c r="P26" s="53"/>
      <c r="Q26" s="53"/>
      <c r="R26" s="53"/>
    </row>
    <row r="27" spans="1:18" ht="17">
      <c r="B27" s="53" t="s">
        <v>182</v>
      </c>
      <c r="C27" s="53"/>
      <c r="D27" s="53" t="s">
        <v>182</v>
      </c>
      <c r="E27" s="53"/>
      <c r="F27" s="53"/>
      <c r="G27" s="53"/>
      <c r="H27" s="53"/>
      <c r="I27" s="53"/>
      <c r="J27" s="53"/>
      <c r="K27" s="53"/>
      <c r="L27" s="53"/>
      <c r="M27" s="53"/>
      <c r="N27" s="53"/>
      <c r="O27" s="53"/>
      <c r="P27" s="53"/>
      <c r="Q27" s="53"/>
      <c r="R27" s="53"/>
    </row>
    <row r="28" spans="1:18" ht="34">
      <c r="B28" s="53" t="s">
        <v>183</v>
      </c>
      <c r="C28" s="53"/>
      <c r="D28" s="53" t="s">
        <v>184</v>
      </c>
      <c r="E28" s="53"/>
      <c r="F28" s="53"/>
      <c r="G28" s="53"/>
      <c r="H28" s="53"/>
      <c r="I28" s="53"/>
      <c r="J28" s="53"/>
      <c r="K28" s="53"/>
      <c r="L28" s="53"/>
      <c r="M28" s="53"/>
      <c r="N28" s="53"/>
      <c r="O28" s="53"/>
      <c r="P28" s="53"/>
      <c r="Q28" s="53"/>
      <c r="R28" s="53"/>
    </row>
    <row r="29" spans="1:18" ht="34">
      <c r="B29" s="53" t="s">
        <v>185</v>
      </c>
      <c r="C29" s="53"/>
      <c r="D29" s="53" t="s">
        <v>186</v>
      </c>
      <c r="E29" s="53"/>
      <c r="F29" s="53"/>
      <c r="G29" s="53"/>
      <c r="H29" s="53"/>
      <c r="I29" s="53"/>
      <c r="J29" s="53"/>
      <c r="K29" s="53"/>
      <c r="L29" s="53"/>
      <c r="M29" s="53"/>
      <c r="N29" s="53"/>
      <c r="O29" s="53"/>
      <c r="P29" s="53"/>
      <c r="Q29" s="53"/>
      <c r="R29" s="53"/>
    </row>
    <row r="30" spans="1:18" ht="17">
      <c r="A30" s="46" t="s">
        <v>190</v>
      </c>
      <c r="B30" s="53">
        <f>10*D32-100</f>
        <v>15.254237288135585</v>
      </c>
      <c r="C30" s="53"/>
      <c r="D30" s="53" t="s">
        <v>187</v>
      </c>
      <c r="E30" s="53"/>
      <c r="F30" s="53"/>
      <c r="G30" s="53"/>
      <c r="H30" s="53"/>
      <c r="I30" s="53"/>
      <c r="J30" s="53"/>
      <c r="K30" s="53"/>
      <c r="L30" s="53"/>
      <c r="M30" s="53"/>
      <c r="N30" s="53"/>
      <c r="O30" s="53"/>
      <c r="P30" s="53"/>
      <c r="Q30" s="53"/>
      <c r="R30" s="53"/>
    </row>
    <row r="31" spans="1:18" ht="17">
      <c r="B31" s="53"/>
      <c r="C31" s="53"/>
      <c r="D31" s="53" t="s">
        <v>188</v>
      </c>
      <c r="E31" s="53"/>
      <c r="F31" s="53"/>
      <c r="G31" s="53"/>
      <c r="H31" s="53"/>
      <c r="I31" s="53"/>
      <c r="J31" s="53"/>
      <c r="K31" s="53"/>
      <c r="L31" s="53"/>
      <c r="M31" s="53"/>
      <c r="N31" s="53"/>
      <c r="O31" s="53"/>
      <c r="P31" s="53"/>
      <c r="Q31" s="53"/>
      <c r="R31" s="53"/>
    </row>
    <row r="32" spans="1:18" ht="17">
      <c r="B32" s="53"/>
      <c r="C32" s="53" t="s">
        <v>189</v>
      </c>
      <c r="D32" s="53">
        <f>680/59</f>
        <v>11.525423728813559</v>
      </c>
      <c r="E32" s="53"/>
      <c r="F32" s="53"/>
      <c r="G32" s="53"/>
      <c r="H32" s="53"/>
      <c r="I32" s="53"/>
      <c r="J32" s="53"/>
      <c r="K32" s="53"/>
      <c r="L32" s="53"/>
      <c r="M32" s="53"/>
      <c r="N32" s="53"/>
      <c r="O32" s="53"/>
      <c r="P32" s="53"/>
      <c r="Q32" s="53"/>
      <c r="R32" s="53"/>
    </row>
    <row r="33" spans="1:18">
      <c r="B33" s="53"/>
      <c r="C33" s="53"/>
      <c r="D33" s="53"/>
      <c r="E33" s="53"/>
      <c r="F33" s="53"/>
      <c r="G33" s="53"/>
      <c r="H33" s="53"/>
      <c r="I33" s="53"/>
      <c r="J33" s="53"/>
      <c r="K33" s="53"/>
      <c r="L33" s="53"/>
      <c r="M33" s="53"/>
      <c r="N33" s="53"/>
      <c r="O33" s="53"/>
      <c r="P33" s="53"/>
      <c r="Q33" s="53"/>
      <c r="R33" s="53"/>
    </row>
    <row r="34" spans="1:18">
      <c r="A34" s="15" t="s">
        <v>5</v>
      </c>
      <c r="B34" s="15" t="s">
        <v>52</v>
      </c>
    </row>
    <row r="35" spans="1:18" ht="40" customHeight="1">
      <c r="B35" s="93" t="s">
        <v>191</v>
      </c>
      <c r="C35" s="93"/>
      <c r="D35" s="93"/>
      <c r="E35" s="93"/>
      <c r="F35" s="53"/>
      <c r="G35" s="53"/>
      <c r="H35" s="53"/>
      <c r="I35" s="53"/>
      <c r="J35" s="53"/>
      <c r="K35" s="53"/>
      <c r="L35" s="53"/>
      <c r="M35" s="53"/>
      <c r="N35" s="53"/>
      <c r="O35" s="53"/>
      <c r="P35" s="53"/>
      <c r="Q35" s="53"/>
      <c r="R35" s="53"/>
    </row>
    <row r="36" spans="1:18" ht="37" customHeight="1">
      <c r="B36" s="93" t="s">
        <v>192</v>
      </c>
      <c r="C36" s="93"/>
      <c r="D36" s="93"/>
      <c r="E36" s="93"/>
      <c r="F36" s="53"/>
      <c r="G36" s="53"/>
      <c r="H36" s="53"/>
      <c r="I36" s="53"/>
      <c r="J36" s="53"/>
      <c r="K36" s="53"/>
      <c r="L36" s="53"/>
      <c r="M36" s="53"/>
      <c r="N36" s="53"/>
      <c r="O36" s="53"/>
      <c r="P36" s="53"/>
      <c r="Q36" s="53"/>
      <c r="R36" s="53"/>
    </row>
    <row r="37" spans="1:18">
      <c r="B37" s="47"/>
      <c r="C37" s="47"/>
      <c r="D37" s="47"/>
      <c r="E37" s="47"/>
      <c r="F37" s="47"/>
      <c r="G37" s="47"/>
      <c r="H37" s="47"/>
      <c r="I37" s="47"/>
      <c r="J37" s="47"/>
      <c r="K37" s="47"/>
      <c r="L37" s="47"/>
      <c r="M37" s="47"/>
      <c r="N37" s="47"/>
      <c r="O37" s="47"/>
      <c r="P37" s="47"/>
      <c r="Q37" s="47"/>
      <c r="R37" s="47"/>
    </row>
    <row r="39" spans="1:18">
      <c r="B39" s="48"/>
    </row>
    <row r="40" spans="1:18">
      <c r="B40" s="46"/>
    </row>
    <row r="41" spans="1:18">
      <c r="B41" s="46"/>
    </row>
    <row r="42" spans="1:18">
      <c r="B42" s="46"/>
    </row>
    <row r="44" spans="1:18">
      <c r="B44" s="48"/>
      <c r="H44" s="49"/>
      <c r="K44" s="50"/>
      <c r="L44" s="50"/>
    </row>
    <row r="45" spans="1:18">
      <c r="B45" s="46"/>
      <c r="H45" s="49"/>
      <c r="K45" s="50"/>
      <c r="L45" s="50"/>
    </row>
    <row r="46" spans="1:18">
      <c r="B46" s="46"/>
      <c r="H46" s="49"/>
      <c r="I46" s="49"/>
      <c r="K46" s="50"/>
      <c r="L46" s="50"/>
    </row>
    <row r="47" spans="1:18">
      <c r="B47" s="51"/>
      <c r="C47" s="46"/>
      <c r="H47" s="49"/>
      <c r="I47" s="49"/>
      <c r="K47" s="50"/>
      <c r="L47" s="50"/>
    </row>
    <row r="48" spans="1:18">
      <c r="B48" s="46"/>
      <c r="C48" s="52"/>
      <c r="H48" s="49"/>
      <c r="I48" s="49"/>
      <c r="K48" s="50"/>
      <c r="L48" s="50"/>
    </row>
    <row r="49" spans="2:16">
      <c r="B49" s="46"/>
      <c r="C49" s="52"/>
    </row>
    <row r="50" spans="2:16">
      <c r="B50" s="46"/>
      <c r="C50" s="52"/>
    </row>
    <row r="51" spans="2:16">
      <c r="C51" s="49"/>
    </row>
    <row r="53" spans="2:16">
      <c r="B53" s="46"/>
    </row>
    <row r="56" spans="2:16">
      <c r="B56" s="18"/>
      <c r="C56" s="18"/>
      <c r="D56" s="18"/>
      <c r="E56" s="18"/>
      <c r="F56" s="18"/>
      <c r="G56" s="18"/>
      <c r="H56" s="18"/>
      <c r="I56" s="18"/>
      <c r="J56" s="18"/>
      <c r="K56" s="18"/>
      <c r="L56" s="18"/>
      <c r="M56" s="18"/>
      <c r="N56" s="18"/>
      <c r="O56" s="18"/>
      <c r="P56" s="18"/>
    </row>
    <row r="57" spans="2:16">
      <c r="B57" s="18"/>
      <c r="C57" s="18"/>
      <c r="D57" s="18"/>
      <c r="E57" s="18"/>
      <c r="F57" s="18"/>
      <c r="G57" s="18"/>
      <c r="H57" s="18"/>
      <c r="I57" s="18"/>
      <c r="J57" s="18"/>
      <c r="K57" s="18"/>
      <c r="L57" s="18"/>
      <c r="M57" s="18"/>
      <c r="N57" s="18"/>
      <c r="O57" s="18"/>
      <c r="P57" s="18"/>
    </row>
    <row r="58" spans="2:16">
      <c r="B58" s="18"/>
      <c r="C58" s="18"/>
      <c r="D58" s="18"/>
      <c r="E58" s="18"/>
      <c r="F58" s="18"/>
      <c r="G58" s="18"/>
      <c r="H58" s="18"/>
      <c r="I58" s="18"/>
      <c r="J58" s="18"/>
      <c r="K58" s="18"/>
      <c r="L58" s="18"/>
      <c r="M58" s="18"/>
      <c r="N58" s="18"/>
      <c r="O58" s="18"/>
      <c r="P58" s="18"/>
    </row>
    <row r="59" spans="2:16">
      <c r="B59" s="18"/>
      <c r="C59" s="18"/>
      <c r="D59" s="18"/>
      <c r="E59" s="18"/>
      <c r="F59" s="18"/>
      <c r="G59" s="18"/>
      <c r="H59" s="18"/>
      <c r="I59" s="18"/>
      <c r="J59" s="18"/>
      <c r="K59" s="18"/>
      <c r="L59" s="18"/>
      <c r="M59" s="18"/>
      <c r="N59" s="18"/>
      <c r="O59" s="18"/>
      <c r="P59" s="18"/>
    </row>
    <row r="60" spans="2:16">
      <c r="B60" s="18"/>
      <c r="C60" s="18"/>
      <c r="D60" s="18"/>
      <c r="E60" s="18"/>
      <c r="F60" s="18"/>
      <c r="G60" s="18"/>
      <c r="H60" s="18"/>
      <c r="I60" s="18"/>
      <c r="J60" s="18"/>
      <c r="K60" s="18"/>
      <c r="L60" s="18"/>
      <c r="M60" s="18"/>
      <c r="N60" s="18"/>
      <c r="O60" s="18"/>
      <c r="P60" s="18"/>
    </row>
    <row r="61" spans="2:16">
      <c r="B61" s="18"/>
      <c r="C61" s="18"/>
      <c r="D61" s="18"/>
      <c r="E61" s="18"/>
      <c r="F61" s="18"/>
      <c r="G61" s="18"/>
      <c r="H61" s="18"/>
      <c r="I61" s="18"/>
      <c r="J61" s="18"/>
      <c r="K61" s="18"/>
      <c r="L61" s="18"/>
      <c r="M61" s="18"/>
      <c r="N61" s="18"/>
      <c r="O61" s="18"/>
      <c r="P61" s="18"/>
    </row>
    <row r="62" spans="2:16">
      <c r="B62" s="18"/>
      <c r="C62" s="18"/>
      <c r="D62" s="18"/>
      <c r="E62" s="18"/>
      <c r="F62" s="18"/>
      <c r="G62" s="18"/>
      <c r="H62" s="18"/>
      <c r="I62" s="18"/>
      <c r="J62" s="18"/>
      <c r="K62" s="18"/>
      <c r="L62" s="18"/>
      <c r="M62" s="18"/>
      <c r="N62" s="18"/>
      <c r="O62" s="18"/>
      <c r="P62" s="18"/>
    </row>
    <row r="63" spans="2:16">
      <c r="B63" s="18"/>
      <c r="C63" s="18"/>
      <c r="D63" s="18"/>
      <c r="E63" s="18"/>
      <c r="F63" s="18"/>
      <c r="G63" s="18"/>
      <c r="H63" s="18"/>
      <c r="I63" s="18"/>
      <c r="J63" s="18"/>
      <c r="K63" s="18"/>
      <c r="L63" s="18"/>
      <c r="M63" s="18"/>
      <c r="N63" s="18"/>
      <c r="O63" s="18"/>
      <c r="P63" s="18"/>
    </row>
    <row r="64" spans="2:16">
      <c r="B64" s="18"/>
      <c r="C64" s="18"/>
      <c r="D64" s="18"/>
      <c r="E64" s="18"/>
      <c r="F64" s="18"/>
      <c r="G64" s="18"/>
      <c r="H64" s="18"/>
      <c r="I64" s="18"/>
      <c r="J64" s="18"/>
      <c r="K64" s="18"/>
      <c r="L64" s="18"/>
      <c r="M64" s="18"/>
      <c r="N64" s="18"/>
      <c r="O64" s="18"/>
      <c r="P64" s="18"/>
    </row>
    <row r="65" spans="2:16">
      <c r="B65" s="18"/>
      <c r="C65" s="18"/>
      <c r="D65" s="18"/>
      <c r="E65" s="18"/>
      <c r="F65" s="18"/>
      <c r="G65" s="18"/>
      <c r="H65" s="18"/>
      <c r="I65" s="18"/>
      <c r="J65" s="18"/>
      <c r="K65" s="18"/>
      <c r="L65" s="18"/>
      <c r="M65" s="18"/>
      <c r="N65" s="18"/>
      <c r="O65" s="18"/>
      <c r="P65" s="18"/>
    </row>
    <row r="66" spans="2:16">
      <c r="B66" s="18"/>
      <c r="C66" s="18"/>
      <c r="D66" s="18"/>
      <c r="E66" s="18"/>
      <c r="F66" s="18"/>
      <c r="G66" s="18"/>
      <c r="H66" s="18"/>
      <c r="I66" s="18"/>
      <c r="J66" s="18"/>
      <c r="K66" s="18"/>
      <c r="L66" s="18"/>
      <c r="M66" s="18"/>
      <c r="N66" s="18"/>
      <c r="O66" s="18"/>
      <c r="P66" s="18"/>
    </row>
    <row r="67" spans="2:16">
      <c r="B67" s="18"/>
      <c r="C67" s="18"/>
      <c r="D67" s="18"/>
      <c r="E67" s="18"/>
      <c r="F67" s="18"/>
      <c r="G67" s="18"/>
      <c r="H67" s="18"/>
      <c r="I67" s="18"/>
      <c r="J67" s="18"/>
      <c r="K67" s="18"/>
      <c r="L67" s="18"/>
      <c r="M67" s="18"/>
      <c r="N67" s="18"/>
      <c r="O67" s="18"/>
      <c r="P67" s="18"/>
    </row>
    <row r="68" spans="2:16">
      <c r="B68" s="18"/>
      <c r="C68" s="18"/>
      <c r="D68" s="18"/>
      <c r="E68" s="18"/>
      <c r="F68" s="18"/>
      <c r="G68" s="18"/>
      <c r="H68" s="18"/>
      <c r="I68" s="18"/>
      <c r="J68" s="18"/>
      <c r="K68" s="18"/>
      <c r="L68" s="18"/>
      <c r="M68" s="18"/>
      <c r="N68" s="18"/>
      <c r="O68" s="18"/>
      <c r="P68" s="18"/>
    </row>
    <row r="69" spans="2:16">
      <c r="B69" s="18"/>
      <c r="C69" s="18"/>
      <c r="D69" s="18"/>
      <c r="E69" s="18"/>
      <c r="F69" s="18"/>
      <c r="G69" s="18"/>
      <c r="H69" s="18"/>
      <c r="I69" s="18"/>
      <c r="J69" s="18"/>
      <c r="K69" s="18"/>
      <c r="L69" s="18"/>
      <c r="M69" s="18"/>
      <c r="N69" s="18"/>
      <c r="O69" s="18"/>
      <c r="P69" s="18"/>
    </row>
    <row r="70" spans="2:16">
      <c r="B70" s="18"/>
      <c r="C70" s="18"/>
      <c r="D70" s="18"/>
      <c r="E70" s="18"/>
      <c r="F70" s="18"/>
      <c r="G70" s="18"/>
      <c r="H70" s="18"/>
      <c r="I70" s="18"/>
      <c r="J70" s="18"/>
      <c r="K70" s="18"/>
      <c r="L70" s="18"/>
      <c r="M70" s="18"/>
      <c r="N70" s="18"/>
      <c r="O70" s="18"/>
      <c r="P70" s="18"/>
    </row>
  </sheetData>
  <mergeCells count="2">
    <mergeCell ref="B35:E35"/>
    <mergeCell ref="B36:E36"/>
  </mergeCells>
  <hyperlinks>
    <hyperlink ref="D1" location="Forside!A1" display="Forside" xr:uid="{00000000-0004-0000-0500-000000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F71"/>
  <sheetViews>
    <sheetView showGridLines="0" topLeftCell="A44" workbookViewId="0">
      <selection activeCell="A73" sqref="A73"/>
    </sheetView>
  </sheetViews>
  <sheetFormatPr baseColWidth="10" defaultColWidth="8.83203125" defaultRowHeight="16"/>
  <cols>
    <col min="1" max="5" width="17.1640625" customWidth="1"/>
  </cols>
  <sheetData>
    <row r="1" spans="1:6">
      <c r="A1" t="s">
        <v>95</v>
      </c>
      <c r="D1" s="14" t="s">
        <v>29</v>
      </c>
    </row>
    <row r="3" spans="1:6">
      <c r="A3" s="27" t="s">
        <v>65</v>
      </c>
      <c r="B3" s="27"/>
      <c r="C3" s="27"/>
      <c r="D3" s="27"/>
      <c r="E3" s="27"/>
    </row>
    <row r="4" spans="1:6">
      <c r="A4" s="27"/>
      <c r="B4" s="27"/>
      <c r="C4" s="27"/>
      <c r="D4" s="27"/>
      <c r="E4" s="27"/>
    </row>
    <row r="5" spans="1:6">
      <c r="A5" s="66" t="s">
        <v>55</v>
      </c>
      <c r="B5" s="66"/>
      <c r="C5" s="66"/>
      <c r="D5" s="66"/>
      <c r="E5" s="66"/>
      <c r="F5" s="66"/>
    </row>
    <row r="6" spans="1:6">
      <c r="A6" s="66"/>
      <c r="B6" s="66"/>
      <c r="C6" s="66"/>
      <c r="D6" s="66"/>
      <c r="E6" s="66"/>
      <c r="F6" s="66"/>
    </row>
    <row r="7" spans="1:6">
      <c r="A7" s="56"/>
    </row>
    <row r="8" spans="1:6">
      <c r="A8" s="28"/>
      <c r="B8" s="29" t="s">
        <v>56</v>
      </c>
      <c r="C8" s="29" t="s">
        <v>57</v>
      </c>
    </row>
    <row r="9" spans="1:6">
      <c r="B9" s="29" t="s">
        <v>58</v>
      </c>
      <c r="C9" s="29" t="s">
        <v>59</v>
      </c>
    </row>
    <row r="10" spans="1:6">
      <c r="B10" s="29" t="s">
        <v>60</v>
      </c>
      <c r="C10" s="29" t="s">
        <v>61</v>
      </c>
    </row>
    <row r="12" spans="1:6">
      <c r="A12" s="26" t="s">
        <v>62</v>
      </c>
    </row>
    <row r="13" spans="1:6">
      <c r="A13" s="56" t="s">
        <v>193</v>
      </c>
    </row>
    <row r="14" spans="1:6">
      <c r="A14" s="56" t="s">
        <v>194</v>
      </c>
    </row>
    <row r="15" spans="1:6">
      <c r="A15" s="56" t="s">
        <v>195</v>
      </c>
    </row>
    <row r="16" spans="1:6">
      <c r="A16" s="56" t="s">
        <v>197</v>
      </c>
      <c r="B16">
        <f>100+150-240</f>
        <v>10</v>
      </c>
      <c r="C16">
        <f>320+210-500</f>
        <v>30</v>
      </c>
      <c r="D16" s="56" t="s">
        <v>198</v>
      </c>
    </row>
    <row r="17" spans="1:6">
      <c r="A17" s="56" t="s">
        <v>199</v>
      </c>
      <c r="B17">
        <f>100/50</f>
        <v>2</v>
      </c>
      <c r="C17">
        <f>150/5</f>
        <v>30</v>
      </c>
      <c r="D17" s="56" t="s">
        <v>200</v>
      </c>
    </row>
    <row r="18" spans="1:6">
      <c r="B18">
        <f>210/100</f>
        <v>2.1</v>
      </c>
      <c r="C18">
        <f>320/10</f>
        <v>32</v>
      </c>
    </row>
    <row r="19" spans="1:6" ht="15.75" customHeight="1">
      <c r="A19" s="66" t="s">
        <v>66</v>
      </c>
      <c r="B19" s="66"/>
      <c r="C19" s="66"/>
      <c r="D19" s="66"/>
      <c r="E19" s="66"/>
      <c r="F19" s="66"/>
    </row>
    <row r="20" spans="1:6">
      <c r="A20" s="66"/>
      <c r="B20" s="66"/>
      <c r="C20" s="66"/>
      <c r="D20" s="66"/>
      <c r="E20" s="66"/>
      <c r="F20" s="66"/>
    </row>
    <row r="21" spans="1:6">
      <c r="A21" s="66"/>
      <c r="B21" s="66"/>
      <c r="C21" s="66"/>
      <c r="D21" s="66"/>
      <c r="E21" s="66"/>
      <c r="F21" s="66"/>
    </row>
    <row r="22" spans="1:6">
      <c r="A22" s="56" t="s">
        <v>196</v>
      </c>
    </row>
    <row r="23" spans="1:6">
      <c r="A23" s="56" t="s">
        <v>201</v>
      </c>
    </row>
    <row r="24" spans="1:6">
      <c r="A24" s="56" t="s">
        <v>202</v>
      </c>
    </row>
    <row r="25" spans="1:6">
      <c r="A25" s="56" t="s">
        <v>203</v>
      </c>
    </row>
    <row r="27" spans="1:6" ht="15.75" customHeight="1">
      <c r="A27" s="66" t="s">
        <v>63</v>
      </c>
      <c r="B27" s="66"/>
      <c r="C27" s="66"/>
      <c r="D27" s="66"/>
      <c r="E27" s="66"/>
      <c r="F27" s="66"/>
    </row>
    <row r="28" spans="1:6">
      <c r="A28" s="66"/>
      <c r="B28" s="66"/>
      <c r="C28" s="66"/>
      <c r="D28" s="66"/>
      <c r="E28" s="66"/>
      <c r="F28" s="66"/>
    </row>
    <row r="29" spans="1:6">
      <c r="A29" s="66"/>
      <c r="B29" s="66"/>
      <c r="C29" s="66"/>
      <c r="D29" s="66"/>
      <c r="E29" s="66"/>
      <c r="F29" s="66"/>
    </row>
    <row r="30" spans="1:6">
      <c r="A30" s="56" t="s">
        <v>204</v>
      </c>
    </row>
    <row r="31" spans="1:6">
      <c r="A31" s="56" t="s">
        <v>205</v>
      </c>
    </row>
    <row r="32" spans="1:6">
      <c r="A32" s="56" t="s">
        <v>206</v>
      </c>
    </row>
    <row r="33" spans="1:6">
      <c r="A33" s="56" t="s">
        <v>207</v>
      </c>
    </row>
    <row r="36" spans="1:6">
      <c r="A36" s="66" t="s">
        <v>90</v>
      </c>
      <c r="B36" s="66"/>
      <c r="C36" s="66"/>
      <c r="D36" s="66"/>
      <c r="E36" s="66"/>
      <c r="F36" s="66"/>
    </row>
    <row r="37" spans="1:6">
      <c r="A37" s="66"/>
      <c r="B37" s="66"/>
      <c r="C37" s="66"/>
      <c r="D37" s="66"/>
      <c r="E37" s="66"/>
      <c r="F37" s="66"/>
    </row>
    <row r="38" spans="1:6">
      <c r="A38" s="66"/>
      <c r="B38" s="66"/>
      <c r="C38" s="66"/>
      <c r="D38" s="66"/>
      <c r="E38" s="66"/>
      <c r="F38" s="66"/>
    </row>
    <row r="39" spans="1:6">
      <c r="A39" s="66"/>
      <c r="B39" s="66"/>
      <c r="C39" s="66"/>
      <c r="D39" s="66"/>
      <c r="E39" s="66"/>
      <c r="F39" s="66"/>
    </row>
    <row r="40" spans="1:6">
      <c r="A40" s="66"/>
      <c r="B40" s="66"/>
      <c r="C40" s="66"/>
      <c r="D40" s="66"/>
      <c r="E40" s="66"/>
      <c r="F40" s="66"/>
    </row>
    <row r="41" spans="1:6">
      <c r="A41" s="66"/>
      <c r="B41" s="66"/>
      <c r="C41" s="66"/>
      <c r="D41" s="66"/>
      <c r="E41" s="66"/>
      <c r="F41" s="66"/>
    </row>
    <row r="42" spans="1:6">
      <c r="A42" s="66"/>
      <c r="B42" s="66"/>
      <c r="C42" s="66"/>
      <c r="D42" s="66"/>
      <c r="E42" s="66"/>
      <c r="F42" s="66"/>
    </row>
    <row r="43" spans="1:6">
      <c r="A43" s="66"/>
      <c r="B43" s="66"/>
      <c r="C43" s="66"/>
      <c r="D43" s="66"/>
      <c r="E43" s="66"/>
      <c r="F43" s="66"/>
    </row>
    <row r="44" spans="1:6">
      <c r="A44" s="41"/>
      <c r="B44" s="41"/>
      <c r="C44" s="41"/>
      <c r="D44" s="41"/>
      <c r="E44" s="41"/>
      <c r="F44" s="41"/>
    </row>
    <row r="45" spans="1:6" ht="17">
      <c r="A45" s="94" t="s">
        <v>208</v>
      </c>
      <c r="B45" s="94">
        <f>10/100</f>
        <v>0.1</v>
      </c>
      <c r="C45" s="94" t="s">
        <v>209</v>
      </c>
      <c r="D45" s="94"/>
      <c r="E45" s="94"/>
      <c r="F45" s="41"/>
    </row>
    <row r="46" spans="1:6" ht="34">
      <c r="A46" s="94" t="s">
        <v>208</v>
      </c>
      <c r="B46" s="94">
        <f>10/(0.02*3000)</f>
        <v>0.16666666666666666</v>
      </c>
      <c r="C46" s="94" t="s">
        <v>210</v>
      </c>
      <c r="D46" s="94"/>
      <c r="E46" s="94"/>
      <c r="F46" s="41"/>
    </row>
    <row r="47" spans="1:6" ht="34">
      <c r="A47" s="94" t="s">
        <v>208</v>
      </c>
      <c r="B47" s="94">
        <f>10/(0.01*3000)</f>
        <v>0.33333333333333331</v>
      </c>
      <c r="C47" s="94" t="s">
        <v>211</v>
      </c>
      <c r="D47" s="94"/>
      <c r="E47" s="94"/>
      <c r="F47" s="41"/>
    </row>
    <row r="48" spans="1:6" ht="48" customHeight="1">
      <c r="A48" s="95" t="s">
        <v>212</v>
      </c>
      <c r="B48" s="95"/>
      <c r="C48" s="95"/>
      <c r="D48" s="95"/>
      <c r="E48" s="95"/>
      <c r="F48" s="41"/>
    </row>
    <row r="49" spans="1:6">
      <c r="A49" s="41"/>
      <c r="B49" s="41"/>
      <c r="C49" s="41"/>
      <c r="D49" s="41"/>
      <c r="E49" s="41"/>
      <c r="F49" s="41"/>
    </row>
    <row r="50" spans="1:6">
      <c r="A50" s="41"/>
      <c r="B50" s="41"/>
      <c r="C50" s="41"/>
      <c r="D50" s="41"/>
      <c r="E50" s="41"/>
      <c r="F50" s="41"/>
    </row>
    <row r="51" spans="1:6">
      <c r="A51" s="41"/>
      <c r="B51" s="41"/>
      <c r="C51" s="41"/>
      <c r="D51" s="41"/>
      <c r="E51" s="41"/>
      <c r="F51" s="41"/>
    </row>
    <row r="53" spans="1:6">
      <c r="A53" s="66" t="s">
        <v>64</v>
      </c>
      <c r="B53" s="66"/>
      <c r="C53" s="66"/>
      <c r="D53" s="66"/>
      <c r="E53" s="66"/>
      <c r="F53" s="66"/>
    </row>
    <row r="54" spans="1:6">
      <c r="A54" s="66"/>
      <c r="B54" s="66"/>
      <c r="C54" s="66"/>
      <c r="D54" s="66"/>
      <c r="E54" s="66"/>
      <c r="F54" s="66"/>
    </row>
    <row r="55" spans="1:6">
      <c r="A55" s="96" t="s">
        <v>213</v>
      </c>
    </row>
    <row r="59" spans="1:6">
      <c r="A59" s="66" t="s">
        <v>67</v>
      </c>
      <c r="B59" s="66"/>
      <c r="C59" s="66"/>
      <c r="D59" s="66"/>
      <c r="E59" s="66"/>
      <c r="F59" s="66"/>
    </row>
    <row r="60" spans="1:6">
      <c r="A60" s="66"/>
      <c r="B60" s="66"/>
      <c r="C60" s="66"/>
      <c r="D60" s="66"/>
      <c r="E60" s="66"/>
      <c r="F60" s="66"/>
    </row>
    <row r="61" spans="1:6">
      <c r="A61" s="66"/>
      <c r="B61" s="66"/>
      <c r="C61" s="66"/>
      <c r="D61" s="66"/>
      <c r="E61" s="66"/>
      <c r="F61" s="66"/>
    </row>
    <row r="62" spans="1:6">
      <c r="A62" s="96" t="s">
        <v>214</v>
      </c>
    </row>
    <row r="63" spans="1:6">
      <c r="A63" s="56" t="s">
        <v>215</v>
      </c>
    </row>
    <row r="64" spans="1:6">
      <c r="A64" s="56" t="s">
        <v>216</v>
      </c>
    </row>
    <row r="65" spans="1:1">
      <c r="A65" s="56" t="s">
        <v>217</v>
      </c>
    </row>
    <row r="66" spans="1:1">
      <c r="A66" s="56" t="s">
        <v>218</v>
      </c>
    </row>
    <row r="68" spans="1:1">
      <c r="A68" s="56" t="s">
        <v>219</v>
      </c>
    </row>
    <row r="69" spans="1:1">
      <c r="A69" s="56" t="s">
        <v>220</v>
      </c>
    </row>
    <row r="70" spans="1:1">
      <c r="A70" s="56" t="s">
        <v>221</v>
      </c>
    </row>
    <row r="71" spans="1:1">
      <c r="A71" s="56" t="s">
        <v>222</v>
      </c>
    </row>
  </sheetData>
  <mergeCells count="7">
    <mergeCell ref="A53:F54"/>
    <mergeCell ref="A59:F61"/>
    <mergeCell ref="A5:F6"/>
    <mergeCell ref="A19:F21"/>
    <mergeCell ref="A27:F29"/>
    <mergeCell ref="A36:F43"/>
    <mergeCell ref="A48:E48"/>
  </mergeCells>
  <hyperlinks>
    <hyperlink ref="D1" location="Forside!A1" display="Forside"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F44"/>
  <sheetViews>
    <sheetView showGridLines="0" topLeftCell="A12" workbookViewId="0">
      <selection activeCell="A45" sqref="A45"/>
    </sheetView>
  </sheetViews>
  <sheetFormatPr baseColWidth="10" defaultColWidth="8.83203125" defaultRowHeight="16"/>
  <cols>
    <col min="1" max="4" width="22.1640625" customWidth="1"/>
  </cols>
  <sheetData>
    <row r="1" spans="1:6">
      <c r="A1" t="s">
        <v>96</v>
      </c>
      <c r="D1" s="14" t="s">
        <v>29</v>
      </c>
    </row>
    <row r="4" spans="1:6">
      <c r="A4" t="s">
        <v>71</v>
      </c>
    </row>
    <row r="7" spans="1:6">
      <c r="A7" s="66" t="s">
        <v>69</v>
      </c>
      <c r="B7" s="66"/>
      <c r="C7" s="66"/>
      <c r="D7" s="66"/>
      <c r="E7" s="66"/>
      <c r="F7" s="66"/>
    </row>
    <row r="8" spans="1:6">
      <c r="A8" s="66"/>
      <c r="B8" s="66"/>
      <c r="C8" s="66"/>
      <c r="D8" s="66"/>
      <c r="E8" s="66"/>
      <c r="F8" s="66"/>
    </row>
    <row r="9" spans="1:6">
      <c r="A9" s="66"/>
      <c r="B9" s="66"/>
      <c r="C9" s="66"/>
      <c r="D9" s="66"/>
      <c r="E9" s="66"/>
      <c r="F9" s="66"/>
    </row>
    <row r="10" spans="1:6">
      <c r="A10" t="s">
        <v>223</v>
      </c>
    </row>
    <row r="11" spans="1:6">
      <c r="A11" t="s">
        <v>224</v>
      </c>
    </row>
    <row r="12" spans="1:6">
      <c r="A12" t="s">
        <v>225</v>
      </c>
    </row>
    <row r="13" spans="1:6">
      <c r="A13" s="56" t="s">
        <v>226</v>
      </c>
    </row>
    <row r="14" spans="1:6">
      <c r="A14" s="56" t="s">
        <v>227</v>
      </c>
    </row>
    <row r="15" spans="1:6">
      <c r="A15" s="56" t="s">
        <v>228</v>
      </c>
    </row>
    <row r="17" spans="1:6">
      <c r="A17" s="56" t="s">
        <v>229</v>
      </c>
    </row>
    <row r="18" spans="1:6">
      <c r="A18" s="56" t="s">
        <v>230</v>
      </c>
    </row>
    <row r="23" spans="1:6">
      <c r="A23" s="66" t="s">
        <v>68</v>
      </c>
      <c r="B23" s="66"/>
      <c r="C23" s="66"/>
      <c r="D23" s="66"/>
      <c r="E23" s="66"/>
      <c r="F23" s="66"/>
    </row>
    <row r="24" spans="1:6">
      <c r="A24" s="66"/>
      <c r="B24" s="66"/>
      <c r="C24" s="66"/>
      <c r="D24" s="66"/>
      <c r="E24" s="66"/>
      <c r="F24" s="66"/>
    </row>
    <row r="25" spans="1:6">
      <c r="A25" s="56" t="s">
        <v>231</v>
      </c>
    </row>
    <row r="26" spans="1:6">
      <c r="A26" s="56" t="s">
        <v>232</v>
      </c>
    </row>
    <row r="27" spans="1:6">
      <c r="A27" s="56" t="s">
        <v>233</v>
      </c>
    </row>
    <row r="37" spans="1:5">
      <c r="A37" s="66" t="s">
        <v>70</v>
      </c>
      <c r="B37" s="66"/>
      <c r="C37" s="66"/>
      <c r="D37" s="66"/>
      <c r="E37" s="66"/>
    </row>
    <row r="38" spans="1:5">
      <c r="A38" s="66"/>
      <c r="B38" s="66"/>
      <c r="C38" s="66"/>
      <c r="D38" s="66"/>
      <c r="E38" s="66"/>
    </row>
    <row r="39" spans="1:5">
      <c r="A39" s="56" t="s">
        <v>234</v>
      </c>
    </row>
    <row r="40" spans="1:5">
      <c r="A40" s="56" t="s">
        <v>235</v>
      </c>
    </row>
    <row r="41" spans="1:5">
      <c r="A41" s="56" t="s">
        <v>236</v>
      </c>
    </row>
    <row r="43" spans="1:5">
      <c r="A43" s="56" t="s">
        <v>237</v>
      </c>
    </row>
    <row r="44" spans="1:5">
      <c r="A44" s="56" t="s">
        <v>238</v>
      </c>
    </row>
  </sheetData>
  <mergeCells count="3">
    <mergeCell ref="A7:F9"/>
    <mergeCell ref="A23:F24"/>
    <mergeCell ref="A37:E38"/>
  </mergeCells>
  <hyperlinks>
    <hyperlink ref="D1" location="Forside!A1" display="Forside"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F46"/>
  <sheetViews>
    <sheetView showGridLines="0" workbookViewId="0">
      <selection activeCell="A19" sqref="A19:D23"/>
    </sheetView>
  </sheetViews>
  <sheetFormatPr baseColWidth="10" defaultColWidth="8.83203125" defaultRowHeight="16"/>
  <cols>
    <col min="1" max="4" width="22.1640625" customWidth="1"/>
  </cols>
  <sheetData>
    <row r="1" spans="1:6">
      <c r="A1" t="s">
        <v>97</v>
      </c>
      <c r="D1" s="14" t="s">
        <v>29</v>
      </c>
    </row>
    <row r="4" spans="1:6">
      <c r="A4" t="s">
        <v>74</v>
      </c>
    </row>
    <row r="6" spans="1:6" ht="15.75" customHeight="1">
      <c r="A6" s="66" t="s">
        <v>75</v>
      </c>
      <c r="B6" s="66"/>
      <c r="C6" s="66"/>
      <c r="D6" s="66"/>
      <c r="E6" s="66"/>
      <c r="F6" s="30"/>
    </row>
    <row r="7" spans="1:6" ht="15.75" customHeight="1">
      <c r="A7" s="67" t="s">
        <v>77</v>
      </c>
      <c r="B7" s="67"/>
      <c r="C7" s="67"/>
      <c r="D7" s="67"/>
      <c r="E7" s="30"/>
      <c r="F7" s="30"/>
    </row>
    <row r="8" spans="1:6">
      <c r="A8" s="67" t="s">
        <v>76</v>
      </c>
      <c r="B8" s="67"/>
      <c r="C8" s="67"/>
      <c r="D8" s="67"/>
      <c r="E8" s="30"/>
      <c r="F8" s="30"/>
    </row>
    <row r="9" spans="1:6">
      <c r="A9" s="67"/>
      <c r="B9" s="67"/>
      <c r="C9" s="67"/>
      <c r="D9" s="67"/>
    </row>
    <row r="10" spans="1:6">
      <c r="A10" s="67"/>
      <c r="B10" s="67"/>
      <c r="C10" s="67"/>
      <c r="D10" s="67"/>
    </row>
    <row r="11" spans="1:6">
      <c r="A11" s="66"/>
      <c r="B11" s="66"/>
      <c r="C11" s="66"/>
      <c r="D11" s="66"/>
      <c r="E11" s="66"/>
      <c r="F11" s="66"/>
    </row>
    <row r="12" spans="1:6">
      <c r="A12" s="66"/>
      <c r="B12" s="66"/>
      <c r="C12" s="66"/>
      <c r="D12" s="66"/>
      <c r="E12" s="66"/>
      <c r="F12" s="66"/>
    </row>
    <row r="13" spans="1:6">
      <c r="A13" s="66"/>
      <c r="B13" s="66"/>
      <c r="C13" s="66"/>
      <c r="D13" s="66"/>
      <c r="E13" s="66"/>
      <c r="F13" s="66"/>
    </row>
    <row r="14" spans="1:6">
      <c r="A14" s="66"/>
      <c r="B14" s="66"/>
      <c r="C14" s="66"/>
      <c r="D14" s="66"/>
      <c r="E14" s="66"/>
      <c r="F14" s="66"/>
    </row>
    <row r="15" spans="1:6">
      <c r="A15" s="66"/>
      <c r="B15" s="66"/>
      <c r="C15" s="66"/>
      <c r="D15" s="66"/>
      <c r="E15" s="66"/>
      <c r="F15" s="66"/>
    </row>
    <row r="16" spans="1:6">
      <c r="A16" s="66"/>
      <c r="B16" s="66"/>
      <c r="C16" s="66"/>
      <c r="D16" s="66"/>
      <c r="E16" s="66"/>
      <c r="F16" s="66"/>
    </row>
    <row r="17" spans="1:6">
      <c r="A17" s="66"/>
      <c r="B17" s="66"/>
      <c r="C17" s="66"/>
      <c r="D17" s="66"/>
      <c r="E17" s="66"/>
      <c r="F17" s="66"/>
    </row>
    <row r="18" spans="1:6">
      <c r="A18" s="66"/>
      <c r="B18" s="66"/>
      <c r="C18" s="66"/>
      <c r="D18" s="66"/>
      <c r="E18" s="66"/>
      <c r="F18" s="66"/>
    </row>
    <row r="19" spans="1:6">
      <c r="A19" s="66" t="s">
        <v>78</v>
      </c>
      <c r="B19" s="68"/>
      <c r="C19" s="68"/>
      <c r="D19" s="68"/>
    </row>
    <row r="20" spans="1:6">
      <c r="A20" s="68"/>
      <c r="B20" s="68"/>
      <c r="C20" s="68"/>
      <c r="D20" s="68"/>
    </row>
    <row r="21" spans="1:6">
      <c r="A21" s="68"/>
      <c r="B21" s="68"/>
      <c r="C21" s="68"/>
      <c r="D21" s="68"/>
      <c r="E21" s="30"/>
    </row>
    <row r="22" spans="1:6">
      <c r="A22" s="68"/>
      <c r="B22" s="68"/>
      <c r="C22" s="68"/>
      <c r="D22" s="68"/>
      <c r="E22" s="30"/>
    </row>
    <row r="23" spans="1:6">
      <c r="A23" s="68"/>
      <c r="B23" s="68"/>
      <c r="C23" s="68"/>
      <c r="D23" s="68"/>
    </row>
    <row r="24" spans="1:6">
      <c r="A24" s="26"/>
      <c r="B24" s="26"/>
      <c r="C24" s="26"/>
      <c r="D24" s="26"/>
    </row>
    <row r="25" spans="1:6">
      <c r="A25" s="66" t="s">
        <v>80</v>
      </c>
      <c r="B25" s="66"/>
      <c r="C25" s="66"/>
      <c r="D25" s="66"/>
    </row>
    <row r="26" spans="1:6">
      <c r="A26" s="66"/>
      <c r="B26" s="66"/>
      <c r="C26" s="66"/>
      <c r="D26" s="66"/>
    </row>
    <row r="27" spans="1:6">
      <c r="A27" s="66"/>
      <c r="B27" s="66"/>
      <c r="C27" s="66"/>
      <c r="D27" s="66"/>
    </row>
    <row r="28" spans="1:6">
      <c r="A28" s="66"/>
      <c r="B28" s="66"/>
      <c r="C28" s="66"/>
      <c r="D28" s="66"/>
    </row>
    <row r="29" spans="1:6">
      <c r="A29" s="66"/>
      <c r="B29" s="66"/>
      <c r="C29" s="66"/>
      <c r="D29" s="66"/>
    </row>
    <row r="30" spans="1:6">
      <c r="A30" s="66"/>
      <c r="B30" s="66"/>
      <c r="C30" s="66"/>
      <c r="D30" s="66"/>
    </row>
    <row r="31" spans="1:6">
      <c r="A31" s="66"/>
      <c r="B31" s="66"/>
      <c r="C31" s="66"/>
      <c r="D31" s="66"/>
    </row>
    <row r="32" spans="1:6">
      <c r="A32" s="66"/>
      <c r="B32" s="66"/>
      <c r="C32" s="66"/>
      <c r="D32" s="66"/>
    </row>
    <row r="33" spans="1:4">
      <c r="A33" s="66"/>
      <c r="B33" s="66"/>
      <c r="C33" s="66"/>
      <c r="D33" s="66"/>
    </row>
    <row r="34" spans="1:4">
      <c r="A34" s="66"/>
      <c r="B34" s="66"/>
      <c r="C34" s="66"/>
      <c r="D34" s="66"/>
    </row>
    <row r="35" spans="1:4">
      <c r="A35" s="66"/>
      <c r="B35" s="66"/>
      <c r="C35" s="66"/>
      <c r="D35" s="66"/>
    </row>
    <row r="36" spans="1:4">
      <c r="A36" s="66"/>
      <c r="B36" s="66"/>
      <c r="C36" s="66"/>
      <c r="D36" s="66"/>
    </row>
    <row r="37" spans="1:4">
      <c r="A37" s="66"/>
      <c r="B37" s="66"/>
      <c r="C37" s="66"/>
      <c r="D37" s="66"/>
    </row>
    <row r="38" spans="1:4">
      <c r="A38" s="67" t="s">
        <v>79</v>
      </c>
      <c r="B38" s="67"/>
      <c r="C38" s="67"/>
      <c r="D38" s="67"/>
    </row>
    <row r="39" spans="1:4">
      <c r="A39" s="67"/>
      <c r="B39" s="67"/>
      <c r="C39" s="67"/>
      <c r="D39" s="67"/>
    </row>
    <row r="40" spans="1:4">
      <c r="A40" s="67"/>
      <c r="B40" s="67"/>
      <c r="C40" s="67"/>
      <c r="D40" s="67"/>
    </row>
    <row r="41" spans="1:4">
      <c r="A41" s="67"/>
      <c r="B41" s="67"/>
      <c r="C41" s="67"/>
      <c r="D41" s="67"/>
    </row>
    <row r="42" spans="1:4">
      <c r="A42" s="67"/>
      <c r="B42" s="67"/>
      <c r="C42" s="67"/>
      <c r="D42" s="67"/>
    </row>
    <row r="43" spans="1:4">
      <c r="A43" s="67"/>
      <c r="B43" s="67"/>
      <c r="C43" s="67"/>
      <c r="D43" s="67"/>
    </row>
    <row r="44" spans="1:4">
      <c r="A44" s="67"/>
      <c r="B44" s="67"/>
      <c r="C44" s="67"/>
      <c r="D44" s="67"/>
    </row>
    <row r="45" spans="1:4">
      <c r="A45" s="67"/>
      <c r="B45" s="67"/>
      <c r="C45" s="67"/>
      <c r="D45" s="67"/>
    </row>
    <row r="46" spans="1:4">
      <c r="A46" s="42"/>
      <c r="B46" s="42"/>
      <c r="C46" s="42"/>
      <c r="D46" s="42"/>
    </row>
  </sheetData>
  <mergeCells count="7">
    <mergeCell ref="A25:D37"/>
    <mergeCell ref="A38:D45"/>
    <mergeCell ref="A11:F18"/>
    <mergeCell ref="A6:E6"/>
    <mergeCell ref="A7:D7"/>
    <mergeCell ref="A8:D10"/>
    <mergeCell ref="A19:D23"/>
  </mergeCells>
  <hyperlinks>
    <hyperlink ref="D1" location="Forside!A1" display="Forside"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Forside</vt:lpstr>
      <vt:lpstr>S1</vt:lpstr>
      <vt:lpstr>S2</vt:lpstr>
      <vt:lpstr>S3</vt:lpstr>
      <vt:lpstr>S4</vt:lpstr>
      <vt:lpstr>S5</vt:lpstr>
      <vt:lpstr>S6</vt:lpstr>
      <vt:lpstr>S7</vt:lpstr>
      <vt:lpstr>S8</vt:lpstr>
      <vt:lpstr>S9</vt:lpstr>
      <vt:lpstr>S10</vt:lpstr>
      <vt:lpstr>S11</vt:lpstr>
      <vt:lpstr>S12</vt:lpstr>
      <vt:lpstr>S13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Asger Lau Andersen</dc:creator>
  <cp:lastModifiedBy>Jeppe Vanderhaegen</cp:lastModifiedBy>
  <dcterms:created xsi:type="dcterms:W3CDTF">2013-09-02T15:29:12Z</dcterms:created>
  <dcterms:modified xsi:type="dcterms:W3CDTF">2021-05-24T17:57:34Z</dcterms:modified>
</cp:coreProperties>
</file>