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2. Sem /Samf B/Metode opgaver /"/>
    </mc:Choice>
  </mc:AlternateContent>
  <xr:revisionPtr revIDLastSave="0" documentId="13_ncr:1_{FCF71CB8-A697-F541-A405-A1D47E81DBB4}" xr6:coauthVersionLast="46" xr6:coauthVersionMax="46" xr10:uidLastSave="{00000000-0000-0000-0000-000000000000}"/>
  <bookViews>
    <workbookView xWindow="0" yWindow="0" windowWidth="25600" windowHeight="16000" xr2:uid="{4399E9A7-9187-B545-8CB2-45016024A7D8}"/>
  </bookViews>
  <sheets>
    <sheet name="Sheet1" sheetId="1" r:id="rId1"/>
  </sheets>
  <definedNames>
    <definedName name="_xlchart.v1.0" hidden="1">Sheet1!$A$17</definedName>
    <definedName name="_xlchart.v1.1" hidden="1">Sheet1!$A$18</definedName>
    <definedName name="_xlchart.v1.10" hidden="1">Sheet1!$A$17</definedName>
    <definedName name="_xlchart.v1.11" hidden="1">Sheet1!$A$18</definedName>
    <definedName name="_xlchart.v1.12" hidden="1">Sheet1!$A$19</definedName>
    <definedName name="_xlchart.v1.13" hidden="1">Sheet1!$B$17:$W$17</definedName>
    <definedName name="_xlchart.v1.14" hidden="1">Sheet1!$B$18:$W$18</definedName>
    <definedName name="_xlchart.v1.15" hidden="1">Sheet1!$B$19:$W$19</definedName>
    <definedName name="_xlchart.v1.16" hidden="1">Sheet1!$A$17</definedName>
    <definedName name="_xlchart.v1.17" hidden="1">Sheet1!$A$18</definedName>
    <definedName name="_xlchart.v1.18" hidden="1">Sheet1!$A$19</definedName>
    <definedName name="_xlchart.v1.19" hidden="1">Sheet1!$B$15:$W$15</definedName>
    <definedName name="_xlchart.v1.2" hidden="1">Sheet1!$A$19</definedName>
    <definedName name="_xlchart.v1.20" hidden="1">Sheet1!$B$17:$W$17</definedName>
    <definedName name="_xlchart.v1.21" hidden="1">Sheet1!$B$18:$W$18</definedName>
    <definedName name="_xlchart.v1.22" hidden="1">Sheet1!$B$19:$W$19</definedName>
    <definedName name="_xlchart.v1.23" hidden="1">Sheet1!$B$55</definedName>
    <definedName name="_xlchart.v1.24" hidden="1">Sheet1!$B$56</definedName>
    <definedName name="_xlchart.v1.25" hidden="1">Sheet1!$C$54:$M$54</definedName>
    <definedName name="_xlchart.v1.26" hidden="1">Sheet1!$C$55:$M$55</definedName>
    <definedName name="_xlchart.v1.27" hidden="1">Sheet1!$C$56:$M$56</definedName>
    <definedName name="_xlchart.v1.3" hidden="1">Sheet1!$B$17:$W$17</definedName>
    <definedName name="_xlchart.v1.4" hidden="1">Sheet1!$B$18:$W$18</definedName>
    <definedName name="_xlchart.v1.5" hidden="1">Sheet1!$B$19:$W$19</definedName>
    <definedName name="_xlchart.v1.6" hidden="1">Sheet1!$B$15:$W$15</definedName>
    <definedName name="_xlchart.v1.7" hidden="1">Sheet1!$B$17:$W$17</definedName>
    <definedName name="_xlchart.v1.8" hidden="1">Sheet1!$B$18:$W$18</definedName>
    <definedName name="_xlchart.v1.9" hidden="1">Sheet1!$B$20:$W$20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B19" i="1"/>
  <c r="D9" i="1" l="1"/>
  <c r="D11" i="1"/>
  <c r="D7" i="1"/>
  <c r="D5" i="1"/>
  <c r="D3" i="1"/>
</calcChain>
</file>

<file path=xl/sharedStrings.xml><?xml version="1.0" encoding="utf-8"?>
<sst xmlns="http://schemas.openxmlformats.org/spreadsheetml/2006/main" count="66" uniqueCount="66">
  <si>
    <t>Opgave 1</t>
  </si>
  <si>
    <t>Effektiv rente</t>
  </si>
  <si>
    <t>Kuponrente</t>
  </si>
  <si>
    <t>Opgave 2</t>
  </si>
  <si>
    <t>Opgave 3</t>
  </si>
  <si>
    <t>Opgave 4</t>
  </si>
  <si>
    <t>Opgave 5</t>
  </si>
  <si>
    <t xml:space="preserve">Det er en gennemsnit beregning af hele året, derfor ikke teoretisk beregning og ikke reelt niveau. </t>
  </si>
  <si>
    <t xml:space="preserve">Renten er beregnet som et års gennemsnit. </t>
  </si>
  <si>
    <t>Tyskland</t>
  </si>
  <si>
    <t>Danmark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</si>
  <si>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</si>
  <si>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</si>
  <si>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</si>
  <si>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</si>
  <si>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</si>
  <si>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</si>
  <si>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</si>
  <si>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</si>
  <si>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</si>
  <si>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</si>
  <si>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</si>
  <si>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</si>
  <si>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</si>
  <si>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</si>
  <si>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</si>
  <si>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</si>
  <si>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</si>
  <si>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</si>
  <si>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</si>
  <si>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</si>
  <si>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</si>
  <si>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</si>
  <si>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 xml:space="preserve">Effektiv rente af statsobligationer efter land </t>
  </si>
  <si>
    <r>
      <t>Euro</t>
    </r>
    <r>
      <rPr>
        <sz val="10"/>
        <color rgb="FF000000"/>
        <rFont val="Arial"/>
        <family val="2"/>
      </rPr>
      <t xml:space="preserve">  </t>
    </r>
  </si>
  <si>
    <t>EUR</t>
  </si>
  <si>
    <r>
      <t>Amerikanske dollar</t>
    </r>
    <r>
      <rPr>
        <sz val="10"/>
        <color rgb="FF000000"/>
        <rFont val="Arial"/>
        <family val="2"/>
      </rPr>
      <t xml:space="preserve">  </t>
    </r>
  </si>
  <si>
    <t>USD</t>
  </si>
  <si>
    <t>Rentespænd(v. Akse)</t>
  </si>
  <si>
    <t>Fastkurspolitikken først ved D-mark efterfølgende euro.</t>
  </si>
  <si>
    <t xml:space="preserve">Største handelspartner? </t>
  </si>
  <si>
    <t>Tyskland er eurolandendes Benchmark(Største økonomi)</t>
  </si>
  <si>
    <t>Ultimo er blot et snapshot, og viser ikke, hvad der foregået gennem hele året</t>
  </si>
  <si>
    <t xml:space="preserve">Rentespændet viser forskellen mellem to renter - risikopræmie? </t>
  </si>
  <si>
    <t>Stigende</t>
  </si>
  <si>
    <t>Faldende</t>
  </si>
  <si>
    <t xml:space="preserve">2000-2005, 2008-2012, 2013-2016, 2019 </t>
  </si>
  <si>
    <t>1999-2000, 2005-2007, 2012, 2016-2018, 2020</t>
  </si>
  <si>
    <t xml:space="preserve">Rentespænd er gennem perioden hovedsagligt positivt og faldende. </t>
  </si>
  <si>
    <t>Udspringer er det negative år 2012, og det højeste i perioden på 0,4 i 2009</t>
  </si>
  <si>
    <t>Danmark har en AAA-rating. Derfor en sikker økonomi, hvilket giver tiltro ved investorer</t>
  </si>
  <si>
    <t>Sidste år havde DK ingen udenlandsk statsgæld. Positive finanser giver lav risikipræmie. Danmark er en "sikker" investering</t>
  </si>
  <si>
    <t xml:space="preserve">Tyskland er EU-landet at følge. Derfor følger Danmark med. R=r* fx </t>
  </si>
  <si>
    <t xml:space="preserve">Gennem hele perioden er rentespændet under 0.5 pct. point. Fastkurspolitik </t>
  </si>
  <si>
    <t xml:space="preserve">Sunde off. Finanser giver tiltro til Danmark. DK=God investering </t>
  </si>
  <si>
    <t>Valutakurser er volatile gennem perioden. Derfor ville en ultimo-værdi være misvisende. Her er det et gennemsnit. (Tænk Emil)</t>
  </si>
  <si>
    <t>Appreciering af USD overfor DKK. Eller depreciering af DKK overfor USD. Flere kroner for USD</t>
  </si>
  <si>
    <t>Depreciering af USD overfor DKK, eller appreciering af DKK overfor USD. Færre kroner for USD</t>
  </si>
  <si>
    <t xml:space="preserve">Euro vs DKK forholdsvis tæt. Nationalbanken intervere hurtigt, hvis der spekulere for meget.  Den må ikke overstige 2,25 %. point af fastkursen 7,46. </t>
  </si>
  <si>
    <t>Valutakurser er markedsbestemt. Udbud/efterspørgsel. DK har fastkurspolitik. Derfor intervenere NB</t>
  </si>
  <si>
    <t xml:space="preserve">Triple A gør DK et sikker sted at placere sine penge. </t>
  </si>
  <si>
    <t xml:space="preserve">Ift. USD/DKK skal det behandles som EUR/USD pga. fastkurspolitikken. DKK er internationalt irrelevant, da vi "bare" følger euroen. </t>
  </si>
  <si>
    <t xml:space="preserve">Ligesom andelsinvesteringener omhandler det fremtidige forventninger. </t>
  </si>
  <si>
    <t xml:space="preserve">Derfor ingen større udsving mellem euro og DKK </t>
  </si>
  <si>
    <t xml:space="preserve">Der er tale om 10-årig statsobligationer </t>
  </si>
  <si>
    <t>Gennemsnit viser ikke markedsbevægelser gennem året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</si>
</sst>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3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quotePrefix="1"/>
    <xf numFmtId="0" fontId="1" fillId="0" borderId="0" xfId="0" applyFont="1"/>
    <xf numFmtId="2" fontId="1" fillId="0" borderId="0" xfId="0" applyNumberFormat="1" applyFont="1"/>
    <xf numFmtId="2" fontId="9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Figur 1.1. Udvikling i gennemsnitlig rente/rentespænd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Sheet1!$A$19</c:f>
              <c:strCache>
                <c:ptCount val="1"/>
                <c:pt idx="0">
                  <c:v>Rentespænd(v. Akse)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Sheet1!$B$15:$W$15</c:f>
              <c:strCach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strCache>
            </c:strRef>
          </c:cat>
          <c:val>
            <c:numRef>
              <c:f>Sheet1!$B$19:$W$19</c:f>
              <c:numCache>
                <c:formatCode>General</c:formatCode>
                <c:ptCount val="22"/>
                <c:pt idx="0">
                  <c:v>0</c:v>
                </c:pt>
                <c:pt idx="1">
                  <c:v>0.29999999999999982</c:v>
                </c:pt>
                <c:pt idx="2">
                  <c:v>0</c:v>
                </c:pt>
                <c:pt idx="3">
                  <c:v>0</c:v>
                </c:pt>
                <c:pt idx="4">
                  <c:v>0.20000000000000018</c:v>
                </c:pt>
                <c:pt idx="5">
                  <c:v>0.29999999999999982</c:v>
                </c:pt>
                <c:pt idx="6">
                  <c:v>0</c:v>
                </c:pt>
                <c:pt idx="7">
                  <c:v>0</c:v>
                </c:pt>
                <c:pt idx="8">
                  <c:v>9.9999999999999645E-2</c:v>
                </c:pt>
                <c:pt idx="9">
                  <c:v>0.29999999999999982</c:v>
                </c:pt>
                <c:pt idx="10">
                  <c:v>0.39999999999999991</c:v>
                </c:pt>
                <c:pt idx="11">
                  <c:v>0.19999999999999973</c:v>
                </c:pt>
                <c:pt idx="12">
                  <c:v>0.10000000000000009</c:v>
                </c:pt>
                <c:pt idx="13">
                  <c:v>-0.10000000000000009</c:v>
                </c:pt>
                <c:pt idx="14">
                  <c:v>9.9999999999999867E-2</c:v>
                </c:pt>
                <c:pt idx="15">
                  <c:v>0.10000000000000009</c:v>
                </c:pt>
                <c:pt idx="16">
                  <c:v>0.19999999999999996</c:v>
                </c:pt>
                <c:pt idx="17">
                  <c:v>0.19999999999999998</c:v>
                </c:pt>
                <c:pt idx="18">
                  <c:v>0.2</c:v>
                </c:pt>
                <c:pt idx="19">
                  <c:v>9.9999999999999978E-2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8-054F-BBD5-9CEAE40A2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913869536"/>
        <c:axId val="1347930976"/>
      </c:barChart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Danmark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Sheet1!$B$15:$W$15</c:f>
              <c:strCach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strCache>
            </c:strRef>
          </c:cat>
          <c:val>
            <c:numRef>
              <c:f>Sheet1!$B$17:$W$17</c:f>
              <c:numCache>
                <c:formatCode>General</c:formatCode>
                <c:ptCount val="22"/>
                <c:pt idx="0">
                  <c:v>4.3</c:v>
                </c:pt>
                <c:pt idx="1">
                  <c:v>5.5</c:v>
                </c:pt>
                <c:pt idx="2">
                  <c:v>4.7</c:v>
                </c:pt>
                <c:pt idx="3">
                  <c:v>4.5999999999999996</c:v>
                </c:pt>
                <c:pt idx="4">
                  <c:v>4.3</c:v>
                </c:pt>
                <c:pt idx="5">
                  <c:v>4.3</c:v>
                </c:pt>
                <c:pt idx="6">
                  <c:v>3.4</c:v>
                </c:pt>
                <c:pt idx="7">
                  <c:v>3.8</c:v>
                </c:pt>
                <c:pt idx="8">
                  <c:v>4.3</c:v>
                </c:pt>
                <c:pt idx="9">
                  <c:v>4.3</c:v>
                </c:pt>
                <c:pt idx="10">
                  <c:v>3.6</c:v>
                </c:pt>
                <c:pt idx="11">
                  <c:v>2.9</c:v>
                </c:pt>
                <c:pt idx="12">
                  <c:v>2.7</c:v>
                </c:pt>
                <c:pt idx="13">
                  <c:v>1.4</c:v>
                </c:pt>
                <c:pt idx="14">
                  <c:v>1.7</c:v>
                </c:pt>
                <c:pt idx="15">
                  <c:v>1.3</c:v>
                </c:pt>
                <c:pt idx="16">
                  <c:v>0.7</c:v>
                </c:pt>
                <c:pt idx="17">
                  <c:v>0.3</c:v>
                </c:pt>
                <c:pt idx="18">
                  <c:v>0.5</c:v>
                </c:pt>
                <c:pt idx="19">
                  <c:v>0.5</c:v>
                </c:pt>
                <c:pt idx="20">
                  <c:v>0.1</c:v>
                </c:pt>
                <c:pt idx="2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8-054F-BBD5-9CEAE40A2C5F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Tyskland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Sheet1!$B$15:$W$15</c:f>
              <c:strCach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strCache>
            </c:strRef>
          </c:cat>
          <c:val>
            <c:numRef>
              <c:f>Sheet1!$B$18:$W$18</c:f>
              <c:numCache>
                <c:formatCode>General</c:formatCode>
                <c:ptCount val="22"/>
                <c:pt idx="0">
                  <c:v>4.3</c:v>
                </c:pt>
                <c:pt idx="1">
                  <c:v>5.2</c:v>
                </c:pt>
                <c:pt idx="2">
                  <c:v>4.7</c:v>
                </c:pt>
                <c:pt idx="3">
                  <c:v>4.5999999999999996</c:v>
                </c:pt>
                <c:pt idx="4">
                  <c:v>4.0999999999999996</c:v>
                </c:pt>
                <c:pt idx="5">
                  <c:v>4</c:v>
                </c:pt>
                <c:pt idx="6">
                  <c:v>3.4</c:v>
                </c:pt>
                <c:pt idx="7">
                  <c:v>3.8</c:v>
                </c:pt>
                <c:pt idx="8">
                  <c:v>4.2</c:v>
                </c:pt>
                <c:pt idx="9">
                  <c:v>4</c:v>
                </c:pt>
                <c:pt idx="10">
                  <c:v>3.2</c:v>
                </c:pt>
                <c:pt idx="11">
                  <c:v>2.7</c:v>
                </c:pt>
                <c:pt idx="12">
                  <c:v>2.6</c:v>
                </c:pt>
                <c:pt idx="13">
                  <c:v>1.5</c:v>
                </c:pt>
                <c:pt idx="14">
                  <c:v>1.6</c:v>
                </c:pt>
                <c:pt idx="15">
                  <c:v>1.2</c:v>
                </c:pt>
                <c:pt idx="16">
                  <c:v>0.5</c:v>
                </c:pt>
                <c:pt idx="17">
                  <c:v>0.1</c:v>
                </c:pt>
                <c:pt idx="18">
                  <c:v>0.3</c:v>
                </c:pt>
                <c:pt idx="19">
                  <c:v>0.4</c:v>
                </c:pt>
                <c:pt idx="20">
                  <c:v>0.1</c:v>
                </c:pt>
                <c:pt idx="2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8-054F-BBD5-9CEAE40A2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553376"/>
        <c:axId val="1362573472"/>
      </c:lineChart>
      <c:catAx>
        <c:axId val="91386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930976"/>
        <c:crosses val="autoZero"/>
        <c:auto val="1"/>
        <c:lblAlgn val="ctr"/>
        <c:lblOffset val="100"/>
        <c:noMultiLvlLbl val="0"/>
      </c:catAx>
      <c:valAx>
        <c:axId val="13479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Pct.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69536"/>
        <c:crosses val="autoZero"/>
        <c:crossBetween val="between"/>
      </c:valAx>
      <c:valAx>
        <c:axId val="1362573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553376"/>
        <c:crosses val="max"/>
        <c:crossBetween val="between"/>
      </c:valAx>
      <c:catAx>
        <c:axId val="95155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2573472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32669155792147"/>
          <c:y val="0.92508964993833587"/>
          <c:w val="0.40299594592929411"/>
          <c:h val="5.0813964519495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2.1</a:t>
            </a:r>
            <a:r>
              <a:rPr lang="en-GB" baseline="0"/>
              <a:t>.Udvikling i Euro og USD mod DKK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EUR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Sheet1!$C$54:$M$54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Sheet1!$C$55:$M$55</c:f>
              <c:numCache>
                <c:formatCode>General</c:formatCode>
                <c:ptCount val="11"/>
                <c:pt idx="0">
                  <c:v>744.63</c:v>
                </c:pt>
                <c:pt idx="1">
                  <c:v>744.74</c:v>
                </c:pt>
                <c:pt idx="2">
                  <c:v>745.05</c:v>
                </c:pt>
                <c:pt idx="3">
                  <c:v>744.38</c:v>
                </c:pt>
                <c:pt idx="4">
                  <c:v>745.8</c:v>
                </c:pt>
                <c:pt idx="5">
                  <c:v>745.47</c:v>
                </c:pt>
                <c:pt idx="6">
                  <c:v>745.86</c:v>
                </c:pt>
                <c:pt idx="7">
                  <c:v>744.52</c:v>
                </c:pt>
                <c:pt idx="8">
                  <c:v>743.86</c:v>
                </c:pt>
                <c:pt idx="9">
                  <c:v>745.32</c:v>
                </c:pt>
                <c:pt idx="10">
                  <c:v>746.6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2-944C-9A61-E3023007F8FA}"/>
            </c:ext>
          </c:extLst>
        </c:ser>
        <c:ser>
          <c:idx val="1"/>
          <c:order val="1"/>
          <c:tx>
            <c:strRef>
              <c:f>Sheet1!$B$56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Sheet1!$C$54:$M$54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Sheet1!$C$56:$M$56</c:f>
              <c:numCache>
                <c:formatCode>General</c:formatCode>
                <c:ptCount val="11"/>
                <c:pt idx="0">
                  <c:v>535.51</c:v>
                </c:pt>
                <c:pt idx="1">
                  <c:v>562.57000000000005</c:v>
                </c:pt>
                <c:pt idx="2">
                  <c:v>536.22</c:v>
                </c:pt>
                <c:pt idx="3">
                  <c:v>579.72</c:v>
                </c:pt>
                <c:pt idx="4">
                  <c:v>561.6</c:v>
                </c:pt>
                <c:pt idx="5">
                  <c:v>561.9</c:v>
                </c:pt>
                <c:pt idx="6">
                  <c:v>672.69</c:v>
                </c:pt>
                <c:pt idx="7">
                  <c:v>673.27</c:v>
                </c:pt>
                <c:pt idx="8">
                  <c:v>659.53</c:v>
                </c:pt>
                <c:pt idx="9">
                  <c:v>631.74</c:v>
                </c:pt>
                <c:pt idx="10">
                  <c:v>667.03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2-944C-9A61-E3023007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670128"/>
        <c:axId val="1255611440"/>
      </c:lineChart>
      <c:catAx>
        <c:axId val="8996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11440"/>
        <c:crosses val="autoZero"/>
        <c:auto val="1"/>
        <c:lblAlgn val="ctr"/>
        <c:lblOffset val="100"/>
        <c:noMultiLvlLbl val="0"/>
      </c:catAx>
      <c:valAx>
        <c:axId val="1255611440"/>
        <c:scaling>
          <c:orientation val="minMax"/>
          <c:max val="75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DKK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20</xdr:row>
      <xdr:rowOff>190500</xdr:rowOff>
    </xdr:from>
    <xdr:to>
      <xdr:col>18</xdr:col>
      <xdr:colOff>165100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54D654-80CC-E548-9ECD-823D2572E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61</xdr:row>
      <xdr:rowOff>139700</xdr:rowOff>
    </xdr:from>
    <xdr:to>
      <xdr:col>6</xdr:col>
      <xdr:colOff>584200</xdr:colOff>
      <xdr:row>76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50255-0420-6849-9B27-BF1427EF1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685800</xdr:colOff>
      <xdr:row>60</xdr:row>
      <xdr:rowOff>127000</xdr:rowOff>
    </xdr:from>
    <xdr:to>
      <xdr:col>14</xdr:col>
      <xdr:colOff>631371</xdr:colOff>
      <xdr:row>77</xdr:row>
      <xdr:rowOff>40986</xdr:rowOff>
    </xdr:to>
    <xdr:pic>
      <xdr:nvPicPr>
        <xdr:cNvPr id="9" name="Billede 1">
          <a:extLst>
            <a:ext uri="{FF2B5EF4-FFF2-40B4-BE49-F238E27FC236}">
              <a16:creationId xmlns:a16="http://schemas.microsoft.com/office/drawing/2014/main" id="{898B1ED9-6B0D-384F-8596-267646981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7300" y="12484100"/>
          <a:ext cx="4898571" cy="3368386"/>
        </a:xfrm>
        <a:prstGeom prst="rect">
          <a:avLst/>
        </a:prstGeom>
      </xdr:spPr>
    </xdr:pic>
    <xdr:clientData/>
  </xdr:twoCellAnchor>
  <xdr:twoCellAnchor editAs="oneCell">
    <xdr:from>
      <xdr:col>22</xdr:col>
      <xdr:colOff>342900</xdr:colOff>
      <xdr:row>59</xdr:row>
      <xdr:rowOff>190500</xdr:rowOff>
    </xdr:from>
    <xdr:to>
      <xdr:col>29</xdr:col>
      <xdr:colOff>647700</xdr:colOff>
      <xdr:row>81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45C91CD-3AE0-2347-AE1D-A8C90C1D7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21400" y="12344400"/>
          <a:ext cx="6083300" cy="44704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0.0643</cdr:x>
      <cdr:y>0.92771</cdr:y>
    </cdr:from>
    <cdr:to>
      <cdr:x>0.45542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B1B9DD-8F07-D54D-8B4E-E0E88750D146}"/>
            </a:ext>
          </a:extLst>
        </cdr:cNvPr>
        <cdr:cNvSpPr txBox="1"/>
      </cdr:nvSpPr>
      <cdr:spPr>
        <a:xfrm xmlns:a="http://schemas.openxmlformats.org/drawingml/2006/main">
          <a:off x="521798" y="3911600"/>
          <a:ext cx="3174076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 baseline="0"/>
            <a:t>Kilde: Statistikbanken.dk/MPK100</a:t>
          </a:r>
          <a:endParaRPr lang="en-GB" sz="800" i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0.03056</cdr:x>
      <cdr:y>0.88889</cdr:y>
    </cdr:from>
    <cdr:to>
      <cdr:x>0.34444</cdr:x>
      <cdr:y>0.99074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A48330-8024-0342-81F6-3DA5FC9E11EA}"/>
            </a:ext>
          </a:extLst>
        </cdr:cNvPr>
        <cdr:cNvSpPr txBox="1"/>
      </cdr:nvSpPr>
      <cdr:spPr>
        <a:xfrm xmlns:a="http://schemas.openxmlformats.org/drawingml/2006/main">
          <a:off x="139700" y="2438400"/>
          <a:ext cx="1435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Kilde:</a:t>
          </a:r>
          <a:r>
            <a:rPr lang="en-GB" sz="800" i="1" baseline="0"/>
            <a:t> STO s. 189</a:t>
          </a:r>
          <a:endParaRPr lang="en-GB" sz="800" i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D2FC4-EC2D-714D-AE6D-1827EACD5E4C}">
  <dimension ref="A1:W91"/>
  <sheetViews>
    <sheetView tabSelected="1" topLeftCell="A59" zoomScaleNormal="100" workbookViewId="0">
      <selection activeCell="A59" sqref="A59"/>
    </sheetView>
  </sheetViews>
  <sheetFormatPr baseColWidth="10" defaultRowHeight="16" x14ac:dyDescent="0.2"/>
  <cols>
    <col min="1" max="1" width="14.1640625" customWidth="1"/>
    <col min="4" max="4" width="11.6640625" bestFit="1" customWidth="1"/>
  </cols>
  <sheetData>
    <row r="1" spans="1:23" x14ac:dyDescent="0.2">
      <c r="A1" t="s">
        <v>0</v>
      </c>
    </row>
    <row r="2" spans="1:23" x14ac:dyDescent="0.2">
      <c r="B2" t="s">
        <v>1</v>
      </c>
      <c r="C2" t="s">
        <v>2</v>
      </c>
    </row>
    <row r="3" spans="1:23" x14ac:dyDescent="0.2">
      <c r="B3" s="12">
        <v>5</v>
      </c>
      <c r="C3">
        <v>4</v>
      </c>
      <c r="D3">
        <f>100*(C3/B3)</f>
        <v>80</v>
      </c>
    </row>
    <row r="4" spans="1:23" x14ac:dyDescent="0.2">
      <c r="A4" t="s">
        <v>3</v>
      </c>
      <c r="B4" s="12"/>
    </row>
    <row r="5" spans="1:23" x14ac:dyDescent="0.2">
      <c r="B5" s="12">
        <v>5</v>
      </c>
      <c r="C5">
        <v>3</v>
      </c>
      <c r="D5">
        <f>100*(C5/B5)</f>
        <v>60</v>
      </c>
    </row>
    <row r="6" spans="1:23" x14ac:dyDescent="0.2">
      <c r="B6" s="12"/>
    </row>
    <row r="7" spans="1:23" x14ac:dyDescent="0.2">
      <c r="A7" t="s">
        <v>4</v>
      </c>
      <c r="B7" s="13">
        <v>5.3333302097320558</v>
      </c>
      <c r="C7">
        <v>4</v>
      </c>
      <c r="D7" s="1">
        <f>100*(C7/B7)</f>
        <v>75.000043925668692</v>
      </c>
    </row>
    <row r="8" spans="1:23" x14ac:dyDescent="0.2">
      <c r="B8" s="12"/>
    </row>
    <row r="9" spans="1:23" x14ac:dyDescent="0.2">
      <c r="A9" t="s">
        <v>5</v>
      </c>
      <c r="B9" s="13">
        <v>4.210524006209261</v>
      </c>
      <c r="C9">
        <v>4</v>
      </c>
      <c r="D9" s="1">
        <f>100*(C9/B9)</f>
        <v>95.000052109932128</v>
      </c>
    </row>
    <row r="10" spans="1:23" x14ac:dyDescent="0.2">
      <c r="B10" s="12"/>
    </row>
    <row r="11" spans="1:23" x14ac:dyDescent="0.2">
      <c r="A11" t="s">
        <v>6</v>
      </c>
      <c r="B11" s="14">
        <v>3.9603960772188773</v>
      </c>
      <c r="C11" s="2">
        <v>4</v>
      </c>
      <c r="D11" s="1">
        <f>100*(C11/B11)</f>
        <v>100.99999904072558</v>
      </c>
    </row>
    <row r="15" spans="1:23" ht="17" x14ac:dyDescent="0.2">
      <c r="A15" s="6" t="s">
        <v>33</v>
      </c>
      <c r="B15" s="4" t="s">
        <v>32</v>
      </c>
      <c r="C15" s="4" t="s">
        <v>31</v>
      </c>
      <c r="D15" s="4" t="s">
        <v>30</v>
      </c>
      <c r="E15" s="4" t="s">
        <v>29</v>
      </c>
      <c r="F15" s="4" t="s">
        <v>28</v>
      </c>
      <c r="G15" s="4" t="s">
        <v>27</v>
      </c>
      <c r="H15" s="4" t="s">
        <v>26</v>
      </c>
      <c r="I15" s="4" t="s">
        <v>25</v>
      </c>
      <c r="J15" s="4" t="s">
        <v>24</v>
      </c>
      <c r="K15" s="4" t="s">
        <v>23</v>
      </c>
      <c r="L15" s="4" t="s">
        <v>22</v>
      </c>
      <c r="M15" s="4" t="s">
        <v>21</v>
      </c>
      <c r="N15" s="4" t="s">
        <v>20</v>
      </c>
      <c r="O15" s="4" t="s">
        <v>19</v>
      </c>
      <c r="P15" s="4" t="s">
        <v>18</v>
      </c>
      <c r="Q15" s="4" t="s">
        <v>17</v>
      </c>
      <c r="R15" s="4" t="s">
        <v>16</v>
      </c>
      <c r="S15" s="4" t="s">
        <v>15</v>
      </c>
      <c r="T15" s="4" t="s">
        <v>14</v>
      </c>
      <c r="U15" s="4" t="s">
        <v>13</v>
      </c>
      <c r="V15" s="4" t="s">
        <v>12</v>
      </c>
      <c r="W15" s="4" t="s">
        <v>11</v>
      </c>
    </row>
    <row r="16" spans="1:23" x14ac:dyDescent="0.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">
      <c r="A17" s="4" t="s">
        <v>10</v>
      </c>
      <c r="B17" s="5">
        <v>4.3</v>
      </c>
      <c r="C17" s="5">
        <v>5.5</v>
      </c>
      <c r="D17" s="5">
        <v>4.7</v>
      </c>
      <c r="E17" s="5">
        <v>4.5999999999999996</v>
      </c>
      <c r="F17" s="5">
        <v>4.3</v>
      </c>
      <c r="G17" s="5">
        <v>4.3</v>
      </c>
      <c r="H17" s="5">
        <v>3.4</v>
      </c>
      <c r="I17" s="5">
        <v>3.8</v>
      </c>
      <c r="J17" s="5">
        <v>4.3</v>
      </c>
      <c r="K17" s="5">
        <v>4.3</v>
      </c>
      <c r="L17" s="5">
        <v>3.6</v>
      </c>
      <c r="M17" s="5">
        <v>2.9</v>
      </c>
      <c r="N17" s="5">
        <v>2.7</v>
      </c>
      <c r="O17" s="5">
        <v>1.4</v>
      </c>
      <c r="P17" s="5">
        <v>1.7</v>
      </c>
      <c r="Q17" s="5">
        <v>1.3</v>
      </c>
      <c r="R17" s="5">
        <v>0.7</v>
      </c>
      <c r="S17" s="5">
        <v>0.3</v>
      </c>
      <c r="T17" s="5">
        <v>0.5</v>
      </c>
      <c r="U17" s="5">
        <v>0.5</v>
      </c>
      <c r="V17" s="5">
        <v>0.1</v>
      </c>
      <c r="W17" s="5">
        <v>0.3</v>
      </c>
    </row>
    <row r="18" spans="1:23" x14ac:dyDescent="0.2">
      <c r="A18" s="4" t="s">
        <v>9</v>
      </c>
      <c r="B18" s="5">
        <v>4.3</v>
      </c>
      <c r="C18" s="5">
        <v>5.2</v>
      </c>
      <c r="D18" s="5">
        <v>4.7</v>
      </c>
      <c r="E18" s="5">
        <v>4.5999999999999996</v>
      </c>
      <c r="F18" s="5">
        <v>4.0999999999999996</v>
      </c>
      <c r="G18" s="5">
        <v>4</v>
      </c>
      <c r="H18" s="5">
        <v>3.4</v>
      </c>
      <c r="I18" s="5">
        <v>3.8</v>
      </c>
      <c r="J18" s="5">
        <v>4.2</v>
      </c>
      <c r="K18" s="5">
        <v>4</v>
      </c>
      <c r="L18" s="5">
        <v>3.2</v>
      </c>
      <c r="M18" s="5">
        <v>2.7</v>
      </c>
      <c r="N18" s="5">
        <v>2.6</v>
      </c>
      <c r="O18" s="5">
        <v>1.5</v>
      </c>
      <c r="P18" s="5">
        <v>1.6</v>
      </c>
      <c r="Q18" s="5">
        <v>1.2</v>
      </c>
      <c r="R18" s="5">
        <v>0.5</v>
      </c>
      <c r="S18" s="5">
        <v>0.1</v>
      </c>
      <c r="T18" s="5">
        <v>0.3</v>
      </c>
      <c r="U18" s="5">
        <v>0.4</v>
      </c>
      <c r="V18" s="5">
        <v>0.1</v>
      </c>
      <c r="W18" s="5">
        <v>0.3</v>
      </c>
    </row>
    <row r="19" spans="1:23" x14ac:dyDescent="0.2">
      <c r="A19" s="4" t="s">
        <v>38</v>
      </c>
      <c r="B19">
        <f>B17-B18</f>
        <v>0</v>
      </c>
      <c r="C19">
        <f t="shared" ref="C19:W19" si="0">C17-C18</f>
        <v>0.29999999999999982</v>
      </c>
      <c r="D19">
        <f t="shared" si="0"/>
        <v>0</v>
      </c>
      <c r="E19">
        <f t="shared" si="0"/>
        <v>0</v>
      </c>
      <c r="F19">
        <f t="shared" si="0"/>
        <v>0.20000000000000018</v>
      </c>
      <c r="G19">
        <f t="shared" si="0"/>
        <v>0.29999999999999982</v>
      </c>
      <c r="H19">
        <f t="shared" si="0"/>
        <v>0</v>
      </c>
      <c r="I19">
        <f t="shared" si="0"/>
        <v>0</v>
      </c>
      <c r="J19">
        <f t="shared" si="0"/>
        <v>9.9999999999999645E-2</v>
      </c>
      <c r="K19">
        <f t="shared" si="0"/>
        <v>0.29999999999999982</v>
      </c>
      <c r="L19">
        <f t="shared" si="0"/>
        <v>0.39999999999999991</v>
      </c>
      <c r="M19">
        <f t="shared" si="0"/>
        <v>0.19999999999999973</v>
      </c>
      <c r="N19">
        <f t="shared" si="0"/>
        <v>0.10000000000000009</v>
      </c>
      <c r="O19">
        <f t="shared" si="0"/>
        <v>-0.10000000000000009</v>
      </c>
      <c r="P19">
        <f t="shared" si="0"/>
        <v>9.9999999999999867E-2</v>
      </c>
      <c r="Q19">
        <f t="shared" si="0"/>
        <v>0.10000000000000009</v>
      </c>
      <c r="R19">
        <f t="shared" si="0"/>
        <v>0.19999999999999996</v>
      </c>
      <c r="S19">
        <f t="shared" si="0"/>
        <v>0.19999999999999998</v>
      </c>
      <c r="T19">
        <f t="shared" si="0"/>
        <v>0.2</v>
      </c>
      <c r="U19">
        <f t="shared" si="0"/>
        <v>9.9999999999999978E-2</v>
      </c>
      <c r="V19">
        <f t="shared" si="0"/>
        <v>0</v>
      </c>
      <c r="W19">
        <f t="shared" si="0"/>
        <v>0</v>
      </c>
    </row>
    <row r="20" spans="1:23" x14ac:dyDescent="0.2">
      <c r="A20" s="4"/>
    </row>
    <row r="21" spans="1:23" x14ac:dyDescent="0.2">
      <c r="A21" s="4"/>
    </row>
    <row r="23" spans="1:23" x14ac:dyDescent="0.2">
      <c r="A23" t="s">
        <v>64</v>
      </c>
    </row>
    <row r="24" spans="1:23" x14ac:dyDescent="0.2">
      <c r="A24" s="15" t="s">
        <v>8</v>
      </c>
      <c r="B24" s="12"/>
      <c r="C24" s="12"/>
    </row>
    <row r="25" spans="1:23" x14ac:dyDescent="0.2">
      <c r="A25" s="3" t="s">
        <v>7</v>
      </c>
    </row>
    <row r="26" spans="1:23" x14ac:dyDescent="0.2">
      <c r="A26" t="s">
        <v>65</v>
      </c>
    </row>
    <row r="28" spans="1:23" x14ac:dyDescent="0.2">
      <c r="A28" t="s">
        <v>42</v>
      </c>
    </row>
    <row r="30" spans="1:23" x14ac:dyDescent="0.2">
      <c r="A30" t="s">
        <v>41</v>
      </c>
    </row>
    <row r="31" spans="1:23" x14ac:dyDescent="0.2">
      <c r="A31" t="s">
        <v>39</v>
      </c>
    </row>
    <row r="32" spans="1:23" x14ac:dyDescent="0.2">
      <c r="A32" t="s">
        <v>40</v>
      </c>
    </row>
    <row r="34" spans="1:2" x14ac:dyDescent="0.2">
      <c r="A34" t="s">
        <v>43</v>
      </c>
    </row>
    <row r="37" spans="1:2" x14ac:dyDescent="0.2">
      <c r="A37" t="s">
        <v>44</v>
      </c>
      <c r="B37" t="s">
        <v>47</v>
      </c>
    </row>
    <row r="38" spans="1:2" x14ac:dyDescent="0.2">
      <c r="A38" t="s">
        <v>45</v>
      </c>
      <c r="B38" t="s">
        <v>46</v>
      </c>
    </row>
    <row r="40" spans="1:2" x14ac:dyDescent="0.2">
      <c r="A40" t="s">
        <v>48</v>
      </c>
    </row>
    <row r="41" spans="1:2" x14ac:dyDescent="0.2">
      <c r="A41" t="s">
        <v>49</v>
      </c>
    </row>
    <row r="45" spans="1:2" x14ac:dyDescent="0.2">
      <c r="A45" t="s">
        <v>50</v>
      </c>
    </row>
    <row r="46" spans="1:2" x14ac:dyDescent="0.2">
      <c r="A46" t="s">
        <v>51</v>
      </c>
    </row>
    <row r="47" spans="1:2" x14ac:dyDescent="0.2">
      <c r="A47" t="s">
        <v>52</v>
      </c>
    </row>
    <row r="49" spans="1:13" x14ac:dyDescent="0.2">
      <c r="A49" t="s">
        <v>53</v>
      </c>
    </row>
    <row r="50" spans="1:13" x14ac:dyDescent="0.2">
      <c r="A50" t="s">
        <v>54</v>
      </c>
    </row>
    <row r="54" spans="1:13" x14ac:dyDescent="0.2">
      <c r="C54" s="10">
        <v>2009</v>
      </c>
      <c r="D54" s="10">
        <v>2010</v>
      </c>
      <c r="E54" s="10">
        <v>2011</v>
      </c>
      <c r="F54" s="10">
        <v>2012</v>
      </c>
      <c r="G54" s="10">
        <v>2013</v>
      </c>
      <c r="H54" s="10">
        <v>2014</v>
      </c>
      <c r="I54" s="10">
        <v>2015</v>
      </c>
      <c r="J54" s="10">
        <v>2016</v>
      </c>
      <c r="K54" s="10">
        <v>2017</v>
      </c>
      <c r="L54" s="10">
        <v>2018</v>
      </c>
      <c r="M54" s="10">
        <v>2019</v>
      </c>
    </row>
    <row r="55" spans="1:13" x14ac:dyDescent="0.2">
      <c r="A55" s="7" t="s">
        <v>34</v>
      </c>
      <c r="B55" s="8" t="s">
        <v>35</v>
      </c>
      <c r="C55" s="9">
        <v>744.63</v>
      </c>
      <c r="D55" s="9">
        <v>744.74</v>
      </c>
      <c r="E55" s="9">
        <v>745.05</v>
      </c>
      <c r="F55" s="9">
        <v>744.38</v>
      </c>
      <c r="G55" s="9">
        <v>745.8</v>
      </c>
      <c r="H55" s="9">
        <v>745.47</v>
      </c>
      <c r="I55" s="9">
        <v>745.86</v>
      </c>
      <c r="J55" s="9">
        <v>744.52</v>
      </c>
      <c r="K55" s="9">
        <v>743.86</v>
      </c>
      <c r="L55" s="9">
        <v>745.32</v>
      </c>
      <c r="M55" s="9">
        <v>746.6</v>
      </c>
    </row>
    <row r="56" spans="1:13" ht="28" x14ac:dyDescent="0.2">
      <c r="A56" s="7" t="s">
        <v>36</v>
      </c>
      <c r="B56" s="8" t="s">
        <v>37</v>
      </c>
      <c r="C56" s="9">
        <v>535.51</v>
      </c>
      <c r="D56" s="9">
        <v>562.57000000000005</v>
      </c>
      <c r="E56" s="9">
        <v>536.22</v>
      </c>
      <c r="F56" s="9">
        <v>579.72</v>
      </c>
      <c r="G56" s="9">
        <v>561.6</v>
      </c>
      <c r="H56" s="9">
        <v>561.9</v>
      </c>
      <c r="I56" s="9">
        <v>672.69</v>
      </c>
      <c r="J56" s="9">
        <v>673.27</v>
      </c>
      <c r="K56" s="9">
        <v>659.53</v>
      </c>
      <c r="L56" s="9">
        <v>631.74</v>
      </c>
      <c r="M56" s="9">
        <v>667.03</v>
      </c>
    </row>
    <row r="58" spans="1:13" x14ac:dyDescent="0.2">
      <c r="A58" t="s">
        <v>55</v>
      </c>
    </row>
    <row r="79" spans="1:2" x14ac:dyDescent="0.2">
      <c r="A79">
        <v>2014</v>
      </c>
      <c r="B79" t="s">
        <v>56</v>
      </c>
    </row>
    <row r="80" spans="1:2" x14ac:dyDescent="0.2">
      <c r="A80">
        <v>2017</v>
      </c>
      <c r="B80" t="s">
        <v>57</v>
      </c>
    </row>
    <row r="83" spans="1:1" x14ac:dyDescent="0.2">
      <c r="A83" t="s">
        <v>58</v>
      </c>
    </row>
    <row r="84" spans="1:1" x14ac:dyDescent="0.2">
      <c r="A84" t="s">
        <v>63</v>
      </c>
    </row>
    <row r="85" spans="1:1" x14ac:dyDescent="0.2">
      <c r="A85" t="s">
        <v>59</v>
      </c>
    </row>
    <row r="86" spans="1:1" x14ac:dyDescent="0.2">
      <c r="A86" t="s">
        <v>60</v>
      </c>
    </row>
    <row r="88" spans="1:1" x14ac:dyDescent="0.2">
      <c r="A88" t="s">
        <v>61</v>
      </c>
    </row>
    <row r="89" spans="1:1" x14ac:dyDescent="0.2">
      <c r="A89" t="s">
        <v>62</v>
      </c>
    </row>
    <row r="90" spans="1:1" x14ac:dyDescent="0.2">
      <c r="A90" s="11"/>
    </row>
    <row r="91" spans="1:1" x14ac:dyDescent="0.2">
      <c r="A91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2021-04-22T06:38:07Z</dcterms:created>
  <dcterms:modified xsi:type="dcterms:W3CDTF">2021-04-28T11:24:45Z</dcterms:modified>
</cp:coreProperties>
</file>