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920588DC-6DA6-7643-BC34-F88ECB21AC7F}" xr6:coauthVersionLast="46" xr6:coauthVersionMax="46" xr10:uidLastSave="{00000000-0000-0000-0000-000000000000}"/>
  <bookViews>
    <workbookView xWindow="0" yWindow="460" windowWidth="25600" windowHeight="14200" xr2:uid="{9059E3E7-3B45-8C49-8217-B6E9CAE9C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E44" i="1"/>
  <c r="F44" i="1"/>
  <c r="G44" i="1"/>
  <c r="H44" i="1"/>
  <c r="I44" i="1"/>
  <c r="J44" i="1"/>
  <c r="K44" i="1"/>
  <c r="L44" i="1"/>
  <c r="M44" i="1"/>
  <c r="D44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3" i="1"/>
  <c r="D42" i="1"/>
</calcChain>
</file>

<file path=xl/sharedStrings.xml><?xml version="1.0" encoding="utf-8"?>
<sst xmlns="http://schemas.openxmlformats.org/spreadsheetml/2006/main" count="36" uniqueCount="28">
  <si>
    <t>Tjenester</t>
  </si>
  <si>
    <t>2017*</t>
  </si>
  <si>
    <t>2018*</t>
  </si>
  <si>
    <t>2019*</t>
  </si>
  <si>
    <t>Varer</t>
  </si>
  <si>
    <t>Eksport(FOB)</t>
  </si>
  <si>
    <t>Import(CIF)</t>
  </si>
  <si>
    <t xml:space="preserve">2) </t>
  </si>
  <si>
    <t>De sidste tre år er under revision</t>
  </si>
  <si>
    <t>Eksport opgøres i FOB, mens import opgøres i CIF</t>
  </si>
  <si>
    <t xml:space="preserve">Eksport medtager ikke transportomkostninger samt forsikringomkostninger </t>
  </si>
  <si>
    <t xml:space="preserve">Opgjort efter NR. Derfor må det være faste priser. </t>
  </si>
  <si>
    <t>De kan ikke summeres, pga. korrektioner og fejl i opgørelsen. Derudover må man ikke addere tjenester og varer pga. der er nogle tjenesteydelser, der ville gå igen</t>
  </si>
  <si>
    <t>3)</t>
  </si>
  <si>
    <t xml:space="preserve">4) </t>
  </si>
  <si>
    <t>Tjenester er stigende både import/eksport fra 2011</t>
  </si>
  <si>
    <t>Varer eksport er aftagende. 2012-2015, 2017-2019. Stigende 2010-2012, 2016-2017</t>
  </si>
  <si>
    <t xml:space="preserve">5) </t>
  </si>
  <si>
    <t xml:space="preserve">Konjunkturerne i udlandet er i vigtig forklaringsfaktor. </t>
  </si>
  <si>
    <t>Konkurrencedygtighed</t>
  </si>
  <si>
    <t>Valutakurser</t>
  </si>
  <si>
    <t xml:space="preserve">6) </t>
  </si>
  <si>
    <r>
      <t>Danmark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</si>
  <si>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t>GB</t>
  </si>
  <si>
    <t xml:space="preserve">Danmark  </t>
  </si>
  <si>
    <t>Millioner</t>
  </si>
  <si>
    <t>Milliarder</t>
  </si>
  <si>
    <t xml:space="preserve">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</si>
</sst>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164" fontId="4" fillId="0" borderId="0" xfId="1" applyNumberFormat="1" applyFont="1" applyAlignment="1">
      <alignment vertical="top"/>
    </xf>
    <xf numFmtId="164" fontId="0" fillId="0" borderId="0" xfId="1" applyNumberFormat="1" applyFon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8" fillId="0" borderId="0" xfId="0" applyFont="1" applyAlignment="1">
      <alignment vertical="top"/>
    </xf>
    <xf numFmtId="2" fontId="0" fillId="0" borderId="0" xfId="2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Import fra</a:t>
            </a:r>
            <a:r>
              <a:rPr lang="en-GB" baseline="0"/>
              <a:t> GB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Tjenester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Sheet1!$B$3:$L$3</c:f>
              <c:numCache>
                <c:formatCode>_(* #,##0_);_(* \(#,##0\);_(* "-"??_);_(@_)</c:formatCode>
                <c:ptCount val="11"/>
                <c:pt idx="0">
                  <c:v>26705</c:v>
                </c:pt>
                <c:pt idx="1">
                  <c:v>25615</c:v>
                </c:pt>
                <c:pt idx="2">
                  <c:v>29345</c:v>
                </c:pt>
                <c:pt idx="3">
                  <c:v>32941</c:v>
                </c:pt>
                <c:pt idx="4">
                  <c:v>30795</c:v>
                </c:pt>
                <c:pt idx="5">
                  <c:v>32935</c:v>
                </c:pt>
                <c:pt idx="6">
                  <c:v>40873</c:v>
                </c:pt>
                <c:pt idx="7">
                  <c:v>47279</c:v>
                </c:pt>
                <c:pt idx="8">
                  <c:v>54952</c:v>
                </c:pt>
                <c:pt idx="9">
                  <c:v>62013</c:v>
                </c:pt>
                <c:pt idx="10">
                  <c:v>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C-3D4A-A47F-B2C2F96BF11A}"/>
            </c:ext>
          </c:extLst>
        </c:ser>
        <c:ser>
          <c:idx val="1"/>
          <c:order val="1"/>
          <c:tx>
            <c:v>Varer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Sheet1!$B$6:$L$6</c:f>
              <c:numCache>
                <c:formatCode>_(* #,##0_);_(* \(#,##0\);_(* "-"??_);_(@_)</c:formatCode>
                <c:ptCount val="11"/>
                <c:pt idx="0">
                  <c:v>25140</c:v>
                </c:pt>
                <c:pt idx="1">
                  <c:v>28137</c:v>
                </c:pt>
                <c:pt idx="2">
                  <c:v>32295</c:v>
                </c:pt>
                <c:pt idx="3">
                  <c:v>29255</c:v>
                </c:pt>
                <c:pt idx="4">
                  <c:v>29731</c:v>
                </c:pt>
                <c:pt idx="5">
                  <c:v>26479</c:v>
                </c:pt>
                <c:pt idx="6">
                  <c:v>25663</c:v>
                </c:pt>
                <c:pt idx="7">
                  <c:v>23449</c:v>
                </c:pt>
                <c:pt idx="8">
                  <c:v>24134</c:v>
                </c:pt>
                <c:pt idx="9">
                  <c:v>23485</c:v>
                </c:pt>
                <c:pt idx="10">
                  <c:v>24647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C-3D4A-A47F-B2C2F96B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44192"/>
        <c:axId val="981952768"/>
      </c:lineChart>
      <c:catAx>
        <c:axId val="9819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52768"/>
        <c:crosses val="autoZero"/>
        <c:auto val="1"/>
        <c:lblAlgn val="ctr"/>
        <c:lblOffset val="100"/>
        <c:noMultiLvlLbl val="0"/>
      </c:catAx>
      <c:valAx>
        <c:axId val="9819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Eksport til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Tjenester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Sheet1!$B$2:$L$2</c:f>
              <c:numCache>
                <c:formatCode>_(* #,##0_);_(* \(#,##0\);_(* "-"??_);_(@_)</c:formatCode>
                <c:ptCount val="11"/>
                <c:pt idx="0">
                  <c:v>21039</c:v>
                </c:pt>
                <c:pt idx="1">
                  <c:v>21724</c:v>
                </c:pt>
                <c:pt idx="2">
                  <c:v>21168</c:v>
                </c:pt>
                <c:pt idx="3">
                  <c:v>23001</c:v>
                </c:pt>
                <c:pt idx="4">
                  <c:v>23924</c:v>
                </c:pt>
                <c:pt idx="5">
                  <c:v>27713</c:v>
                </c:pt>
                <c:pt idx="6">
                  <c:v>33750</c:v>
                </c:pt>
                <c:pt idx="7">
                  <c:v>43573</c:v>
                </c:pt>
                <c:pt idx="8">
                  <c:v>44272</c:v>
                </c:pt>
                <c:pt idx="9">
                  <c:v>60857</c:v>
                </c:pt>
                <c:pt idx="10">
                  <c:v>45890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A-A849-ABD0-FD4A7B892C37}"/>
            </c:ext>
          </c:extLst>
        </c:ser>
        <c:ser>
          <c:idx val="1"/>
          <c:order val="1"/>
          <c:tx>
            <c:v>Varer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Sheet1!$B$5:$L$5</c:f>
              <c:numCache>
                <c:formatCode>_(* #,##0_);_(* \(#,##0\);_(* "-"??_);_(@_)</c:formatCode>
                <c:ptCount val="11"/>
                <c:pt idx="0">
                  <c:v>43334</c:v>
                </c:pt>
                <c:pt idx="1">
                  <c:v>45033</c:v>
                </c:pt>
                <c:pt idx="2">
                  <c:v>58986</c:v>
                </c:pt>
                <c:pt idx="3">
                  <c:v>61325</c:v>
                </c:pt>
                <c:pt idx="4">
                  <c:v>52782</c:v>
                </c:pt>
                <c:pt idx="5">
                  <c:v>48684</c:v>
                </c:pt>
                <c:pt idx="6">
                  <c:v>39695</c:v>
                </c:pt>
                <c:pt idx="7">
                  <c:v>40466</c:v>
                </c:pt>
                <c:pt idx="8">
                  <c:v>53708</c:v>
                </c:pt>
                <c:pt idx="9">
                  <c:v>46801</c:v>
                </c:pt>
                <c:pt idx="10">
                  <c:v>44995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A-A849-ABD0-FD4A7B89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62144"/>
        <c:axId val="974483024"/>
      </c:lineChart>
      <c:catAx>
        <c:axId val="10763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83024"/>
        <c:crosses val="autoZero"/>
        <c:auto val="1"/>
        <c:lblAlgn val="ctr"/>
        <c:lblOffset val="100"/>
        <c:noMultiLvlLbl val="0"/>
      </c:catAx>
      <c:valAx>
        <c:axId val="9744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14</xdr:row>
      <xdr:rowOff>196850</xdr:rowOff>
    </xdr:from>
    <xdr:to>
      <xdr:col>15</xdr:col>
      <xdr:colOff>717550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CEC1-A0F5-F142-A08D-BB4AFEFB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15</xdr:row>
      <xdr:rowOff>19050</xdr:rowOff>
    </xdr:from>
    <xdr:to>
      <xdr:col>9</xdr:col>
      <xdr:colOff>114300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D22D6-478B-434B-A5D2-1DB6FCCC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60D3-2804-724E-BADC-28A7167F1A82}">
  <dimension ref="A1:N45"/>
  <sheetViews>
    <sheetView tabSelected="1" topLeftCell="A24" workbookViewId="0">
      <selection activeCell="D44" sqref="D44"/>
    </sheetView>
  </sheetViews>
  <sheetFormatPr baseColWidth="10" defaultRowHeight="16" x14ac:dyDescent="0.2"/>
  <sheetData>
    <row r="1" spans="1:12" x14ac:dyDescent="0.2">
      <c r="A1" s="1" t="s">
        <v>0</v>
      </c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 t="s">
        <v>1</v>
      </c>
      <c r="K1" s="2" t="s">
        <v>2</v>
      </c>
      <c r="L1" s="2" t="s">
        <v>3</v>
      </c>
    </row>
    <row r="2" spans="1:12" x14ac:dyDescent="0.2">
      <c r="A2" t="s">
        <v>5</v>
      </c>
      <c r="B2" s="3">
        <v>21039</v>
      </c>
      <c r="C2" s="3">
        <v>21724</v>
      </c>
      <c r="D2" s="3">
        <v>21168</v>
      </c>
      <c r="E2" s="3">
        <v>23001</v>
      </c>
      <c r="F2" s="3">
        <v>23924</v>
      </c>
      <c r="G2" s="3">
        <v>27713</v>
      </c>
      <c r="H2" s="3">
        <v>33750</v>
      </c>
      <c r="I2" s="3">
        <v>43573</v>
      </c>
      <c r="J2" s="3">
        <v>44272</v>
      </c>
      <c r="K2" s="3">
        <v>60857</v>
      </c>
      <c r="L2" s="3">
        <v>45890</v>
      </c>
    </row>
    <row r="3" spans="1:12" x14ac:dyDescent="0.2">
      <c r="A3" t="s">
        <v>6</v>
      </c>
      <c r="B3" s="3">
        <v>26705</v>
      </c>
      <c r="C3" s="3">
        <v>25615</v>
      </c>
      <c r="D3" s="3">
        <v>29345</v>
      </c>
      <c r="E3" s="3">
        <v>32941</v>
      </c>
      <c r="F3" s="3">
        <v>30795</v>
      </c>
      <c r="G3" s="3">
        <v>32935</v>
      </c>
      <c r="H3" s="3">
        <v>40873</v>
      </c>
      <c r="I3" s="3">
        <v>47279</v>
      </c>
      <c r="J3" s="3">
        <v>54952</v>
      </c>
      <c r="K3" s="3">
        <v>62013</v>
      </c>
      <c r="L3" s="3">
        <v>53099</v>
      </c>
    </row>
    <row r="4" spans="1:12" x14ac:dyDescent="0.2">
      <c r="A4" s="1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">
      <c r="A5" t="s">
        <v>5</v>
      </c>
      <c r="B5" s="3">
        <v>43334</v>
      </c>
      <c r="C5" s="3">
        <v>45033</v>
      </c>
      <c r="D5" s="3">
        <v>58986</v>
      </c>
      <c r="E5" s="3">
        <v>61325</v>
      </c>
      <c r="F5" s="3">
        <v>52782</v>
      </c>
      <c r="G5" s="3">
        <v>48684</v>
      </c>
      <c r="H5" s="3">
        <v>39695</v>
      </c>
      <c r="I5" s="3">
        <v>40466</v>
      </c>
      <c r="J5" s="3">
        <v>53708</v>
      </c>
      <c r="K5" s="3">
        <v>46801</v>
      </c>
      <c r="L5" s="3">
        <v>44995</v>
      </c>
    </row>
    <row r="6" spans="1:12" x14ac:dyDescent="0.2">
      <c r="A6" t="s">
        <v>6</v>
      </c>
      <c r="B6" s="3">
        <v>25140</v>
      </c>
      <c r="C6" s="3">
        <v>28137</v>
      </c>
      <c r="D6" s="3">
        <v>32295</v>
      </c>
      <c r="E6" s="3">
        <v>29255</v>
      </c>
      <c r="F6" s="3">
        <v>29731</v>
      </c>
      <c r="G6" s="3">
        <v>26479</v>
      </c>
      <c r="H6" s="3">
        <v>25663</v>
      </c>
      <c r="I6" s="3">
        <v>23449</v>
      </c>
      <c r="J6" s="3">
        <v>24134</v>
      </c>
      <c r="K6" s="3">
        <v>23485</v>
      </c>
      <c r="L6" s="3">
        <v>24647</v>
      </c>
    </row>
    <row r="8" spans="1:12" x14ac:dyDescent="0.2">
      <c r="A8" t="s">
        <v>7</v>
      </c>
    </row>
    <row r="9" spans="1:12" x14ac:dyDescent="0.2">
      <c r="B9" t="s">
        <v>8</v>
      </c>
    </row>
    <row r="10" spans="1:12" x14ac:dyDescent="0.2">
      <c r="B10" t="s">
        <v>9</v>
      </c>
    </row>
    <row r="11" spans="1:12" x14ac:dyDescent="0.2">
      <c r="B11" t="s">
        <v>12</v>
      </c>
    </row>
    <row r="12" spans="1:12" x14ac:dyDescent="0.2">
      <c r="B12" t="s">
        <v>10</v>
      </c>
    </row>
    <row r="13" spans="1:12" x14ac:dyDescent="0.2">
      <c r="B13" t="s">
        <v>11</v>
      </c>
    </row>
    <row r="15" spans="1:12" x14ac:dyDescent="0.2">
      <c r="A15" t="s">
        <v>13</v>
      </c>
    </row>
    <row r="30" spans="1:2" x14ac:dyDescent="0.2">
      <c r="A30" t="s">
        <v>14</v>
      </c>
      <c r="B30" t="s">
        <v>15</v>
      </c>
    </row>
    <row r="31" spans="1:2" x14ac:dyDescent="0.2">
      <c r="B31" t="s">
        <v>16</v>
      </c>
    </row>
    <row r="34" spans="1:14" x14ac:dyDescent="0.2">
      <c r="A34" t="s">
        <v>17</v>
      </c>
      <c r="B34" t="s">
        <v>18</v>
      </c>
    </row>
    <row r="35" spans="1:14" x14ac:dyDescent="0.2">
      <c r="B35" t="s">
        <v>19</v>
      </c>
    </row>
    <row r="36" spans="1:14" x14ac:dyDescent="0.2">
      <c r="B36" t="s">
        <v>20</v>
      </c>
    </row>
    <row r="37" spans="1:14" x14ac:dyDescent="0.2">
      <c r="C37" s="7"/>
      <c r="D37" s="7">
        <v>2009</v>
      </c>
      <c r="E37" s="7">
        <v>2010</v>
      </c>
      <c r="F37" s="7">
        <v>2011</v>
      </c>
      <c r="G37" s="7">
        <v>2012</v>
      </c>
      <c r="H37" s="7">
        <v>2013</v>
      </c>
      <c r="I37" s="7">
        <v>2014</v>
      </c>
      <c r="J37" s="7">
        <v>2015</v>
      </c>
      <c r="K37" s="7">
        <v>2016</v>
      </c>
      <c r="L37" s="7">
        <v>2017</v>
      </c>
      <c r="M37" s="7">
        <v>2018</v>
      </c>
    </row>
    <row r="38" spans="1:14" x14ac:dyDescent="0.2">
      <c r="A38" t="s">
        <v>21</v>
      </c>
      <c r="B38" s="5" t="s">
        <v>22</v>
      </c>
      <c r="C38" s="6" t="s">
        <v>25</v>
      </c>
      <c r="D38" s="6">
        <v>57184</v>
      </c>
      <c r="E38" s="6">
        <v>61574</v>
      </c>
      <c r="F38" s="6">
        <v>67394</v>
      </c>
      <c r="G38" s="6">
        <v>67418</v>
      </c>
      <c r="H38" s="6">
        <v>71522</v>
      </c>
      <c r="I38" s="6">
        <v>73423</v>
      </c>
      <c r="J38" s="6">
        <v>64413</v>
      </c>
      <c r="K38" s="6">
        <v>63466</v>
      </c>
      <c r="L38" s="6">
        <v>70002</v>
      </c>
      <c r="M38" s="6">
        <v>78307</v>
      </c>
    </row>
    <row r="39" spans="1:14" x14ac:dyDescent="0.2">
      <c r="B39" s="9" t="s">
        <v>23</v>
      </c>
      <c r="C39" s="8"/>
      <c r="D39" s="8">
        <v>282660</v>
      </c>
      <c r="E39" s="8">
        <v>288971</v>
      </c>
      <c r="F39" s="8">
        <v>333377</v>
      </c>
      <c r="G39" s="8">
        <v>339409</v>
      </c>
      <c r="H39" s="8">
        <v>363846</v>
      </c>
      <c r="I39" s="8">
        <v>392606</v>
      </c>
      <c r="J39" s="8">
        <v>372912</v>
      </c>
      <c r="K39" s="8">
        <v>364033</v>
      </c>
      <c r="L39" s="8">
        <v>376016</v>
      </c>
      <c r="M39" s="8">
        <v>396579</v>
      </c>
    </row>
    <row r="40" spans="1:14" x14ac:dyDescent="0.2">
      <c r="B40" t="s">
        <v>24</v>
      </c>
      <c r="C40" s="5" t="s">
        <v>26</v>
      </c>
      <c r="D40" s="2">
        <v>321.2</v>
      </c>
      <c r="E40" s="2">
        <v>322</v>
      </c>
      <c r="F40" s="2">
        <v>344</v>
      </c>
      <c r="G40" s="2">
        <v>327.10000000000002</v>
      </c>
      <c r="H40" s="2">
        <v>343.6</v>
      </c>
      <c r="I40" s="2">
        <v>353</v>
      </c>
      <c r="J40" s="2">
        <v>302.7</v>
      </c>
      <c r="K40" s="2">
        <v>312</v>
      </c>
      <c r="L40" s="2">
        <v>329.9</v>
      </c>
      <c r="M40" s="2">
        <v>350.9</v>
      </c>
      <c r="N40" s="2"/>
    </row>
    <row r="41" spans="1:14" x14ac:dyDescent="0.2">
      <c r="B41" t="s">
        <v>23</v>
      </c>
      <c r="D41" s="10">
        <v>2403.4</v>
      </c>
      <c r="E41" s="10">
        <v>2455.3000000000002</v>
      </c>
      <c r="F41" s="10">
        <v>2635.8</v>
      </c>
      <c r="G41" s="10">
        <v>2677.1</v>
      </c>
      <c r="H41" s="10">
        <v>2755.4</v>
      </c>
      <c r="I41" s="10">
        <v>3036.3</v>
      </c>
      <c r="J41" s="10">
        <v>2897.1</v>
      </c>
      <c r="K41" s="10">
        <v>2669.1</v>
      </c>
      <c r="L41" s="10">
        <v>2640</v>
      </c>
      <c r="M41" s="10">
        <v>2828.6</v>
      </c>
      <c r="N41" s="10"/>
    </row>
    <row r="42" spans="1:14" x14ac:dyDescent="0.2">
      <c r="B42" s="5" t="s">
        <v>22</v>
      </c>
      <c r="C42" t="s">
        <v>26</v>
      </c>
      <c r="D42" s="11">
        <f>D38/1000</f>
        <v>57.183999999999997</v>
      </c>
      <c r="E42" s="11">
        <f t="shared" ref="E42:M42" si="0">E38/1000</f>
        <v>61.573999999999998</v>
      </c>
      <c r="F42" s="11">
        <f t="shared" si="0"/>
        <v>67.394000000000005</v>
      </c>
      <c r="G42" s="11">
        <f t="shared" si="0"/>
        <v>67.418000000000006</v>
      </c>
      <c r="H42" s="11">
        <f t="shared" si="0"/>
        <v>71.522000000000006</v>
      </c>
      <c r="I42" s="11">
        <f t="shared" si="0"/>
        <v>73.423000000000002</v>
      </c>
      <c r="J42" s="11">
        <f t="shared" si="0"/>
        <v>64.412999999999997</v>
      </c>
      <c r="K42" s="11">
        <f t="shared" si="0"/>
        <v>63.466000000000001</v>
      </c>
      <c r="L42" s="11">
        <f t="shared" si="0"/>
        <v>70.001999999999995</v>
      </c>
      <c r="M42" s="11">
        <f t="shared" si="0"/>
        <v>78.307000000000002</v>
      </c>
    </row>
    <row r="43" spans="1:14" x14ac:dyDescent="0.2">
      <c r="B43" s="9" t="s">
        <v>23</v>
      </c>
      <c r="D43" s="11">
        <f>D39/1000</f>
        <v>282.66000000000003</v>
      </c>
      <c r="E43" s="11">
        <f t="shared" ref="E43:M43" si="1">E39/1000</f>
        <v>288.971</v>
      </c>
      <c r="F43" s="11">
        <f t="shared" si="1"/>
        <v>333.37700000000001</v>
      </c>
      <c r="G43" s="11">
        <f t="shared" si="1"/>
        <v>339.40899999999999</v>
      </c>
      <c r="H43" s="11">
        <f t="shared" si="1"/>
        <v>363.846</v>
      </c>
      <c r="I43" s="11">
        <f t="shared" si="1"/>
        <v>392.60599999999999</v>
      </c>
      <c r="J43" s="11">
        <f t="shared" si="1"/>
        <v>372.91199999999998</v>
      </c>
      <c r="K43" s="11">
        <f t="shared" si="1"/>
        <v>364.03300000000002</v>
      </c>
      <c r="L43" s="11">
        <f t="shared" si="1"/>
        <v>376.01600000000002</v>
      </c>
      <c r="M43" s="11">
        <f t="shared" si="1"/>
        <v>396.57900000000001</v>
      </c>
    </row>
    <row r="44" spans="1:14" x14ac:dyDescent="0.2">
      <c r="B44" s="5" t="s">
        <v>22</v>
      </c>
      <c r="C44" s="5" t="s">
        <v>27</v>
      </c>
      <c r="D44" s="12">
        <f>D42/D40</f>
        <v>0.17803237858032378</v>
      </c>
      <c r="E44" s="12">
        <f t="shared" ref="E44:M45" si="2">E42/E40</f>
        <v>0.19122360248447204</v>
      </c>
      <c r="F44" s="12">
        <f t="shared" si="2"/>
        <v>0.19591279069767442</v>
      </c>
      <c r="G44" s="12">
        <f t="shared" si="2"/>
        <v>0.20610822378477531</v>
      </c>
      <c r="H44" s="12">
        <f t="shared" si="2"/>
        <v>0.20815483119906869</v>
      </c>
      <c r="I44" s="12">
        <f t="shared" si="2"/>
        <v>0.2079971671388102</v>
      </c>
      <c r="J44" s="12">
        <f t="shared" si="2"/>
        <v>0.212794846382557</v>
      </c>
      <c r="K44" s="12">
        <f t="shared" si="2"/>
        <v>0.20341666666666666</v>
      </c>
      <c r="L44" s="12">
        <f t="shared" si="2"/>
        <v>0.2121915732040012</v>
      </c>
      <c r="M44" s="12">
        <f t="shared" si="2"/>
        <v>0.2231604445711029</v>
      </c>
    </row>
    <row r="45" spans="1:14" x14ac:dyDescent="0.2">
      <c r="B45" s="9" t="s">
        <v>23</v>
      </c>
      <c r="C45" s="9"/>
      <c r="D45" s="12">
        <f>D43/D41</f>
        <v>0.11760838811683449</v>
      </c>
      <c r="E45" s="12">
        <f t="shared" si="2"/>
        <v>0.11769274630391398</v>
      </c>
      <c r="F45" s="12">
        <f t="shared" si="2"/>
        <v>0.12648038546171939</v>
      </c>
      <c r="G45" s="12">
        <f t="shared" si="2"/>
        <v>0.12678233909827799</v>
      </c>
      <c r="H45" s="12">
        <f t="shared" si="2"/>
        <v>0.13204834143862959</v>
      </c>
      <c r="I45" s="12">
        <f t="shared" si="2"/>
        <v>0.12930408721140862</v>
      </c>
      <c r="J45" s="12">
        <f t="shared" si="2"/>
        <v>0.12871906389147769</v>
      </c>
      <c r="K45" s="12">
        <f t="shared" si="2"/>
        <v>0.13638792102206737</v>
      </c>
      <c r="L45" s="12">
        <f t="shared" si="2"/>
        <v>0.14243030303030305</v>
      </c>
      <c r="M45" s="12">
        <f t="shared" si="2"/>
        <v>0.14020328077494168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2021-05-06T07:31:51Z</dcterms:created>
  <dcterms:modified xsi:type="dcterms:W3CDTF">2021-05-11T07:31:16Z</dcterms:modified>
</cp:coreProperties>
</file>