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pee/Documents/University/4. Sem/Makro II/Datasæt/"/>
    </mc:Choice>
  </mc:AlternateContent>
  <xr:revisionPtr revIDLastSave="0" documentId="13_ncr:1_{EC0B4AF4-ECDA-9947-9975-F99F67BB2915}" xr6:coauthVersionLast="47" xr6:coauthVersionMax="47" xr10:uidLastSave="{00000000-0000-0000-0000-000000000000}"/>
  <bookViews>
    <workbookView xWindow="0" yWindow="500" windowWidth="25600" windowHeight="13960" activeTab="5" xr2:uid="{00000000-000D-0000-FFFF-FFFF00000000}"/>
  </bookViews>
  <sheets>
    <sheet name="USA - Trend" sheetId="5" r:id="rId1"/>
    <sheet name="UK-Trend" sheetId="6" r:id="rId2"/>
    <sheet name="Sweden-Trend" sheetId="7" r:id="rId3"/>
    <sheet name="Denmark-Trend" sheetId="9" r:id="rId4"/>
    <sheet name="Outputgab" sheetId="10" r:id="rId5"/>
    <sheet name="Data" sheetId="4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1" i="4" l="1"/>
  <c r="U75" i="4"/>
  <c r="U74" i="4"/>
  <c r="U73" i="4"/>
  <c r="U72" i="4"/>
  <c r="U71" i="4"/>
  <c r="U70" i="4"/>
  <c r="U69" i="4"/>
  <c r="U68" i="4"/>
  <c r="U67" i="4"/>
  <c r="U66" i="4"/>
  <c r="U65" i="4"/>
  <c r="U64" i="4"/>
  <c r="U63" i="4"/>
  <c r="U62" i="4"/>
  <c r="U61" i="4"/>
  <c r="U60" i="4"/>
  <c r="U59" i="4"/>
  <c r="U58" i="4"/>
  <c r="U57" i="4"/>
  <c r="U56" i="4"/>
  <c r="U55" i="4"/>
  <c r="U54" i="4"/>
  <c r="U53" i="4"/>
  <c r="U52" i="4"/>
  <c r="U51" i="4"/>
  <c r="U50" i="4"/>
  <c r="U49" i="4"/>
  <c r="U48" i="4"/>
  <c r="U47" i="4"/>
  <c r="U46" i="4"/>
  <c r="U45" i="4"/>
  <c r="U44" i="4"/>
  <c r="U43" i="4"/>
  <c r="U42" i="4"/>
  <c r="U41" i="4"/>
  <c r="U40" i="4"/>
  <c r="U39" i="4"/>
  <c r="U38" i="4"/>
  <c r="U37" i="4"/>
  <c r="U36" i="4"/>
  <c r="U35" i="4"/>
  <c r="U34" i="4"/>
  <c r="U33" i="4"/>
  <c r="U32" i="4"/>
  <c r="U31" i="4"/>
  <c r="U30" i="4"/>
  <c r="U29" i="4"/>
  <c r="U28" i="4"/>
  <c r="U27" i="4"/>
  <c r="U26" i="4"/>
  <c r="U25" i="4"/>
  <c r="U24" i="4"/>
  <c r="U23" i="4"/>
  <c r="U22" i="4"/>
  <c r="U21" i="4"/>
  <c r="U20" i="4"/>
  <c r="U19" i="4"/>
  <c r="U18" i="4"/>
  <c r="U17" i="4"/>
  <c r="U16" i="4"/>
  <c r="U15" i="4"/>
  <c r="U14" i="4"/>
  <c r="U13" i="4"/>
  <c r="U12" i="4"/>
  <c r="U11" i="4"/>
  <c r="O75" i="4"/>
  <c r="O74" i="4"/>
  <c r="O73" i="4"/>
  <c r="O72" i="4"/>
  <c r="O71" i="4"/>
  <c r="O70" i="4"/>
  <c r="O69" i="4"/>
  <c r="O68" i="4"/>
  <c r="O67" i="4"/>
  <c r="O66" i="4"/>
  <c r="O65" i="4"/>
  <c r="O64" i="4"/>
  <c r="O63" i="4"/>
  <c r="O62" i="4"/>
  <c r="O61" i="4"/>
  <c r="O60" i="4"/>
  <c r="O59" i="4"/>
  <c r="O58" i="4"/>
  <c r="O57" i="4"/>
  <c r="O56" i="4"/>
  <c r="O55" i="4"/>
  <c r="O54" i="4"/>
  <c r="O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11" i="4"/>
  <c r="J11" i="4" a="1"/>
  <c r="F11" i="4" a="1"/>
  <c r="P11" i="4" a="1"/>
  <c r="X11" i="4" a="1"/>
  <c r="D11" i="4" a="1"/>
  <c r="V11" i="4" a="1"/>
  <c r="R11" i="4" a="1"/>
  <c r="L11" i="4" a="1"/>
  <c r="X72" i="4" l="1"/>
  <c r="Y72" i="4" s="1"/>
  <c r="X68" i="4"/>
  <c r="Y68" i="4" s="1"/>
  <c r="X64" i="4"/>
  <c r="Y64" i="4" s="1"/>
  <c r="X60" i="4"/>
  <c r="Y60" i="4" s="1"/>
  <c r="X56" i="4"/>
  <c r="Y56" i="4" s="1"/>
  <c r="X52" i="4"/>
  <c r="Y52" i="4" s="1"/>
  <c r="X48" i="4"/>
  <c r="Y48" i="4" s="1"/>
  <c r="X44" i="4"/>
  <c r="Y44" i="4" s="1"/>
  <c r="X40" i="4"/>
  <c r="Y40" i="4" s="1"/>
  <c r="X36" i="4"/>
  <c r="Y36" i="4" s="1"/>
  <c r="X32" i="4"/>
  <c r="Y32" i="4" s="1"/>
  <c r="X28" i="4"/>
  <c r="Y28" i="4" s="1"/>
  <c r="X24" i="4"/>
  <c r="Y24" i="4" s="1"/>
  <c r="X20" i="4"/>
  <c r="Y20" i="4" s="1"/>
  <c r="X16" i="4"/>
  <c r="Y16" i="4" s="1"/>
  <c r="X12" i="4"/>
  <c r="Y12" i="4" s="1"/>
  <c r="X75" i="4"/>
  <c r="Y75" i="4" s="1"/>
  <c r="X71" i="4"/>
  <c r="Y71" i="4" s="1"/>
  <c r="X63" i="4"/>
  <c r="Y63" i="4" s="1"/>
  <c r="X55" i="4"/>
  <c r="Y55" i="4" s="1"/>
  <c r="X51" i="4"/>
  <c r="Y51" i="4" s="1"/>
  <c r="X43" i="4"/>
  <c r="Y43" i="4" s="1"/>
  <c r="X35" i="4"/>
  <c r="Y35" i="4" s="1"/>
  <c r="X27" i="4"/>
  <c r="Y27" i="4" s="1"/>
  <c r="X19" i="4"/>
  <c r="Y19" i="4" s="1"/>
  <c r="X11" i="4"/>
  <c r="Y11" i="4" s="1"/>
  <c r="X67" i="4"/>
  <c r="Y67" i="4" s="1"/>
  <c r="X59" i="4"/>
  <c r="Y59" i="4" s="1"/>
  <c r="X47" i="4"/>
  <c r="Y47" i="4" s="1"/>
  <c r="X39" i="4"/>
  <c r="Y39" i="4" s="1"/>
  <c r="X31" i="4"/>
  <c r="Y31" i="4" s="1"/>
  <c r="X23" i="4"/>
  <c r="Y23" i="4" s="1"/>
  <c r="X15" i="4"/>
  <c r="Y15" i="4" s="1"/>
  <c r="X74" i="4"/>
  <c r="Y74" i="4" s="1"/>
  <c r="X70" i="4"/>
  <c r="Y70" i="4" s="1"/>
  <c r="X66" i="4"/>
  <c r="Y66" i="4" s="1"/>
  <c r="X62" i="4"/>
  <c r="Y62" i="4" s="1"/>
  <c r="X58" i="4"/>
  <c r="Y58" i="4" s="1"/>
  <c r="X54" i="4"/>
  <c r="Y54" i="4" s="1"/>
  <c r="X50" i="4"/>
  <c r="Y50" i="4" s="1"/>
  <c r="X46" i="4"/>
  <c r="Y46" i="4" s="1"/>
  <c r="X42" i="4"/>
  <c r="Y42" i="4" s="1"/>
  <c r="X38" i="4"/>
  <c r="Y38" i="4" s="1"/>
  <c r="X34" i="4"/>
  <c r="Y34" i="4" s="1"/>
  <c r="X30" i="4"/>
  <c r="Y30" i="4" s="1"/>
  <c r="X26" i="4"/>
  <c r="Y26" i="4" s="1"/>
  <c r="X22" i="4"/>
  <c r="Y22" i="4" s="1"/>
  <c r="X18" i="4"/>
  <c r="Y18" i="4" s="1"/>
  <c r="X14" i="4"/>
  <c r="Y14" i="4" s="1"/>
  <c r="X73" i="4"/>
  <c r="Y73" i="4" s="1"/>
  <c r="X69" i="4"/>
  <c r="Y69" i="4" s="1"/>
  <c r="X65" i="4"/>
  <c r="Y65" i="4" s="1"/>
  <c r="X61" i="4"/>
  <c r="Y61" i="4" s="1"/>
  <c r="X57" i="4"/>
  <c r="Y57" i="4" s="1"/>
  <c r="X53" i="4"/>
  <c r="Y53" i="4" s="1"/>
  <c r="X49" i="4"/>
  <c r="Y49" i="4" s="1"/>
  <c r="X45" i="4"/>
  <c r="Y45" i="4" s="1"/>
  <c r="X41" i="4"/>
  <c r="Y41" i="4" s="1"/>
  <c r="X37" i="4"/>
  <c r="Y37" i="4" s="1"/>
  <c r="X33" i="4"/>
  <c r="Y33" i="4" s="1"/>
  <c r="X29" i="4"/>
  <c r="Y29" i="4" s="1"/>
  <c r="X25" i="4"/>
  <c r="Y25" i="4" s="1"/>
  <c r="X21" i="4"/>
  <c r="Y21" i="4" s="1"/>
  <c r="X17" i="4"/>
  <c r="Y17" i="4" s="1"/>
  <c r="X13" i="4"/>
  <c r="Y13" i="4" s="1"/>
  <c r="R72" i="4"/>
  <c r="S72" i="4" s="1"/>
  <c r="R68" i="4"/>
  <c r="S68" i="4" s="1"/>
  <c r="R64" i="4"/>
  <c r="S64" i="4" s="1"/>
  <c r="R60" i="4"/>
  <c r="S60" i="4" s="1"/>
  <c r="R56" i="4"/>
  <c r="S56" i="4" s="1"/>
  <c r="R52" i="4"/>
  <c r="S52" i="4" s="1"/>
  <c r="R48" i="4"/>
  <c r="S48" i="4" s="1"/>
  <c r="R44" i="4"/>
  <c r="S44" i="4" s="1"/>
  <c r="R40" i="4"/>
  <c r="S40" i="4" s="1"/>
  <c r="R36" i="4"/>
  <c r="S36" i="4" s="1"/>
  <c r="R32" i="4"/>
  <c r="S32" i="4" s="1"/>
  <c r="R28" i="4"/>
  <c r="S28" i="4" s="1"/>
  <c r="R24" i="4"/>
  <c r="S24" i="4" s="1"/>
  <c r="R20" i="4"/>
  <c r="S20" i="4" s="1"/>
  <c r="R16" i="4"/>
  <c r="S16" i="4" s="1"/>
  <c r="R12" i="4"/>
  <c r="S12" i="4" s="1"/>
  <c r="R65" i="4"/>
  <c r="S65" i="4" s="1"/>
  <c r="R49" i="4"/>
  <c r="S49" i="4" s="1"/>
  <c r="R41" i="4"/>
  <c r="S41" i="4" s="1"/>
  <c r="R33" i="4"/>
  <c r="S33" i="4" s="1"/>
  <c r="R21" i="4"/>
  <c r="S21" i="4" s="1"/>
  <c r="R13" i="4"/>
  <c r="S13" i="4" s="1"/>
  <c r="R75" i="4"/>
  <c r="S75" i="4" s="1"/>
  <c r="R71" i="4"/>
  <c r="S71" i="4" s="1"/>
  <c r="R67" i="4"/>
  <c r="S67" i="4" s="1"/>
  <c r="R63" i="4"/>
  <c r="S63" i="4" s="1"/>
  <c r="R59" i="4"/>
  <c r="S59" i="4" s="1"/>
  <c r="R55" i="4"/>
  <c r="S55" i="4" s="1"/>
  <c r="R51" i="4"/>
  <c r="S51" i="4" s="1"/>
  <c r="R47" i="4"/>
  <c r="S47" i="4" s="1"/>
  <c r="R43" i="4"/>
  <c r="S43" i="4" s="1"/>
  <c r="R39" i="4"/>
  <c r="S39" i="4" s="1"/>
  <c r="R35" i="4"/>
  <c r="S35" i="4" s="1"/>
  <c r="R31" i="4"/>
  <c r="S31" i="4" s="1"/>
  <c r="R27" i="4"/>
  <c r="S27" i="4" s="1"/>
  <c r="R23" i="4"/>
  <c r="S23" i="4" s="1"/>
  <c r="R19" i="4"/>
  <c r="S19" i="4" s="1"/>
  <c r="R15" i="4"/>
  <c r="S15" i="4" s="1"/>
  <c r="R11" i="4"/>
  <c r="S11" i="4" s="1"/>
  <c r="R57" i="4"/>
  <c r="S57" i="4" s="1"/>
  <c r="R45" i="4"/>
  <c r="S45" i="4" s="1"/>
  <c r="R29" i="4"/>
  <c r="S29" i="4" s="1"/>
  <c r="R17" i="4"/>
  <c r="S17" i="4" s="1"/>
  <c r="R74" i="4"/>
  <c r="S74" i="4" s="1"/>
  <c r="R70" i="4"/>
  <c r="S70" i="4" s="1"/>
  <c r="R66" i="4"/>
  <c r="S66" i="4" s="1"/>
  <c r="R62" i="4"/>
  <c r="S62" i="4" s="1"/>
  <c r="R58" i="4"/>
  <c r="S58" i="4" s="1"/>
  <c r="R54" i="4"/>
  <c r="S54" i="4" s="1"/>
  <c r="R50" i="4"/>
  <c r="S50" i="4" s="1"/>
  <c r="R46" i="4"/>
  <c r="S46" i="4" s="1"/>
  <c r="R42" i="4"/>
  <c r="S42" i="4" s="1"/>
  <c r="R38" i="4"/>
  <c r="S38" i="4" s="1"/>
  <c r="R34" i="4"/>
  <c r="S34" i="4" s="1"/>
  <c r="R30" i="4"/>
  <c r="S30" i="4" s="1"/>
  <c r="R26" i="4"/>
  <c r="S26" i="4" s="1"/>
  <c r="R22" i="4"/>
  <c r="S22" i="4" s="1"/>
  <c r="R18" i="4"/>
  <c r="S18" i="4" s="1"/>
  <c r="R14" i="4"/>
  <c r="S14" i="4" s="1"/>
  <c r="R73" i="4"/>
  <c r="S73" i="4" s="1"/>
  <c r="R69" i="4"/>
  <c r="S69" i="4" s="1"/>
  <c r="R61" i="4"/>
  <c r="S61" i="4" s="1"/>
  <c r="R53" i="4"/>
  <c r="S53" i="4" s="1"/>
  <c r="R37" i="4"/>
  <c r="S37" i="4" s="1"/>
  <c r="R25" i="4"/>
  <c r="S25" i="4" s="1"/>
  <c r="L72" i="4"/>
  <c r="M72" i="4" s="1"/>
  <c r="L68" i="4"/>
  <c r="M68" i="4" s="1"/>
  <c r="L64" i="4"/>
  <c r="M64" i="4" s="1"/>
  <c r="L60" i="4"/>
  <c r="M60" i="4" s="1"/>
  <c r="L56" i="4"/>
  <c r="M56" i="4" s="1"/>
  <c r="L52" i="4"/>
  <c r="M52" i="4" s="1"/>
  <c r="L48" i="4"/>
  <c r="M48" i="4" s="1"/>
  <c r="L44" i="4"/>
  <c r="M44" i="4" s="1"/>
  <c r="L40" i="4"/>
  <c r="M40" i="4" s="1"/>
  <c r="L36" i="4"/>
  <c r="M36" i="4" s="1"/>
  <c r="L32" i="4"/>
  <c r="M32" i="4" s="1"/>
  <c r="L28" i="4"/>
  <c r="M28" i="4" s="1"/>
  <c r="L24" i="4"/>
  <c r="M24" i="4" s="1"/>
  <c r="L20" i="4"/>
  <c r="M20" i="4" s="1"/>
  <c r="L16" i="4"/>
  <c r="M16" i="4" s="1"/>
  <c r="L12" i="4"/>
  <c r="M12" i="4" s="1"/>
  <c r="L65" i="4"/>
  <c r="M65" i="4" s="1"/>
  <c r="L53" i="4"/>
  <c r="M53" i="4" s="1"/>
  <c r="L41" i="4"/>
  <c r="M41" i="4" s="1"/>
  <c r="L29" i="4"/>
  <c r="M29" i="4" s="1"/>
  <c r="L17" i="4"/>
  <c r="M17" i="4" s="1"/>
  <c r="L75" i="4"/>
  <c r="M75" i="4" s="1"/>
  <c r="L71" i="4"/>
  <c r="M71" i="4" s="1"/>
  <c r="L67" i="4"/>
  <c r="M67" i="4" s="1"/>
  <c r="L63" i="4"/>
  <c r="M63" i="4" s="1"/>
  <c r="L59" i="4"/>
  <c r="M59" i="4" s="1"/>
  <c r="L55" i="4"/>
  <c r="M55" i="4" s="1"/>
  <c r="L51" i="4"/>
  <c r="M51" i="4" s="1"/>
  <c r="L47" i="4"/>
  <c r="M47" i="4" s="1"/>
  <c r="L43" i="4"/>
  <c r="M43" i="4" s="1"/>
  <c r="L39" i="4"/>
  <c r="M39" i="4" s="1"/>
  <c r="L35" i="4"/>
  <c r="M35" i="4" s="1"/>
  <c r="L31" i="4"/>
  <c r="M31" i="4" s="1"/>
  <c r="L27" i="4"/>
  <c r="M27" i="4" s="1"/>
  <c r="L23" i="4"/>
  <c r="M23" i="4" s="1"/>
  <c r="L19" i="4"/>
  <c r="M19" i="4" s="1"/>
  <c r="L15" i="4"/>
  <c r="M15" i="4" s="1"/>
  <c r="L11" i="4"/>
  <c r="M11" i="4" s="1"/>
  <c r="L73" i="4"/>
  <c r="M73" i="4" s="1"/>
  <c r="L61" i="4"/>
  <c r="M61" i="4" s="1"/>
  <c r="L49" i="4"/>
  <c r="M49" i="4" s="1"/>
  <c r="L33" i="4"/>
  <c r="M33" i="4" s="1"/>
  <c r="L25" i="4"/>
  <c r="M25" i="4" s="1"/>
  <c r="L13" i="4"/>
  <c r="M13" i="4" s="1"/>
  <c r="L74" i="4"/>
  <c r="M74" i="4" s="1"/>
  <c r="L70" i="4"/>
  <c r="M70" i="4" s="1"/>
  <c r="L66" i="4"/>
  <c r="M66" i="4" s="1"/>
  <c r="L62" i="4"/>
  <c r="M62" i="4" s="1"/>
  <c r="L58" i="4"/>
  <c r="M58" i="4" s="1"/>
  <c r="L54" i="4"/>
  <c r="M54" i="4" s="1"/>
  <c r="L50" i="4"/>
  <c r="M50" i="4" s="1"/>
  <c r="L46" i="4"/>
  <c r="M46" i="4" s="1"/>
  <c r="L42" i="4"/>
  <c r="M42" i="4" s="1"/>
  <c r="L38" i="4"/>
  <c r="M38" i="4" s="1"/>
  <c r="L34" i="4"/>
  <c r="M34" i="4" s="1"/>
  <c r="L30" i="4"/>
  <c r="M30" i="4" s="1"/>
  <c r="L26" i="4"/>
  <c r="M26" i="4" s="1"/>
  <c r="L22" i="4"/>
  <c r="M22" i="4" s="1"/>
  <c r="L18" i="4"/>
  <c r="M18" i="4" s="1"/>
  <c r="L14" i="4"/>
  <c r="M14" i="4" s="1"/>
  <c r="L69" i="4"/>
  <c r="M69" i="4" s="1"/>
  <c r="L57" i="4"/>
  <c r="M57" i="4" s="1"/>
  <c r="L45" i="4"/>
  <c r="M45" i="4" s="1"/>
  <c r="L37" i="4"/>
  <c r="M37" i="4" s="1"/>
  <c r="L21" i="4"/>
  <c r="M21" i="4" s="1"/>
  <c r="F14" i="4"/>
  <c r="G14" i="4" s="1"/>
  <c r="F18" i="4"/>
  <c r="G18" i="4" s="1"/>
  <c r="F22" i="4"/>
  <c r="G22" i="4" s="1"/>
  <c r="F26" i="4"/>
  <c r="G26" i="4" s="1"/>
  <c r="F30" i="4"/>
  <c r="G30" i="4" s="1"/>
  <c r="F34" i="4"/>
  <c r="G34" i="4" s="1"/>
  <c r="F38" i="4"/>
  <c r="G38" i="4" s="1"/>
  <c r="F42" i="4"/>
  <c r="G42" i="4" s="1"/>
  <c r="F46" i="4"/>
  <c r="G46" i="4" s="1"/>
  <c r="F50" i="4"/>
  <c r="G50" i="4" s="1"/>
  <c r="F54" i="4"/>
  <c r="G54" i="4" s="1"/>
  <c r="F58" i="4"/>
  <c r="G58" i="4" s="1"/>
  <c r="F62" i="4"/>
  <c r="G62" i="4" s="1"/>
  <c r="F66" i="4"/>
  <c r="G66" i="4" s="1"/>
  <c r="F70" i="4"/>
  <c r="G70" i="4" s="1"/>
  <c r="F74" i="4"/>
  <c r="G74" i="4" s="1"/>
  <c r="F11" i="4"/>
  <c r="G11" i="4" s="1"/>
  <c r="F15" i="4"/>
  <c r="G15" i="4" s="1"/>
  <c r="F19" i="4"/>
  <c r="G19" i="4" s="1"/>
  <c r="F23" i="4"/>
  <c r="G23" i="4" s="1"/>
  <c r="F27" i="4"/>
  <c r="G27" i="4" s="1"/>
  <c r="F31" i="4"/>
  <c r="G31" i="4" s="1"/>
  <c r="F35" i="4"/>
  <c r="G35" i="4" s="1"/>
  <c r="F39" i="4"/>
  <c r="G39" i="4" s="1"/>
  <c r="F43" i="4"/>
  <c r="G43" i="4" s="1"/>
  <c r="F47" i="4"/>
  <c r="G47" i="4" s="1"/>
  <c r="F51" i="4"/>
  <c r="G51" i="4" s="1"/>
  <c r="F55" i="4"/>
  <c r="G55" i="4" s="1"/>
  <c r="F59" i="4"/>
  <c r="G59" i="4" s="1"/>
  <c r="F63" i="4"/>
  <c r="G63" i="4" s="1"/>
  <c r="F67" i="4"/>
  <c r="G67" i="4" s="1"/>
  <c r="F71" i="4"/>
  <c r="G71" i="4" s="1"/>
  <c r="F75" i="4"/>
  <c r="G75" i="4" s="1"/>
  <c r="F17" i="4"/>
  <c r="G17" i="4" s="1"/>
  <c r="F29" i="4"/>
  <c r="G29" i="4" s="1"/>
  <c r="F41" i="4"/>
  <c r="G41" i="4" s="1"/>
  <c r="F49" i="4"/>
  <c r="G49" i="4" s="1"/>
  <c r="F57" i="4"/>
  <c r="G57" i="4" s="1"/>
  <c r="F65" i="4"/>
  <c r="G65" i="4" s="1"/>
  <c r="F73" i="4"/>
  <c r="G73" i="4" s="1"/>
  <c r="F12" i="4"/>
  <c r="G12" i="4" s="1"/>
  <c r="F16" i="4"/>
  <c r="G16" i="4" s="1"/>
  <c r="F20" i="4"/>
  <c r="G20" i="4" s="1"/>
  <c r="F24" i="4"/>
  <c r="G24" i="4" s="1"/>
  <c r="F28" i="4"/>
  <c r="G28" i="4" s="1"/>
  <c r="F32" i="4"/>
  <c r="G32" i="4" s="1"/>
  <c r="F36" i="4"/>
  <c r="G36" i="4" s="1"/>
  <c r="F40" i="4"/>
  <c r="G40" i="4" s="1"/>
  <c r="F44" i="4"/>
  <c r="G44" i="4" s="1"/>
  <c r="F48" i="4"/>
  <c r="G48" i="4" s="1"/>
  <c r="F52" i="4"/>
  <c r="G52" i="4" s="1"/>
  <c r="F56" i="4"/>
  <c r="G56" i="4" s="1"/>
  <c r="F60" i="4"/>
  <c r="G60" i="4" s="1"/>
  <c r="F64" i="4"/>
  <c r="G64" i="4" s="1"/>
  <c r="F68" i="4"/>
  <c r="G68" i="4" s="1"/>
  <c r="F72" i="4"/>
  <c r="G72" i="4" s="1"/>
  <c r="F13" i="4"/>
  <c r="G13" i="4" s="1"/>
  <c r="F21" i="4"/>
  <c r="G21" i="4" s="1"/>
  <c r="F25" i="4"/>
  <c r="G25" i="4" s="1"/>
  <c r="F33" i="4"/>
  <c r="G33" i="4" s="1"/>
  <c r="F37" i="4"/>
  <c r="G37" i="4" s="1"/>
  <c r="F45" i="4"/>
  <c r="G45" i="4" s="1"/>
  <c r="F53" i="4"/>
  <c r="G53" i="4" s="1"/>
  <c r="F61" i="4"/>
  <c r="G61" i="4" s="1"/>
  <c r="F69" i="4"/>
  <c r="G69" i="4" s="1"/>
  <c r="V72" i="4"/>
  <c r="W72" i="4" s="1"/>
  <c r="V68" i="4"/>
  <c r="W68" i="4" s="1"/>
  <c r="V64" i="4"/>
  <c r="W64" i="4" s="1"/>
  <c r="V60" i="4"/>
  <c r="W60" i="4" s="1"/>
  <c r="V56" i="4"/>
  <c r="W56" i="4" s="1"/>
  <c r="V52" i="4"/>
  <c r="W52" i="4" s="1"/>
  <c r="V48" i="4"/>
  <c r="W48" i="4" s="1"/>
  <c r="V44" i="4"/>
  <c r="W44" i="4" s="1"/>
  <c r="V40" i="4"/>
  <c r="W40" i="4" s="1"/>
  <c r="V36" i="4"/>
  <c r="W36" i="4" s="1"/>
  <c r="V32" i="4"/>
  <c r="W32" i="4" s="1"/>
  <c r="V28" i="4"/>
  <c r="W28" i="4" s="1"/>
  <c r="V24" i="4"/>
  <c r="W24" i="4" s="1"/>
  <c r="V20" i="4"/>
  <c r="V16" i="4"/>
  <c r="W16" i="4" s="1"/>
  <c r="V12" i="4"/>
  <c r="W12" i="4" s="1"/>
  <c r="V31" i="4"/>
  <c r="W31" i="4" s="1"/>
  <c r="V53" i="4"/>
  <c r="W53" i="4" s="1"/>
  <c r="V41" i="4"/>
  <c r="W41" i="4" s="1"/>
  <c r="V29" i="4"/>
  <c r="W29" i="4" s="1"/>
  <c r="V13" i="4"/>
  <c r="W13" i="4" s="1"/>
  <c r="V75" i="4"/>
  <c r="W75" i="4" s="1"/>
  <c r="V71" i="4"/>
  <c r="W71" i="4" s="1"/>
  <c r="V67" i="4"/>
  <c r="W67" i="4" s="1"/>
  <c r="V63" i="4"/>
  <c r="W63" i="4" s="1"/>
  <c r="V59" i="4"/>
  <c r="W59" i="4" s="1"/>
  <c r="V55" i="4"/>
  <c r="W55" i="4" s="1"/>
  <c r="V51" i="4"/>
  <c r="W51" i="4" s="1"/>
  <c r="V47" i="4"/>
  <c r="W47" i="4" s="1"/>
  <c r="V43" i="4"/>
  <c r="W43" i="4" s="1"/>
  <c r="V39" i="4"/>
  <c r="W39" i="4" s="1"/>
  <c r="V35" i="4"/>
  <c r="W35" i="4" s="1"/>
  <c r="V27" i="4"/>
  <c r="W27" i="4" s="1"/>
  <c r="V23" i="4"/>
  <c r="W23" i="4" s="1"/>
  <c r="V19" i="4"/>
  <c r="W19" i="4" s="1"/>
  <c r="V15" i="4"/>
  <c r="W15" i="4" s="1"/>
  <c r="V11" i="4"/>
  <c r="W11" i="4" s="1"/>
  <c r="V69" i="4"/>
  <c r="W69" i="4" s="1"/>
  <c r="V57" i="4"/>
  <c r="W57" i="4" s="1"/>
  <c r="V45" i="4"/>
  <c r="W45" i="4" s="1"/>
  <c r="V33" i="4"/>
  <c r="W33" i="4" s="1"/>
  <c r="V21" i="4"/>
  <c r="W21" i="4" s="1"/>
  <c r="V74" i="4"/>
  <c r="W74" i="4" s="1"/>
  <c r="V70" i="4"/>
  <c r="W70" i="4" s="1"/>
  <c r="V66" i="4"/>
  <c r="W66" i="4" s="1"/>
  <c r="V62" i="4"/>
  <c r="W62" i="4" s="1"/>
  <c r="V58" i="4"/>
  <c r="W58" i="4" s="1"/>
  <c r="V54" i="4"/>
  <c r="W54" i="4" s="1"/>
  <c r="V50" i="4"/>
  <c r="W50" i="4" s="1"/>
  <c r="V46" i="4"/>
  <c r="W46" i="4" s="1"/>
  <c r="V42" i="4"/>
  <c r="W42" i="4" s="1"/>
  <c r="V38" i="4"/>
  <c r="W38" i="4" s="1"/>
  <c r="V34" i="4"/>
  <c r="W34" i="4" s="1"/>
  <c r="V30" i="4"/>
  <c r="W30" i="4" s="1"/>
  <c r="V26" i="4"/>
  <c r="W26" i="4" s="1"/>
  <c r="V22" i="4"/>
  <c r="W22" i="4" s="1"/>
  <c r="V18" i="4"/>
  <c r="W18" i="4" s="1"/>
  <c r="V14" i="4"/>
  <c r="W14" i="4" s="1"/>
  <c r="V73" i="4"/>
  <c r="W73" i="4" s="1"/>
  <c r="V65" i="4"/>
  <c r="W65" i="4" s="1"/>
  <c r="V61" i="4"/>
  <c r="W61" i="4" s="1"/>
  <c r="V49" i="4"/>
  <c r="W49" i="4" s="1"/>
  <c r="V37" i="4"/>
  <c r="W37" i="4" s="1"/>
  <c r="V25" i="4"/>
  <c r="W25" i="4" s="1"/>
  <c r="V17" i="4"/>
  <c r="W17" i="4" s="1"/>
  <c r="W20" i="4"/>
  <c r="P72" i="4"/>
  <c r="Q72" i="4" s="1"/>
  <c r="P68" i="4"/>
  <c r="Q68" i="4" s="1"/>
  <c r="P64" i="4"/>
  <c r="Q64" i="4" s="1"/>
  <c r="P60" i="4"/>
  <c r="Q60" i="4" s="1"/>
  <c r="P56" i="4"/>
  <c r="Q56" i="4" s="1"/>
  <c r="P52" i="4"/>
  <c r="Q52" i="4" s="1"/>
  <c r="P48" i="4"/>
  <c r="Q48" i="4" s="1"/>
  <c r="P44" i="4"/>
  <c r="Q44" i="4" s="1"/>
  <c r="P40" i="4"/>
  <c r="Q40" i="4" s="1"/>
  <c r="P36" i="4"/>
  <c r="Q36" i="4" s="1"/>
  <c r="P32" i="4"/>
  <c r="Q32" i="4" s="1"/>
  <c r="P28" i="4"/>
  <c r="Q28" i="4" s="1"/>
  <c r="P24" i="4"/>
  <c r="Q24" i="4" s="1"/>
  <c r="P20" i="4"/>
  <c r="Q20" i="4" s="1"/>
  <c r="P16" i="4"/>
  <c r="Q16" i="4" s="1"/>
  <c r="P12" i="4"/>
  <c r="Q12" i="4" s="1"/>
  <c r="P62" i="4"/>
  <c r="Q62" i="4" s="1"/>
  <c r="P30" i="4"/>
  <c r="Q30" i="4" s="1"/>
  <c r="P14" i="4"/>
  <c r="Q14" i="4" s="1"/>
  <c r="P69" i="4"/>
  <c r="Q69" i="4" s="1"/>
  <c r="P57" i="4"/>
  <c r="Q57" i="4" s="1"/>
  <c r="P49" i="4"/>
  <c r="Q49" i="4" s="1"/>
  <c r="P41" i="4"/>
  <c r="Q41" i="4" s="1"/>
  <c r="P29" i="4"/>
  <c r="Q29" i="4" s="1"/>
  <c r="P21" i="4"/>
  <c r="Q21" i="4" s="1"/>
  <c r="P13" i="4"/>
  <c r="Q13" i="4" s="1"/>
  <c r="P75" i="4"/>
  <c r="Q75" i="4" s="1"/>
  <c r="P71" i="4"/>
  <c r="Q71" i="4" s="1"/>
  <c r="P67" i="4"/>
  <c r="Q67" i="4" s="1"/>
  <c r="P63" i="4"/>
  <c r="Q63" i="4" s="1"/>
  <c r="P59" i="4"/>
  <c r="Q59" i="4" s="1"/>
  <c r="P55" i="4"/>
  <c r="Q55" i="4" s="1"/>
  <c r="P51" i="4"/>
  <c r="Q51" i="4" s="1"/>
  <c r="P47" i="4"/>
  <c r="Q47" i="4" s="1"/>
  <c r="P43" i="4"/>
  <c r="Q43" i="4" s="1"/>
  <c r="P39" i="4"/>
  <c r="Q39" i="4" s="1"/>
  <c r="P35" i="4"/>
  <c r="Q35" i="4" s="1"/>
  <c r="P31" i="4"/>
  <c r="Q31" i="4" s="1"/>
  <c r="P27" i="4"/>
  <c r="Q27" i="4" s="1"/>
  <c r="P23" i="4"/>
  <c r="Q23" i="4" s="1"/>
  <c r="P19" i="4"/>
  <c r="Q19" i="4" s="1"/>
  <c r="P15" i="4"/>
  <c r="Q15" i="4" s="1"/>
  <c r="P11" i="4"/>
  <c r="Q11" i="4" s="1"/>
  <c r="P74" i="4"/>
  <c r="Q74" i="4" s="1"/>
  <c r="P70" i="4"/>
  <c r="Q70" i="4" s="1"/>
  <c r="P66" i="4"/>
  <c r="Q66" i="4" s="1"/>
  <c r="P58" i="4"/>
  <c r="P54" i="4"/>
  <c r="Q54" i="4" s="1"/>
  <c r="P50" i="4"/>
  <c r="Q50" i="4" s="1"/>
  <c r="P46" i="4"/>
  <c r="Q46" i="4" s="1"/>
  <c r="P42" i="4"/>
  <c r="Q42" i="4" s="1"/>
  <c r="P38" i="4"/>
  <c r="Q38" i="4" s="1"/>
  <c r="P34" i="4"/>
  <c r="Q34" i="4" s="1"/>
  <c r="P26" i="4"/>
  <c r="Q26" i="4" s="1"/>
  <c r="P22" i="4"/>
  <c r="Q22" i="4" s="1"/>
  <c r="P18" i="4"/>
  <c r="Q18" i="4" s="1"/>
  <c r="P73" i="4"/>
  <c r="Q73" i="4" s="1"/>
  <c r="P65" i="4"/>
  <c r="Q65" i="4" s="1"/>
  <c r="P61" i="4"/>
  <c r="Q61" i="4" s="1"/>
  <c r="P53" i="4"/>
  <c r="Q53" i="4" s="1"/>
  <c r="P45" i="4"/>
  <c r="Q45" i="4" s="1"/>
  <c r="P37" i="4"/>
  <c r="Q37" i="4" s="1"/>
  <c r="P33" i="4"/>
  <c r="Q33" i="4" s="1"/>
  <c r="P25" i="4"/>
  <c r="Q25" i="4" s="1"/>
  <c r="P17" i="4"/>
  <c r="Q17" i="4" s="1"/>
  <c r="Q58" i="4"/>
  <c r="J72" i="4"/>
  <c r="K72" i="4" s="1"/>
  <c r="J68" i="4"/>
  <c r="K68" i="4" s="1"/>
  <c r="J64" i="4"/>
  <c r="K64" i="4" s="1"/>
  <c r="J60" i="4"/>
  <c r="K60" i="4" s="1"/>
  <c r="J56" i="4"/>
  <c r="K56" i="4" s="1"/>
  <c r="J52" i="4"/>
  <c r="K52" i="4" s="1"/>
  <c r="J48" i="4"/>
  <c r="K48" i="4" s="1"/>
  <c r="J44" i="4"/>
  <c r="K44" i="4" s="1"/>
  <c r="J40" i="4"/>
  <c r="K40" i="4" s="1"/>
  <c r="J36" i="4"/>
  <c r="K36" i="4" s="1"/>
  <c r="J32" i="4"/>
  <c r="K32" i="4" s="1"/>
  <c r="J28" i="4"/>
  <c r="K28" i="4" s="1"/>
  <c r="J24" i="4"/>
  <c r="K24" i="4" s="1"/>
  <c r="J20" i="4"/>
  <c r="J16" i="4"/>
  <c r="K16" i="4" s="1"/>
  <c r="J12" i="4"/>
  <c r="K12" i="4" s="1"/>
  <c r="J75" i="4"/>
  <c r="K75" i="4" s="1"/>
  <c r="J71" i="4"/>
  <c r="K71" i="4" s="1"/>
  <c r="J67" i="4"/>
  <c r="K67" i="4" s="1"/>
  <c r="J63" i="4"/>
  <c r="K63" i="4" s="1"/>
  <c r="J59" i="4"/>
  <c r="K59" i="4" s="1"/>
  <c r="J55" i="4"/>
  <c r="J51" i="4"/>
  <c r="K51" i="4" s="1"/>
  <c r="J47" i="4"/>
  <c r="K47" i="4" s="1"/>
  <c r="J43" i="4"/>
  <c r="K43" i="4" s="1"/>
  <c r="J39" i="4"/>
  <c r="K39" i="4" s="1"/>
  <c r="J35" i="4"/>
  <c r="K35" i="4" s="1"/>
  <c r="J31" i="4"/>
  <c r="K31" i="4" s="1"/>
  <c r="J27" i="4"/>
  <c r="K27" i="4" s="1"/>
  <c r="J23" i="4"/>
  <c r="K23" i="4" s="1"/>
  <c r="J19" i="4"/>
  <c r="K19" i="4" s="1"/>
  <c r="J15" i="4"/>
  <c r="K15" i="4" s="1"/>
  <c r="J11" i="4"/>
  <c r="J70" i="4"/>
  <c r="K70" i="4" s="1"/>
  <c r="J62" i="4"/>
  <c r="K62" i="4" s="1"/>
  <c r="J54" i="4"/>
  <c r="K54" i="4" s="1"/>
  <c r="J46" i="4"/>
  <c r="K46" i="4" s="1"/>
  <c r="J38" i="4"/>
  <c r="K38" i="4" s="1"/>
  <c r="J30" i="4"/>
  <c r="K30" i="4" s="1"/>
  <c r="J22" i="4"/>
  <c r="K22" i="4" s="1"/>
  <c r="J14" i="4"/>
  <c r="K14" i="4" s="1"/>
  <c r="J69" i="4"/>
  <c r="K69" i="4" s="1"/>
  <c r="J61" i="4"/>
  <c r="K61" i="4" s="1"/>
  <c r="J53" i="4"/>
  <c r="K53" i="4" s="1"/>
  <c r="J45" i="4"/>
  <c r="K45" i="4" s="1"/>
  <c r="J37" i="4"/>
  <c r="J29" i="4"/>
  <c r="K29" i="4" s="1"/>
  <c r="J21" i="4"/>
  <c r="K21" i="4" s="1"/>
  <c r="J13" i="4"/>
  <c r="K13" i="4" s="1"/>
  <c r="J74" i="4"/>
  <c r="K74" i="4" s="1"/>
  <c r="J66" i="4"/>
  <c r="K66" i="4" s="1"/>
  <c r="J58" i="4"/>
  <c r="K58" i="4" s="1"/>
  <c r="J50" i="4"/>
  <c r="K50" i="4" s="1"/>
  <c r="J42" i="4"/>
  <c r="K42" i="4" s="1"/>
  <c r="J34" i="4"/>
  <c r="K34" i="4" s="1"/>
  <c r="J26" i="4"/>
  <c r="K26" i="4" s="1"/>
  <c r="J18" i="4"/>
  <c r="K18" i="4" s="1"/>
  <c r="J65" i="4"/>
  <c r="K65" i="4" s="1"/>
  <c r="J33" i="4"/>
  <c r="K33" i="4" s="1"/>
  <c r="J57" i="4"/>
  <c r="K57" i="4" s="1"/>
  <c r="J25" i="4"/>
  <c r="K25" i="4" s="1"/>
  <c r="J49" i="4"/>
  <c r="K49" i="4" s="1"/>
  <c r="J17" i="4"/>
  <c r="K17" i="4" s="1"/>
  <c r="J73" i="4"/>
  <c r="K73" i="4" s="1"/>
  <c r="J41" i="4"/>
  <c r="K41" i="4" s="1"/>
  <c r="K20" i="4"/>
  <c r="K55" i="4"/>
  <c r="K37" i="4"/>
  <c r="D11" i="4"/>
  <c r="E11" i="4" s="1"/>
  <c r="D15" i="4"/>
  <c r="E15" i="4" s="1"/>
  <c r="D19" i="4"/>
  <c r="E19" i="4" s="1"/>
  <c r="D23" i="4"/>
  <c r="E23" i="4" s="1"/>
  <c r="D27" i="4"/>
  <c r="E27" i="4" s="1"/>
  <c r="D31" i="4"/>
  <c r="E31" i="4" s="1"/>
  <c r="D35" i="4"/>
  <c r="E35" i="4" s="1"/>
  <c r="D39" i="4"/>
  <c r="E39" i="4" s="1"/>
  <c r="D43" i="4"/>
  <c r="E43" i="4" s="1"/>
  <c r="D47" i="4"/>
  <c r="E47" i="4" s="1"/>
  <c r="D51" i="4"/>
  <c r="E51" i="4" s="1"/>
  <c r="D55" i="4"/>
  <c r="E55" i="4" s="1"/>
  <c r="D59" i="4"/>
  <c r="E59" i="4" s="1"/>
  <c r="D63" i="4"/>
  <c r="E63" i="4" s="1"/>
  <c r="D67" i="4"/>
  <c r="E67" i="4" s="1"/>
  <c r="D71" i="4"/>
  <c r="E71" i="4" s="1"/>
  <c r="D75" i="4"/>
  <c r="E75" i="4" s="1"/>
  <c r="D16" i="4"/>
  <c r="E16" i="4" s="1"/>
  <c r="D20" i="4"/>
  <c r="E20" i="4" s="1"/>
  <c r="D24" i="4"/>
  <c r="E24" i="4" s="1"/>
  <c r="D28" i="4"/>
  <c r="E28" i="4" s="1"/>
  <c r="D32" i="4"/>
  <c r="E32" i="4" s="1"/>
  <c r="D36" i="4"/>
  <c r="E36" i="4" s="1"/>
  <c r="D40" i="4"/>
  <c r="E40" i="4" s="1"/>
  <c r="D44" i="4"/>
  <c r="E44" i="4" s="1"/>
  <c r="D48" i="4"/>
  <c r="E48" i="4" s="1"/>
  <c r="D52" i="4"/>
  <c r="E52" i="4" s="1"/>
  <c r="D56" i="4"/>
  <c r="E56" i="4" s="1"/>
  <c r="D60" i="4"/>
  <c r="E60" i="4" s="1"/>
  <c r="D64" i="4"/>
  <c r="E64" i="4" s="1"/>
  <c r="D68" i="4"/>
  <c r="E68" i="4" s="1"/>
  <c r="D72" i="4"/>
  <c r="E72" i="4" s="1"/>
  <c r="D13" i="4"/>
  <c r="E13" i="4" s="1"/>
  <c r="D17" i="4"/>
  <c r="E17" i="4" s="1"/>
  <c r="D21" i="4"/>
  <c r="E21" i="4" s="1"/>
  <c r="D25" i="4"/>
  <c r="E25" i="4" s="1"/>
  <c r="D29" i="4"/>
  <c r="E29" i="4" s="1"/>
  <c r="D33" i="4"/>
  <c r="E33" i="4" s="1"/>
  <c r="D37" i="4"/>
  <c r="E37" i="4" s="1"/>
  <c r="D41" i="4"/>
  <c r="E41" i="4" s="1"/>
  <c r="D45" i="4"/>
  <c r="E45" i="4" s="1"/>
  <c r="D49" i="4"/>
  <c r="E49" i="4" s="1"/>
  <c r="D53" i="4"/>
  <c r="E53" i="4" s="1"/>
  <c r="D57" i="4"/>
  <c r="E57" i="4" s="1"/>
  <c r="D61" i="4"/>
  <c r="E61" i="4" s="1"/>
  <c r="D65" i="4"/>
  <c r="E65" i="4" s="1"/>
  <c r="D69" i="4"/>
  <c r="E69" i="4" s="1"/>
  <c r="D73" i="4"/>
  <c r="E73" i="4" s="1"/>
  <c r="D14" i="4"/>
  <c r="E14" i="4" s="1"/>
  <c r="D18" i="4"/>
  <c r="E18" i="4" s="1"/>
  <c r="D22" i="4"/>
  <c r="E22" i="4" s="1"/>
  <c r="D26" i="4"/>
  <c r="E26" i="4" s="1"/>
  <c r="D30" i="4"/>
  <c r="E30" i="4" s="1"/>
  <c r="D34" i="4"/>
  <c r="E34" i="4" s="1"/>
  <c r="D38" i="4"/>
  <c r="E38" i="4" s="1"/>
  <c r="D42" i="4"/>
  <c r="E42" i="4" s="1"/>
  <c r="D46" i="4"/>
  <c r="E46" i="4" s="1"/>
  <c r="D50" i="4"/>
  <c r="E50" i="4" s="1"/>
  <c r="D54" i="4"/>
  <c r="E54" i="4" s="1"/>
  <c r="D58" i="4"/>
  <c r="E58" i="4" s="1"/>
  <c r="D62" i="4"/>
  <c r="E62" i="4" s="1"/>
  <c r="D66" i="4"/>
  <c r="E66" i="4" s="1"/>
  <c r="D70" i="4"/>
  <c r="E70" i="4" s="1"/>
  <c r="D74" i="4"/>
  <c r="E74" i="4" s="1"/>
  <c r="D12" i="4"/>
  <c r="E12" i="4" s="1"/>
</calcChain>
</file>

<file path=xl/sharedStrings.xml><?xml version="1.0" encoding="utf-8"?>
<sst xmlns="http://schemas.openxmlformats.org/spreadsheetml/2006/main" count="93" uniqueCount="78">
  <si>
    <t>Denmark</t>
  </si>
  <si>
    <t>1950</t>
  </si>
  <si>
    <t>Sweden</t>
  </si>
  <si>
    <t>1951</t>
  </si>
  <si>
    <t>1952</t>
  </si>
  <si>
    <t>USA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</si>
  <si>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</si>
  <si>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</si>
  <si>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</si>
  <si>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</si>
  <si>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</si>
  <si>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</si>
  <si>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</si>
  <si>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</si>
  <si>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</si>
  <si>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</si>
  <si>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</si>
  <si>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</si>
  <si>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</si>
  <si>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</si>
  <si>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</si>
  <si>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</si>
  <si>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</si>
  <si>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</si>
  <si>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</si>
  <si>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</si>
  <si>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</si>
  <si>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</si>
  <si>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</si>
  <si>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</si>
  <si>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</si>
  <si>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</si>
  <si>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</si>
  <si>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</si>
  <si>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</si>
  <si>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</si>
  <si>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</si>
  <si>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</si>
  <si>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</si>
  <si>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</si>
  <si>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</si>
  <si>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</si>
  <si>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</si>
  <si>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</si>
  <si>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</si>
  <si>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</si>
  <si>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</si>
  <si>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</si>
  <si>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</si>
  <si>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</si>
  <si>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</si>
  <si>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</si>
  <si>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</si>
  <si>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</si>
  <si>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</si>
  <si>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</si>
  <si>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</si>
  <si>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</si>
  <si>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</si>
  <si>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</si>
  <si>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</si>
  <si>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</si>
  <si>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</si>
  <si>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</si>
  <si>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</si>
  <si>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</si>
  <si>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</si>
  <si>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</si>
  <si>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UK</t>
  </si>
  <si>
    <t>GDP</t>
  </si>
  <si>
    <t>Log</t>
  </si>
  <si>
    <t>Trend</t>
  </si>
  <si>
    <t>HP_1000</t>
  </si>
  <si>
    <t>Outputgab_1000</t>
  </si>
  <si>
    <t>OPG-US</t>
  </si>
  <si>
    <t>OPG-UK</t>
  </si>
  <si>
    <t>OPG-SWE</t>
  </si>
  <si>
    <t>OPG-DK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</si>
</sst>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k_r_._-;\-* #,##0.00\ _k_r_._-;_-* &quot;-&quot;??\ _k_r_.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" fontId="0" fillId="0" borderId="0" xfId="1" applyNumberFormat="1" applyFont="1" applyAlignment="1">
      <alignment horizontal="right"/>
    </xf>
    <xf numFmtId="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externalLink" Target="externalLinks/externalLink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1.xml"/><Relationship Id="rId11" Type="http://schemas.openxmlformats.org/officeDocument/2006/relationships/calcChain" Target="calcChain.xml"/><Relationship Id="rId5" Type="http://schemas.openxmlformats.org/officeDocument/2006/relationships/chartsheet" Target="chartsheets/sheet5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Data!$C$10</c:f>
              <c:strCache>
                <c:ptCount val="1"/>
                <c:pt idx="0">
                  <c:v>Log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Data!$A$11:$A$75</c:f>
              <c:strCache>
                <c:ptCount val="65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</c:strCache>
            </c:strRef>
          </c:cat>
          <c:val>
            <c:numRef>
              <c:f>Data!$C$11:$C$75</c:f>
              <c:numCache>
                <c:formatCode>#,##0.00</c:formatCode>
                <c:ptCount val="65"/>
                <c:pt idx="0">
                  <c:v>14.637137690955601</c:v>
                </c:pt>
                <c:pt idx="1">
                  <c:v>14.709072742209106</c:v>
                </c:pt>
                <c:pt idx="2">
                  <c:v>14.742310771268466</c:v>
                </c:pt>
                <c:pt idx="3">
                  <c:v>14.787416302135622</c:v>
                </c:pt>
                <c:pt idx="4">
                  <c:v>14.783939367296259</c:v>
                </c:pt>
                <c:pt idx="5">
                  <c:v>14.857522159586869</c:v>
                </c:pt>
                <c:pt idx="6">
                  <c:v>14.880121634818382</c:v>
                </c:pt>
                <c:pt idx="7">
                  <c:v>14.9013230273404</c:v>
                </c:pt>
                <c:pt idx="8">
                  <c:v>14.89081779801305</c:v>
                </c:pt>
                <c:pt idx="9">
                  <c:v>14.961951040320034</c:v>
                </c:pt>
                <c:pt idx="10">
                  <c:v>14.989481060717374</c:v>
                </c:pt>
                <c:pt idx="11">
                  <c:v>15.014773287281781</c:v>
                </c:pt>
                <c:pt idx="12">
                  <c:v>15.073439232624358</c:v>
                </c:pt>
                <c:pt idx="13">
                  <c:v>15.117110628302994</c:v>
                </c:pt>
                <c:pt idx="14">
                  <c:v>15.175605761286743</c:v>
                </c:pt>
                <c:pt idx="15">
                  <c:v>15.238839952108689</c:v>
                </c:pt>
                <c:pt idx="16">
                  <c:v>15.301377026685435</c:v>
                </c:pt>
                <c:pt idx="17">
                  <c:v>15.325210010217345</c:v>
                </c:pt>
                <c:pt idx="18">
                  <c:v>15.371237730025678</c:v>
                </c:pt>
                <c:pt idx="19">
                  <c:v>15.402617990773976</c:v>
                </c:pt>
                <c:pt idx="20">
                  <c:v>15.404012739382576</c:v>
                </c:pt>
                <c:pt idx="21">
                  <c:v>15.436708548808722</c:v>
                </c:pt>
                <c:pt idx="22">
                  <c:v>15.489725962979996</c:v>
                </c:pt>
                <c:pt idx="23">
                  <c:v>15.549807125824287</c:v>
                </c:pt>
                <c:pt idx="24">
                  <c:v>15.540692272675443</c:v>
                </c:pt>
                <c:pt idx="25">
                  <c:v>15.535131767726426</c:v>
                </c:pt>
                <c:pt idx="26">
                  <c:v>15.591021566357115</c:v>
                </c:pt>
                <c:pt idx="27">
                  <c:v>15.637597627683883</c:v>
                </c:pt>
                <c:pt idx="28">
                  <c:v>15.694128072982886</c:v>
                </c:pt>
                <c:pt idx="29">
                  <c:v>15.726985416871752</c:v>
                </c:pt>
                <c:pt idx="30">
                  <c:v>15.721264562200782</c:v>
                </c:pt>
                <c:pt idx="31">
                  <c:v>15.747210721706315</c:v>
                </c:pt>
                <c:pt idx="32">
                  <c:v>15.722369613765752</c:v>
                </c:pt>
                <c:pt idx="33">
                  <c:v>15.767176681000381</c:v>
                </c:pt>
                <c:pt idx="34">
                  <c:v>15.841078373541325</c:v>
                </c:pt>
                <c:pt idx="35">
                  <c:v>15.877322418539427</c:v>
                </c:pt>
                <c:pt idx="36">
                  <c:v>15.909498535375468</c:v>
                </c:pt>
                <c:pt idx="37">
                  <c:v>15.943939744312985</c:v>
                </c:pt>
                <c:pt idx="38">
                  <c:v>15.984251066437192</c:v>
                </c:pt>
                <c:pt idx="39">
                  <c:v>16.018913233710087</c:v>
                </c:pt>
                <c:pt idx="40">
                  <c:v>16.0351007063854</c:v>
                </c:pt>
                <c:pt idx="41">
                  <c:v>16.031620675534189</c:v>
                </c:pt>
                <c:pt idx="42">
                  <c:v>16.067767154161753</c:v>
                </c:pt>
                <c:pt idx="43">
                  <c:v>16.096470299509292</c:v>
                </c:pt>
                <c:pt idx="44">
                  <c:v>16.138436858684216</c:v>
                </c:pt>
                <c:pt idx="45">
                  <c:v>16.167006760194553</c:v>
                </c:pt>
                <c:pt idx="46">
                  <c:v>16.206696464124768</c:v>
                </c:pt>
                <c:pt idx="47">
                  <c:v>16.252365933036785</c:v>
                </c:pt>
                <c:pt idx="48">
                  <c:v>16.296820999138571</c:v>
                </c:pt>
                <c:pt idx="49">
                  <c:v>16.342057427435002</c:v>
                </c:pt>
                <c:pt idx="50">
                  <c:v>16.382904617013935</c:v>
                </c:pt>
                <c:pt idx="51">
                  <c:v>16.390205427132845</c:v>
                </c:pt>
                <c:pt idx="52">
                  <c:v>16.404019879307054</c:v>
                </c:pt>
                <c:pt idx="53">
                  <c:v>16.431396784763038</c:v>
                </c:pt>
                <c:pt idx="54">
                  <c:v>16.469082397734159</c:v>
                </c:pt>
                <c:pt idx="55">
                  <c:v>16.502224348125306</c:v>
                </c:pt>
                <c:pt idx="56">
                  <c:v>16.529109668685766</c:v>
                </c:pt>
                <c:pt idx="57">
                  <c:v>16.547273444530589</c:v>
                </c:pt>
                <c:pt idx="58">
                  <c:v>16.543747103583467</c:v>
                </c:pt>
                <c:pt idx="59">
                  <c:v>16.513124894360828</c:v>
                </c:pt>
                <c:pt idx="60">
                  <c:v>16.540135830462059</c:v>
                </c:pt>
                <c:pt idx="61">
                  <c:v>16.55750668753528</c:v>
                </c:pt>
                <c:pt idx="62">
                  <c:v>16.581782810746802</c:v>
                </c:pt>
                <c:pt idx="63">
                  <c:v>16.599505666829966</c:v>
                </c:pt>
                <c:pt idx="64">
                  <c:v>16.624798728696788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8B-0C4C-85F0-8B81E117851A}"/>
            </c:ext>
          </c:extLst>
        </c:ser>
        <c:ser>
          <c:idx val="1"/>
          <c:order val="1"/>
          <c:tx>
            <c:strRef>
              <c:f>Data!$D$10</c:f>
              <c:strCache>
                <c:ptCount val="1"/>
                <c:pt idx="0">
                  <c:v>Trend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Data!$A$11:$A$75</c:f>
              <c:strCache>
                <c:ptCount val="65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</c:strCache>
            </c:strRef>
          </c:cat>
          <c:val>
            <c:numRef>
              <c:f>Data!$D$11:$D$75</c:f>
              <c:numCache>
                <c:formatCode>#,##0.00</c:formatCode>
                <c:ptCount val="65"/>
                <c:pt idx="0">
                  <c:v>14.661016957917814</c:v>
                </c:pt>
                <c:pt idx="1">
                  <c:v>14.695487488059308</c:v>
                </c:pt>
                <c:pt idx="2">
                  <c:v>14.729719225531181</c:v>
                </c:pt>
                <c:pt idx="3">
                  <c:v>14.763609230205304</c:v>
                </c:pt>
                <c:pt idx="4">
                  <c:v>14.797180477410928</c:v>
                </c:pt>
                <c:pt idx="5">
                  <c:v>14.830694013196597</c:v>
                </c:pt>
                <c:pt idx="6">
                  <c:v>14.864278472509707</c:v>
                </c:pt>
                <c:pt idx="7">
                  <c:v>14.898330771761554</c:v>
                </c:pt>
                <c:pt idx="8">
                  <c:v>14.933406258986526</c:v>
                </c:pt>
                <c:pt idx="9">
                  <c:v>14.970090204774795</c:v>
                </c:pt>
                <c:pt idx="10">
                  <c:v>15.008541995106798</c:v>
                </c:pt>
                <c:pt idx="11">
                  <c:v>15.048839624318424</c:v>
                </c:pt>
                <c:pt idx="12">
                  <c:v>15.090870477401664</c:v>
                </c:pt>
                <c:pt idx="13">
                  <c:v>15.134181275978143</c:v>
                </c:pt>
                <c:pt idx="14">
                  <c:v>15.178144429221712</c:v>
                </c:pt>
                <c:pt idx="15">
                  <c:v>15.221961639829473</c:v>
                </c:pt>
                <c:pt idx="16">
                  <c:v>15.26480922381918</c:v>
                </c:pt>
                <c:pt idx="17">
                  <c:v>15.306032280331376</c:v>
                </c:pt>
                <c:pt idx="18">
                  <c:v>15.345341586535262</c:v>
                </c:pt>
                <c:pt idx="19">
                  <c:v>15.382639696898899</c:v>
                </c:pt>
                <c:pt idx="20">
                  <c:v>15.41808812732525</c:v>
                </c:pt>
                <c:pt idx="21">
                  <c:v>15.45204817665603</c:v>
                </c:pt>
                <c:pt idx="22">
                  <c:v>15.484740389853526</c:v>
                </c:pt>
                <c:pt idx="23">
                  <c:v>15.516231915601557</c:v>
                </c:pt>
                <c:pt idx="24">
                  <c:v>15.546639758315202</c:v>
                </c:pt>
                <c:pt idx="25">
                  <c:v>15.576416674511769</c:v>
                </c:pt>
                <c:pt idx="26">
                  <c:v>15.605955945852168</c:v>
                </c:pt>
                <c:pt idx="27">
                  <c:v>15.635238004929453</c:v>
                </c:pt>
                <c:pt idx="28">
                  <c:v>15.664093940541727</c:v>
                </c:pt>
                <c:pt idx="29">
                  <c:v>15.692378437714638</c:v>
                </c:pt>
                <c:pt idx="30">
                  <c:v>15.72024652279824</c:v>
                </c:pt>
                <c:pt idx="31">
                  <c:v>15.748199291934158</c:v>
                </c:pt>
                <c:pt idx="32">
                  <c:v>15.776748021658046</c:v>
                </c:pt>
                <c:pt idx="33">
                  <c:v>15.806394102803276</c:v>
                </c:pt>
                <c:pt idx="34">
                  <c:v>15.837095142124298</c:v>
                </c:pt>
                <c:pt idx="35">
                  <c:v>15.86841657215753</c:v>
                </c:pt>
                <c:pt idx="36">
                  <c:v>15.899963657753563</c:v>
                </c:pt>
                <c:pt idx="37">
                  <c:v>15.931430722226805</c:v>
                </c:pt>
                <c:pt idx="38">
                  <c:v>15.962607437667881</c:v>
                </c:pt>
                <c:pt idx="39">
                  <c:v>15.993408566388275</c:v>
                </c:pt>
                <c:pt idx="40">
                  <c:v>16.023965306987169</c:v>
                </c:pt>
                <c:pt idx="41">
                  <c:v>16.054663904736959</c:v>
                </c:pt>
                <c:pt idx="42">
                  <c:v>16.086001958904031</c:v>
                </c:pt>
                <c:pt idx="43">
                  <c:v>16.118246636462743</c:v>
                </c:pt>
                <c:pt idx="44">
                  <c:v>16.151482756340037</c:v>
                </c:pt>
                <c:pt idx="45">
                  <c:v>16.185577374093324</c:v>
                </c:pt>
                <c:pt idx="46">
                  <c:v>16.220267086303448</c:v>
                </c:pt>
                <c:pt idx="47">
                  <c:v>16.255102783412273</c:v>
                </c:pt>
                <c:pt idx="48">
                  <c:v>16.289499649639879</c:v>
                </c:pt>
                <c:pt idx="49">
                  <c:v>16.322845500702588</c:v>
                </c:pt>
                <c:pt idx="50">
                  <c:v>16.35460136581171</c:v>
                </c:pt>
                <c:pt idx="51">
                  <c:v>16.384420393445879</c:v>
                </c:pt>
                <c:pt idx="52">
                  <c:v>16.412238764595745</c:v>
                </c:pt>
                <c:pt idx="53">
                  <c:v>16.438050510588834</c:v>
                </c:pt>
                <c:pt idx="54">
                  <c:v>16.461767473899776</c:v>
                </c:pt>
                <c:pt idx="55">
                  <c:v>16.483234959744951</c:v>
                </c:pt>
                <c:pt idx="56">
                  <c:v>16.502371422579085</c:v>
                </c:pt>
                <c:pt idx="57">
                  <c:v>16.519285210740705</c:v>
                </c:pt>
                <c:pt idx="58">
                  <c:v>16.534352055029402</c:v>
                </c:pt>
                <c:pt idx="59">
                  <c:v>16.548227568582661</c:v>
                </c:pt>
                <c:pt idx="60">
                  <c:v>16.561661315023517</c:v>
                </c:pt>
                <c:pt idx="61">
                  <c:v>16.575051831232781</c:v>
                </c:pt>
                <c:pt idx="62">
                  <c:v>16.588582399245645</c:v>
                </c:pt>
                <c:pt idx="63">
                  <c:v>16.60226084966034</c:v>
                </c:pt>
                <c:pt idx="64">
                  <c:v>16.616027017190103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8B-0C4C-85F0-8B81E1178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362303"/>
        <c:axId val="567898351"/>
      </c:lineChart>
      <c:catAx>
        <c:axId val="573362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898351"/>
        <c:crosses val="autoZero"/>
        <c:auto val="1"/>
        <c:lblAlgn val="ctr"/>
        <c:lblOffset val="100"/>
        <c:noMultiLvlLbl val="0"/>
      </c:catAx>
      <c:valAx>
        <c:axId val="56789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362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UK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Data!$I$10</c:f>
              <c:strCache>
                <c:ptCount val="1"/>
                <c:pt idx="0">
                  <c:v>Log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Data!$A$11:$A$75</c:f>
              <c:strCache>
                <c:ptCount val="65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</c:strCache>
            </c:strRef>
          </c:cat>
          <c:val>
            <c:numRef>
              <c:f>Data!$I$11:$I$75</c:f>
              <c:numCache>
                <c:formatCode>#,##0.00</c:formatCode>
                <c:ptCount val="65"/>
                <c:pt idx="0">
                  <c:v>13.06836689321546</c:v>
                </c:pt>
                <c:pt idx="1">
                  <c:v>13.100950563202723</c:v>
                </c:pt>
                <c:pt idx="2">
                  <c:v>13.095971338794717</c:v>
                </c:pt>
                <c:pt idx="3">
                  <c:v>13.145984257357805</c:v>
                </c:pt>
                <c:pt idx="4">
                  <c:v>13.183713030439744</c:v>
                </c:pt>
                <c:pt idx="5">
                  <c:v>13.223203918349721</c:v>
                </c:pt>
                <c:pt idx="6">
                  <c:v>13.243032688202772</c:v>
                </c:pt>
                <c:pt idx="7">
                  <c:v>13.262422992861763</c:v>
                </c:pt>
                <c:pt idx="8">
                  <c:v>13.266174935094597</c:v>
                </c:pt>
                <c:pt idx="9">
                  <c:v>13.300463850445938</c:v>
                </c:pt>
                <c:pt idx="10">
                  <c:v>13.34804779797453</c:v>
                </c:pt>
                <c:pt idx="11">
                  <c:v>13.373483800756384</c:v>
                </c:pt>
                <c:pt idx="12">
                  <c:v>13.386419575129787</c:v>
                </c:pt>
                <c:pt idx="13">
                  <c:v>13.424303506448409</c:v>
                </c:pt>
                <c:pt idx="14">
                  <c:v>13.484397622101277</c:v>
                </c:pt>
                <c:pt idx="15">
                  <c:v>13.510159555264901</c:v>
                </c:pt>
                <c:pt idx="16">
                  <c:v>13.531174880083267</c:v>
                </c:pt>
                <c:pt idx="17">
                  <c:v>13.554836869916835</c:v>
                </c:pt>
                <c:pt idx="18">
                  <c:v>13.596242533958149</c:v>
                </c:pt>
                <c:pt idx="19">
                  <c:v>13.615650624023937</c:v>
                </c:pt>
                <c:pt idx="20">
                  <c:v>13.64064260392885</c:v>
                </c:pt>
                <c:pt idx="21">
                  <c:v>13.655225528511604</c:v>
                </c:pt>
                <c:pt idx="22">
                  <c:v>13.685177260263947</c:v>
                </c:pt>
                <c:pt idx="23">
                  <c:v>13.753298727980365</c:v>
                </c:pt>
                <c:pt idx="24">
                  <c:v>13.722383724174424</c:v>
                </c:pt>
                <c:pt idx="25">
                  <c:v>13.700579599703268</c:v>
                </c:pt>
                <c:pt idx="26">
                  <c:v>13.751558731354473</c:v>
                </c:pt>
                <c:pt idx="27">
                  <c:v>13.800299770765326</c:v>
                </c:pt>
                <c:pt idx="28">
                  <c:v>13.866418596900472</c:v>
                </c:pt>
                <c:pt idx="29">
                  <c:v>13.922240285823108</c:v>
                </c:pt>
                <c:pt idx="30">
                  <c:v>13.934808001880938</c:v>
                </c:pt>
                <c:pt idx="31">
                  <c:v>13.913140658307121</c:v>
                </c:pt>
                <c:pt idx="32">
                  <c:v>13.916053048054922</c:v>
                </c:pt>
                <c:pt idx="33">
                  <c:v>13.938822834709919</c:v>
                </c:pt>
                <c:pt idx="34">
                  <c:v>13.951419761978276</c:v>
                </c:pt>
                <c:pt idx="35">
                  <c:v>13.96791947179744</c:v>
                </c:pt>
                <c:pt idx="36">
                  <c:v>13.990713713953216</c:v>
                </c:pt>
                <c:pt idx="37">
                  <c:v>14.046230237803867</c:v>
                </c:pt>
                <c:pt idx="38">
                  <c:v>14.092466592842706</c:v>
                </c:pt>
                <c:pt idx="39">
                  <c:v>14.118292858448692</c:v>
                </c:pt>
                <c:pt idx="40">
                  <c:v>14.141616211039757</c:v>
                </c:pt>
                <c:pt idx="41">
                  <c:v>14.125629010602884</c:v>
                </c:pt>
                <c:pt idx="42">
                  <c:v>14.134778775480509</c:v>
                </c:pt>
                <c:pt idx="43">
                  <c:v>14.171610161426411</c:v>
                </c:pt>
                <c:pt idx="44">
                  <c:v>14.206435045105945</c:v>
                </c:pt>
                <c:pt idx="45">
                  <c:v>14.256506004443485</c:v>
                </c:pt>
                <c:pt idx="46">
                  <c:v>14.311083854100183</c:v>
                </c:pt>
                <c:pt idx="47">
                  <c:v>14.378877515742271</c:v>
                </c:pt>
                <c:pt idx="48">
                  <c:v>14.410612277496666</c:v>
                </c:pt>
                <c:pt idx="49">
                  <c:v>14.449262368680404</c:v>
                </c:pt>
                <c:pt idx="50">
                  <c:v>14.52073686623706</c:v>
                </c:pt>
                <c:pt idx="51">
                  <c:v>14.547463822461456</c:v>
                </c:pt>
                <c:pt idx="52">
                  <c:v>14.551158283490116</c:v>
                </c:pt>
                <c:pt idx="53">
                  <c:v>14.553671017328345</c:v>
                </c:pt>
                <c:pt idx="54">
                  <c:v>14.582580023796343</c:v>
                </c:pt>
                <c:pt idx="55">
                  <c:v>14.635950083705751</c:v>
                </c:pt>
                <c:pt idx="56">
                  <c:v>14.649633292001509</c:v>
                </c:pt>
                <c:pt idx="57">
                  <c:v>14.649857776778411</c:v>
                </c:pt>
                <c:pt idx="58">
                  <c:v>14.658724232263465</c:v>
                </c:pt>
                <c:pt idx="59">
                  <c:v>14.599967198839359</c:v>
                </c:pt>
                <c:pt idx="60">
                  <c:v>14.593664910519442</c:v>
                </c:pt>
                <c:pt idx="61">
                  <c:v>14.608042673408432</c:v>
                </c:pt>
                <c:pt idx="62">
                  <c:v>14.64279399505668</c:v>
                </c:pt>
                <c:pt idx="63">
                  <c:v>14.7064461478239</c:v>
                </c:pt>
                <c:pt idx="64">
                  <c:v>14.729109069062114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DB-F641-A7F4-A0226AA674EC}"/>
            </c:ext>
          </c:extLst>
        </c:ser>
        <c:ser>
          <c:idx val="1"/>
          <c:order val="1"/>
          <c:tx>
            <c:strRef>
              <c:f>Data!$J$10</c:f>
              <c:strCache>
                <c:ptCount val="1"/>
                <c:pt idx="0">
                  <c:v>Trend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Data!$A$11:$A$75</c:f>
              <c:strCache>
                <c:ptCount val="65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</c:strCache>
            </c:strRef>
          </c:cat>
          <c:val>
            <c:numRef>
              <c:f>Data!$J$11:$J$75</c:f>
              <c:numCache>
                <c:formatCode>#,##0.00</c:formatCode>
                <c:ptCount val="65"/>
                <c:pt idx="0">
                  <c:v>13.064328022377042</c:v>
                </c:pt>
                <c:pt idx="1">
                  <c:v>13.092123806481249</c:v>
                </c:pt>
                <c:pt idx="2">
                  <c:v>13.11995997929384</c:v>
                </c:pt>
                <c:pt idx="3">
                  <c:v>13.147965197090414</c:v>
                </c:pt>
                <c:pt idx="4">
                  <c:v>13.176028229741577</c:v>
                </c:pt>
                <c:pt idx="5">
                  <c:v>13.204018037720605</c:v>
                </c:pt>
                <c:pt idx="6">
                  <c:v>13.231880429507751</c:v>
                </c:pt>
                <c:pt idx="7">
                  <c:v>13.259753072389559</c:v>
                </c:pt>
                <c:pt idx="8">
                  <c:v>13.287885156239529</c:v>
                </c:pt>
                <c:pt idx="9">
                  <c:v>13.316552570135876</c:v>
                </c:pt>
                <c:pt idx="10">
                  <c:v>13.345814100945367</c:v>
                </c:pt>
                <c:pt idx="11">
                  <c:v>13.375567648337869</c:v>
                </c:pt>
                <c:pt idx="12">
                  <c:v>13.405733448953541</c:v>
                </c:pt>
                <c:pt idx="13">
                  <c:v>13.436210900956722</c:v>
                </c:pt>
                <c:pt idx="14">
                  <c:v>13.466706263773515</c:v>
                </c:pt>
                <c:pt idx="15">
                  <c:v>13.496806722884942</c:v>
                </c:pt>
                <c:pt idx="16">
                  <c:v>13.526276377355304</c:v>
                </c:pt>
                <c:pt idx="17">
                  <c:v>13.555012854572698</c:v>
                </c:pt>
                <c:pt idx="18">
                  <c:v>13.5829627669525</c:v>
                </c:pt>
                <c:pt idx="19">
                  <c:v>13.610070967063523</c:v>
                </c:pt>
                <c:pt idx="20">
                  <c:v>13.636415105144637</c:v>
                </c:pt>
                <c:pt idx="21">
                  <c:v>13.662128628004318</c:v>
                </c:pt>
                <c:pt idx="22">
                  <c:v>13.68738725743888</c:v>
                </c:pt>
                <c:pt idx="23">
                  <c:v>13.71229768424972</c:v>
                </c:pt>
                <c:pt idx="24">
                  <c:v>13.736944499266475</c:v>
                </c:pt>
                <c:pt idx="25">
                  <c:v>13.761822303756096</c:v>
                </c:pt>
                <c:pt idx="26">
                  <c:v>13.78728009123461</c:v>
                </c:pt>
                <c:pt idx="27">
                  <c:v>13.813054428177512</c:v>
                </c:pt>
                <c:pt idx="28">
                  <c:v>13.838524667461495</c:v>
                </c:pt>
                <c:pt idx="29">
                  <c:v>13.862942615389132</c:v>
                </c:pt>
                <c:pt idx="30">
                  <c:v>13.885839017557384</c:v>
                </c:pt>
                <c:pt idx="31">
                  <c:v>13.907337596267547</c:v>
                </c:pt>
                <c:pt idx="32">
                  <c:v>13.928051763664158</c:v>
                </c:pt>
                <c:pt idx="33">
                  <c:v>13.948652962512146</c:v>
                </c:pt>
                <c:pt idx="34">
                  <c:v>13.969692648420347</c:v>
                </c:pt>
                <c:pt idx="35">
                  <c:v>13.991623975719575</c:v>
                </c:pt>
                <c:pt idx="36">
                  <c:v>14.014717369876223</c:v>
                </c:pt>
                <c:pt idx="37">
                  <c:v>14.039006211317462</c:v>
                </c:pt>
                <c:pt idx="38">
                  <c:v>14.06428384391123</c:v>
                </c:pt>
                <c:pt idx="39">
                  <c:v>14.090415851790333</c:v>
                </c:pt>
                <c:pt idx="40">
                  <c:v>14.117549646576887</c:v>
                </c:pt>
                <c:pt idx="41">
                  <c:v>14.146111409959593</c:v>
                </c:pt>
                <c:pt idx="42">
                  <c:v>14.176767989271784</c:v>
                </c:pt>
                <c:pt idx="43">
                  <c:v>14.209981407853231</c:v>
                </c:pt>
                <c:pt idx="44">
                  <c:v>14.245793796905796</c:v>
                </c:pt>
                <c:pt idx="45">
                  <c:v>14.28386357516707</c:v>
                </c:pt>
                <c:pt idx="46">
                  <c:v>14.323455573856648</c:v>
                </c:pt>
                <c:pt idx="47">
                  <c:v>14.363561048486888</c:v>
                </c:pt>
                <c:pt idx="48">
                  <c:v>14.403047537372586</c:v>
                </c:pt>
                <c:pt idx="49">
                  <c:v>14.440935743501095</c:v>
                </c:pt>
                <c:pt idx="50">
                  <c:v>14.476322017261003</c:v>
                </c:pt>
                <c:pt idx="51">
                  <c:v>14.508385975292695</c:v>
                </c:pt>
                <c:pt idx="52">
                  <c:v>14.536751382726314</c:v>
                </c:pt>
                <c:pt idx="53">
                  <c:v>14.561432783163687</c:v>
                </c:pt>
                <c:pt idx="54">
                  <c:v>14.582588789214281</c:v>
                </c:pt>
                <c:pt idx="55">
                  <c:v>14.600300395829208</c:v>
                </c:pt>
                <c:pt idx="56">
                  <c:v>14.614648510305408</c:v>
                </c:pt>
                <c:pt idx="57">
                  <c:v>14.626070536818579</c:v>
                </c:pt>
                <c:pt idx="58">
                  <c:v>14.635353727361384</c:v>
                </c:pt>
                <c:pt idx="59">
                  <c:v>14.643523206326078</c:v>
                </c:pt>
                <c:pt idx="60">
                  <c:v>14.651837803153942</c:v>
                </c:pt>
                <c:pt idx="61">
                  <c:v>14.661120787211388</c:v>
                </c:pt>
                <c:pt idx="62">
                  <c:v>14.671613698938481</c:v>
                </c:pt>
                <c:pt idx="63">
                  <c:v>14.683027297637263</c:v>
                </c:pt>
                <c:pt idx="64">
                  <c:v>14.694784145570958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DB-F641-A7F4-A0226AA67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8792799"/>
        <c:axId val="569308367"/>
      </c:lineChart>
      <c:catAx>
        <c:axId val="568792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308367"/>
        <c:crosses val="autoZero"/>
        <c:auto val="1"/>
        <c:lblAlgn val="ctr"/>
        <c:lblOffset val="100"/>
        <c:noMultiLvlLbl val="0"/>
      </c:catAx>
      <c:valAx>
        <c:axId val="56930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792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Sweden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Data!$O$10</c:f>
              <c:strCache>
                <c:ptCount val="1"/>
                <c:pt idx="0">
                  <c:v>Log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Data!$A$11:$A$75</c:f>
              <c:strCache>
                <c:ptCount val="65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</c:strCache>
            </c:strRef>
          </c:cat>
          <c:val>
            <c:numRef>
              <c:f>Data!$O$11:$O$75</c:f>
              <c:numCache>
                <c:formatCode>#,##0.00</c:formatCode>
                <c:ptCount val="65"/>
                <c:pt idx="0">
                  <c:v>11.084410108232266</c:v>
                </c:pt>
                <c:pt idx="1">
                  <c:v>11.115354118981164</c:v>
                </c:pt>
                <c:pt idx="2">
                  <c:v>11.124479472236731</c:v>
                </c:pt>
                <c:pt idx="3">
                  <c:v>11.160440503105329</c:v>
                </c:pt>
                <c:pt idx="4">
                  <c:v>11.212374800388259</c:v>
                </c:pt>
                <c:pt idx="5">
                  <c:v>11.240740707235931</c:v>
                </c:pt>
                <c:pt idx="6">
                  <c:v>11.273062152487874</c:v>
                </c:pt>
                <c:pt idx="7">
                  <c:v>11.291968291320766</c:v>
                </c:pt>
                <c:pt idx="8">
                  <c:v>11.316395317540241</c:v>
                </c:pt>
                <c:pt idx="9">
                  <c:v>11.372774353128456</c:v>
                </c:pt>
                <c:pt idx="10">
                  <c:v>11.403845453751583</c:v>
                </c:pt>
                <c:pt idx="11">
                  <c:v>11.466024565796504</c:v>
                </c:pt>
                <c:pt idx="12">
                  <c:v>11.50500905648142</c:v>
                </c:pt>
                <c:pt idx="13">
                  <c:v>11.555827120495669</c:v>
                </c:pt>
                <c:pt idx="14">
                  <c:v>11.627194556171252</c:v>
                </c:pt>
                <c:pt idx="15">
                  <c:v>11.659271864217763</c:v>
                </c:pt>
                <c:pt idx="16">
                  <c:v>11.676107405096623</c:v>
                </c:pt>
                <c:pt idx="17">
                  <c:v>11.713550172159026</c:v>
                </c:pt>
                <c:pt idx="18">
                  <c:v>11.747631104489312</c:v>
                </c:pt>
                <c:pt idx="19">
                  <c:v>11.79413000185062</c:v>
                </c:pt>
                <c:pt idx="20">
                  <c:v>11.860616565387659</c:v>
                </c:pt>
                <c:pt idx="21">
                  <c:v>11.871337945392785</c:v>
                </c:pt>
                <c:pt idx="22">
                  <c:v>11.896344011293287</c:v>
                </c:pt>
                <c:pt idx="23">
                  <c:v>11.939471386414617</c:v>
                </c:pt>
                <c:pt idx="24">
                  <c:v>11.962289827972503</c:v>
                </c:pt>
                <c:pt idx="25">
                  <c:v>11.980457487623777</c:v>
                </c:pt>
                <c:pt idx="26">
                  <c:v>11.98705484891704</c:v>
                </c:pt>
                <c:pt idx="27">
                  <c:v>11.963114345752572</c:v>
                </c:pt>
                <c:pt idx="28">
                  <c:v>11.986478646470085</c:v>
                </c:pt>
                <c:pt idx="29">
                  <c:v>12.017863006704006</c:v>
                </c:pt>
                <c:pt idx="30">
                  <c:v>12.025031300165756</c:v>
                </c:pt>
                <c:pt idx="31">
                  <c:v>12.041778151679962</c:v>
                </c:pt>
                <c:pt idx="32">
                  <c:v>12.052719850433219</c:v>
                </c:pt>
                <c:pt idx="33">
                  <c:v>12.077458607163289</c:v>
                </c:pt>
                <c:pt idx="34">
                  <c:v>12.126270475331429</c:v>
                </c:pt>
                <c:pt idx="35">
                  <c:v>12.145708814900074</c:v>
                </c:pt>
                <c:pt idx="36">
                  <c:v>12.217712837985387</c:v>
                </c:pt>
                <c:pt idx="37">
                  <c:v>12.26513796402954</c:v>
                </c:pt>
                <c:pt idx="38">
                  <c:v>12.309631382709602</c:v>
                </c:pt>
                <c:pt idx="39">
                  <c:v>12.338831386220429</c:v>
                </c:pt>
                <c:pt idx="40">
                  <c:v>12.358476488025106</c:v>
                </c:pt>
                <c:pt idx="41">
                  <c:v>12.351648496727902</c:v>
                </c:pt>
                <c:pt idx="42">
                  <c:v>12.344527892158874</c:v>
                </c:pt>
                <c:pt idx="43">
                  <c:v>12.319975593929952</c:v>
                </c:pt>
                <c:pt idx="44">
                  <c:v>12.381099168568143</c:v>
                </c:pt>
                <c:pt idx="45">
                  <c:v>12.452925338180522</c:v>
                </c:pt>
                <c:pt idx="46">
                  <c:v>12.484118240606007</c:v>
                </c:pt>
                <c:pt idx="47">
                  <c:v>12.516019614712015</c:v>
                </c:pt>
                <c:pt idx="48">
                  <c:v>12.554518778605759</c:v>
                </c:pt>
                <c:pt idx="49">
                  <c:v>12.604691769103852</c:v>
                </c:pt>
                <c:pt idx="50">
                  <c:v>12.675120153775367</c:v>
                </c:pt>
                <c:pt idx="51">
                  <c:v>12.65651878735237</c:v>
                </c:pt>
                <c:pt idx="52">
                  <c:v>12.664371714755832</c:v>
                </c:pt>
                <c:pt idx="53">
                  <c:v>12.690584869721151</c:v>
                </c:pt>
                <c:pt idx="54">
                  <c:v>12.73749736241745</c:v>
                </c:pt>
                <c:pt idx="55">
                  <c:v>12.733357169179044</c:v>
                </c:pt>
                <c:pt idx="56">
                  <c:v>12.764410474366469</c:v>
                </c:pt>
                <c:pt idx="57">
                  <c:v>12.833408829031685</c:v>
                </c:pt>
                <c:pt idx="58">
                  <c:v>12.85921935275287</c:v>
                </c:pt>
                <c:pt idx="59">
                  <c:v>12.789669904753179</c:v>
                </c:pt>
                <c:pt idx="60">
                  <c:v>12.839832348850903</c:v>
                </c:pt>
                <c:pt idx="61">
                  <c:v>12.894650417852302</c:v>
                </c:pt>
                <c:pt idx="62">
                  <c:v>12.917291329630341</c:v>
                </c:pt>
                <c:pt idx="63">
                  <c:v>12.919875719765686</c:v>
                </c:pt>
                <c:pt idx="64">
                  <c:v>12.932196249445695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33-B44E-BC6E-DC7FB7F332B3}"/>
            </c:ext>
          </c:extLst>
        </c:ser>
        <c:ser>
          <c:idx val="1"/>
          <c:order val="1"/>
          <c:tx>
            <c:strRef>
              <c:f>Data!$P$10</c:f>
              <c:strCache>
                <c:ptCount val="1"/>
                <c:pt idx="0">
                  <c:v>Trend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Data!$A$11:$A$75</c:f>
              <c:strCache>
                <c:ptCount val="65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</c:strCache>
            </c:strRef>
          </c:cat>
          <c:val>
            <c:numRef>
              <c:f>Data!$P$11:$P$75</c:f>
              <c:numCache>
                <c:formatCode>#,##0.00</c:formatCode>
                <c:ptCount val="65"/>
                <c:pt idx="0">
                  <c:v>11.069465607937934</c:v>
                </c:pt>
                <c:pt idx="1">
                  <c:v>11.101903082822188</c:v>
                </c:pt>
                <c:pt idx="2">
                  <c:v>11.134490002709386</c:v>
                </c:pt>
                <c:pt idx="3">
                  <c:v>11.167510322964059</c:v>
                </c:pt>
                <c:pt idx="4">
                  <c:v>11.201147893646013</c:v>
                </c:pt>
                <c:pt idx="5">
                  <c:v>11.235515866616463</c:v>
                </c:pt>
                <c:pt idx="6">
                  <c:v>11.270839662804043</c:v>
                </c:pt>
                <c:pt idx="7">
                  <c:v>11.307396951543581</c:v>
                </c:pt>
                <c:pt idx="8">
                  <c:v>11.345487627066746</c:v>
                </c:pt>
                <c:pt idx="9">
                  <c:v>11.385257297002974</c:v>
                </c:pt>
                <c:pt idx="10">
                  <c:v>11.42656064588644</c:v>
                </c:pt>
                <c:pt idx="11">
                  <c:v>11.469127528812571</c:v>
                </c:pt>
                <c:pt idx="12">
                  <c:v>11.512460648955443</c:v>
                </c:pt>
                <c:pt idx="13">
                  <c:v>11.556031679858972</c:v>
                </c:pt>
                <c:pt idx="14">
                  <c:v>11.599237779142332</c:v>
                </c:pt>
                <c:pt idx="15">
                  <c:v>11.641474058831065</c:v>
                </c:pt>
                <c:pt idx="16">
                  <c:v>11.682415198721005</c:v>
                </c:pt>
                <c:pt idx="17">
                  <c:v>11.72191385666185</c:v>
                </c:pt>
                <c:pt idx="18">
                  <c:v>11.759759612567052</c:v>
                </c:pt>
                <c:pt idx="19">
                  <c:v>11.795658409505034</c:v>
                </c:pt>
                <c:pt idx="20">
                  <c:v>11.82919490546344</c:v>
                </c:pt>
                <c:pt idx="21">
                  <c:v>11.859938474353372</c:v>
                </c:pt>
                <c:pt idx="22">
                  <c:v>11.887772706685171</c:v>
                </c:pt>
                <c:pt idx="23">
                  <c:v>11.912695187679578</c:v>
                </c:pt>
                <c:pt idx="24">
                  <c:v>11.934789215603413</c:v>
                </c:pt>
                <c:pt idx="25">
                  <c:v>11.954405850710843</c:v>
                </c:pt>
                <c:pt idx="26">
                  <c:v>11.97217115937973</c:v>
                </c:pt>
                <c:pt idx="27">
                  <c:v>11.988971724357061</c:v>
                </c:pt>
                <c:pt idx="28">
                  <c:v>12.005842965285193</c:v>
                </c:pt>
                <c:pt idx="29">
                  <c:v>12.023561728020445</c:v>
                </c:pt>
                <c:pt idx="30">
                  <c:v>12.042711215230977</c:v>
                </c:pt>
                <c:pt idx="31">
                  <c:v>12.063817642371786</c:v>
                </c:pt>
                <c:pt idx="32">
                  <c:v>12.087230425747215</c:v>
                </c:pt>
                <c:pt idx="33">
                  <c:v>12.113078586754693</c:v>
                </c:pt>
                <c:pt idx="34">
                  <c:v>12.141146041038503</c:v>
                </c:pt>
                <c:pt idx="35">
                  <c:v>12.170860504447017</c:v>
                </c:pt>
                <c:pt idx="36">
                  <c:v>12.201500937171534</c:v>
                </c:pt>
                <c:pt idx="37">
                  <c:v>12.232094782507884</c:v>
                </c:pt>
                <c:pt idx="38">
                  <c:v>12.261831602760035</c:v>
                </c:pt>
                <c:pt idx="39">
                  <c:v>12.290231392047168</c:v>
                </c:pt>
                <c:pt idx="40">
                  <c:v>12.317292142287963</c:v>
                </c:pt>
                <c:pt idx="41">
                  <c:v>12.343497845342828</c:v>
                </c:pt>
                <c:pt idx="42">
                  <c:v>12.369744336529552</c:v>
                </c:pt>
                <c:pt idx="43">
                  <c:v>12.397008957679773</c:v>
                </c:pt>
                <c:pt idx="44">
                  <c:v>12.426016886181428</c:v>
                </c:pt>
                <c:pt idx="45">
                  <c:v>12.456722965784953</c:v>
                </c:pt>
                <c:pt idx="46">
                  <c:v>12.488632863064653</c:v>
                </c:pt>
                <c:pt idx="47">
                  <c:v>12.52121426831879</c:v>
                </c:pt>
                <c:pt idx="48">
                  <c:v>12.553889725621039</c:v>
                </c:pt>
                <c:pt idx="49">
                  <c:v>12.586029832509009</c:v>
                </c:pt>
                <c:pt idx="50">
                  <c:v>12.617011477050157</c:v>
                </c:pt>
                <c:pt idx="51">
                  <c:v>12.646398166677889</c:v>
                </c:pt>
                <c:pt idx="52">
                  <c:v>12.674334495592856</c:v>
                </c:pt>
                <c:pt idx="53">
                  <c:v>12.701066264202456</c:v>
                </c:pt>
                <c:pt idx="54">
                  <c:v>12.726739645105718</c:v>
                </c:pt>
                <c:pt idx="55">
                  <c:v>12.751395996956855</c:v>
                </c:pt>
                <c:pt idx="56">
                  <c:v>12.775184255583204</c:v>
                </c:pt>
                <c:pt idx="57">
                  <c:v>12.798072968534321</c:v>
                </c:pt>
                <c:pt idx="58">
                  <c:v>12.819922945547592</c:v>
                </c:pt>
                <c:pt idx="59">
                  <c:v>12.840948354965377</c:v>
                </c:pt>
                <c:pt idx="60">
                  <c:v>12.861756329202089</c:v>
                </c:pt>
                <c:pt idx="61">
                  <c:v>12.882441216170021</c:v>
                </c:pt>
                <c:pt idx="62">
                  <c:v>12.902878123977947</c:v>
                </c:pt>
                <c:pt idx="63">
                  <c:v>12.923064252751475</c:v>
                </c:pt>
                <c:pt idx="64">
                  <c:v>12.943140934672734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33-B44E-BC6E-DC7FB7F33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8178015"/>
        <c:axId val="577425935"/>
      </c:lineChart>
      <c:catAx>
        <c:axId val="568178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425935"/>
        <c:crosses val="autoZero"/>
        <c:auto val="1"/>
        <c:lblAlgn val="ctr"/>
        <c:lblOffset val="100"/>
        <c:noMultiLvlLbl val="0"/>
      </c:catAx>
      <c:valAx>
        <c:axId val="57742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178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Denmark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Data!$A$11:$A$75</c:f>
              <c:strCache>
                <c:ptCount val="65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</c:strCache>
            </c:strRef>
          </c:cat>
          <c:val>
            <c:numRef>
              <c:f>Data!$U$11:$U$75</c:f>
              <c:numCache>
                <c:formatCode>#,##0.00</c:formatCode>
                <c:ptCount val="65"/>
                <c:pt idx="0">
                  <c:v>10.587724352518055</c:v>
                </c:pt>
                <c:pt idx="1">
                  <c:v>10.566004562222185</c:v>
                </c:pt>
                <c:pt idx="2">
                  <c:v>10.586573842420457</c:v>
                </c:pt>
                <c:pt idx="3">
                  <c:v>10.650923609486538</c:v>
                </c:pt>
                <c:pt idx="4">
                  <c:v>10.687934039180426</c:v>
                </c:pt>
                <c:pt idx="5">
                  <c:v>10.681751893687441</c:v>
                </c:pt>
                <c:pt idx="6">
                  <c:v>10.705146800830025</c:v>
                </c:pt>
                <c:pt idx="7">
                  <c:v>10.753354904709004</c:v>
                </c:pt>
                <c:pt idx="8">
                  <c:v>10.771363327185671</c:v>
                </c:pt>
                <c:pt idx="9">
                  <c:v>10.857857420731843</c:v>
                </c:pt>
                <c:pt idx="10">
                  <c:v>10.920503110907584</c:v>
                </c:pt>
                <c:pt idx="11">
                  <c:v>10.982755741580675</c:v>
                </c:pt>
                <c:pt idx="12">
                  <c:v>11.033058729817119</c:v>
                </c:pt>
                <c:pt idx="13">
                  <c:v>11.044976660625048</c:v>
                </c:pt>
                <c:pt idx="14">
                  <c:v>11.129773616646014</c:v>
                </c:pt>
                <c:pt idx="15">
                  <c:v>11.174217277347632</c:v>
                </c:pt>
                <c:pt idx="16">
                  <c:v>11.201103416258984</c:v>
                </c:pt>
                <c:pt idx="17">
                  <c:v>11.254451607421464</c:v>
                </c:pt>
                <c:pt idx="18">
                  <c:v>11.310507636520809</c:v>
                </c:pt>
                <c:pt idx="19">
                  <c:v>11.376213483918335</c:v>
                </c:pt>
                <c:pt idx="20">
                  <c:v>11.39168713070168</c:v>
                </c:pt>
                <c:pt idx="21">
                  <c:v>11.417058716247654</c:v>
                </c:pt>
                <c:pt idx="22">
                  <c:v>11.457672614904549</c:v>
                </c:pt>
                <c:pt idx="23">
                  <c:v>11.501370525546033</c:v>
                </c:pt>
                <c:pt idx="24">
                  <c:v>11.48431578638704</c:v>
                </c:pt>
                <c:pt idx="25">
                  <c:v>11.467297179601884</c:v>
                </c:pt>
                <c:pt idx="26">
                  <c:v>11.531440882426978</c:v>
                </c:pt>
                <c:pt idx="27">
                  <c:v>11.552759196319263</c:v>
                </c:pt>
                <c:pt idx="28">
                  <c:v>11.578264837215928</c:v>
                </c:pt>
                <c:pt idx="29">
                  <c:v>11.617072549405577</c:v>
                </c:pt>
                <c:pt idx="30">
                  <c:v>11.60309753830702</c:v>
                </c:pt>
                <c:pt idx="31">
                  <c:v>11.563644348321592</c:v>
                </c:pt>
                <c:pt idx="32">
                  <c:v>11.578881072386899</c:v>
                </c:pt>
                <c:pt idx="33">
                  <c:v>11.586996555863488</c:v>
                </c:pt>
                <c:pt idx="34">
                  <c:v>11.607195331108617</c:v>
                </c:pt>
                <c:pt idx="35">
                  <c:v>11.622593790240865</c:v>
                </c:pt>
                <c:pt idx="36">
                  <c:v>11.704971396294939</c:v>
                </c:pt>
                <c:pt idx="37">
                  <c:v>11.735722206152756</c:v>
                </c:pt>
                <c:pt idx="38">
                  <c:v>11.740655668992586</c:v>
                </c:pt>
                <c:pt idx="39">
                  <c:v>11.750883796003356</c:v>
                </c:pt>
                <c:pt idx="40">
                  <c:v>11.783381064769397</c:v>
                </c:pt>
                <c:pt idx="41">
                  <c:v>11.790605377491362</c:v>
                </c:pt>
                <c:pt idx="42">
                  <c:v>11.834394984931809</c:v>
                </c:pt>
                <c:pt idx="43">
                  <c:v>11.829841651035576</c:v>
                </c:pt>
                <c:pt idx="44">
                  <c:v>11.881089499570711</c:v>
                </c:pt>
                <c:pt idx="45">
                  <c:v>11.924033372497886</c:v>
                </c:pt>
                <c:pt idx="46">
                  <c:v>11.960219660310502</c:v>
                </c:pt>
                <c:pt idx="47">
                  <c:v>12.008177573625209</c:v>
                </c:pt>
                <c:pt idx="48">
                  <c:v>12.03905981001625</c:v>
                </c:pt>
                <c:pt idx="49">
                  <c:v>12.077705306911358</c:v>
                </c:pt>
                <c:pt idx="50">
                  <c:v>12.138430563325388</c:v>
                </c:pt>
                <c:pt idx="51">
                  <c:v>12.137708148003517</c:v>
                </c:pt>
                <c:pt idx="52">
                  <c:v>12.146942141338885</c:v>
                </c:pt>
                <c:pt idx="53">
                  <c:v>12.137647581560019</c:v>
                </c:pt>
                <c:pt idx="54">
                  <c:v>12.179709660127951</c:v>
                </c:pt>
                <c:pt idx="55">
                  <c:v>12.227441600641283</c:v>
                </c:pt>
                <c:pt idx="56">
                  <c:v>12.260164134598089</c:v>
                </c:pt>
                <c:pt idx="57">
                  <c:v>12.290725527309375</c:v>
                </c:pt>
                <c:pt idx="58">
                  <c:v>12.350681585796258</c:v>
                </c:pt>
                <c:pt idx="59">
                  <c:v>12.310694028721887</c:v>
                </c:pt>
                <c:pt idx="60">
                  <c:v>12.365691827947208</c:v>
                </c:pt>
                <c:pt idx="61">
                  <c:v>12.400836333755894</c:v>
                </c:pt>
                <c:pt idx="62">
                  <c:v>12.413182275297038</c:v>
                </c:pt>
                <c:pt idx="63">
                  <c:v>12.421401617399628</c:v>
                </c:pt>
                <c:pt idx="64">
                  <c:v>12.432617343880922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6B-8A4E-B5F0-B6074F3F9834}"/>
            </c:ext>
          </c:extLst>
        </c:ser>
        <c:ser>
          <c:idx val="1"/>
          <c:order val="1"/>
          <c:tx>
            <c:strRef>
              <c:f>Data!$V$10</c:f>
              <c:strCache>
                <c:ptCount val="1"/>
                <c:pt idx="0">
                  <c:v>Trend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Data!$A$11:$A$75</c:f>
              <c:strCache>
                <c:ptCount val="65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</c:strCache>
            </c:strRef>
          </c:cat>
          <c:val>
            <c:numRef>
              <c:f>Data!$V$11:$V$75</c:f>
              <c:numCache>
                <c:formatCode>#,##0.00</c:formatCode>
                <c:ptCount val="65"/>
                <c:pt idx="0">
                  <c:v>10.539471020191639</c:v>
                </c:pt>
                <c:pt idx="1">
                  <c:v>10.570253065131583</c:v>
                </c:pt>
                <c:pt idx="2">
                  <c:v>10.601517643394791</c:v>
                </c:pt>
                <c:pt idx="3">
                  <c:v>10.633704803275432</c:v>
                </c:pt>
                <c:pt idx="4">
                  <c:v>10.667105155057932</c:v>
                </c:pt>
                <c:pt idx="5">
                  <c:v>10.702181497088825</c:v>
                </c:pt>
                <c:pt idx="6">
                  <c:v>10.739604916555864</c:v>
                </c:pt>
                <c:pt idx="7">
                  <c:v>10.779842204612791</c:v>
                </c:pt>
                <c:pt idx="8">
                  <c:v>10.823015571256091</c:v>
                </c:pt>
                <c:pt idx="9">
                  <c:v>10.86898235348321</c:v>
                </c:pt>
                <c:pt idx="10">
                  <c:v>10.917083365850885</c:v>
                </c:pt>
                <c:pt idx="11">
                  <c:v>10.966548173588347</c:v>
                </c:pt>
                <c:pt idx="12">
                  <c:v>11.016640539375384</c:v>
                </c:pt>
                <c:pt idx="13">
                  <c:v>11.06678630157171</c:v>
                </c:pt>
                <c:pt idx="14">
                  <c:v>11.116575480441455</c:v>
                </c:pt>
                <c:pt idx="15">
                  <c:v>11.165379999839285</c:v>
                </c:pt>
                <c:pt idx="16">
                  <c:v>11.212703764981912</c:v>
                </c:pt>
                <c:pt idx="17">
                  <c:v>11.258139053861131</c:v>
                </c:pt>
                <c:pt idx="18">
                  <c:v>11.301162140981502</c:v>
                </c:pt>
                <c:pt idx="19">
                  <c:v>11.341212426383189</c:v>
                </c:pt>
                <c:pt idx="20">
                  <c:v>11.377822765061749</c:v>
                </c:pt>
                <c:pt idx="21">
                  <c:v>11.41087602258809</c:v>
                </c:pt>
                <c:pt idx="22">
                  <c:v>11.440393708189518</c:v>
                </c:pt>
                <c:pt idx="23">
                  <c:v>11.46645915802994</c:v>
                </c:pt>
                <c:pt idx="24">
                  <c:v>11.489328497340408</c:v>
                </c:pt>
                <c:pt idx="25">
                  <c:v>11.509606965027137</c:v>
                </c:pt>
                <c:pt idx="26">
                  <c:v>11.527849672886807</c:v>
                </c:pt>
                <c:pt idx="27">
                  <c:v>11.544188634861847</c:v>
                </c:pt>
                <c:pt idx="28">
                  <c:v>11.558791776990082</c:v>
                </c:pt>
                <c:pt idx="29">
                  <c:v>11.571912730923916</c:v>
                </c:pt>
                <c:pt idx="30">
                  <c:v>11.583999858918007</c:v>
                </c:pt>
                <c:pt idx="31">
                  <c:v>11.595953121411828</c:v>
                </c:pt>
                <c:pt idx="32">
                  <c:v>11.60886345563874</c:v>
                </c:pt>
                <c:pt idx="33">
                  <c:v>11.623498711101208</c:v>
                </c:pt>
                <c:pt idx="34">
                  <c:v>11.640326913469172</c:v>
                </c:pt>
                <c:pt idx="35">
                  <c:v>11.659451066860196</c:v>
                </c:pt>
                <c:pt idx="36">
                  <c:v>11.680642859568239</c:v>
                </c:pt>
                <c:pt idx="37">
                  <c:v>11.703305407121066</c:v>
                </c:pt>
                <c:pt idx="38">
                  <c:v>11.727085110413709</c:v>
                </c:pt>
                <c:pt idx="39">
                  <c:v>11.751952538331516</c:v>
                </c:pt>
                <c:pt idx="40">
                  <c:v>11.77801396534562</c:v>
                </c:pt>
                <c:pt idx="41">
                  <c:v>11.805364978503878</c:v>
                </c:pt>
                <c:pt idx="42">
                  <c:v>11.834154835848386</c:v>
                </c:pt>
                <c:pt idx="43">
                  <c:v>11.864385199411116</c:v>
                </c:pt>
                <c:pt idx="44">
                  <c:v>11.896060132714878</c:v>
                </c:pt>
                <c:pt idx="45">
                  <c:v>11.928838263798728</c:v>
                </c:pt>
                <c:pt idx="46">
                  <c:v>11.962228514370278</c:v>
                </c:pt>
                <c:pt idx="47">
                  <c:v>11.995691757224131</c:v>
                </c:pt>
                <c:pt idx="48">
                  <c:v>12.0286687766143</c:v>
                </c:pt>
                <c:pt idx="49">
                  <c:v>12.060725214958804</c:v>
                </c:pt>
                <c:pt idx="50">
                  <c:v>12.091530625009684</c:v>
                </c:pt>
                <c:pt idx="51">
                  <c:v>12.120924360438503</c:v>
                </c:pt>
                <c:pt idx="52">
                  <c:v>12.149214774299981</c:v>
                </c:pt>
                <c:pt idx="53">
                  <c:v>12.176878057524489</c:v>
                </c:pt>
                <c:pt idx="54">
                  <c:v>12.204367674712783</c:v>
                </c:pt>
                <c:pt idx="55">
                  <c:v>12.231744785705976</c:v>
                </c:pt>
                <c:pt idx="56">
                  <c:v>12.258823970199336</c:v>
                </c:pt>
                <c:pt idx="57">
                  <c:v>12.285376776037483</c:v>
                </c:pt>
                <c:pt idx="58">
                  <c:v>12.311188152709022</c:v>
                </c:pt>
                <c:pt idx="59">
                  <c:v>12.336096537215276</c:v>
                </c:pt>
                <c:pt idx="60">
                  <c:v>12.360335300888444</c:v>
                </c:pt>
                <c:pt idx="61">
                  <c:v>12.383883789975787</c:v>
                </c:pt>
                <c:pt idx="62">
                  <c:v>12.406774915995156</c:v>
                </c:pt>
                <c:pt idx="63">
                  <c:v>12.429211115902206</c:v>
                </c:pt>
                <c:pt idx="64">
                  <c:v>12.451458900245608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6B-8A4E-B5F0-B6074F3F9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8198559"/>
        <c:axId val="579722879"/>
      </c:lineChart>
      <c:catAx>
        <c:axId val="568198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22879"/>
        <c:crosses val="autoZero"/>
        <c:auto val="1"/>
        <c:lblAlgn val="ctr"/>
        <c:lblOffset val="100"/>
        <c:noMultiLvlLbl val="0"/>
      </c:catAx>
      <c:valAx>
        <c:axId val="57972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198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Outputgap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Data!$E$10</c:f>
              <c:strCache>
                <c:ptCount val="1"/>
                <c:pt idx="0">
                  <c:v>OPG-US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Data!$A$11:$A$75</c:f>
              <c:strCache>
                <c:ptCount val="65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</c:strCache>
            </c:strRef>
          </c:cat>
          <c:val>
            <c:numRef>
              <c:f>Data!$E$11:$E$75</c:f>
              <c:numCache>
                <c:formatCode>#,##0.00</c:formatCode>
                <c:ptCount val="65"/>
                <c:pt idx="0">
                  <c:v>-2.3879266962213208</c:v>
                </c:pt>
                <c:pt idx="1">
                  <c:v>1.3585254149797166</c:v>
                </c:pt>
                <c:pt idx="2">
                  <c:v>1.2591545737285159</c:v>
                </c:pt>
                <c:pt idx="3">
                  <c:v>2.3807071930317392</c:v>
                </c:pt>
                <c:pt idx="4">
                  <c:v>-1.3241110114668331</c:v>
                </c:pt>
                <c:pt idx="5">
                  <c:v>2.6828146390272423</c:v>
                </c:pt>
                <c:pt idx="6">
                  <c:v>1.5843162308675218</c:v>
                </c:pt>
                <c:pt idx="7">
                  <c:v>0.29922555788459704</c:v>
                </c:pt>
                <c:pt idx="8">
                  <c:v>-4.2588460973476572</c:v>
                </c:pt>
                <c:pt idx="9">
                  <c:v>-0.81391644547608166</c:v>
                </c:pt>
                <c:pt idx="10">
                  <c:v>-1.9060934389424133</c:v>
                </c:pt>
                <c:pt idx="11">
                  <c:v>-3.4066337036643191</c:v>
                </c:pt>
                <c:pt idx="12">
                  <c:v>-1.7431244777306176</c:v>
                </c:pt>
                <c:pt idx="13">
                  <c:v>-1.7070647675149431</c:v>
                </c:pt>
                <c:pt idx="14">
                  <c:v>-0.25386679349690411</c:v>
                </c:pt>
                <c:pt idx="15">
                  <c:v>1.687831227921599</c:v>
                </c:pt>
                <c:pt idx="16">
                  <c:v>3.656780286625505</c:v>
                </c:pt>
                <c:pt idx="17">
                  <c:v>1.9177729885969441</c:v>
                </c:pt>
                <c:pt idx="18">
                  <c:v>2.5896143490415469</c:v>
                </c:pt>
                <c:pt idx="19">
                  <c:v>1.9978293875077213</c:v>
                </c:pt>
                <c:pt idx="20">
                  <c:v>-1.4075387942673601</c:v>
                </c:pt>
                <c:pt idx="21">
                  <c:v>-1.5339627847307469</c:v>
                </c:pt>
                <c:pt idx="22">
                  <c:v>0.49855731264702996</c:v>
                </c:pt>
                <c:pt idx="23">
                  <c:v>3.3575210222730689</c:v>
                </c:pt>
                <c:pt idx="24">
                  <c:v>-0.5947485639758554</c:v>
                </c:pt>
                <c:pt idx="25">
                  <c:v>-4.1284906785342912</c:v>
                </c:pt>
                <c:pt idx="26">
                  <c:v>-1.4934379495052497</c:v>
                </c:pt>
                <c:pt idx="27">
                  <c:v>0.235962275442958</c:v>
                </c:pt>
                <c:pt idx="28">
                  <c:v>3.0034132441159045</c:v>
                </c:pt>
                <c:pt idx="29">
                  <c:v>3.4606979157114637</c:v>
                </c:pt>
                <c:pt idx="30">
                  <c:v>0.10180394025418593</c:v>
                </c:pt>
                <c:pt idx="31">
                  <c:v>-9.8857022784315518E-2</c:v>
                </c:pt>
                <c:pt idx="32">
                  <c:v>-5.4378407892293978</c:v>
                </c:pt>
                <c:pt idx="33">
                  <c:v>-3.9217421802895558</c:v>
                </c:pt>
                <c:pt idx="34">
                  <c:v>0.39832314170276106</c:v>
                </c:pt>
                <c:pt idx="35">
                  <c:v>0.89058463818965095</c:v>
                </c:pt>
                <c:pt idx="36">
                  <c:v>0.9534877621904414</c:v>
                </c:pt>
                <c:pt idx="37">
                  <c:v>1.2509022086179655</c:v>
                </c:pt>
                <c:pt idx="38">
                  <c:v>2.1643628769311363</c:v>
                </c:pt>
                <c:pt idx="39">
                  <c:v>2.550466732181178</c:v>
                </c:pt>
                <c:pt idx="40">
                  <c:v>1.1135399398231272</c:v>
                </c:pt>
                <c:pt idx="41">
                  <c:v>-2.3043229202770021</c:v>
                </c:pt>
                <c:pt idx="42">
                  <c:v>-1.8234804742277788</c:v>
                </c:pt>
                <c:pt idx="43">
                  <c:v>-2.1776336953450937</c:v>
                </c:pt>
                <c:pt idx="44">
                  <c:v>-1.3045897655821648</c:v>
                </c:pt>
                <c:pt idx="45">
                  <c:v>-1.8570613898770461</c:v>
                </c:pt>
                <c:pt idx="46">
                  <c:v>-1.357062217867977</c:v>
                </c:pt>
                <c:pt idx="47">
                  <c:v>-0.27368503754878759</c:v>
                </c:pt>
                <c:pt idx="48">
                  <c:v>0.73213494986923422</c:v>
                </c:pt>
                <c:pt idx="49">
                  <c:v>1.9211926732413787</c:v>
                </c:pt>
                <c:pt idx="50">
                  <c:v>2.8303251202224544</c:v>
                </c:pt>
                <c:pt idx="51">
                  <c:v>0.57850336869655905</c:v>
                </c:pt>
                <c:pt idx="52">
                  <c:v>-0.82188852886915242</c:v>
                </c:pt>
                <c:pt idx="53">
                  <c:v>-0.66537258257959309</c:v>
                </c:pt>
                <c:pt idx="54">
                  <c:v>0.73149238343823697</c:v>
                </c:pt>
                <c:pt idx="55">
                  <c:v>1.898938838035491</c:v>
                </c:pt>
                <c:pt idx="56">
                  <c:v>2.6738246106681629</c:v>
                </c:pt>
                <c:pt idx="57">
                  <c:v>2.7988233789884021</c:v>
                </c:pt>
                <c:pt idx="58">
                  <c:v>0.93950485540652551</c:v>
                </c:pt>
                <c:pt idx="59">
                  <c:v>-3.5102674221832331</c:v>
                </c:pt>
                <c:pt idx="60">
                  <c:v>-2.1525484561458086</c:v>
                </c:pt>
                <c:pt idx="61">
                  <c:v>-1.7545143697500265</c:v>
                </c:pt>
                <c:pt idx="62">
                  <c:v>-0.67995884988434341</c:v>
                </c:pt>
                <c:pt idx="63">
                  <c:v>-0.27551828303735704</c:v>
                </c:pt>
                <c:pt idx="64">
                  <c:v>0.87717115066858753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FA-5141-936A-9ABE662FDFF4}"/>
            </c:ext>
          </c:extLst>
        </c:ser>
        <c:ser>
          <c:idx val="1"/>
          <c:order val="1"/>
          <c:tx>
            <c:strRef>
              <c:f>Data!$K$10</c:f>
              <c:strCache>
                <c:ptCount val="1"/>
                <c:pt idx="0">
                  <c:v>OPG-UK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Data!$A$11:$A$75</c:f>
              <c:strCache>
                <c:ptCount val="65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</c:strCache>
            </c:strRef>
          </c:cat>
          <c:val>
            <c:numRef>
              <c:f>Data!$K$11:$K$75</c:f>
              <c:numCache>
                <c:formatCode>#,##0.00</c:formatCode>
                <c:ptCount val="65"/>
                <c:pt idx="0">
                  <c:v>0.40388708384178074</c:v>
                </c:pt>
                <c:pt idx="1">
                  <c:v>0.88267567214739273</c:v>
                </c:pt>
                <c:pt idx="2">
                  <c:v>-2.3988640499123193</c:v>
                </c:pt>
                <c:pt idx="3">
                  <c:v>-0.1980939732609599</c:v>
                </c:pt>
                <c:pt idx="4">
                  <c:v>0.76848006981666828</c:v>
                </c:pt>
                <c:pt idx="5">
                  <c:v>1.9185880629116525</c:v>
                </c:pt>
                <c:pt idx="6">
                  <c:v>1.1152258695021899</c:v>
                </c:pt>
                <c:pt idx="7">
                  <c:v>0.2669920472204268</c:v>
                </c:pt>
                <c:pt idx="8">
                  <c:v>-2.1710221144932262</c:v>
                </c:pt>
                <c:pt idx="9">
                  <c:v>-1.6088719689937747</c:v>
                </c:pt>
                <c:pt idx="10">
                  <c:v>0.22336970291636504</c:v>
                </c:pt>
                <c:pt idx="11">
                  <c:v>-0.20838475814848323</c:v>
                </c:pt>
                <c:pt idx="12">
                  <c:v>-1.9313873823753269</c:v>
                </c:pt>
                <c:pt idx="13">
                  <c:v>-1.1907394508313018</c:v>
                </c:pt>
                <c:pt idx="14">
                  <c:v>1.7691358327761364</c:v>
                </c:pt>
                <c:pt idx="15">
                  <c:v>1.3352832379958102</c:v>
                </c:pt>
                <c:pt idx="16">
                  <c:v>0.48985027279631055</c:v>
                </c:pt>
                <c:pt idx="17">
                  <c:v>-1.7598465586310397E-2</c:v>
                </c:pt>
                <c:pt idx="18">
                  <c:v>1.3279767005649035</c:v>
                </c:pt>
                <c:pt idx="19">
                  <c:v>0.557965696041407</c:v>
                </c:pt>
                <c:pt idx="20">
                  <c:v>0.42274987842123579</c:v>
                </c:pt>
                <c:pt idx="21">
                  <c:v>-0.69030994927139488</c:v>
                </c:pt>
                <c:pt idx="22">
                  <c:v>-0.22099971749334202</c:v>
                </c:pt>
                <c:pt idx="23">
                  <c:v>4.1001043730645392</c:v>
                </c:pt>
                <c:pt idx="24">
                  <c:v>-1.4560775092050449</c:v>
                </c:pt>
                <c:pt idx="25">
                  <c:v>-6.12427040528285</c:v>
                </c:pt>
                <c:pt idx="26">
                  <c:v>-3.5721359880136916</c:v>
                </c:pt>
                <c:pt idx="27">
                  <c:v>-1.2754657412186177</c:v>
                </c:pt>
                <c:pt idx="28">
                  <c:v>2.7893929438976173</c:v>
                </c:pt>
                <c:pt idx="29">
                  <c:v>5.9297670433975824</c:v>
                </c:pt>
                <c:pt idx="30">
                  <c:v>4.8968984323554565</c:v>
                </c:pt>
                <c:pt idx="31">
                  <c:v>0.58030620395737031</c:v>
                </c:pt>
                <c:pt idx="32">
                  <c:v>-1.1998715609236044</c:v>
                </c:pt>
                <c:pt idx="33">
                  <c:v>-0.98301278022265848</c:v>
                </c:pt>
                <c:pt idx="34">
                  <c:v>-1.8272886442071368</c:v>
                </c:pt>
                <c:pt idx="35">
                  <c:v>-2.3704503922134634</c:v>
                </c:pt>
                <c:pt idx="36">
                  <c:v>-2.4003655923007017</c:v>
                </c:pt>
                <c:pt idx="37">
                  <c:v>0.72240264864049664</c:v>
                </c:pt>
                <c:pt idx="38">
                  <c:v>2.8182748931476098</c:v>
                </c:pt>
                <c:pt idx="39">
                  <c:v>2.7877006658359349</c:v>
                </c:pt>
                <c:pt idx="40">
                  <c:v>2.4066564462870588</c:v>
                </c:pt>
                <c:pt idx="41">
                  <c:v>-2.0482399356708925</c:v>
                </c:pt>
                <c:pt idx="42">
                  <c:v>-4.1989213791275404</c:v>
                </c:pt>
                <c:pt idx="43">
                  <c:v>-3.8371246426819994</c:v>
                </c:pt>
                <c:pt idx="44">
                  <c:v>-3.9358751799850822</c:v>
                </c:pt>
                <c:pt idx="45">
                  <c:v>-2.7357570723584246</c:v>
                </c:pt>
                <c:pt idx="46">
                  <c:v>-1.2371719756465893</c:v>
                </c:pt>
                <c:pt idx="47">
                  <c:v>1.5316467255383159</c:v>
                </c:pt>
                <c:pt idx="48">
                  <c:v>0.75647401240797052</c:v>
                </c:pt>
                <c:pt idx="49">
                  <c:v>0.83266251793094881</c:v>
                </c:pt>
                <c:pt idx="50">
                  <c:v>4.4414848976057186</c:v>
                </c:pt>
                <c:pt idx="51">
                  <c:v>3.9077847168760727</c:v>
                </c:pt>
                <c:pt idx="52">
                  <c:v>1.4406900763802355</c:v>
                </c:pt>
                <c:pt idx="53">
                  <c:v>-0.77617658353421604</c:v>
                </c:pt>
                <c:pt idx="54">
                  <c:v>-8.7654179381502217E-4</c:v>
                </c:pt>
                <c:pt idx="55">
                  <c:v>3.5649687876542657</c:v>
                </c:pt>
                <c:pt idx="56">
                  <c:v>3.4984781696101308</c:v>
                </c:pt>
                <c:pt idx="57">
                  <c:v>2.3787239959832007</c:v>
                </c:pt>
                <c:pt idx="58">
                  <c:v>2.3370504902080924</c:v>
                </c:pt>
                <c:pt idx="59">
                  <c:v>-4.3556007486719395</c:v>
                </c:pt>
                <c:pt idx="60">
                  <c:v>-5.8172892634500428</c:v>
                </c:pt>
                <c:pt idx="61">
                  <c:v>-5.3078113802955684</c:v>
                </c:pt>
                <c:pt idx="62">
                  <c:v>-2.8819703881801217</c:v>
                </c:pt>
                <c:pt idx="63">
                  <c:v>2.341885018663703</c:v>
                </c:pt>
                <c:pt idx="64">
                  <c:v>3.4324923491155346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FA-5141-936A-9ABE662FDFF4}"/>
            </c:ext>
          </c:extLst>
        </c:ser>
        <c:ser>
          <c:idx val="2"/>
          <c:order val="2"/>
          <c:tx>
            <c:strRef>
              <c:f>Data!$Q$10</c:f>
              <c:strCache>
                <c:ptCount val="1"/>
                <c:pt idx="0">
                  <c:v>OPG-SWE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Data!$A$11:$A$75</c:f>
              <c:strCache>
                <c:ptCount val="65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</c:strCache>
            </c:strRef>
          </c:cat>
          <c:val>
            <c:numRef>
              <c:f>Data!$Q$11:$Q$75</c:f>
              <c:numCache>
                <c:formatCode>#,##0.00</c:formatCode>
                <c:ptCount val="65"/>
                <c:pt idx="0">
                  <c:v>1.494450029433203</c:v>
                </c:pt>
                <c:pt idx="1">
                  <c:v>1.3451036158976137</c:v>
                </c:pt>
                <c:pt idx="2">
                  <c:v>-1.0010530472655432</c:v>
                </c:pt>
                <c:pt idx="3">
                  <c:v>-0.70698198587297867</c:v>
                </c:pt>
                <c:pt idx="4">
                  <c:v>1.1226906742246356</c:v>
                </c:pt>
                <c:pt idx="5">
                  <c:v>0.52248406194674857</c:v>
                </c:pt>
                <c:pt idx="6">
                  <c:v>0.2222489683830986</c:v>
                </c:pt>
                <c:pt idx="7">
                  <c:v>-1.5428660222815083</c:v>
                </c:pt>
                <c:pt idx="8">
                  <c:v>-2.9092309526504323</c:v>
                </c:pt>
                <c:pt idx="9">
                  <c:v>-1.2482943874518426</c:v>
                </c:pt>
                <c:pt idx="10">
                  <c:v>-2.2715192134857176</c:v>
                </c:pt>
                <c:pt idx="11">
                  <c:v>-0.31029630160670507</c:v>
                </c:pt>
                <c:pt idx="12">
                  <c:v>-0.7451592474023272</c:v>
                </c:pt>
                <c:pt idx="13">
                  <c:v>-2.0455936330243674E-2</c:v>
                </c:pt>
                <c:pt idx="14">
                  <c:v>2.7956777028920854</c:v>
                </c:pt>
                <c:pt idx="15">
                  <c:v>1.7797805386697618</c:v>
                </c:pt>
                <c:pt idx="16">
                  <c:v>-0.630779362438183</c:v>
                </c:pt>
                <c:pt idx="17">
                  <c:v>-0.83636845028234319</c:v>
                </c:pt>
                <c:pt idx="18">
                  <c:v>-1.2128508077740463</c:v>
                </c:pt>
                <c:pt idx="19">
                  <c:v>-0.15284076544137548</c:v>
                </c:pt>
                <c:pt idx="20">
                  <c:v>3.1421659924218304</c:v>
                </c:pt>
                <c:pt idx="21">
                  <c:v>1.1399471039412745</c:v>
                </c:pt>
                <c:pt idx="22">
                  <c:v>0.85713046081163924</c:v>
                </c:pt>
                <c:pt idx="23">
                  <c:v>2.6776198735039003</c:v>
                </c:pt>
                <c:pt idx="24">
                  <c:v>2.7500612369090405</c:v>
                </c:pt>
                <c:pt idx="25">
                  <c:v>2.6051636912933773</c:v>
                </c:pt>
                <c:pt idx="26">
                  <c:v>1.4883689537310119</c:v>
                </c:pt>
                <c:pt idx="27">
                  <c:v>-2.5857378604488446</c:v>
                </c:pt>
                <c:pt idx="28">
                  <c:v>-1.9364318815108916</c:v>
                </c:pt>
                <c:pt idx="29">
                  <c:v>-0.56987213164383377</c:v>
                </c:pt>
                <c:pt idx="30">
                  <c:v>-1.7679915065221152</c:v>
                </c:pt>
                <c:pt idx="31">
                  <c:v>-2.2039490691824426</c:v>
                </c:pt>
                <c:pt idx="32">
                  <c:v>-3.4510575313996483</c:v>
                </c:pt>
                <c:pt idx="33">
                  <c:v>-3.5619979591404061</c:v>
                </c:pt>
                <c:pt idx="34">
                  <c:v>-1.4875565707074045</c:v>
                </c:pt>
                <c:pt idx="35">
                  <c:v>-2.5151689546943246</c:v>
                </c:pt>
                <c:pt idx="36">
                  <c:v>1.6211900813852154</c:v>
                </c:pt>
                <c:pt idx="37">
                  <c:v>3.304318152165564</c:v>
                </c:pt>
                <c:pt idx="38">
                  <c:v>4.7799779949567522</c:v>
                </c:pt>
                <c:pt idx="39">
                  <c:v>4.8599994173260441</c:v>
                </c:pt>
                <c:pt idx="40">
                  <c:v>4.1184345737143246</c:v>
                </c:pt>
                <c:pt idx="41">
                  <c:v>0.81506513850744255</c:v>
                </c:pt>
                <c:pt idx="42">
                  <c:v>-2.5216444370677493</c:v>
                </c:pt>
                <c:pt idx="43">
                  <c:v>-7.7033363749821504</c:v>
                </c:pt>
                <c:pt idx="44">
                  <c:v>-4.4917717613284225</c:v>
                </c:pt>
                <c:pt idx="45">
                  <c:v>-0.37976276044311419</c:v>
                </c:pt>
                <c:pt idx="46">
                  <c:v>-0.45146224586467554</c:v>
                </c:pt>
                <c:pt idx="47">
                  <c:v>-0.51946536067752902</c:v>
                </c:pt>
                <c:pt idx="48">
                  <c:v>6.2905298472060167E-2</c:v>
                </c:pt>
                <c:pt idx="49">
                  <c:v>1.8661936594842388</c:v>
                </c:pt>
                <c:pt idx="50">
                  <c:v>5.8108676725209918</c:v>
                </c:pt>
                <c:pt idx="51">
                  <c:v>1.0120620674481273</c:v>
                </c:pt>
                <c:pt idx="52">
                  <c:v>-0.99627808370232884</c:v>
                </c:pt>
                <c:pt idx="53">
                  <c:v>-1.0481394481304918</c:v>
                </c:pt>
                <c:pt idx="54">
                  <c:v>1.0757717311731696</c:v>
                </c:pt>
                <c:pt idx="55">
                  <c:v>-1.8038827777811406</c:v>
                </c:pt>
                <c:pt idx="56">
                  <c:v>-1.0773781216734335</c:v>
                </c:pt>
                <c:pt idx="57">
                  <c:v>3.5335860497363925</c:v>
                </c:pt>
                <c:pt idx="58">
                  <c:v>3.9296407205277717</c:v>
                </c:pt>
                <c:pt idx="59">
                  <c:v>-5.1278450212198123</c:v>
                </c:pt>
                <c:pt idx="60">
                  <c:v>-2.1923980351186145</c:v>
                </c:pt>
                <c:pt idx="61">
                  <c:v>1.2209201682281901</c:v>
                </c:pt>
                <c:pt idx="62">
                  <c:v>1.4413205652394012</c:v>
                </c:pt>
                <c:pt idx="63">
                  <c:v>-0.31885329857885836</c:v>
                </c:pt>
                <c:pt idx="64">
                  <c:v>-1.0944685227038065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FA-5141-936A-9ABE662FDFF4}"/>
            </c:ext>
          </c:extLst>
        </c:ser>
        <c:ser>
          <c:idx val="3"/>
          <c:order val="3"/>
          <c:tx>
            <c:strRef>
              <c:f>Data!$W$10</c:f>
              <c:strCache>
                <c:ptCount val="1"/>
                <c:pt idx="0">
                  <c:v>OPG-DK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Data!$A$11:$A$75</c:f>
              <c:strCache>
                <c:ptCount val="65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</c:strCache>
            </c:strRef>
          </c:cat>
          <c:val>
            <c:numRef>
              <c:f>Data!$W$11:$W$75</c:f>
              <c:numCache>
                <c:formatCode>#,##0.00</c:formatCode>
                <c:ptCount val="65"/>
                <c:pt idx="0">
                  <c:v>4.8253332326416043</c:v>
                </c:pt>
                <c:pt idx="1">
                  <c:v>-0.42485029093981552</c:v>
                </c:pt>
                <c:pt idx="2">
                  <c:v>-1.4943800974334565</c:v>
                </c:pt>
                <c:pt idx="3">
                  <c:v>1.7218806211106497</c:v>
                </c:pt>
                <c:pt idx="4">
                  <c:v>2.0828884122494173</c:v>
                </c:pt>
                <c:pt idx="5">
                  <c:v>-2.0429603401384</c:v>
                </c:pt>
                <c:pt idx="6">
                  <c:v>-3.4458115725838567</c:v>
                </c:pt>
                <c:pt idx="7">
                  <c:v>-2.6487299903786621</c:v>
                </c:pt>
                <c:pt idx="8">
                  <c:v>-5.1652244070419684</c:v>
                </c:pt>
                <c:pt idx="9">
                  <c:v>-1.1124932751366501</c:v>
                </c:pt>
                <c:pt idx="10">
                  <c:v>0.34197450566981757</c:v>
                </c:pt>
                <c:pt idx="11">
                  <c:v>1.6207567992328364</c:v>
                </c:pt>
                <c:pt idx="12">
                  <c:v>1.6418190441735092</c:v>
                </c:pt>
                <c:pt idx="13">
                  <c:v>-2.1809640946662157</c:v>
                </c:pt>
                <c:pt idx="14">
                  <c:v>1.3198136204559674</c:v>
                </c:pt>
                <c:pt idx="15">
                  <c:v>0.88372775083467303</c:v>
                </c:pt>
                <c:pt idx="16">
                  <c:v>-1.1600348722927478</c:v>
                </c:pt>
                <c:pt idx="17">
                  <c:v>-0.36874464396667861</c:v>
                </c:pt>
                <c:pt idx="18">
                  <c:v>0.93454955393070804</c:v>
                </c:pt>
                <c:pt idx="19">
                  <c:v>3.5001057535145819</c:v>
                </c:pt>
                <c:pt idx="20">
                  <c:v>1.3864365639930654</c:v>
                </c:pt>
                <c:pt idx="21">
                  <c:v>0.61826936595643645</c:v>
                </c:pt>
                <c:pt idx="22">
                  <c:v>1.7278906715031184</c:v>
                </c:pt>
                <c:pt idx="23">
                  <c:v>3.491136751609325</c:v>
                </c:pt>
                <c:pt idx="24">
                  <c:v>-0.50127109533679715</c:v>
                </c:pt>
                <c:pt idx="25">
                  <c:v>-4.230978542525321</c:v>
                </c:pt>
                <c:pt idx="26">
                  <c:v>0.3591209540170226</c:v>
                </c:pt>
                <c:pt idx="27">
                  <c:v>0.85705614574163036</c:v>
                </c:pt>
                <c:pt idx="28">
                  <c:v>1.9473060225845273</c:v>
                </c:pt>
                <c:pt idx="29">
                  <c:v>4.5159818481661063</c:v>
                </c:pt>
                <c:pt idx="30">
                  <c:v>1.9097679389012967</c:v>
                </c:pt>
                <c:pt idx="31">
                  <c:v>-3.2308773090235832</c:v>
                </c:pt>
                <c:pt idx="32">
                  <c:v>-2.9982383251841327</c:v>
                </c:pt>
                <c:pt idx="33">
                  <c:v>-3.6502155237720046</c:v>
                </c:pt>
                <c:pt idx="34">
                  <c:v>-3.3131582360555356</c:v>
                </c:pt>
                <c:pt idx="35">
                  <c:v>-3.6857276619331358</c:v>
                </c:pt>
                <c:pt idx="36">
                  <c:v>2.4328536726699213</c:v>
                </c:pt>
                <c:pt idx="37">
                  <c:v>3.2416799031690147</c:v>
                </c:pt>
                <c:pt idx="38">
                  <c:v>1.3570558578877012</c:v>
                </c:pt>
                <c:pt idx="39">
                  <c:v>-0.10687423281598996</c:v>
                </c:pt>
                <c:pt idx="40">
                  <c:v>0.53670994237773328</c:v>
                </c:pt>
                <c:pt idx="41">
                  <c:v>-1.4759601012515944</c:v>
                </c:pt>
                <c:pt idx="42">
                  <c:v>2.40149083422736E-2</c:v>
                </c:pt>
                <c:pt idx="43">
                  <c:v>-3.4543548375539856</c:v>
                </c:pt>
                <c:pt idx="44">
                  <c:v>-1.4970633144166356</c:v>
                </c:pt>
                <c:pt idx="45">
                  <c:v>-0.48048913008411631</c:v>
                </c:pt>
                <c:pt idx="46">
                  <c:v>-0.20088540597757998</c:v>
                </c:pt>
                <c:pt idx="47">
                  <c:v>1.2485816401078154</c:v>
                </c:pt>
                <c:pt idx="48">
                  <c:v>1.0391033401949912</c:v>
                </c:pt>
                <c:pt idx="49">
                  <c:v>1.6980091952554233</c:v>
                </c:pt>
                <c:pt idx="50">
                  <c:v>4.6899938315704048</c:v>
                </c:pt>
                <c:pt idx="51">
                  <c:v>1.6783787565014308</c:v>
                </c:pt>
                <c:pt idx="52">
                  <c:v>-0.22726329610964768</c:v>
                </c:pt>
                <c:pt idx="53">
                  <c:v>-3.9230475964469491</c:v>
                </c:pt>
                <c:pt idx="54">
                  <c:v>-2.4658014584831633</c:v>
                </c:pt>
                <c:pt idx="55">
                  <c:v>-0.43031850646926273</c:v>
                </c:pt>
                <c:pt idx="56">
                  <c:v>0.13401643987531742</c:v>
                </c:pt>
                <c:pt idx="57">
                  <c:v>0.53487512718923824</c:v>
                </c:pt>
                <c:pt idx="58">
                  <c:v>3.949343308723563</c:v>
                </c:pt>
                <c:pt idx="59">
                  <c:v>-2.540250849338932</c:v>
                </c:pt>
                <c:pt idx="60">
                  <c:v>0.53565270587636604</c:v>
                </c:pt>
                <c:pt idx="61">
                  <c:v>1.6952543780107021</c:v>
                </c:pt>
                <c:pt idx="62">
                  <c:v>0.64073593018818542</c:v>
                </c:pt>
                <c:pt idx="63">
                  <c:v>-0.78094985025778385</c:v>
                </c:pt>
                <c:pt idx="64">
                  <c:v>-1.8841556364685985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FA-5141-936A-9ABE662FD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8506623"/>
        <c:axId val="568792799"/>
      </c:lineChart>
      <c:catAx>
        <c:axId val="56850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792799"/>
        <c:crosses val="autoZero"/>
        <c:auto val="1"/>
        <c:lblAlgn val="ctr"/>
        <c:lblOffset val="100"/>
        <c:noMultiLvlLbl val="0"/>
      </c:catAx>
      <c:valAx>
        <c:axId val="56879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06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E7F052D-EFA2-AB4E-A0EF-DB9BAD6D95D5}">
  <sheetPr/>
  <sheetViews>
    <sheetView zoomScale="9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9A2D71-0B32-7C4F-83DD-04996E924235}">
  <sheetPr/>
  <sheetViews>
    <sheetView zoomScale="9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CEE8188-BCCC-BA49-8262-9178D0FF6ED6}">
  <sheetPr/>
  <sheetViews>
    <sheetView zoomScale="9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DC702A-7001-3E4A-9BEC-002C96BFB0B3}">
  <sheetPr/>
  <sheetViews>
    <sheetView zoomScale="9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810522D-B0A5-504E-84F7-B9D6A57A988E}">
  <sheetPr/>
  <sheetViews>
    <sheetView zoomScale="9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A95C2E-A3CE-7E47-A8FD-40E54208BD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9BC57E-7F4A-E242-B929-B9E3A8FC67A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DC152B-139D-6A4B-AE7E-E18C17BAA8C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AB67A2-C4A4-1F48-9292-F3DD777803A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D76A23-2E14-A44B-95A9-C9F19C48CC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pee/Documents/University/4.%20Sem/Makro%20II/Add-ons/HPFilt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definedNames>
      <definedName name="HP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Y76"/>
  <sheetViews>
    <sheetView tabSelected="1" topLeftCell="E1" workbookViewId="0">
      <selection activeCell="K11" sqref="K11"/>
    </sheetView>
  </sheetViews>
  <sheetFormatPr baseColWidth="10" defaultColWidth="8.83203125" defaultRowHeight="15" x14ac:dyDescent="0.2"/>
  <cols>
    <col min="1" max="1" width="5.1640625" bestFit="1" customWidth="1"/>
    <col min="2" max="2" width="12.6640625" bestFit="1" customWidth="1"/>
    <col min="3" max="4" width="5.6640625" bestFit="1" customWidth="1"/>
    <col min="5" max="5" width="10.1640625" bestFit="1" customWidth="1"/>
    <col min="6" max="6" width="8.1640625" bestFit="1" customWidth="1"/>
    <col min="7" max="7" width="14.1640625" bestFit="1" customWidth="1"/>
    <col min="8" max="8" width="11.6640625" bestFit="1" customWidth="1"/>
    <col min="9" max="10" width="5.6640625" bestFit="1" customWidth="1"/>
    <col min="11" max="11" width="10.1640625" bestFit="1" customWidth="1"/>
    <col min="12" max="12" width="8.1640625" bestFit="1" customWidth="1"/>
    <col min="13" max="13" width="14.1640625" bestFit="1" customWidth="1"/>
    <col min="14" max="14" width="10.1640625" bestFit="1" customWidth="1"/>
    <col min="15" max="16" width="5.6640625" bestFit="1" customWidth="1"/>
    <col min="17" max="17" width="10.1640625" bestFit="1" customWidth="1"/>
    <col min="18" max="18" width="8.1640625" bestFit="1" customWidth="1"/>
    <col min="19" max="19" width="14.1640625" bestFit="1" customWidth="1"/>
    <col min="20" max="20" width="10.1640625" bestFit="1" customWidth="1"/>
    <col min="21" max="22" width="5.6640625" bestFit="1" customWidth="1"/>
    <col min="23" max="23" width="10.1640625" bestFit="1" customWidth="1"/>
    <col min="24" max="24" width="8.1640625" bestFit="1" customWidth="1"/>
    <col min="25" max="25" width="14.1640625" bestFit="1" customWidth="1"/>
  </cols>
  <sheetData>
    <row r="9" spans="1:25" x14ac:dyDescent="0.2">
      <c r="B9" s="1" t="s">
        <v>5</v>
      </c>
      <c r="C9" s="2"/>
      <c r="D9" s="2"/>
      <c r="E9" s="2"/>
      <c r="F9" s="2"/>
      <c r="G9" s="2"/>
      <c r="H9" s="1" t="s">
        <v>68</v>
      </c>
      <c r="I9" s="2"/>
      <c r="J9" s="2"/>
      <c r="K9" s="2"/>
      <c r="L9" s="2"/>
      <c r="M9" s="2"/>
      <c r="N9" s="1" t="s">
        <v>2</v>
      </c>
      <c r="O9" s="2"/>
      <c r="P9" s="2"/>
      <c r="Q9" s="2"/>
      <c r="R9" s="2"/>
      <c r="S9" s="2"/>
      <c r="T9" s="1" t="s">
        <v>0</v>
      </c>
    </row>
    <row r="10" spans="1:25" x14ac:dyDescent="0.2">
      <c r="B10" s="2" t="s">
        <v>69</v>
      </c>
      <c r="C10" s="2" t="s">
        <v>70</v>
      </c>
      <c r="D10" s="2" t="s">
        <v>71</v>
      </c>
      <c r="E10" s="2" t="s">
        <v>74</v>
      </c>
      <c r="F10" s="2" t="s">
        <v>72</v>
      </c>
      <c r="G10" s="2" t="s">
        <v>73</v>
      </c>
      <c r="H10" s="2" t="s">
        <v>69</v>
      </c>
      <c r="I10" s="2" t="s">
        <v>70</v>
      </c>
      <c r="J10" s="2" t="s">
        <v>71</v>
      </c>
      <c r="K10" s="2" t="s">
        <v>75</v>
      </c>
      <c r="L10" s="2" t="s">
        <v>72</v>
      </c>
      <c r="M10" s="2" t="s">
        <v>73</v>
      </c>
      <c r="N10" s="2" t="s">
        <v>69</v>
      </c>
      <c r="O10" s="2" t="s">
        <v>70</v>
      </c>
      <c r="P10" s="2" t="s">
        <v>71</v>
      </c>
      <c r="Q10" s="2" t="s">
        <v>76</v>
      </c>
      <c r="R10" s="2" t="s">
        <v>72</v>
      </c>
      <c r="S10" s="2" t="s">
        <v>73</v>
      </c>
      <c r="T10" s="2" t="s">
        <v>69</v>
      </c>
      <c r="U10" s="2" t="s">
        <v>70</v>
      </c>
      <c r="V10" s="2" t="s">
        <v>71</v>
      </c>
      <c r="W10" s="2" t="s">
        <v>77</v>
      </c>
      <c r="X10" s="2" t="s">
        <v>72</v>
      </c>
      <c r="Y10" s="2" t="s">
        <v>73</v>
      </c>
    </row>
    <row r="11" spans="1:25" x14ac:dyDescent="0.2">
      <c r="A11" t="s">
        <v>1</v>
      </c>
      <c r="B11" s="3">
        <v>2274197.25</v>
      </c>
      <c r="C11" s="4">
        <f>LN(B11)</f>
        <v>14.637137690955601</v>
      </c>
      <c r="D11" s="4">
        <f t="array" ref="D11:D75">[1]!HP(C11:C75,100)</f>
        <v>14.661016957917814</v>
      </c>
      <c r="E11" s="4">
        <f t="shared" ref="E11:E42" si="0">(C11-D11)*100</f>
        <v>-2.3879266962213208</v>
      </c>
      <c r="F11" s="4">
        <f t="array" ref="F11:F75">[1]!HP(C11:C75,100)</f>
        <v>14.661016957917814</v>
      </c>
      <c r="G11" s="4">
        <f>(C11-F11)*100</f>
        <v>-2.3879266962213208</v>
      </c>
      <c r="H11" s="4">
        <v>473717.71875</v>
      </c>
      <c r="I11" s="4">
        <f>LN(H11)</f>
        <v>13.06836689321546</v>
      </c>
      <c r="J11" s="4">
        <f t="array" ref="J11:J75">[1]!HP(I11:I75,100)</f>
        <v>13.064328022377042</v>
      </c>
      <c r="K11" s="4">
        <f>(I11-J11)*100</f>
        <v>0.40388708384178074</v>
      </c>
      <c r="L11" s="4">
        <f t="array" ref="L11:L75">[1]!HP(I11:I75,100)</f>
        <v>13.064328022377042</v>
      </c>
      <c r="M11" s="4">
        <f>(I11-L11)*100</f>
        <v>0.40388708384178074</v>
      </c>
      <c r="N11" s="4">
        <v>65147.55859375</v>
      </c>
      <c r="O11" s="4">
        <f>LN(N11)</f>
        <v>11.084410108232266</v>
      </c>
      <c r="P11" s="4">
        <f t="array" ref="P11:P75">[1]!HP(O11:O75,100)</f>
        <v>11.069465607937934</v>
      </c>
      <c r="Q11" s="4">
        <f>(O11-P11)*100</f>
        <v>1.494450029433203</v>
      </c>
      <c r="R11" s="4">
        <f t="array" ref="R11:R75">[1]!HP(O11:O75,100)</f>
        <v>11.069465607937934</v>
      </c>
      <c r="S11" s="4">
        <f>(O11-R11)*100</f>
        <v>1.494450029433203</v>
      </c>
      <c r="T11" s="4">
        <v>39645.16796875</v>
      </c>
      <c r="U11" s="4">
        <f>LN(T11)</f>
        <v>10.587724352518055</v>
      </c>
      <c r="V11" s="4">
        <f t="array" ref="V11:V75">[1]!HP(U11:U75,100)</f>
        <v>10.539471020191639</v>
      </c>
      <c r="W11" s="4">
        <f>(U11-V11)*100</f>
        <v>4.8253332326416043</v>
      </c>
      <c r="X11" s="4">
        <f t="array" ref="X11:X75">[1]!HP(U11:U75,100)</f>
        <v>10.539471020191639</v>
      </c>
      <c r="Y11" s="4">
        <f>(U11-X11)*100</f>
        <v>4.8253332326416043</v>
      </c>
    </row>
    <row r="12" spans="1:25" x14ac:dyDescent="0.2">
      <c r="A12" t="s">
        <v>3</v>
      </c>
      <c r="B12" s="4">
        <v>2443819.5</v>
      </c>
      <c r="C12" s="4">
        <f t="shared" ref="C12:C75" si="1">LN(B12)</f>
        <v>14.709072742209106</v>
      </c>
      <c r="D12" s="4">
        <v>14.695487488059308</v>
      </c>
      <c r="E12" s="4">
        <f t="shared" si="0"/>
        <v>1.3585254149797166</v>
      </c>
      <c r="F12" s="4">
        <v>14.695487488059308</v>
      </c>
      <c r="G12" s="4">
        <f t="shared" ref="G12:G75" si="2">(C12-F12)*100</f>
        <v>1.3585254149797166</v>
      </c>
      <c r="H12" s="4">
        <v>489407.40625</v>
      </c>
      <c r="I12" s="4">
        <f t="shared" ref="I12:I75" si="3">LN(H12)</f>
        <v>13.100950563202723</v>
      </c>
      <c r="J12" s="4">
        <v>13.092123806481249</v>
      </c>
      <c r="K12" s="4">
        <f t="shared" ref="K12:K75" si="4">(I12-J12)*100</f>
        <v>0.88267567214739273</v>
      </c>
      <c r="L12" s="4">
        <v>13.092123806481249</v>
      </c>
      <c r="M12" s="4">
        <f t="shared" ref="M12:M75" si="5">(I12-L12)*100</f>
        <v>0.88267567214739273</v>
      </c>
      <c r="N12" s="4">
        <v>67195</v>
      </c>
      <c r="O12" s="4">
        <f t="shared" ref="O12:O75" si="6">LN(N12)</f>
        <v>11.115354118981164</v>
      </c>
      <c r="P12" s="4">
        <v>11.101903082822188</v>
      </c>
      <c r="Q12" s="4">
        <f t="shared" ref="Q12:Q75" si="7">(O12-P12)*100</f>
        <v>1.3451036158976137</v>
      </c>
      <c r="R12" s="4">
        <v>11.101903082822188</v>
      </c>
      <c r="S12" s="4">
        <f t="shared" ref="S12:S75" si="8">(O12-R12)*100</f>
        <v>1.3451036158976137</v>
      </c>
      <c r="T12" s="4">
        <v>38793.3671875</v>
      </c>
      <c r="U12" s="4">
        <f t="shared" ref="U12:U75" si="9">LN(T12)</f>
        <v>10.566004562222185</v>
      </c>
      <c r="V12" s="4">
        <v>10.570253065131583</v>
      </c>
      <c r="W12" s="4">
        <f t="shared" ref="W12:W75" si="10">(U12-V12)*100</f>
        <v>-0.42485029093981552</v>
      </c>
      <c r="X12" s="4">
        <v>10.570253065131583</v>
      </c>
      <c r="Y12" s="4">
        <f t="shared" ref="Y12:Y75" si="11">(U12-X12)*100</f>
        <v>-0.42485029093981552</v>
      </c>
    </row>
    <row r="13" spans="1:25" x14ac:dyDescent="0.2">
      <c r="A13" t="s">
        <v>4</v>
      </c>
      <c r="B13" s="4">
        <v>2526412.25</v>
      </c>
      <c r="C13" s="4">
        <f t="shared" si="1"/>
        <v>14.742310771268466</v>
      </c>
      <c r="D13" s="4">
        <v>14.729719225531181</v>
      </c>
      <c r="E13" s="4">
        <f t="shared" si="0"/>
        <v>1.2591545737285159</v>
      </c>
      <c r="F13" s="4">
        <v>14.729719225531181</v>
      </c>
      <c r="G13" s="4">
        <f t="shared" si="2"/>
        <v>1.2591545737285159</v>
      </c>
      <c r="H13" s="4">
        <v>486976.59375</v>
      </c>
      <c r="I13" s="4">
        <f t="shared" si="3"/>
        <v>13.095971338794717</v>
      </c>
      <c r="J13" s="4">
        <v>13.11995997929384</v>
      </c>
      <c r="K13" s="4">
        <f t="shared" si="4"/>
        <v>-2.3988640499123193</v>
      </c>
      <c r="L13" s="4">
        <v>13.11995997929384</v>
      </c>
      <c r="M13" s="4">
        <f t="shared" si="5"/>
        <v>-2.3988640499123193</v>
      </c>
      <c r="N13" s="4">
        <v>67810.984375</v>
      </c>
      <c r="O13" s="4">
        <f t="shared" si="6"/>
        <v>11.124479472236731</v>
      </c>
      <c r="P13" s="4">
        <v>11.134490002709386</v>
      </c>
      <c r="Q13" s="4">
        <f t="shared" si="7"/>
        <v>-1.0010530472655432</v>
      </c>
      <c r="R13" s="4">
        <v>11.134490002709386</v>
      </c>
      <c r="S13" s="4">
        <f t="shared" si="8"/>
        <v>-1.0010530472655432</v>
      </c>
      <c r="T13" s="4">
        <v>39599.58203125</v>
      </c>
      <c r="U13" s="4">
        <f t="shared" si="9"/>
        <v>10.586573842420457</v>
      </c>
      <c r="V13" s="4">
        <v>10.601517643394791</v>
      </c>
      <c r="W13" s="4">
        <f t="shared" si="10"/>
        <v>-1.4943800974334565</v>
      </c>
      <c r="X13" s="4">
        <v>10.601517643394791</v>
      </c>
      <c r="Y13" s="4">
        <f t="shared" si="11"/>
        <v>-1.4943800974334565</v>
      </c>
    </row>
    <row r="14" spans="1:25" x14ac:dyDescent="0.2">
      <c r="A14" t="s">
        <v>6</v>
      </c>
      <c r="B14" s="4">
        <v>2642976.5</v>
      </c>
      <c r="C14" s="4">
        <f t="shared" si="1"/>
        <v>14.787416302135622</v>
      </c>
      <c r="D14" s="4">
        <v>14.763609230205304</v>
      </c>
      <c r="E14" s="4">
        <f t="shared" si="0"/>
        <v>2.3807071930317392</v>
      </c>
      <c r="F14" s="4">
        <v>14.763609230205304</v>
      </c>
      <c r="G14" s="4">
        <f t="shared" si="2"/>
        <v>2.3807071930317392</v>
      </c>
      <c r="H14" s="4">
        <v>511951.03125</v>
      </c>
      <c r="I14" s="4">
        <f t="shared" si="3"/>
        <v>13.145984257357805</v>
      </c>
      <c r="J14" s="4">
        <v>13.147965197090414</v>
      </c>
      <c r="K14" s="4">
        <f t="shared" si="4"/>
        <v>-0.1980939732609599</v>
      </c>
      <c r="L14" s="4">
        <v>13.147965197090414</v>
      </c>
      <c r="M14" s="4">
        <f t="shared" si="5"/>
        <v>-0.1980939732609599</v>
      </c>
      <c r="N14" s="4">
        <v>70293.9140625</v>
      </c>
      <c r="O14" s="4">
        <f t="shared" si="6"/>
        <v>11.160440503105329</v>
      </c>
      <c r="P14" s="4">
        <v>11.167510322964059</v>
      </c>
      <c r="Q14" s="4">
        <f t="shared" si="7"/>
        <v>-0.70698198587297867</v>
      </c>
      <c r="R14" s="4">
        <v>11.167510322964059</v>
      </c>
      <c r="S14" s="4">
        <f t="shared" si="8"/>
        <v>-0.70698198587297867</v>
      </c>
      <c r="T14" s="4">
        <v>42231.58203125</v>
      </c>
      <c r="U14" s="4">
        <f t="shared" si="9"/>
        <v>10.650923609486538</v>
      </c>
      <c r="V14" s="4">
        <v>10.633704803275432</v>
      </c>
      <c r="W14" s="4">
        <f t="shared" si="10"/>
        <v>1.7218806211106497</v>
      </c>
      <c r="X14" s="4">
        <v>10.633704803275432</v>
      </c>
      <c r="Y14" s="4">
        <f t="shared" si="11"/>
        <v>1.7218806211106497</v>
      </c>
    </row>
    <row r="15" spans="1:25" x14ac:dyDescent="0.2">
      <c r="A15" t="s">
        <v>7</v>
      </c>
      <c r="B15" s="4">
        <v>2633803</v>
      </c>
      <c r="C15" s="4">
        <f t="shared" si="1"/>
        <v>14.783939367296259</v>
      </c>
      <c r="D15" s="4">
        <v>14.797180477410928</v>
      </c>
      <c r="E15" s="4">
        <f t="shared" si="0"/>
        <v>-1.3241110114668331</v>
      </c>
      <c r="F15" s="4">
        <v>14.797180477410928</v>
      </c>
      <c r="G15" s="4">
        <f t="shared" si="2"/>
        <v>-1.3241110114668331</v>
      </c>
      <c r="H15" s="4">
        <v>531635.3125</v>
      </c>
      <c r="I15" s="4">
        <f t="shared" si="3"/>
        <v>13.183713030439744</v>
      </c>
      <c r="J15" s="4">
        <v>13.176028229741577</v>
      </c>
      <c r="K15" s="4">
        <f t="shared" si="4"/>
        <v>0.76848006981666828</v>
      </c>
      <c r="L15" s="4">
        <v>13.176028229741577</v>
      </c>
      <c r="M15" s="4">
        <f t="shared" si="5"/>
        <v>0.76848006981666828</v>
      </c>
      <c r="N15" s="4">
        <v>74041.0390625</v>
      </c>
      <c r="O15" s="4">
        <f t="shared" si="6"/>
        <v>11.212374800388259</v>
      </c>
      <c r="P15" s="4">
        <v>11.201147893646013</v>
      </c>
      <c r="Q15" s="4">
        <f t="shared" si="7"/>
        <v>1.1226906742246356</v>
      </c>
      <c r="R15" s="4">
        <v>11.201147893646013</v>
      </c>
      <c r="S15" s="4">
        <f t="shared" si="8"/>
        <v>1.1226906742246356</v>
      </c>
      <c r="T15" s="4">
        <v>43823.875</v>
      </c>
      <c r="U15" s="4">
        <f t="shared" si="9"/>
        <v>10.687934039180426</v>
      </c>
      <c r="V15" s="4">
        <v>10.667105155057932</v>
      </c>
      <c r="W15" s="4">
        <f t="shared" si="10"/>
        <v>2.0828884122494173</v>
      </c>
      <c r="X15" s="4">
        <v>10.667105155057932</v>
      </c>
      <c r="Y15" s="4">
        <f t="shared" si="11"/>
        <v>2.0828884122494173</v>
      </c>
    </row>
    <row r="16" spans="1:25" x14ac:dyDescent="0.2">
      <c r="A16" t="s">
        <v>8</v>
      </c>
      <c r="B16" s="4">
        <v>2834914</v>
      </c>
      <c r="C16" s="4">
        <f t="shared" si="1"/>
        <v>14.857522159586869</v>
      </c>
      <c r="D16" s="4">
        <v>14.830694013196597</v>
      </c>
      <c r="E16" s="4">
        <f t="shared" si="0"/>
        <v>2.6828146390272423</v>
      </c>
      <c r="F16" s="4">
        <v>14.830694013196597</v>
      </c>
      <c r="G16" s="4">
        <f t="shared" si="2"/>
        <v>2.6828146390272423</v>
      </c>
      <c r="H16" s="4">
        <v>553050.125</v>
      </c>
      <c r="I16" s="4">
        <f t="shared" si="3"/>
        <v>13.223203918349721</v>
      </c>
      <c r="J16" s="4">
        <v>13.204018037720605</v>
      </c>
      <c r="K16" s="4">
        <f t="shared" si="4"/>
        <v>1.9185880629116525</v>
      </c>
      <c r="L16" s="4">
        <v>13.204018037720605</v>
      </c>
      <c r="M16" s="4">
        <f t="shared" si="5"/>
        <v>1.9185880629116525</v>
      </c>
      <c r="N16" s="4">
        <v>76171.3515625</v>
      </c>
      <c r="O16" s="4">
        <f t="shared" si="6"/>
        <v>11.240740707235931</v>
      </c>
      <c r="P16" s="4">
        <v>11.235515866616463</v>
      </c>
      <c r="Q16" s="4">
        <f t="shared" si="7"/>
        <v>0.52248406194674857</v>
      </c>
      <c r="R16" s="4">
        <v>11.235515866616463</v>
      </c>
      <c r="S16" s="4">
        <f t="shared" si="8"/>
        <v>0.52248406194674857</v>
      </c>
      <c r="T16" s="4">
        <v>43553.78515625</v>
      </c>
      <c r="U16" s="4">
        <f t="shared" si="9"/>
        <v>10.681751893687441</v>
      </c>
      <c r="V16" s="4">
        <v>10.702181497088825</v>
      </c>
      <c r="W16" s="4">
        <f t="shared" si="10"/>
        <v>-2.0429603401384</v>
      </c>
      <c r="X16" s="4">
        <v>10.702181497088825</v>
      </c>
      <c r="Y16" s="4">
        <f t="shared" si="11"/>
        <v>-2.0429603401384</v>
      </c>
    </row>
    <row r="17" spans="1:25" x14ac:dyDescent="0.2">
      <c r="A17" t="s">
        <v>9</v>
      </c>
      <c r="B17" s="4">
        <v>2899711</v>
      </c>
      <c r="C17" s="4">
        <f t="shared" si="1"/>
        <v>14.880121634818382</v>
      </c>
      <c r="D17" s="4">
        <v>14.864278472509707</v>
      </c>
      <c r="E17" s="4">
        <f t="shared" si="0"/>
        <v>1.5843162308675218</v>
      </c>
      <c r="F17" s="4">
        <v>14.864278472509707</v>
      </c>
      <c r="G17" s="4">
        <f t="shared" si="2"/>
        <v>1.5843162308675218</v>
      </c>
      <c r="H17" s="4">
        <v>564125.875</v>
      </c>
      <c r="I17" s="4">
        <f t="shared" si="3"/>
        <v>13.243032688202772</v>
      </c>
      <c r="J17" s="4">
        <v>13.231880429507751</v>
      </c>
      <c r="K17" s="4">
        <f t="shared" si="4"/>
        <v>1.1152258695021899</v>
      </c>
      <c r="L17" s="4">
        <v>13.231880429507751</v>
      </c>
      <c r="M17" s="4">
        <f t="shared" si="5"/>
        <v>1.1152258695021899</v>
      </c>
      <c r="N17" s="4">
        <v>78673.5390625</v>
      </c>
      <c r="O17" s="4">
        <f t="shared" si="6"/>
        <v>11.273062152487874</v>
      </c>
      <c r="P17" s="4">
        <v>11.270839662804043</v>
      </c>
      <c r="Q17" s="4">
        <f t="shared" si="7"/>
        <v>0.2222489683830986</v>
      </c>
      <c r="R17" s="4">
        <v>11.270839662804043</v>
      </c>
      <c r="S17" s="4">
        <f t="shared" si="8"/>
        <v>0.2222489683830986</v>
      </c>
      <c r="T17" s="4">
        <v>44584.734375</v>
      </c>
      <c r="U17" s="4">
        <f t="shared" si="9"/>
        <v>10.705146800830025</v>
      </c>
      <c r="V17" s="4">
        <v>10.739604916555864</v>
      </c>
      <c r="W17" s="4">
        <f t="shared" si="10"/>
        <v>-3.4458115725838567</v>
      </c>
      <c r="X17" s="4">
        <v>10.739604916555864</v>
      </c>
      <c r="Y17" s="4">
        <f t="shared" si="11"/>
        <v>-3.4458115725838567</v>
      </c>
    </row>
    <row r="18" spans="1:25" x14ac:dyDescent="0.2">
      <c r="A18" t="s">
        <v>10</v>
      </c>
      <c r="B18" s="4">
        <v>2961845.25</v>
      </c>
      <c r="C18" s="4">
        <f t="shared" si="1"/>
        <v>14.9013230273404</v>
      </c>
      <c r="D18" s="4">
        <v>14.898330771761554</v>
      </c>
      <c r="E18" s="4">
        <f t="shared" si="0"/>
        <v>0.29922555788459704</v>
      </c>
      <c r="F18" s="4">
        <v>14.898330771761554</v>
      </c>
      <c r="G18" s="4">
        <f t="shared" si="2"/>
        <v>0.29922555788459704</v>
      </c>
      <c r="H18" s="4">
        <v>575171.1875</v>
      </c>
      <c r="I18" s="4">
        <f t="shared" si="3"/>
        <v>13.262422992861763</v>
      </c>
      <c r="J18" s="4">
        <v>13.259753072389559</v>
      </c>
      <c r="K18" s="4">
        <f t="shared" si="4"/>
        <v>0.2669920472204268</v>
      </c>
      <c r="L18" s="4">
        <v>13.259753072389559</v>
      </c>
      <c r="M18" s="4">
        <f t="shared" si="5"/>
        <v>0.2669920472204268</v>
      </c>
      <c r="N18" s="4">
        <v>80175.1015625</v>
      </c>
      <c r="O18" s="4">
        <f t="shared" si="6"/>
        <v>11.291968291320766</v>
      </c>
      <c r="P18" s="4">
        <v>11.307396951543581</v>
      </c>
      <c r="Q18" s="4">
        <f t="shared" si="7"/>
        <v>-1.5428660222815083</v>
      </c>
      <c r="R18" s="4">
        <v>11.307396951543581</v>
      </c>
      <c r="S18" s="4">
        <f t="shared" si="8"/>
        <v>-1.5428660222815083</v>
      </c>
      <c r="T18" s="4">
        <v>46786.73046875</v>
      </c>
      <c r="U18" s="4">
        <f t="shared" si="9"/>
        <v>10.753354904709004</v>
      </c>
      <c r="V18" s="4">
        <v>10.779842204612791</v>
      </c>
      <c r="W18" s="4">
        <f t="shared" si="10"/>
        <v>-2.6487299903786621</v>
      </c>
      <c r="X18" s="4">
        <v>10.779842204612791</v>
      </c>
      <c r="Y18" s="4">
        <f t="shared" si="11"/>
        <v>-2.6487299903786621</v>
      </c>
    </row>
    <row r="19" spans="1:25" x14ac:dyDescent="0.2">
      <c r="A19" t="s">
        <v>11</v>
      </c>
      <c r="B19" s="4">
        <v>2930893.25</v>
      </c>
      <c r="C19" s="4">
        <f t="shared" si="1"/>
        <v>14.89081779801305</v>
      </c>
      <c r="D19" s="4">
        <v>14.933406258986526</v>
      </c>
      <c r="E19" s="4">
        <f t="shared" si="0"/>
        <v>-4.2588460973476572</v>
      </c>
      <c r="F19" s="4">
        <v>14.933406258986526</v>
      </c>
      <c r="G19" s="4">
        <f t="shared" si="2"/>
        <v>-4.2588460973476572</v>
      </c>
      <c r="H19" s="4">
        <v>577333.25</v>
      </c>
      <c r="I19" s="4">
        <f t="shared" si="3"/>
        <v>13.266174935094597</v>
      </c>
      <c r="J19" s="4">
        <v>13.287885156239529</v>
      </c>
      <c r="K19" s="4">
        <f t="shared" si="4"/>
        <v>-2.1710221144932262</v>
      </c>
      <c r="L19" s="4">
        <v>13.287885156239529</v>
      </c>
      <c r="M19" s="4">
        <f t="shared" si="5"/>
        <v>-2.1710221144932262</v>
      </c>
      <c r="N19" s="4">
        <v>82157.65625</v>
      </c>
      <c r="O19" s="4">
        <f t="shared" si="6"/>
        <v>11.316395317540241</v>
      </c>
      <c r="P19" s="4">
        <v>11.345487627066746</v>
      </c>
      <c r="Q19" s="4">
        <f t="shared" si="7"/>
        <v>-2.9092309526504323</v>
      </c>
      <c r="R19" s="4">
        <v>11.345487627066746</v>
      </c>
      <c r="S19" s="4">
        <f t="shared" si="8"/>
        <v>-2.9092309526504323</v>
      </c>
      <c r="T19" s="4">
        <v>47636.91796875</v>
      </c>
      <c r="U19" s="4">
        <f t="shared" si="9"/>
        <v>10.771363327185671</v>
      </c>
      <c r="V19" s="4">
        <v>10.823015571256091</v>
      </c>
      <c r="W19" s="4">
        <f t="shared" si="10"/>
        <v>-5.1652244070419684</v>
      </c>
      <c r="X19" s="4">
        <v>10.823015571256091</v>
      </c>
      <c r="Y19" s="4">
        <f t="shared" si="11"/>
        <v>-5.1652244070419684</v>
      </c>
    </row>
    <row r="20" spans="1:25" x14ac:dyDescent="0.2">
      <c r="A20" t="s">
        <v>12</v>
      </c>
      <c r="B20" s="4">
        <v>3146971.25</v>
      </c>
      <c r="C20" s="4">
        <f t="shared" si="1"/>
        <v>14.961951040320034</v>
      </c>
      <c r="D20" s="4">
        <v>14.970090204774795</v>
      </c>
      <c r="E20" s="4">
        <f t="shared" si="0"/>
        <v>-0.81391644547608166</v>
      </c>
      <c r="F20" s="4">
        <v>14.970090204774795</v>
      </c>
      <c r="G20" s="4">
        <f t="shared" si="2"/>
        <v>-0.81391644547608166</v>
      </c>
      <c r="H20" s="4">
        <v>597472.6875</v>
      </c>
      <c r="I20" s="4">
        <f t="shared" si="3"/>
        <v>13.300463850445938</v>
      </c>
      <c r="J20" s="4">
        <v>13.316552570135876</v>
      </c>
      <c r="K20" s="4">
        <f t="shared" si="4"/>
        <v>-1.6088719689937747</v>
      </c>
      <c r="L20" s="4">
        <v>13.316552570135876</v>
      </c>
      <c r="M20" s="4">
        <f t="shared" si="5"/>
        <v>-1.6088719689937747</v>
      </c>
      <c r="N20" s="4">
        <v>86922.6875</v>
      </c>
      <c r="O20" s="4">
        <f t="shared" si="6"/>
        <v>11.372774353128456</v>
      </c>
      <c r="P20" s="4">
        <v>11.385257297002974</v>
      </c>
      <c r="Q20" s="4">
        <f t="shared" si="7"/>
        <v>-1.2482943874518426</v>
      </c>
      <c r="R20" s="4">
        <v>11.385257297002974</v>
      </c>
      <c r="S20" s="4">
        <f t="shared" si="8"/>
        <v>-1.2482943874518426</v>
      </c>
      <c r="T20" s="4">
        <v>51940.671875</v>
      </c>
      <c r="U20" s="4">
        <f t="shared" si="9"/>
        <v>10.857857420731843</v>
      </c>
      <c r="V20" s="4">
        <v>10.86898235348321</v>
      </c>
      <c r="W20" s="4">
        <f t="shared" si="10"/>
        <v>-1.1124932751366501</v>
      </c>
      <c r="X20" s="4">
        <v>10.86898235348321</v>
      </c>
      <c r="Y20" s="4">
        <f t="shared" si="11"/>
        <v>-1.1124932751366501</v>
      </c>
    </row>
    <row r="21" spans="1:25" x14ac:dyDescent="0.2">
      <c r="A21" t="s">
        <v>13</v>
      </c>
      <c r="B21" s="4">
        <v>3234811</v>
      </c>
      <c r="C21" s="4">
        <f t="shared" si="1"/>
        <v>14.989481060717374</v>
      </c>
      <c r="D21" s="4">
        <v>15.008541995106798</v>
      </c>
      <c r="E21" s="4">
        <f t="shared" si="0"/>
        <v>-1.9060934389424133</v>
      </c>
      <c r="F21" s="4">
        <v>15.008541995106798</v>
      </c>
      <c r="G21" s="4">
        <f t="shared" si="2"/>
        <v>-1.9060934389424133</v>
      </c>
      <c r="H21" s="4">
        <v>626590.0625</v>
      </c>
      <c r="I21" s="4">
        <f t="shared" si="3"/>
        <v>13.34804779797453</v>
      </c>
      <c r="J21" s="4">
        <v>13.345814100945367</v>
      </c>
      <c r="K21" s="4">
        <f t="shared" si="4"/>
        <v>0.22336970291636504</v>
      </c>
      <c r="L21" s="4">
        <v>13.345814100945367</v>
      </c>
      <c r="M21" s="4">
        <f t="shared" si="5"/>
        <v>0.22336970291636504</v>
      </c>
      <c r="N21" s="4">
        <v>89665.8671875</v>
      </c>
      <c r="O21" s="4">
        <f t="shared" si="6"/>
        <v>11.403845453751583</v>
      </c>
      <c r="P21" s="4">
        <v>11.42656064588644</v>
      </c>
      <c r="Q21" s="4">
        <f t="shared" si="7"/>
        <v>-2.2715192134857176</v>
      </c>
      <c r="R21" s="4">
        <v>11.42656064588644</v>
      </c>
      <c r="S21" s="4">
        <f t="shared" si="8"/>
        <v>-2.2715192134857176</v>
      </c>
      <c r="T21" s="4">
        <v>55298.61328125</v>
      </c>
      <c r="U21" s="4">
        <f t="shared" si="9"/>
        <v>10.920503110907584</v>
      </c>
      <c r="V21" s="4">
        <v>10.917083365850885</v>
      </c>
      <c r="W21" s="4">
        <f t="shared" si="10"/>
        <v>0.34197450566981757</v>
      </c>
      <c r="X21" s="4">
        <v>10.917083365850885</v>
      </c>
      <c r="Y21" s="4">
        <f t="shared" si="11"/>
        <v>0.34197450566981757</v>
      </c>
    </row>
    <row r="22" spans="1:25" x14ac:dyDescent="0.2">
      <c r="A22" t="s">
        <v>14</v>
      </c>
      <c r="B22" s="4">
        <v>3317670</v>
      </c>
      <c r="C22" s="4">
        <f t="shared" si="1"/>
        <v>15.014773287281781</v>
      </c>
      <c r="D22" s="4">
        <v>15.048839624318424</v>
      </c>
      <c r="E22" s="4">
        <f t="shared" si="0"/>
        <v>-3.4066337036643191</v>
      </c>
      <c r="F22" s="4">
        <v>15.048839624318424</v>
      </c>
      <c r="G22" s="4">
        <f t="shared" si="2"/>
        <v>-3.4066337036643191</v>
      </c>
      <c r="H22" s="4">
        <v>642732.4375</v>
      </c>
      <c r="I22" s="4">
        <f t="shared" si="3"/>
        <v>13.373483800756384</v>
      </c>
      <c r="J22" s="4">
        <v>13.375567648337869</v>
      </c>
      <c r="K22" s="4">
        <f t="shared" si="4"/>
        <v>-0.20838475814848323</v>
      </c>
      <c r="L22" s="4">
        <v>13.375567648337869</v>
      </c>
      <c r="M22" s="4">
        <f t="shared" si="5"/>
        <v>-0.20838475814848323</v>
      </c>
      <c r="N22" s="4">
        <v>95418.1953125</v>
      </c>
      <c r="O22" s="4">
        <f t="shared" si="6"/>
        <v>11.466024565796504</v>
      </c>
      <c r="P22" s="4">
        <v>11.469127528812571</v>
      </c>
      <c r="Q22" s="4">
        <f t="shared" si="7"/>
        <v>-0.31029630160670507</v>
      </c>
      <c r="R22" s="4">
        <v>11.469127528812571</v>
      </c>
      <c r="S22" s="4">
        <f t="shared" si="8"/>
        <v>-0.31029630160670507</v>
      </c>
      <c r="T22" s="4">
        <v>58850.5078125</v>
      </c>
      <c r="U22" s="4">
        <f t="shared" si="9"/>
        <v>10.982755741580675</v>
      </c>
      <c r="V22" s="4">
        <v>10.966548173588347</v>
      </c>
      <c r="W22" s="4">
        <f t="shared" si="10"/>
        <v>1.6207567992328364</v>
      </c>
      <c r="X22" s="4">
        <v>10.966548173588347</v>
      </c>
      <c r="Y22" s="4">
        <f t="shared" si="11"/>
        <v>1.6207567992328364</v>
      </c>
    </row>
    <row r="23" spans="1:25" x14ac:dyDescent="0.2">
      <c r="A23" t="s">
        <v>15</v>
      </c>
      <c r="B23" s="4">
        <v>3518126.75</v>
      </c>
      <c r="C23" s="4">
        <f t="shared" si="1"/>
        <v>15.073439232624358</v>
      </c>
      <c r="D23" s="4">
        <v>15.090870477401664</v>
      </c>
      <c r="E23" s="4">
        <f t="shared" si="0"/>
        <v>-1.7431244777306176</v>
      </c>
      <c r="F23" s="4">
        <v>15.090870477401664</v>
      </c>
      <c r="G23" s="4">
        <f t="shared" si="2"/>
        <v>-1.7431244777306176</v>
      </c>
      <c r="H23" s="4">
        <v>651100.6875</v>
      </c>
      <c r="I23" s="4">
        <f t="shared" si="3"/>
        <v>13.386419575129787</v>
      </c>
      <c r="J23" s="4">
        <v>13.405733448953541</v>
      </c>
      <c r="K23" s="4">
        <f t="shared" si="4"/>
        <v>-1.9313873823753269</v>
      </c>
      <c r="L23" s="4">
        <v>13.405733448953541</v>
      </c>
      <c r="M23" s="4">
        <f t="shared" si="5"/>
        <v>-1.9313873823753269</v>
      </c>
      <c r="N23" s="4">
        <v>99211.484375</v>
      </c>
      <c r="O23" s="4">
        <f t="shared" si="6"/>
        <v>11.50500905648142</v>
      </c>
      <c r="P23" s="4">
        <v>11.512460648955443</v>
      </c>
      <c r="Q23" s="4">
        <f t="shared" si="7"/>
        <v>-0.7451592474023272</v>
      </c>
      <c r="R23" s="4">
        <v>11.512460648955443</v>
      </c>
      <c r="S23" s="4">
        <f t="shared" si="8"/>
        <v>-0.7451592474023272</v>
      </c>
      <c r="T23" s="4">
        <v>61886.5859375</v>
      </c>
      <c r="U23" s="4">
        <f t="shared" si="9"/>
        <v>11.033058729817119</v>
      </c>
      <c r="V23" s="4">
        <v>11.016640539375384</v>
      </c>
      <c r="W23" s="4">
        <f t="shared" si="10"/>
        <v>1.6418190441735092</v>
      </c>
      <c r="X23" s="4">
        <v>11.016640539375384</v>
      </c>
      <c r="Y23" s="4">
        <f t="shared" si="11"/>
        <v>1.6418190441735092</v>
      </c>
    </row>
    <row r="24" spans="1:25" x14ac:dyDescent="0.2">
      <c r="A24" t="s">
        <v>16</v>
      </c>
      <c r="B24" s="4">
        <v>3675172.5</v>
      </c>
      <c r="C24" s="4">
        <f t="shared" si="1"/>
        <v>15.117110628302994</v>
      </c>
      <c r="D24" s="4">
        <v>15.134181275978143</v>
      </c>
      <c r="E24" s="4">
        <f t="shared" si="0"/>
        <v>-1.7070647675149431</v>
      </c>
      <c r="F24" s="4">
        <v>15.134181275978143</v>
      </c>
      <c r="G24" s="4">
        <f t="shared" si="2"/>
        <v>-1.7070647675149431</v>
      </c>
      <c r="H24" s="4">
        <v>676240.125</v>
      </c>
      <c r="I24" s="4">
        <f t="shared" si="3"/>
        <v>13.424303506448409</v>
      </c>
      <c r="J24" s="4">
        <v>13.436210900956722</v>
      </c>
      <c r="K24" s="4">
        <f t="shared" si="4"/>
        <v>-1.1907394508313018</v>
      </c>
      <c r="L24" s="4">
        <v>13.436210900956722</v>
      </c>
      <c r="M24" s="4">
        <f t="shared" si="5"/>
        <v>-1.1907394508313018</v>
      </c>
      <c r="N24" s="4">
        <v>104383.5234375</v>
      </c>
      <c r="O24" s="4">
        <f t="shared" si="6"/>
        <v>11.555827120495669</v>
      </c>
      <c r="P24" s="4">
        <v>11.556031679858972</v>
      </c>
      <c r="Q24" s="4">
        <f t="shared" si="7"/>
        <v>-2.0455936330243674E-2</v>
      </c>
      <c r="R24" s="4">
        <v>11.556031679858972</v>
      </c>
      <c r="S24" s="4">
        <f t="shared" si="8"/>
        <v>-2.0455936330243674E-2</v>
      </c>
      <c r="T24" s="4">
        <v>62628.55859375</v>
      </c>
      <c r="U24" s="4">
        <f t="shared" si="9"/>
        <v>11.044976660625048</v>
      </c>
      <c r="V24" s="4">
        <v>11.06678630157171</v>
      </c>
      <c r="W24" s="4">
        <f t="shared" si="10"/>
        <v>-2.1809640946662157</v>
      </c>
      <c r="X24" s="4">
        <v>11.06678630157171</v>
      </c>
      <c r="Y24" s="4">
        <f t="shared" si="11"/>
        <v>-2.1809640946662157</v>
      </c>
    </row>
    <row r="25" spans="1:25" x14ac:dyDescent="0.2">
      <c r="A25" t="s">
        <v>17</v>
      </c>
      <c r="B25" s="4">
        <v>3896564.25</v>
      </c>
      <c r="C25" s="4">
        <f t="shared" si="1"/>
        <v>15.175605761286743</v>
      </c>
      <c r="D25" s="4">
        <v>15.178144429221712</v>
      </c>
      <c r="E25" s="4">
        <f t="shared" si="0"/>
        <v>-0.25386679349690411</v>
      </c>
      <c r="F25" s="4">
        <v>15.178144429221712</v>
      </c>
      <c r="G25" s="4">
        <f t="shared" si="2"/>
        <v>-0.25386679349690411</v>
      </c>
      <c r="H25" s="4">
        <v>718124.0625</v>
      </c>
      <c r="I25" s="4">
        <f t="shared" si="3"/>
        <v>13.484397622101277</v>
      </c>
      <c r="J25" s="4">
        <v>13.466706263773515</v>
      </c>
      <c r="K25" s="4">
        <f t="shared" si="4"/>
        <v>1.7691358327761364</v>
      </c>
      <c r="L25" s="4">
        <v>13.466706263773515</v>
      </c>
      <c r="M25" s="4">
        <f t="shared" si="5"/>
        <v>1.7691358327761364</v>
      </c>
      <c r="N25" s="4">
        <v>112105.375</v>
      </c>
      <c r="O25" s="4">
        <f t="shared" si="6"/>
        <v>11.627194556171252</v>
      </c>
      <c r="P25" s="4">
        <v>11.599237779142332</v>
      </c>
      <c r="Q25" s="4">
        <f t="shared" si="7"/>
        <v>2.7956777028920854</v>
      </c>
      <c r="R25" s="4">
        <v>11.599237779142332</v>
      </c>
      <c r="S25" s="4">
        <f t="shared" si="8"/>
        <v>2.7956777028920854</v>
      </c>
      <c r="T25" s="4">
        <v>68170.9375</v>
      </c>
      <c r="U25" s="4">
        <f t="shared" si="9"/>
        <v>11.129773616646014</v>
      </c>
      <c r="V25" s="4">
        <v>11.116575480441455</v>
      </c>
      <c r="W25" s="4">
        <f t="shared" si="10"/>
        <v>1.3198136204559674</v>
      </c>
      <c r="X25" s="4">
        <v>11.116575480441455</v>
      </c>
      <c r="Y25" s="4">
        <f t="shared" si="11"/>
        <v>1.3198136204559674</v>
      </c>
    </row>
    <row r="26" spans="1:25" x14ac:dyDescent="0.2">
      <c r="A26" t="s">
        <v>18</v>
      </c>
      <c r="B26" s="4">
        <v>4150917.5</v>
      </c>
      <c r="C26" s="4">
        <f t="shared" si="1"/>
        <v>15.238839952108689</v>
      </c>
      <c r="D26" s="4">
        <v>15.221961639829473</v>
      </c>
      <c r="E26" s="4">
        <f t="shared" si="0"/>
        <v>1.687831227921599</v>
      </c>
      <c r="F26" s="4">
        <v>15.221961639829473</v>
      </c>
      <c r="G26" s="4">
        <f t="shared" si="2"/>
        <v>1.687831227921599</v>
      </c>
      <c r="H26" s="4">
        <v>736864.6875</v>
      </c>
      <c r="I26" s="4">
        <f t="shared" si="3"/>
        <v>13.510159555264901</v>
      </c>
      <c r="J26" s="4">
        <v>13.496806722884942</v>
      </c>
      <c r="K26" s="4">
        <f t="shared" si="4"/>
        <v>1.3352832379958102</v>
      </c>
      <c r="L26" s="4">
        <v>13.496806722884942</v>
      </c>
      <c r="M26" s="4">
        <f t="shared" si="5"/>
        <v>1.3352832379958102</v>
      </c>
      <c r="N26" s="4">
        <v>115759.7109375</v>
      </c>
      <c r="O26" s="4">
        <f t="shared" si="6"/>
        <v>11.659271864217763</v>
      </c>
      <c r="P26" s="4">
        <v>11.641474058831065</v>
      </c>
      <c r="Q26" s="4">
        <f t="shared" si="7"/>
        <v>1.7797805386697618</v>
      </c>
      <c r="R26" s="4">
        <v>11.641474058831065</v>
      </c>
      <c r="S26" s="4">
        <f t="shared" si="8"/>
        <v>1.7797805386697618</v>
      </c>
      <c r="T26" s="4">
        <v>71269.0390625</v>
      </c>
      <c r="U26" s="4">
        <f t="shared" si="9"/>
        <v>11.174217277347632</v>
      </c>
      <c r="V26" s="4">
        <v>11.165379999839285</v>
      </c>
      <c r="W26" s="4">
        <f t="shared" si="10"/>
        <v>0.88372775083467303</v>
      </c>
      <c r="X26" s="4">
        <v>11.165379999839285</v>
      </c>
      <c r="Y26" s="4">
        <f t="shared" si="11"/>
        <v>0.88372775083467303</v>
      </c>
    </row>
    <row r="27" spans="1:25" x14ac:dyDescent="0.2">
      <c r="A27" t="s">
        <v>19</v>
      </c>
      <c r="B27" s="4">
        <v>4418792.5</v>
      </c>
      <c r="C27" s="4">
        <f t="shared" si="1"/>
        <v>15.301377026685435</v>
      </c>
      <c r="D27" s="4">
        <v>15.26480922381918</v>
      </c>
      <c r="E27" s="4">
        <f t="shared" si="0"/>
        <v>3.656780286625505</v>
      </c>
      <c r="F27" s="4">
        <v>15.26480922381918</v>
      </c>
      <c r="G27" s="4">
        <f t="shared" si="2"/>
        <v>3.656780286625505</v>
      </c>
      <c r="H27" s="4">
        <v>752514</v>
      </c>
      <c r="I27" s="4">
        <f t="shared" si="3"/>
        <v>13.531174880083267</v>
      </c>
      <c r="J27" s="4">
        <v>13.526276377355304</v>
      </c>
      <c r="K27" s="4">
        <f t="shared" si="4"/>
        <v>0.48985027279631055</v>
      </c>
      <c r="L27" s="4">
        <v>13.526276377355304</v>
      </c>
      <c r="M27" s="4">
        <f t="shared" si="5"/>
        <v>0.48985027279631055</v>
      </c>
      <c r="N27" s="4">
        <v>117725.0859375</v>
      </c>
      <c r="O27" s="4">
        <f t="shared" si="6"/>
        <v>11.676107405096623</v>
      </c>
      <c r="P27" s="4">
        <v>11.682415198721005</v>
      </c>
      <c r="Q27" s="4">
        <f t="shared" si="7"/>
        <v>-0.630779362438183</v>
      </c>
      <c r="R27" s="4">
        <v>11.682415198721005</v>
      </c>
      <c r="S27" s="4">
        <f t="shared" si="8"/>
        <v>-0.630779362438183</v>
      </c>
      <c r="T27" s="4">
        <v>73211.1796875</v>
      </c>
      <c r="U27" s="4">
        <f t="shared" si="9"/>
        <v>11.201103416258984</v>
      </c>
      <c r="V27" s="4">
        <v>11.212703764981912</v>
      </c>
      <c r="W27" s="4">
        <f t="shared" si="10"/>
        <v>-1.1600348722927478</v>
      </c>
      <c r="X27" s="4">
        <v>11.212703764981912</v>
      </c>
      <c r="Y27" s="4">
        <f t="shared" si="11"/>
        <v>-1.1600348722927478</v>
      </c>
    </row>
    <row r="28" spans="1:25" x14ac:dyDescent="0.2">
      <c r="A28" t="s">
        <v>20</v>
      </c>
      <c r="B28" s="4">
        <v>4525370.5</v>
      </c>
      <c r="C28" s="4">
        <f t="shared" si="1"/>
        <v>15.325210010217345</v>
      </c>
      <c r="D28" s="4">
        <v>15.306032280331376</v>
      </c>
      <c r="E28" s="4">
        <f t="shared" si="0"/>
        <v>1.9177729885969441</v>
      </c>
      <c r="F28" s="4">
        <v>15.306032280331376</v>
      </c>
      <c r="G28" s="4">
        <f t="shared" si="2"/>
        <v>1.9177729885969441</v>
      </c>
      <c r="H28" s="4">
        <v>770532.3125</v>
      </c>
      <c r="I28" s="4">
        <f t="shared" si="3"/>
        <v>13.554836869916835</v>
      </c>
      <c r="J28" s="4">
        <v>13.555012854572698</v>
      </c>
      <c r="K28" s="4">
        <f t="shared" si="4"/>
        <v>-1.7598465586310397E-2</v>
      </c>
      <c r="L28" s="4">
        <v>13.555012854572698</v>
      </c>
      <c r="M28" s="4">
        <f t="shared" si="5"/>
        <v>-1.7598465586310397E-2</v>
      </c>
      <c r="N28" s="4">
        <v>122216.6015625</v>
      </c>
      <c r="O28" s="4">
        <f t="shared" si="6"/>
        <v>11.713550172159026</v>
      </c>
      <c r="P28" s="4">
        <v>11.72191385666185</v>
      </c>
      <c r="Q28" s="4">
        <f t="shared" si="7"/>
        <v>-0.83636845028234319</v>
      </c>
      <c r="R28" s="4">
        <v>11.72191385666185</v>
      </c>
      <c r="S28" s="4">
        <f t="shared" si="8"/>
        <v>-0.83636845028234319</v>
      </c>
      <c r="T28" s="4">
        <v>77222.921875</v>
      </c>
      <c r="U28" s="4">
        <f t="shared" si="9"/>
        <v>11.254451607421464</v>
      </c>
      <c r="V28" s="4">
        <v>11.258139053861131</v>
      </c>
      <c r="W28" s="4">
        <f t="shared" si="10"/>
        <v>-0.36874464396667861</v>
      </c>
      <c r="X28" s="4">
        <v>11.258139053861131</v>
      </c>
      <c r="Y28" s="4">
        <f t="shared" si="11"/>
        <v>-0.36874464396667861</v>
      </c>
    </row>
    <row r="29" spans="1:25" x14ac:dyDescent="0.2">
      <c r="A29" t="s">
        <v>21</v>
      </c>
      <c r="B29" s="4">
        <v>4738531</v>
      </c>
      <c r="C29" s="4">
        <f t="shared" si="1"/>
        <v>15.371237730025678</v>
      </c>
      <c r="D29" s="4">
        <v>15.345341586535262</v>
      </c>
      <c r="E29" s="4">
        <f t="shared" si="0"/>
        <v>2.5896143490415469</v>
      </c>
      <c r="F29" s="4">
        <v>15.345341586535262</v>
      </c>
      <c r="G29" s="4">
        <f t="shared" si="2"/>
        <v>2.5896143490415469</v>
      </c>
      <c r="H29" s="4">
        <v>803106.4375</v>
      </c>
      <c r="I29" s="4">
        <f t="shared" si="3"/>
        <v>13.596242533958149</v>
      </c>
      <c r="J29" s="4">
        <v>13.5829627669525</v>
      </c>
      <c r="K29" s="4">
        <f t="shared" si="4"/>
        <v>1.3279767005649035</v>
      </c>
      <c r="L29" s="4">
        <v>13.5829627669525</v>
      </c>
      <c r="M29" s="4">
        <f t="shared" si="5"/>
        <v>1.3279767005649035</v>
      </c>
      <c r="N29" s="4">
        <v>126453.6484375</v>
      </c>
      <c r="O29" s="4">
        <f t="shared" si="6"/>
        <v>11.747631104489312</v>
      </c>
      <c r="P29" s="4">
        <v>11.759759612567052</v>
      </c>
      <c r="Q29" s="4">
        <f t="shared" si="7"/>
        <v>-1.2128508077740463</v>
      </c>
      <c r="R29" s="4">
        <v>11.759759612567052</v>
      </c>
      <c r="S29" s="4">
        <f t="shared" si="8"/>
        <v>-1.2128508077740463</v>
      </c>
      <c r="T29" s="4">
        <v>81675.359375</v>
      </c>
      <c r="U29" s="4">
        <f t="shared" si="9"/>
        <v>11.310507636520809</v>
      </c>
      <c r="V29" s="4">
        <v>11.301162140981502</v>
      </c>
      <c r="W29" s="4">
        <f t="shared" si="10"/>
        <v>0.93454955393070804</v>
      </c>
      <c r="X29" s="4">
        <v>11.301162140981502</v>
      </c>
      <c r="Y29" s="4">
        <f t="shared" si="11"/>
        <v>0.93454955393070804</v>
      </c>
    </row>
    <row r="30" spans="1:25" x14ac:dyDescent="0.2">
      <c r="A30" t="s">
        <v>22</v>
      </c>
      <c r="B30" s="4">
        <v>4889585</v>
      </c>
      <c r="C30" s="4">
        <f t="shared" si="1"/>
        <v>15.402617990773976</v>
      </c>
      <c r="D30" s="4">
        <v>15.382639696898899</v>
      </c>
      <c r="E30" s="4">
        <f t="shared" si="0"/>
        <v>1.9978293875077213</v>
      </c>
      <c r="F30" s="4">
        <v>15.382639696898899</v>
      </c>
      <c r="G30" s="4">
        <f t="shared" si="2"/>
        <v>1.9978293875077213</v>
      </c>
      <c r="H30" s="4">
        <v>818845.4375</v>
      </c>
      <c r="I30" s="4">
        <f t="shared" si="3"/>
        <v>13.615650624023937</v>
      </c>
      <c r="J30" s="4">
        <v>13.610070967063523</v>
      </c>
      <c r="K30" s="4">
        <f t="shared" si="4"/>
        <v>0.557965696041407</v>
      </c>
      <c r="L30" s="4">
        <v>13.610070967063523</v>
      </c>
      <c r="M30" s="4">
        <f t="shared" si="5"/>
        <v>0.557965696041407</v>
      </c>
      <c r="N30" s="4">
        <v>132472.453125</v>
      </c>
      <c r="O30" s="4">
        <f t="shared" si="6"/>
        <v>11.79413000185062</v>
      </c>
      <c r="P30" s="4">
        <v>11.795658409505034</v>
      </c>
      <c r="Q30" s="4">
        <f t="shared" si="7"/>
        <v>-0.15284076544137548</v>
      </c>
      <c r="R30" s="4">
        <v>11.795658409505034</v>
      </c>
      <c r="S30" s="4">
        <f t="shared" si="8"/>
        <v>-0.15284076544137548</v>
      </c>
      <c r="T30" s="4">
        <v>87222.140625</v>
      </c>
      <c r="U30" s="4">
        <f t="shared" si="9"/>
        <v>11.376213483918335</v>
      </c>
      <c r="V30" s="4">
        <v>11.341212426383189</v>
      </c>
      <c r="W30" s="4">
        <f t="shared" si="10"/>
        <v>3.5001057535145819</v>
      </c>
      <c r="X30" s="4">
        <v>11.341212426383189</v>
      </c>
      <c r="Y30" s="4">
        <f t="shared" si="11"/>
        <v>3.5001057535145819</v>
      </c>
    </row>
    <row r="31" spans="1:25" x14ac:dyDescent="0.2">
      <c r="A31" t="s">
        <v>23</v>
      </c>
      <c r="B31" s="4">
        <v>4896409.5</v>
      </c>
      <c r="C31" s="4">
        <f t="shared" si="1"/>
        <v>15.404012739382576</v>
      </c>
      <c r="D31" s="4">
        <v>15.41808812732525</v>
      </c>
      <c r="E31" s="4">
        <f t="shared" si="0"/>
        <v>-1.4075387942673601</v>
      </c>
      <c r="F31" s="4">
        <v>15.41808812732525</v>
      </c>
      <c r="G31" s="4">
        <f t="shared" si="2"/>
        <v>-1.4075387942673601</v>
      </c>
      <c r="H31" s="4">
        <v>839567.875</v>
      </c>
      <c r="I31" s="4">
        <f t="shared" si="3"/>
        <v>13.64064260392885</v>
      </c>
      <c r="J31" s="4">
        <v>13.636415105144637</v>
      </c>
      <c r="K31" s="4">
        <f t="shared" si="4"/>
        <v>0.42274987842123579</v>
      </c>
      <c r="L31" s="4">
        <v>13.636415105144637</v>
      </c>
      <c r="M31" s="4">
        <f t="shared" si="5"/>
        <v>0.42274987842123579</v>
      </c>
      <c r="N31" s="4">
        <v>141579.484375</v>
      </c>
      <c r="O31" s="4">
        <f t="shared" si="6"/>
        <v>11.860616565387659</v>
      </c>
      <c r="P31" s="4">
        <v>11.82919490546344</v>
      </c>
      <c r="Q31" s="4">
        <f t="shared" si="7"/>
        <v>3.1421659924218304</v>
      </c>
      <c r="R31" s="4">
        <v>11.82919490546344</v>
      </c>
      <c r="S31" s="4">
        <f t="shared" si="8"/>
        <v>3.1421659924218304</v>
      </c>
      <c r="T31" s="4">
        <v>88582.28125</v>
      </c>
      <c r="U31" s="4">
        <f t="shared" si="9"/>
        <v>11.39168713070168</v>
      </c>
      <c r="V31" s="4">
        <v>11.377822765061749</v>
      </c>
      <c r="W31" s="4">
        <f t="shared" si="10"/>
        <v>1.3864365639930654</v>
      </c>
      <c r="X31" s="4">
        <v>11.377822765061749</v>
      </c>
      <c r="Y31" s="4">
        <f t="shared" si="11"/>
        <v>1.3864365639930654</v>
      </c>
    </row>
    <row r="32" spans="1:25" x14ac:dyDescent="0.2">
      <c r="A32" t="s">
        <v>24</v>
      </c>
      <c r="B32" s="4">
        <v>5059147.5</v>
      </c>
      <c r="C32" s="4">
        <f t="shared" si="1"/>
        <v>15.436708548808722</v>
      </c>
      <c r="D32" s="4">
        <v>15.45204817665603</v>
      </c>
      <c r="E32" s="4">
        <f t="shared" si="0"/>
        <v>-1.5339627847307469</v>
      </c>
      <c r="F32" s="4">
        <v>15.45204817665603</v>
      </c>
      <c r="G32" s="4">
        <f t="shared" si="2"/>
        <v>-1.5339627847307469</v>
      </c>
      <c r="H32" s="4">
        <v>851900.9375</v>
      </c>
      <c r="I32" s="4">
        <f t="shared" si="3"/>
        <v>13.655225528511604</v>
      </c>
      <c r="J32" s="4">
        <v>13.662128628004318</v>
      </c>
      <c r="K32" s="4">
        <f t="shared" si="4"/>
        <v>-0.69030994927139488</v>
      </c>
      <c r="L32" s="4">
        <v>13.662128628004318</v>
      </c>
      <c r="M32" s="4">
        <f t="shared" si="5"/>
        <v>-0.69030994927139488</v>
      </c>
      <c r="N32" s="4">
        <v>143105.578125</v>
      </c>
      <c r="O32" s="4">
        <f t="shared" si="6"/>
        <v>11.871337945392785</v>
      </c>
      <c r="P32" s="4">
        <v>11.859938474353372</v>
      </c>
      <c r="Q32" s="4">
        <f t="shared" si="7"/>
        <v>1.1399471039412745</v>
      </c>
      <c r="R32" s="4">
        <v>11.859938474353372</v>
      </c>
      <c r="S32" s="4">
        <f t="shared" si="8"/>
        <v>1.1399471039412745</v>
      </c>
      <c r="T32" s="4">
        <v>90858.5078125</v>
      </c>
      <c r="U32" s="4">
        <f t="shared" si="9"/>
        <v>11.417058716247654</v>
      </c>
      <c r="V32" s="4">
        <v>11.41087602258809</v>
      </c>
      <c r="W32" s="4">
        <f t="shared" si="10"/>
        <v>0.61826936595643645</v>
      </c>
      <c r="X32" s="4">
        <v>11.41087602258809</v>
      </c>
      <c r="Y32" s="4">
        <f t="shared" si="11"/>
        <v>0.61826936595643645</v>
      </c>
    </row>
    <row r="33" spans="1:25" x14ac:dyDescent="0.2">
      <c r="A33" t="s">
        <v>25</v>
      </c>
      <c r="B33" s="4">
        <v>5334608</v>
      </c>
      <c r="C33" s="4">
        <f t="shared" si="1"/>
        <v>15.489725962979996</v>
      </c>
      <c r="D33" s="4">
        <v>15.484740389853526</v>
      </c>
      <c r="E33" s="4">
        <f t="shared" si="0"/>
        <v>0.49855731264702996</v>
      </c>
      <c r="F33" s="4">
        <v>15.484740389853526</v>
      </c>
      <c r="G33" s="4">
        <f t="shared" si="2"/>
        <v>0.49855731264702996</v>
      </c>
      <c r="H33" s="4">
        <v>877802.8125</v>
      </c>
      <c r="I33" s="4">
        <f t="shared" si="3"/>
        <v>13.685177260263947</v>
      </c>
      <c r="J33" s="4">
        <v>13.68738725743888</v>
      </c>
      <c r="K33" s="4">
        <f t="shared" si="4"/>
        <v>-0.22099971749334202</v>
      </c>
      <c r="L33" s="4">
        <v>13.68738725743888</v>
      </c>
      <c r="M33" s="4">
        <f t="shared" si="5"/>
        <v>-0.22099971749334202</v>
      </c>
      <c r="N33" s="4">
        <v>146729.203125</v>
      </c>
      <c r="O33" s="4">
        <f t="shared" si="6"/>
        <v>11.896344011293287</v>
      </c>
      <c r="P33" s="4">
        <v>11.887772706685171</v>
      </c>
      <c r="Q33" s="4">
        <f t="shared" si="7"/>
        <v>0.85713046081163924</v>
      </c>
      <c r="R33" s="4">
        <v>11.887772706685171</v>
      </c>
      <c r="S33" s="4">
        <f t="shared" si="8"/>
        <v>0.85713046081163924</v>
      </c>
      <c r="T33" s="4">
        <v>94624.5859375</v>
      </c>
      <c r="U33" s="4">
        <f t="shared" si="9"/>
        <v>11.457672614904549</v>
      </c>
      <c r="V33" s="4">
        <v>11.440393708189518</v>
      </c>
      <c r="W33" s="4">
        <f t="shared" si="10"/>
        <v>1.7278906715031184</v>
      </c>
      <c r="X33" s="4">
        <v>11.440393708189518</v>
      </c>
      <c r="Y33" s="4">
        <f t="shared" si="11"/>
        <v>1.7278906715031184</v>
      </c>
    </row>
    <row r="34" spans="1:25" x14ac:dyDescent="0.2">
      <c r="A34" t="s">
        <v>26</v>
      </c>
      <c r="B34" s="4">
        <v>5664941.5</v>
      </c>
      <c r="C34" s="4">
        <f t="shared" si="1"/>
        <v>15.549807125824287</v>
      </c>
      <c r="D34" s="4">
        <v>15.516231915601557</v>
      </c>
      <c r="E34" s="4">
        <f t="shared" si="0"/>
        <v>3.3575210222730689</v>
      </c>
      <c r="F34" s="4">
        <v>15.516231915601557</v>
      </c>
      <c r="G34" s="4">
        <f t="shared" si="2"/>
        <v>3.3575210222730689</v>
      </c>
      <c r="H34" s="4">
        <v>939683.8125</v>
      </c>
      <c r="I34" s="4">
        <f t="shared" si="3"/>
        <v>13.753298727980365</v>
      </c>
      <c r="J34" s="4">
        <v>13.71229768424972</v>
      </c>
      <c r="K34" s="4">
        <f t="shared" si="4"/>
        <v>4.1001043730645392</v>
      </c>
      <c r="L34" s="4">
        <v>13.71229768424972</v>
      </c>
      <c r="M34" s="4">
        <f t="shared" si="5"/>
        <v>4.1001043730645392</v>
      </c>
      <c r="N34" s="4">
        <v>153195.6875</v>
      </c>
      <c r="O34" s="4">
        <f t="shared" si="6"/>
        <v>11.939471386414617</v>
      </c>
      <c r="P34" s="4">
        <v>11.912695187679578</v>
      </c>
      <c r="Q34" s="4">
        <f t="shared" si="7"/>
        <v>2.6776198735039003</v>
      </c>
      <c r="R34" s="4">
        <v>11.912695187679578</v>
      </c>
      <c r="S34" s="4">
        <f t="shared" si="8"/>
        <v>2.6776198735039003</v>
      </c>
      <c r="T34" s="4">
        <v>98851.15625</v>
      </c>
      <c r="U34" s="4">
        <f t="shared" si="9"/>
        <v>11.501370525546033</v>
      </c>
      <c r="V34" s="4">
        <v>11.46645915802994</v>
      </c>
      <c r="W34" s="4">
        <f t="shared" si="10"/>
        <v>3.491136751609325</v>
      </c>
      <c r="X34" s="4">
        <v>11.46645915802994</v>
      </c>
      <c r="Y34" s="4">
        <f t="shared" si="11"/>
        <v>3.491136751609325</v>
      </c>
    </row>
    <row r="35" spans="1:25" x14ac:dyDescent="0.2">
      <c r="A35" t="s">
        <v>27</v>
      </c>
      <c r="B35" s="4">
        <v>5613541</v>
      </c>
      <c r="C35" s="4">
        <f t="shared" si="1"/>
        <v>15.540692272675443</v>
      </c>
      <c r="D35" s="4">
        <v>15.546639758315202</v>
      </c>
      <c r="E35" s="4">
        <f t="shared" si="0"/>
        <v>-0.5947485639758554</v>
      </c>
      <c r="F35" s="4">
        <v>15.546639758315202</v>
      </c>
      <c r="G35" s="4">
        <f t="shared" si="2"/>
        <v>-0.5947485639758554</v>
      </c>
      <c r="H35" s="4">
        <v>911077.9375</v>
      </c>
      <c r="I35" s="4">
        <f t="shared" si="3"/>
        <v>13.722383724174424</v>
      </c>
      <c r="J35" s="4">
        <v>13.736944499266475</v>
      </c>
      <c r="K35" s="4">
        <f t="shared" si="4"/>
        <v>-1.4560775092050449</v>
      </c>
      <c r="L35" s="4">
        <v>13.736944499266475</v>
      </c>
      <c r="M35" s="4">
        <f t="shared" si="5"/>
        <v>-1.4560775092050449</v>
      </c>
      <c r="N35" s="4">
        <v>156731.5625</v>
      </c>
      <c r="O35" s="4">
        <f t="shared" si="6"/>
        <v>11.962289827972503</v>
      </c>
      <c r="P35" s="4">
        <v>11.934789215603413</v>
      </c>
      <c r="Q35" s="4">
        <f t="shared" si="7"/>
        <v>2.7500612369090405</v>
      </c>
      <c r="R35" s="4">
        <v>11.934789215603413</v>
      </c>
      <c r="S35" s="4">
        <f t="shared" si="8"/>
        <v>2.7500612369090405</v>
      </c>
      <c r="T35" s="4">
        <v>97179.5703125</v>
      </c>
      <c r="U35" s="4">
        <f t="shared" si="9"/>
        <v>11.48431578638704</v>
      </c>
      <c r="V35" s="4">
        <v>11.489328497340408</v>
      </c>
      <c r="W35" s="4">
        <f t="shared" si="10"/>
        <v>-0.50127109533679715</v>
      </c>
      <c r="X35" s="4">
        <v>11.489328497340408</v>
      </c>
      <c r="Y35" s="4">
        <f t="shared" si="11"/>
        <v>-0.50127109533679715</v>
      </c>
    </row>
    <row r="36" spans="1:25" x14ac:dyDescent="0.2">
      <c r="A36" t="s">
        <v>28</v>
      </c>
      <c r="B36" s="4">
        <v>5582413.5</v>
      </c>
      <c r="C36" s="4">
        <f t="shared" si="1"/>
        <v>15.535131767726426</v>
      </c>
      <c r="D36" s="4">
        <v>15.576416674511769</v>
      </c>
      <c r="E36" s="4">
        <f t="shared" si="0"/>
        <v>-4.1284906785342912</v>
      </c>
      <c r="F36" s="4">
        <v>15.576416674511769</v>
      </c>
      <c r="G36" s="4">
        <f t="shared" si="2"/>
        <v>-4.1284906785342912</v>
      </c>
      <c r="H36" s="4">
        <v>891427.6875</v>
      </c>
      <c r="I36" s="4">
        <f t="shared" si="3"/>
        <v>13.700579599703268</v>
      </c>
      <c r="J36" s="4">
        <v>13.761822303756096</v>
      </c>
      <c r="K36" s="4">
        <f t="shared" si="4"/>
        <v>-6.12427040528285</v>
      </c>
      <c r="L36" s="4">
        <v>13.761822303756096</v>
      </c>
      <c r="M36" s="4">
        <f t="shared" si="5"/>
        <v>-6.12427040528285</v>
      </c>
      <c r="N36" s="4">
        <v>159605.03125</v>
      </c>
      <c r="O36" s="4">
        <f t="shared" si="6"/>
        <v>11.980457487623777</v>
      </c>
      <c r="P36" s="4">
        <v>11.954405850710843</v>
      </c>
      <c r="Q36" s="4">
        <f t="shared" si="7"/>
        <v>2.6051636912933773</v>
      </c>
      <c r="R36" s="4">
        <v>11.954405850710843</v>
      </c>
      <c r="S36" s="4">
        <f t="shared" si="8"/>
        <v>2.6051636912933773</v>
      </c>
      <c r="T36" s="4">
        <v>95539.703125</v>
      </c>
      <c r="U36" s="4">
        <f t="shared" si="9"/>
        <v>11.467297179601884</v>
      </c>
      <c r="V36" s="4">
        <v>11.509606965027137</v>
      </c>
      <c r="W36" s="4">
        <f t="shared" si="10"/>
        <v>-4.230978542525321</v>
      </c>
      <c r="X36" s="4">
        <v>11.509606965027137</v>
      </c>
      <c r="Y36" s="4">
        <f t="shared" si="11"/>
        <v>-4.230978542525321</v>
      </c>
    </row>
    <row r="37" spans="1:25" x14ac:dyDescent="0.2">
      <c r="A37" t="s">
        <v>29</v>
      </c>
      <c r="B37" s="4">
        <v>5903297</v>
      </c>
      <c r="C37" s="4">
        <f t="shared" si="1"/>
        <v>15.591021566357115</v>
      </c>
      <c r="D37" s="4">
        <v>15.605955945852168</v>
      </c>
      <c r="E37" s="4">
        <f t="shared" si="0"/>
        <v>-1.4934379495052497</v>
      </c>
      <c r="F37" s="4">
        <v>15.605955945852168</v>
      </c>
      <c r="G37" s="4">
        <f t="shared" si="2"/>
        <v>-1.4934379495052497</v>
      </c>
      <c r="H37" s="4">
        <v>938050.1875</v>
      </c>
      <c r="I37" s="4">
        <f t="shared" si="3"/>
        <v>13.751558731354473</v>
      </c>
      <c r="J37" s="4">
        <v>13.78728009123461</v>
      </c>
      <c r="K37" s="4">
        <f t="shared" si="4"/>
        <v>-3.5721359880136916</v>
      </c>
      <c r="L37" s="4">
        <v>13.78728009123461</v>
      </c>
      <c r="M37" s="4">
        <f t="shared" si="5"/>
        <v>-3.5721359880136916</v>
      </c>
      <c r="N37" s="4">
        <v>160661.484375</v>
      </c>
      <c r="O37" s="4">
        <f t="shared" si="6"/>
        <v>11.98705484891704</v>
      </c>
      <c r="P37" s="4">
        <v>11.97217115937973</v>
      </c>
      <c r="Q37" s="4">
        <f t="shared" si="7"/>
        <v>1.4883689537310119</v>
      </c>
      <c r="R37" s="4">
        <v>11.97217115937973</v>
      </c>
      <c r="S37" s="4">
        <f t="shared" si="8"/>
        <v>1.4883689537310119</v>
      </c>
      <c r="T37" s="4">
        <v>101868.7890625</v>
      </c>
      <c r="U37" s="4">
        <f t="shared" si="9"/>
        <v>11.531440882426978</v>
      </c>
      <c r="V37" s="4">
        <v>11.527849672886807</v>
      </c>
      <c r="W37" s="4">
        <f t="shared" si="10"/>
        <v>0.3591209540170226</v>
      </c>
      <c r="X37" s="4">
        <v>11.527849672886807</v>
      </c>
      <c r="Y37" s="4">
        <f t="shared" si="11"/>
        <v>0.3591209540170226</v>
      </c>
    </row>
    <row r="38" spans="1:25" x14ac:dyDescent="0.2">
      <c r="A38" t="s">
        <v>30</v>
      </c>
      <c r="B38" s="4">
        <v>6184753</v>
      </c>
      <c r="C38" s="4">
        <f t="shared" si="1"/>
        <v>15.637597627683883</v>
      </c>
      <c r="D38" s="4">
        <v>15.635238004929453</v>
      </c>
      <c r="E38" s="4">
        <f t="shared" si="0"/>
        <v>0.235962275442958</v>
      </c>
      <c r="F38" s="4">
        <v>15.635238004929453</v>
      </c>
      <c r="G38" s="4">
        <f t="shared" si="2"/>
        <v>0.235962275442958</v>
      </c>
      <c r="H38" s="4">
        <v>984904.3125</v>
      </c>
      <c r="I38" s="4">
        <f t="shared" si="3"/>
        <v>13.800299770765326</v>
      </c>
      <c r="J38" s="4">
        <v>13.813054428177512</v>
      </c>
      <c r="K38" s="4">
        <f t="shared" si="4"/>
        <v>-1.2754657412186177</v>
      </c>
      <c r="L38" s="4">
        <v>13.813054428177512</v>
      </c>
      <c r="M38" s="4">
        <f t="shared" si="5"/>
        <v>-1.2754657412186177</v>
      </c>
      <c r="N38" s="4">
        <v>156860.84375</v>
      </c>
      <c r="O38" s="4">
        <f t="shared" si="6"/>
        <v>11.963114345752572</v>
      </c>
      <c r="P38" s="4">
        <v>11.988971724357061</v>
      </c>
      <c r="Q38" s="4">
        <f t="shared" si="7"/>
        <v>-2.5857378604488446</v>
      </c>
      <c r="R38" s="4">
        <v>11.988971724357061</v>
      </c>
      <c r="S38" s="4">
        <f t="shared" si="8"/>
        <v>-2.5857378604488446</v>
      </c>
      <c r="T38" s="4">
        <v>104063.7734375</v>
      </c>
      <c r="U38" s="4">
        <f t="shared" si="9"/>
        <v>11.552759196319263</v>
      </c>
      <c r="V38" s="4">
        <v>11.544188634861847</v>
      </c>
      <c r="W38" s="4">
        <f t="shared" si="10"/>
        <v>0.85705614574163036</v>
      </c>
      <c r="X38" s="4">
        <v>11.544188634861847</v>
      </c>
      <c r="Y38" s="4">
        <f t="shared" si="11"/>
        <v>0.85705614574163036</v>
      </c>
    </row>
    <row r="39" spans="1:25" x14ac:dyDescent="0.2">
      <c r="A39" t="s">
        <v>31</v>
      </c>
      <c r="B39" s="4">
        <v>6544451</v>
      </c>
      <c r="C39" s="4">
        <f t="shared" si="1"/>
        <v>15.694128072982886</v>
      </c>
      <c r="D39" s="4">
        <v>15.664093940541727</v>
      </c>
      <c r="E39" s="4">
        <f t="shared" si="0"/>
        <v>3.0034132441159045</v>
      </c>
      <c r="F39" s="4">
        <v>15.664093940541727</v>
      </c>
      <c r="G39" s="4">
        <f t="shared" si="2"/>
        <v>3.0034132441159045</v>
      </c>
      <c r="H39" s="4">
        <v>1052226.125</v>
      </c>
      <c r="I39" s="4">
        <f t="shared" si="3"/>
        <v>13.866418596900472</v>
      </c>
      <c r="J39" s="4">
        <v>13.838524667461495</v>
      </c>
      <c r="K39" s="4">
        <f t="shared" si="4"/>
        <v>2.7893929438976173</v>
      </c>
      <c r="L39" s="4">
        <v>13.838524667461495</v>
      </c>
      <c r="M39" s="4">
        <f t="shared" si="5"/>
        <v>2.7893929438976173</v>
      </c>
      <c r="N39" s="4">
        <v>160568.9375</v>
      </c>
      <c r="O39" s="4">
        <f t="shared" si="6"/>
        <v>11.986478646470085</v>
      </c>
      <c r="P39" s="4">
        <v>12.005842965285193</v>
      </c>
      <c r="Q39" s="4">
        <f t="shared" si="7"/>
        <v>-1.9364318815108916</v>
      </c>
      <c r="R39" s="4">
        <v>12.005842965285193</v>
      </c>
      <c r="S39" s="4">
        <f t="shared" si="8"/>
        <v>-1.9364318815108916</v>
      </c>
      <c r="T39" s="4">
        <v>106752.125</v>
      </c>
      <c r="U39" s="4">
        <f t="shared" si="9"/>
        <v>11.578264837215928</v>
      </c>
      <c r="V39" s="4">
        <v>11.558791776990082</v>
      </c>
      <c r="W39" s="4">
        <f t="shared" si="10"/>
        <v>1.9473060225845273</v>
      </c>
      <c r="X39" s="4">
        <v>11.558791776990082</v>
      </c>
      <c r="Y39" s="4">
        <f t="shared" si="11"/>
        <v>1.9473060225845273</v>
      </c>
    </row>
    <row r="40" spans="1:25" x14ac:dyDescent="0.2">
      <c r="A40" t="s">
        <v>32</v>
      </c>
      <c r="B40" s="4">
        <v>6763056</v>
      </c>
      <c r="C40" s="4">
        <f t="shared" si="1"/>
        <v>15.726985416871752</v>
      </c>
      <c r="D40" s="4">
        <v>15.692378437714638</v>
      </c>
      <c r="E40" s="4">
        <f t="shared" si="0"/>
        <v>3.4606979157114637</v>
      </c>
      <c r="F40" s="4">
        <v>15.692378437714638</v>
      </c>
      <c r="G40" s="4">
        <f t="shared" si="2"/>
        <v>3.4606979157114637</v>
      </c>
      <c r="H40" s="4">
        <v>1112633.5</v>
      </c>
      <c r="I40" s="4">
        <f t="shared" si="3"/>
        <v>13.922240285823108</v>
      </c>
      <c r="J40" s="4">
        <v>13.862942615389132</v>
      </c>
      <c r="K40" s="4">
        <f t="shared" si="4"/>
        <v>5.9297670433975824</v>
      </c>
      <c r="L40" s="4">
        <v>13.862942615389132</v>
      </c>
      <c r="M40" s="4">
        <f t="shared" si="5"/>
        <v>5.9297670433975824</v>
      </c>
      <c r="N40" s="4">
        <v>165688.203125</v>
      </c>
      <c r="O40" s="4">
        <f t="shared" si="6"/>
        <v>12.017863006704006</v>
      </c>
      <c r="P40" s="4">
        <v>12.023561728020445</v>
      </c>
      <c r="Q40" s="4">
        <f t="shared" si="7"/>
        <v>-0.56987213164383377</v>
      </c>
      <c r="R40" s="4">
        <v>12.023561728020445</v>
      </c>
      <c r="S40" s="4">
        <f t="shared" si="8"/>
        <v>-0.56987213164383377</v>
      </c>
      <c r="T40" s="4">
        <v>110976.3671875</v>
      </c>
      <c r="U40" s="4">
        <f t="shared" si="9"/>
        <v>11.617072549405577</v>
      </c>
      <c r="V40" s="4">
        <v>11.571912730923916</v>
      </c>
      <c r="W40" s="4">
        <f t="shared" si="10"/>
        <v>4.5159818481661063</v>
      </c>
      <c r="X40" s="4">
        <v>11.571912730923916</v>
      </c>
      <c r="Y40" s="4">
        <f t="shared" si="11"/>
        <v>4.5159818481661063</v>
      </c>
    </row>
    <row r="41" spans="1:25" x14ac:dyDescent="0.2">
      <c r="A41" t="s">
        <v>33</v>
      </c>
      <c r="B41" s="4">
        <v>6724476</v>
      </c>
      <c r="C41" s="4">
        <f t="shared" si="1"/>
        <v>15.721264562200782</v>
      </c>
      <c r="D41" s="4">
        <v>15.72024652279824</v>
      </c>
      <c r="E41" s="4">
        <f t="shared" si="0"/>
        <v>0.10180394025418593</v>
      </c>
      <c r="F41" s="4">
        <v>15.72024652279824</v>
      </c>
      <c r="G41" s="4">
        <f t="shared" si="2"/>
        <v>0.10180394025418593</v>
      </c>
      <c r="H41" s="4">
        <v>1126705</v>
      </c>
      <c r="I41" s="4">
        <f t="shared" si="3"/>
        <v>13.934808001880938</v>
      </c>
      <c r="J41" s="4">
        <v>13.885839017557384</v>
      </c>
      <c r="K41" s="4">
        <f t="shared" si="4"/>
        <v>4.8968984323554565</v>
      </c>
      <c r="L41" s="4">
        <v>13.885839017557384</v>
      </c>
      <c r="M41" s="4">
        <f t="shared" si="5"/>
        <v>4.8968984323554565</v>
      </c>
      <c r="N41" s="4">
        <v>166880.171875</v>
      </c>
      <c r="O41" s="4">
        <f t="shared" si="6"/>
        <v>12.025031300165756</v>
      </c>
      <c r="P41" s="4">
        <v>12.042711215230977</v>
      </c>
      <c r="Q41" s="4">
        <f t="shared" si="7"/>
        <v>-1.7679915065221152</v>
      </c>
      <c r="R41" s="4">
        <v>12.042711215230977</v>
      </c>
      <c r="S41" s="4">
        <f t="shared" si="8"/>
        <v>-1.7679915065221152</v>
      </c>
      <c r="T41" s="4">
        <v>109436.2578125</v>
      </c>
      <c r="U41" s="4">
        <f t="shared" si="9"/>
        <v>11.60309753830702</v>
      </c>
      <c r="V41" s="4">
        <v>11.583999858918007</v>
      </c>
      <c r="W41" s="4">
        <f t="shared" si="10"/>
        <v>1.9097679389012967</v>
      </c>
      <c r="X41" s="4">
        <v>11.583999858918007</v>
      </c>
      <c r="Y41" s="4">
        <f t="shared" si="11"/>
        <v>1.9097679389012967</v>
      </c>
    </row>
    <row r="42" spans="1:25" x14ac:dyDescent="0.2">
      <c r="A42" t="s">
        <v>34</v>
      </c>
      <c r="B42" s="4">
        <v>6901233.5</v>
      </c>
      <c r="C42" s="4">
        <f t="shared" si="1"/>
        <v>15.747210721706315</v>
      </c>
      <c r="D42" s="4">
        <v>15.748199291934158</v>
      </c>
      <c r="E42" s="4">
        <f t="shared" si="0"/>
        <v>-9.8857022784315518E-2</v>
      </c>
      <c r="F42" s="4">
        <v>15.748199291934158</v>
      </c>
      <c r="G42" s="4">
        <f t="shared" si="2"/>
        <v>-9.8857022784315518E-2</v>
      </c>
      <c r="H42" s="4">
        <v>1102554.875</v>
      </c>
      <c r="I42" s="4">
        <f t="shared" si="3"/>
        <v>13.913140658307121</v>
      </c>
      <c r="J42" s="4">
        <v>13.907337596267547</v>
      </c>
      <c r="K42" s="4">
        <f t="shared" si="4"/>
        <v>0.58030620395737031</v>
      </c>
      <c r="L42" s="4">
        <v>13.907337596267547</v>
      </c>
      <c r="M42" s="4">
        <f t="shared" si="5"/>
        <v>0.58030620395737031</v>
      </c>
      <c r="N42" s="4">
        <v>169698.421875</v>
      </c>
      <c r="O42" s="4">
        <f t="shared" si="6"/>
        <v>12.041778151679962</v>
      </c>
      <c r="P42" s="4">
        <v>12.063817642371786</v>
      </c>
      <c r="Q42" s="4">
        <f t="shared" si="7"/>
        <v>-2.2039490691824426</v>
      </c>
      <c r="R42" s="4">
        <v>12.063817642371786</v>
      </c>
      <c r="S42" s="4">
        <f t="shared" si="8"/>
        <v>-2.2039490691824426</v>
      </c>
      <c r="T42" s="4">
        <v>105202.7109375</v>
      </c>
      <c r="U42" s="4">
        <f t="shared" si="9"/>
        <v>11.563644348321592</v>
      </c>
      <c r="V42" s="4">
        <v>11.595953121411828</v>
      </c>
      <c r="W42" s="4">
        <f t="shared" si="10"/>
        <v>-3.2308773090235832</v>
      </c>
      <c r="X42" s="4">
        <v>11.595953121411828</v>
      </c>
      <c r="Y42" s="4">
        <f t="shared" si="11"/>
        <v>-3.2308773090235832</v>
      </c>
    </row>
    <row r="43" spans="1:25" x14ac:dyDescent="0.2">
      <c r="A43" t="s">
        <v>35</v>
      </c>
      <c r="B43" s="4">
        <v>6731911</v>
      </c>
      <c r="C43" s="4">
        <f t="shared" si="1"/>
        <v>15.722369613765752</v>
      </c>
      <c r="D43" s="4">
        <v>15.776748021658046</v>
      </c>
      <c r="E43" s="4">
        <f t="shared" ref="E43:E74" si="12">(C43-D43)*100</f>
        <v>-5.4378407892293978</v>
      </c>
      <c r="F43" s="4">
        <v>15.776748021658046</v>
      </c>
      <c r="G43" s="4">
        <f t="shared" si="2"/>
        <v>-5.4378407892293978</v>
      </c>
      <c r="H43" s="4">
        <v>1105770.625</v>
      </c>
      <c r="I43" s="4">
        <f t="shared" si="3"/>
        <v>13.916053048054922</v>
      </c>
      <c r="J43" s="4">
        <v>13.928051763664158</v>
      </c>
      <c r="K43" s="4">
        <f t="shared" si="4"/>
        <v>-1.1998715609236044</v>
      </c>
      <c r="L43" s="4">
        <v>13.928051763664158</v>
      </c>
      <c r="M43" s="4">
        <f t="shared" si="5"/>
        <v>-1.1998715609236044</v>
      </c>
      <c r="N43" s="4">
        <v>171565.40625</v>
      </c>
      <c r="O43" s="4">
        <f t="shared" si="6"/>
        <v>12.052719850433219</v>
      </c>
      <c r="P43" s="4">
        <v>12.087230425747215</v>
      </c>
      <c r="Q43" s="4">
        <f t="shared" si="7"/>
        <v>-3.4510575313996483</v>
      </c>
      <c r="R43" s="4">
        <v>12.087230425747215</v>
      </c>
      <c r="S43" s="4">
        <f t="shared" si="8"/>
        <v>-3.4510575313996483</v>
      </c>
      <c r="T43" s="4">
        <v>106817.9296875</v>
      </c>
      <c r="U43" s="4">
        <f t="shared" si="9"/>
        <v>11.578881072386899</v>
      </c>
      <c r="V43" s="4">
        <v>11.60886345563874</v>
      </c>
      <c r="W43" s="4">
        <f t="shared" si="10"/>
        <v>-2.9982383251841327</v>
      </c>
      <c r="X43" s="4">
        <v>11.60886345563874</v>
      </c>
      <c r="Y43" s="4">
        <f t="shared" si="11"/>
        <v>-2.9982383251841327</v>
      </c>
    </row>
    <row r="44" spans="1:25" x14ac:dyDescent="0.2">
      <c r="A44" t="s">
        <v>36</v>
      </c>
      <c r="B44" s="4">
        <v>7040408</v>
      </c>
      <c r="C44" s="4">
        <f t="shared" si="1"/>
        <v>15.767176681000381</v>
      </c>
      <c r="D44" s="4">
        <v>15.806394102803276</v>
      </c>
      <c r="E44" s="4">
        <f t="shared" si="12"/>
        <v>-3.9217421802895558</v>
      </c>
      <c r="F44" s="4">
        <v>15.806394102803276</v>
      </c>
      <c r="G44" s="4">
        <f t="shared" si="2"/>
        <v>-3.9217421802895558</v>
      </c>
      <c r="H44" s="4">
        <v>1131237.625</v>
      </c>
      <c r="I44" s="4">
        <f t="shared" si="3"/>
        <v>13.938822834709919</v>
      </c>
      <c r="J44" s="4">
        <v>13.948652962512146</v>
      </c>
      <c r="K44" s="4">
        <f t="shared" si="4"/>
        <v>-0.98301278022265848</v>
      </c>
      <c r="L44" s="4">
        <v>13.948652962512146</v>
      </c>
      <c r="M44" s="4">
        <f t="shared" si="5"/>
        <v>-0.98301278022265848</v>
      </c>
      <c r="N44" s="4">
        <v>175862.65625</v>
      </c>
      <c r="O44" s="4">
        <f t="shared" si="6"/>
        <v>12.077458607163289</v>
      </c>
      <c r="P44" s="4">
        <v>12.113078586754693</v>
      </c>
      <c r="Q44" s="4">
        <f t="shared" si="7"/>
        <v>-3.5619979591404061</v>
      </c>
      <c r="R44" s="4">
        <v>12.113078586754693</v>
      </c>
      <c r="S44" s="4">
        <f t="shared" si="8"/>
        <v>-3.5619979591404061</v>
      </c>
      <c r="T44" s="4">
        <v>107688.3359375</v>
      </c>
      <c r="U44" s="4">
        <f t="shared" si="9"/>
        <v>11.586996555863488</v>
      </c>
      <c r="V44" s="4">
        <v>11.623498711101208</v>
      </c>
      <c r="W44" s="4">
        <f t="shared" si="10"/>
        <v>-3.6502155237720046</v>
      </c>
      <c r="X44" s="4">
        <v>11.623498711101208</v>
      </c>
      <c r="Y44" s="4">
        <f t="shared" si="11"/>
        <v>-3.6502155237720046</v>
      </c>
    </row>
    <row r="45" spans="1:25" x14ac:dyDescent="0.2">
      <c r="A45" t="s">
        <v>37</v>
      </c>
      <c r="B45" s="4">
        <v>7580414</v>
      </c>
      <c r="C45" s="4">
        <f t="shared" si="1"/>
        <v>15.841078373541325</v>
      </c>
      <c r="D45" s="4">
        <v>15.837095142124298</v>
      </c>
      <c r="E45" s="4">
        <f t="shared" si="12"/>
        <v>0.39832314170276106</v>
      </c>
      <c r="F45" s="4">
        <v>15.837095142124298</v>
      </c>
      <c r="G45" s="4">
        <f t="shared" si="2"/>
        <v>0.39832314170276106</v>
      </c>
      <c r="H45" s="4">
        <v>1145577.875</v>
      </c>
      <c r="I45" s="4">
        <f t="shared" si="3"/>
        <v>13.951419761978276</v>
      </c>
      <c r="J45" s="4">
        <v>13.969692648420347</v>
      </c>
      <c r="K45" s="4">
        <f t="shared" si="4"/>
        <v>-1.8272886442071368</v>
      </c>
      <c r="L45" s="4">
        <v>13.969692648420347</v>
      </c>
      <c r="M45" s="4">
        <f t="shared" si="5"/>
        <v>-1.8272886442071368</v>
      </c>
      <c r="N45" s="4">
        <v>184659.796875</v>
      </c>
      <c r="O45" s="4">
        <f t="shared" si="6"/>
        <v>12.126270475331429</v>
      </c>
      <c r="P45" s="4">
        <v>12.141146041038503</v>
      </c>
      <c r="Q45" s="4">
        <f t="shared" si="7"/>
        <v>-1.4875565707074045</v>
      </c>
      <c r="R45" s="4">
        <v>12.141146041038503</v>
      </c>
      <c r="S45" s="4">
        <f t="shared" si="8"/>
        <v>-1.4875565707074045</v>
      </c>
      <c r="T45" s="4">
        <v>109885.625</v>
      </c>
      <c r="U45" s="4">
        <f t="shared" si="9"/>
        <v>11.607195331108617</v>
      </c>
      <c r="V45" s="4">
        <v>11.640326913469172</v>
      </c>
      <c r="W45" s="4">
        <f t="shared" si="10"/>
        <v>-3.3131582360555356</v>
      </c>
      <c r="X45" s="4">
        <v>11.640326913469172</v>
      </c>
      <c r="Y45" s="4">
        <f t="shared" si="11"/>
        <v>-3.3131582360555356</v>
      </c>
    </row>
    <row r="46" spans="1:25" x14ac:dyDescent="0.2">
      <c r="A46" t="s">
        <v>38</v>
      </c>
      <c r="B46" s="4">
        <v>7860198.5</v>
      </c>
      <c r="C46" s="4">
        <f t="shared" si="1"/>
        <v>15.877322418539427</v>
      </c>
      <c r="D46" s="4">
        <v>15.86841657215753</v>
      </c>
      <c r="E46" s="4">
        <f t="shared" si="12"/>
        <v>0.89058463818965095</v>
      </c>
      <c r="F46" s="4">
        <v>15.86841657215753</v>
      </c>
      <c r="G46" s="4">
        <f t="shared" si="2"/>
        <v>0.89058463818965095</v>
      </c>
      <c r="H46" s="4">
        <v>1164636.375</v>
      </c>
      <c r="I46" s="4">
        <f t="shared" si="3"/>
        <v>13.96791947179744</v>
      </c>
      <c r="J46" s="4">
        <v>13.991623975719575</v>
      </c>
      <c r="K46" s="4">
        <f t="shared" si="4"/>
        <v>-2.3704503922134634</v>
      </c>
      <c r="L46" s="4">
        <v>13.991623975719575</v>
      </c>
      <c r="M46" s="4">
        <f t="shared" si="5"/>
        <v>-2.3704503922134634</v>
      </c>
      <c r="N46" s="4">
        <v>188284.390625</v>
      </c>
      <c r="O46" s="4">
        <f t="shared" si="6"/>
        <v>12.145708814900074</v>
      </c>
      <c r="P46" s="4">
        <v>12.170860504447017</v>
      </c>
      <c r="Q46" s="4">
        <f t="shared" si="7"/>
        <v>-2.5151689546943246</v>
      </c>
      <c r="R46" s="4">
        <v>12.170860504447017</v>
      </c>
      <c r="S46" s="4">
        <f t="shared" si="8"/>
        <v>-2.5151689546943246</v>
      </c>
      <c r="T46" s="4">
        <v>111590.7890625</v>
      </c>
      <c r="U46" s="4">
        <f t="shared" si="9"/>
        <v>11.622593790240865</v>
      </c>
      <c r="V46" s="4">
        <v>11.659451066860196</v>
      </c>
      <c r="W46" s="4">
        <f t="shared" si="10"/>
        <v>-3.6857276619331358</v>
      </c>
      <c r="X46" s="4">
        <v>11.659451066860196</v>
      </c>
      <c r="Y46" s="4">
        <f t="shared" si="11"/>
        <v>-3.6857276619331358</v>
      </c>
    </row>
    <row r="47" spans="1:25" x14ac:dyDescent="0.2">
      <c r="A47" t="s">
        <v>39</v>
      </c>
      <c r="B47" s="4">
        <v>8117222</v>
      </c>
      <c r="C47" s="4">
        <f t="shared" si="1"/>
        <v>15.909498535375468</v>
      </c>
      <c r="D47" s="4">
        <v>15.899963657753563</v>
      </c>
      <c r="E47" s="4">
        <f t="shared" si="12"/>
        <v>0.9534877621904414</v>
      </c>
      <c r="F47" s="4">
        <v>15.899963657753563</v>
      </c>
      <c r="G47" s="4">
        <f t="shared" si="2"/>
        <v>0.9534877621904414</v>
      </c>
      <c r="H47" s="4">
        <v>1191488.25</v>
      </c>
      <c r="I47" s="4">
        <f t="shared" si="3"/>
        <v>13.990713713953216</v>
      </c>
      <c r="J47" s="4">
        <v>14.014717369876223</v>
      </c>
      <c r="K47" s="4">
        <f t="shared" si="4"/>
        <v>-2.4003655923007017</v>
      </c>
      <c r="L47" s="4">
        <v>14.014717369876223</v>
      </c>
      <c r="M47" s="4">
        <f t="shared" si="5"/>
        <v>-2.4003655923007017</v>
      </c>
      <c r="N47" s="4">
        <v>202341.640625</v>
      </c>
      <c r="O47" s="4">
        <f t="shared" si="6"/>
        <v>12.217712837985387</v>
      </c>
      <c r="P47" s="4">
        <v>12.201500937171534</v>
      </c>
      <c r="Q47" s="4">
        <f t="shared" si="7"/>
        <v>1.6211900813852154</v>
      </c>
      <c r="R47" s="4">
        <v>12.201500937171534</v>
      </c>
      <c r="S47" s="4">
        <f t="shared" si="8"/>
        <v>1.6211900813852154</v>
      </c>
      <c r="T47" s="4">
        <v>121172.6171875</v>
      </c>
      <c r="U47" s="4">
        <f t="shared" si="9"/>
        <v>11.704971396294939</v>
      </c>
      <c r="V47" s="4">
        <v>11.680642859568239</v>
      </c>
      <c r="W47" s="4">
        <f t="shared" si="10"/>
        <v>2.4328536726699213</v>
      </c>
      <c r="X47" s="4">
        <v>11.680642859568239</v>
      </c>
      <c r="Y47" s="4">
        <f t="shared" si="11"/>
        <v>2.4328536726699213</v>
      </c>
    </row>
    <row r="48" spans="1:25" x14ac:dyDescent="0.2">
      <c r="A48" t="s">
        <v>40</v>
      </c>
      <c r="B48" s="4">
        <v>8401659</v>
      </c>
      <c r="C48" s="4">
        <f t="shared" si="1"/>
        <v>15.943939744312985</v>
      </c>
      <c r="D48" s="4">
        <v>15.931430722226805</v>
      </c>
      <c r="E48" s="4">
        <f t="shared" si="12"/>
        <v>1.2509022086179655</v>
      </c>
      <c r="F48" s="4">
        <v>15.931430722226805</v>
      </c>
      <c r="G48" s="4">
        <f t="shared" si="2"/>
        <v>1.2509022086179655</v>
      </c>
      <c r="H48" s="4">
        <v>1259506.125</v>
      </c>
      <c r="I48" s="4">
        <f t="shared" si="3"/>
        <v>14.046230237803867</v>
      </c>
      <c r="J48" s="4">
        <v>14.039006211317462</v>
      </c>
      <c r="K48" s="4">
        <f t="shared" si="4"/>
        <v>0.72240264864049664</v>
      </c>
      <c r="L48" s="4">
        <v>14.039006211317462</v>
      </c>
      <c r="M48" s="4">
        <f t="shared" si="5"/>
        <v>0.72240264864049664</v>
      </c>
      <c r="N48" s="4">
        <v>212168.90625</v>
      </c>
      <c r="O48" s="4">
        <f t="shared" si="6"/>
        <v>12.26513796402954</v>
      </c>
      <c r="P48" s="4">
        <v>12.232094782507884</v>
      </c>
      <c r="Q48" s="4">
        <f t="shared" si="7"/>
        <v>3.304318152165564</v>
      </c>
      <c r="R48" s="4">
        <v>12.232094782507884</v>
      </c>
      <c r="S48" s="4">
        <f t="shared" si="8"/>
        <v>3.304318152165564</v>
      </c>
      <c r="T48" s="4">
        <v>124956.65625</v>
      </c>
      <c r="U48" s="4">
        <f t="shared" si="9"/>
        <v>11.735722206152756</v>
      </c>
      <c r="V48" s="4">
        <v>11.703305407121066</v>
      </c>
      <c r="W48" s="4">
        <f t="shared" si="10"/>
        <v>3.2416799031690147</v>
      </c>
      <c r="X48" s="4">
        <v>11.703305407121066</v>
      </c>
      <c r="Y48" s="4">
        <f t="shared" si="11"/>
        <v>3.2416799031690147</v>
      </c>
    </row>
    <row r="49" spans="1:25" x14ac:dyDescent="0.2">
      <c r="A49" t="s">
        <v>41</v>
      </c>
      <c r="B49" s="4">
        <v>8747260</v>
      </c>
      <c r="C49" s="4">
        <f t="shared" si="1"/>
        <v>15.984251066437192</v>
      </c>
      <c r="D49" s="4">
        <v>15.962607437667881</v>
      </c>
      <c r="E49" s="4">
        <f t="shared" si="12"/>
        <v>2.1643628769311363</v>
      </c>
      <c r="F49" s="4">
        <v>15.962607437667881</v>
      </c>
      <c r="G49" s="4">
        <f t="shared" si="2"/>
        <v>2.1643628769311363</v>
      </c>
      <c r="H49" s="4">
        <v>1319108.375</v>
      </c>
      <c r="I49" s="4">
        <f t="shared" si="3"/>
        <v>14.092466592842706</v>
      </c>
      <c r="J49" s="4">
        <v>14.06428384391123</v>
      </c>
      <c r="K49" s="4">
        <f t="shared" si="4"/>
        <v>2.8182748931476098</v>
      </c>
      <c r="L49" s="4">
        <v>14.06428384391123</v>
      </c>
      <c r="M49" s="4">
        <f t="shared" si="5"/>
        <v>2.8182748931476098</v>
      </c>
      <c r="N49" s="4">
        <v>221822.1875</v>
      </c>
      <c r="O49" s="4">
        <f t="shared" si="6"/>
        <v>12.309631382709602</v>
      </c>
      <c r="P49" s="4">
        <v>12.261831602760035</v>
      </c>
      <c r="Q49" s="4">
        <f t="shared" si="7"/>
        <v>4.7799779949567522</v>
      </c>
      <c r="R49" s="4">
        <v>12.261831602760035</v>
      </c>
      <c r="S49" s="4">
        <f t="shared" si="8"/>
        <v>4.7799779949567522</v>
      </c>
      <c r="T49" s="4">
        <v>125574.6484375</v>
      </c>
      <c r="U49" s="4">
        <f t="shared" si="9"/>
        <v>11.740655668992586</v>
      </c>
      <c r="V49" s="4">
        <v>11.727085110413709</v>
      </c>
      <c r="W49" s="4">
        <f t="shared" si="10"/>
        <v>1.3570558578877012</v>
      </c>
      <c r="X49" s="4">
        <v>11.727085110413709</v>
      </c>
      <c r="Y49" s="4">
        <f t="shared" si="11"/>
        <v>1.3570558578877012</v>
      </c>
    </row>
    <row r="50" spans="1:25" x14ac:dyDescent="0.2">
      <c r="A50" t="s">
        <v>42</v>
      </c>
      <c r="B50" s="4">
        <v>9055775</v>
      </c>
      <c r="C50" s="4">
        <f t="shared" si="1"/>
        <v>16.018913233710087</v>
      </c>
      <c r="D50" s="4">
        <v>15.993408566388275</v>
      </c>
      <c r="E50" s="4">
        <f t="shared" si="12"/>
        <v>2.550466732181178</v>
      </c>
      <c r="F50" s="4">
        <v>15.993408566388275</v>
      </c>
      <c r="G50" s="4">
        <f t="shared" si="2"/>
        <v>2.550466732181178</v>
      </c>
      <c r="H50" s="4">
        <v>1353619.75</v>
      </c>
      <c r="I50" s="4">
        <f t="shared" si="3"/>
        <v>14.118292858448692</v>
      </c>
      <c r="J50" s="4">
        <v>14.090415851790333</v>
      </c>
      <c r="K50" s="4">
        <f t="shared" si="4"/>
        <v>2.7877006658359349</v>
      </c>
      <c r="L50" s="4">
        <v>14.090415851790333</v>
      </c>
      <c r="M50" s="4">
        <f t="shared" si="5"/>
        <v>2.7877006658359349</v>
      </c>
      <c r="N50" s="4">
        <v>228394.890625</v>
      </c>
      <c r="O50" s="4">
        <f t="shared" si="6"/>
        <v>12.338831386220429</v>
      </c>
      <c r="P50" s="4">
        <v>12.290231392047168</v>
      </c>
      <c r="Q50" s="4">
        <f t="shared" si="7"/>
        <v>4.8599994173260441</v>
      </c>
      <c r="R50" s="4">
        <v>12.290231392047168</v>
      </c>
      <c r="S50" s="4">
        <f t="shared" si="8"/>
        <v>4.8599994173260441</v>
      </c>
      <c r="T50" s="4">
        <v>126865.6328125</v>
      </c>
      <c r="U50" s="4">
        <f t="shared" si="9"/>
        <v>11.750883796003356</v>
      </c>
      <c r="V50" s="4">
        <v>11.751952538331516</v>
      </c>
      <c r="W50" s="4">
        <f t="shared" si="10"/>
        <v>-0.10687423281598996</v>
      </c>
      <c r="X50" s="4">
        <v>11.751952538331516</v>
      </c>
      <c r="Y50" s="4">
        <f t="shared" si="11"/>
        <v>-0.10687423281598996</v>
      </c>
    </row>
    <row r="51" spans="1:25" x14ac:dyDescent="0.2">
      <c r="A51" t="s">
        <v>43</v>
      </c>
      <c r="B51" s="4">
        <v>9203558</v>
      </c>
      <c r="C51" s="4">
        <f t="shared" si="1"/>
        <v>16.0351007063854</v>
      </c>
      <c r="D51" s="4">
        <v>16.023965306987169</v>
      </c>
      <c r="E51" s="4">
        <f t="shared" si="12"/>
        <v>1.1135399398231272</v>
      </c>
      <c r="F51" s="4">
        <v>16.023965306987169</v>
      </c>
      <c r="G51" s="4">
        <f t="shared" si="2"/>
        <v>1.1135399398231272</v>
      </c>
      <c r="H51" s="4">
        <v>1385561.75</v>
      </c>
      <c r="I51" s="4">
        <f t="shared" si="3"/>
        <v>14.141616211039757</v>
      </c>
      <c r="J51" s="4">
        <v>14.117549646576887</v>
      </c>
      <c r="K51" s="4">
        <f t="shared" si="4"/>
        <v>2.4066564462870588</v>
      </c>
      <c r="L51" s="4">
        <v>14.117549646576887</v>
      </c>
      <c r="M51" s="4">
        <f t="shared" si="5"/>
        <v>2.4066564462870588</v>
      </c>
      <c r="N51" s="4">
        <v>232926.09375</v>
      </c>
      <c r="O51" s="4">
        <f t="shared" si="6"/>
        <v>12.358476488025106</v>
      </c>
      <c r="P51" s="4">
        <v>12.317292142287963</v>
      </c>
      <c r="Q51" s="4">
        <f t="shared" si="7"/>
        <v>4.1184345737143246</v>
      </c>
      <c r="R51" s="4">
        <v>12.317292142287963</v>
      </c>
      <c r="S51" s="4">
        <f t="shared" si="8"/>
        <v>4.1184345737143246</v>
      </c>
      <c r="T51" s="4">
        <v>131056.140625</v>
      </c>
      <c r="U51" s="4">
        <f t="shared" si="9"/>
        <v>11.783381064769397</v>
      </c>
      <c r="V51" s="4">
        <v>11.77801396534562</v>
      </c>
      <c r="W51" s="4">
        <f t="shared" si="10"/>
        <v>0.53670994237773328</v>
      </c>
      <c r="X51" s="4">
        <v>11.77801396534562</v>
      </c>
      <c r="Y51" s="4">
        <f t="shared" si="11"/>
        <v>0.53670994237773328</v>
      </c>
    </row>
    <row r="52" spans="1:25" x14ac:dyDescent="0.2">
      <c r="A52" t="s">
        <v>44</v>
      </c>
      <c r="B52" s="4">
        <v>9171585</v>
      </c>
      <c r="C52" s="4">
        <f t="shared" si="1"/>
        <v>16.031620675534189</v>
      </c>
      <c r="D52" s="4">
        <v>16.054663904736959</v>
      </c>
      <c r="E52" s="4">
        <f t="shared" si="12"/>
        <v>-2.3043229202770021</v>
      </c>
      <c r="F52" s="4">
        <v>16.054663904736959</v>
      </c>
      <c r="G52" s="4">
        <f t="shared" si="2"/>
        <v>-2.3043229202770021</v>
      </c>
      <c r="H52" s="4">
        <v>1363586.625</v>
      </c>
      <c r="I52" s="4">
        <f t="shared" si="3"/>
        <v>14.125629010602884</v>
      </c>
      <c r="J52" s="4">
        <v>14.146111409959593</v>
      </c>
      <c r="K52" s="4">
        <f t="shared" si="4"/>
        <v>-2.0482399356708925</v>
      </c>
      <c r="L52" s="4">
        <v>14.146111409959593</v>
      </c>
      <c r="M52" s="4">
        <f t="shared" si="5"/>
        <v>-2.0482399356708925</v>
      </c>
      <c r="N52" s="4">
        <v>231341.09375</v>
      </c>
      <c r="O52" s="4">
        <f t="shared" si="6"/>
        <v>12.351648496727902</v>
      </c>
      <c r="P52" s="4">
        <v>12.343497845342828</v>
      </c>
      <c r="Q52" s="4">
        <f t="shared" si="7"/>
        <v>0.81506513850744255</v>
      </c>
      <c r="R52" s="4">
        <v>12.343497845342828</v>
      </c>
      <c r="S52" s="4">
        <f t="shared" si="8"/>
        <v>0.81506513850744255</v>
      </c>
      <c r="T52" s="4">
        <v>132006.359375</v>
      </c>
      <c r="U52" s="4">
        <f t="shared" si="9"/>
        <v>11.790605377491362</v>
      </c>
      <c r="V52" s="4">
        <v>11.805364978503878</v>
      </c>
      <c r="W52" s="4">
        <f t="shared" si="10"/>
        <v>-1.4759601012515944</v>
      </c>
      <c r="X52" s="4">
        <v>11.805364978503878</v>
      </c>
      <c r="Y52" s="4">
        <f t="shared" si="11"/>
        <v>-1.4759601012515944</v>
      </c>
    </row>
    <row r="53" spans="1:25" x14ac:dyDescent="0.2">
      <c r="A53" t="s">
        <v>45</v>
      </c>
      <c r="B53" s="4">
        <v>9509170</v>
      </c>
      <c r="C53" s="4">
        <f t="shared" si="1"/>
        <v>16.067767154161753</v>
      </c>
      <c r="D53" s="4">
        <v>16.086001958904031</v>
      </c>
      <c r="E53" s="4">
        <f t="shared" si="12"/>
        <v>-1.8234804742277788</v>
      </c>
      <c r="F53" s="4">
        <v>16.086001958904031</v>
      </c>
      <c r="G53" s="4">
        <f t="shared" si="2"/>
        <v>-1.8234804742277788</v>
      </c>
      <c r="H53" s="4">
        <v>1376120.375</v>
      </c>
      <c r="I53" s="4">
        <f t="shared" si="3"/>
        <v>14.134778775480509</v>
      </c>
      <c r="J53" s="4">
        <v>14.176767989271784</v>
      </c>
      <c r="K53" s="4">
        <f t="shared" si="4"/>
        <v>-4.1989213791275404</v>
      </c>
      <c r="L53" s="4">
        <v>14.176767989271784</v>
      </c>
      <c r="M53" s="4">
        <f t="shared" si="5"/>
        <v>-4.1989213791275404</v>
      </c>
      <c r="N53" s="4">
        <v>229699.65625</v>
      </c>
      <c r="O53" s="4">
        <f t="shared" si="6"/>
        <v>12.344527892158874</v>
      </c>
      <c r="P53" s="4">
        <v>12.369744336529552</v>
      </c>
      <c r="Q53" s="4">
        <f t="shared" si="7"/>
        <v>-2.5216444370677493</v>
      </c>
      <c r="R53" s="4">
        <v>12.369744336529552</v>
      </c>
      <c r="S53" s="4">
        <f t="shared" si="8"/>
        <v>-2.5216444370677493</v>
      </c>
      <c r="T53" s="4">
        <v>137915.296875</v>
      </c>
      <c r="U53" s="4">
        <f t="shared" si="9"/>
        <v>11.834394984931809</v>
      </c>
      <c r="V53" s="4">
        <v>11.834154835848386</v>
      </c>
      <c r="W53" s="4">
        <f t="shared" si="10"/>
        <v>2.40149083422736E-2</v>
      </c>
      <c r="X53" s="4">
        <v>11.834154835848386</v>
      </c>
      <c r="Y53" s="4">
        <f t="shared" si="11"/>
        <v>2.40149083422736E-2</v>
      </c>
    </row>
    <row r="54" spans="1:25" x14ac:dyDescent="0.2">
      <c r="A54" t="s">
        <v>46</v>
      </c>
      <c r="B54" s="4">
        <v>9786068</v>
      </c>
      <c r="C54" s="4">
        <f t="shared" si="1"/>
        <v>16.096470299509292</v>
      </c>
      <c r="D54" s="4">
        <v>16.118246636462743</v>
      </c>
      <c r="E54" s="4">
        <f t="shared" si="12"/>
        <v>-2.1776336953450937</v>
      </c>
      <c r="F54" s="4">
        <v>16.118246636462743</v>
      </c>
      <c r="G54" s="4">
        <f t="shared" si="2"/>
        <v>-2.1776336953450937</v>
      </c>
      <c r="H54" s="4">
        <v>1427749.75</v>
      </c>
      <c r="I54" s="4">
        <f t="shared" si="3"/>
        <v>14.171610161426411</v>
      </c>
      <c r="J54" s="4">
        <v>14.209981407853231</v>
      </c>
      <c r="K54" s="4">
        <f t="shared" si="4"/>
        <v>-3.8371246426819994</v>
      </c>
      <c r="L54" s="4">
        <v>14.209981407853231</v>
      </c>
      <c r="M54" s="4">
        <f t="shared" si="5"/>
        <v>-3.8371246426819994</v>
      </c>
      <c r="N54" s="4">
        <v>224128.671875</v>
      </c>
      <c r="O54" s="4">
        <f t="shared" si="6"/>
        <v>12.319975593929952</v>
      </c>
      <c r="P54" s="4">
        <v>12.397008957679773</v>
      </c>
      <c r="Q54" s="4">
        <f t="shared" si="7"/>
        <v>-7.7033363749821504</v>
      </c>
      <c r="R54" s="4">
        <v>12.397008957679773</v>
      </c>
      <c r="S54" s="4">
        <f t="shared" si="8"/>
        <v>-7.7033363749821504</v>
      </c>
      <c r="T54" s="4">
        <v>137288.75</v>
      </c>
      <c r="U54" s="4">
        <f t="shared" si="9"/>
        <v>11.829841651035576</v>
      </c>
      <c r="V54" s="4">
        <v>11.864385199411116</v>
      </c>
      <c r="W54" s="4">
        <f t="shared" si="10"/>
        <v>-3.4543548375539856</v>
      </c>
      <c r="X54" s="4">
        <v>11.864385199411116</v>
      </c>
      <c r="Y54" s="4">
        <f t="shared" si="11"/>
        <v>-3.4543548375539856</v>
      </c>
    </row>
    <row r="55" spans="1:25" x14ac:dyDescent="0.2">
      <c r="A55" t="s">
        <v>47</v>
      </c>
      <c r="B55" s="4">
        <v>10205495</v>
      </c>
      <c r="C55" s="4">
        <f t="shared" si="1"/>
        <v>16.138436858684216</v>
      </c>
      <c r="D55" s="4">
        <v>16.151482756340037</v>
      </c>
      <c r="E55" s="4">
        <f t="shared" si="12"/>
        <v>-1.3045897655821648</v>
      </c>
      <c r="F55" s="4">
        <v>16.151482756340037</v>
      </c>
      <c r="G55" s="4">
        <f t="shared" si="2"/>
        <v>-1.3045897655821648</v>
      </c>
      <c r="H55" s="4">
        <v>1478346.875</v>
      </c>
      <c r="I55" s="4">
        <f t="shared" si="3"/>
        <v>14.206435045105945</v>
      </c>
      <c r="J55" s="4">
        <v>14.245793796905796</v>
      </c>
      <c r="K55" s="4">
        <f t="shared" si="4"/>
        <v>-3.9358751799850822</v>
      </c>
      <c r="L55" s="4">
        <v>14.245793796905796</v>
      </c>
      <c r="M55" s="4">
        <f t="shared" si="5"/>
        <v>-3.9358751799850822</v>
      </c>
      <c r="N55" s="4">
        <v>238255.5625</v>
      </c>
      <c r="O55" s="4">
        <f t="shared" si="6"/>
        <v>12.381099168568143</v>
      </c>
      <c r="P55" s="4">
        <v>12.426016886181428</v>
      </c>
      <c r="Q55" s="4">
        <f t="shared" si="7"/>
        <v>-4.4917717613284225</v>
      </c>
      <c r="R55" s="4">
        <v>12.426016886181428</v>
      </c>
      <c r="S55" s="4">
        <f t="shared" si="8"/>
        <v>-4.4917717613284225</v>
      </c>
      <c r="T55" s="4">
        <v>144507.90625</v>
      </c>
      <c r="U55" s="4">
        <f t="shared" si="9"/>
        <v>11.881089499570711</v>
      </c>
      <c r="V55" s="4">
        <v>11.896060132714878</v>
      </c>
      <c r="W55" s="4">
        <f t="shared" si="10"/>
        <v>-1.4970633144166356</v>
      </c>
      <c r="X55" s="4">
        <v>11.896060132714878</v>
      </c>
      <c r="Y55" s="4">
        <f t="shared" si="11"/>
        <v>-1.4970633144166356</v>
      </c>
    </row>
    <row r="56" spans="1:25" x14ac:dyDescent="0.2">
      <c r="A56" t="s">
        <v>48</v>
      </c>
      <c r="B56" s="4">
        <v>10501270</v>
      </c>
      <c r="C56" s="4">
        <f t="shared" si="1"/>
        <v>16.167006760194553</v>
      </c>
      <c r="D56" s="4">
        <v>16.185577374093324</v>
      </c>
      <c r="E56" s="4">
        <f t="shared" si="12"/>
        <v>-1.8570613898770461</v>
      </c>
      <c r="F56" s="4">
        <v>16.185577374093324</v>
      </c>
      <c r="G56" s="4">
        <f t="shared" si="2"/>
        <v>-1.8570613898770461</v>
      </c>
      <c r="H56" s="4">
        <v>1554253.625</v>
      </c>
      <c r="I56" s="4">
        <f t="shared" si="3"/>
        <v>14.256506004443485</v>
      </c>
      <c r="J56" s="4">
        <v>14.28386357516707</v>
      </c>
      <c r="K56" s="4">
        <f t="shared" si="4"/>
        <v>-2.7357570723584246</v>
      </c>
      <c r="L56" s="4">
        <v>14.28386357516707</v>
      </c>
      <c r="M56" s="4">
        <f t="shared" si="5"/>
        <v>-2.7357570723584246</v>
      </c>
      <c r="N56" s="4">
        <v>255998.109375</v>
      </c>
      <c r="O56" s="4">
        <f t="shared" si="6"/>
        <v>12.452925338180522</v>
      </c>
      <c r="P56" s="4">
        <v>12.456722965784953</v>
      </c>
      <c r="Q56" s="4">
        <f t="shared" si="7"/>
        <v>-0.37976276044311419</v>
      </c>
      <c r="R56" s="4">
        <v>12.456722965784953</v>
      </c>
      <c r="S56" s="4">
        <f t="shared" si="8"/>
        <v>-0.37976276044311419</v>
      </c>
      <c r="T56" s="4">
        <v>150848.8125</v>
      </c>
      <c r="U56" s="4">
        <f t="shared" si="9"/>
        <v>11.924033372497886</v>
      </c>
      <c r="V56" s="4">
        <v>11.928838263798728</v>
      </c>
      <c r="W56" s="4">
        <f t="shared" si="10"/>
        <v>-0.48048913008411631</v>
      </c>
      <c r="X56" s="4">
        <v>11.928838263798728</v>
      </c>
      <c r="Y56" s="4">
        <f t="shared" si="11"/>
        <v>-0.48048913008411631</v>
      </c>
    </row>
    <row r="57" spans="1:25" x14ac:dyDescent="0.2">
      <c r="A57" t="s">
        <v>49</v>
      </c>
      <c r="B57" s="4">
        <v>10926444</v>
      </c>
      <c r="C57" s="4">
        <f t="shared" si="1"/>
        <v>16.206696464124768</v>
      </c>
      <c r="D57" s="4">
        <v>16.220267086303448</v>
      </c>
      <c r="E57" s="4">
        <f t="shared" si="12"/>
        <v>-1.357062217867977</v>
      </c>
      <c r="F57" s="4">
        <v>16.220267086303448</v>
      </c>
      <c r="G57" s="4">
        <f t="shared" si="2"/>
        <v>-1.357062217867977</v>
      </c>
      <c r="H57" s="4">
        <v>1641439</v>
      </c>
      <c r="I57" s="4">
        <f t="shared" si="3"/>
        <v>14.311083854100183</v>
      </c>
      <c r="J57" s="4">
        <v>14.323455573856648</v>
      </c>
      <c r="K57" s="4">
        <f t="shared" si="4"/>
        <v>-1.2371719756465893</v>
      </c>
      <c r="L57" s="4">
        <v>14.323455573856648</v>
      </c>
      <c r="M57" s="4">
        <f t="shared" si="5"/>
        <v>-1.2371719756465893</v>
      </c>
      <c r="N57" s="4">
        <v>264109.28125</v>
      </c>
      <c r="O57" s="4">
        <f t="shared" si="6"/>
        <v>12.484118240606007</v>
      </c>
      <c r="P57" s="4">
        <v>12.488632863064653</v>
      </c>
      <c r="Q57" s="4">
        <f t="shared" si="7"/>
        <v>-0.45146224586467554</v>
      </c>
      <c r="R57" s="4">
        <v>12.488632863064653</v>
      </c>
      <c r="S57" s="4">
        <f t="shared" si="8"/>
        <v>-0.45146224586467554</v>
      </c>
      <c r="T57" s="4">
        <v>156407.4375</v>
      </c>
      <c r="U57" s="4">
        <f t="shared" si="9"/>
        <v>11.960219660310502</v>
      </c>
      <c r="V57" s="4">
        <v>11.962228514370278</v>
      </c>
      <c r="W57" s="4">
        <f t="shared" si="10"/>
        <v>-0.20088540597757998</v>
      </c>
      <c r="X57" s="4">
        <v>11.962228514370278</v>
      </c>
      <c r="Y57" s="4">
        <f t="shared" si="11"/>
        <v>-0.20088540597757998</v>
      </c>
    </row>
    <row r="58" spans="1:25" x14ac:dyDescent="0.2">
      <c r="A58" t="s">
        <v>50</v>
      </c>
      <c r="B58" s="4">
        <v>11437019</v>
      </c>
      <c r="C58" s="4">
        <f t="shared" si="1"/>
        <v>16.252365933036785</v>
      </c>
      <c r="D58" s="4">
        <v>16.255102783412273</v>
      </c>
      <c r="E58" s="4">
        <f t="shared" si="12"/>
        <v>-0.27368503754878759</v>
      </c>
      <c r="F58" s="4">
        <v>16.255102783412273</v>
      </c>
      <c r="G58" s="4">
        <f t="shared" si="2"/>
        <v>-0.27368503754878759</v>
      </c>
      <c r="H58" s="4">
        <v>1756576.875</v>
      </c>
      <c r="I58" s="4">
        <f t="shared" si="3"/>
        <v>14.378877515742271</v>
      </c>
      <c r="J58" s="4">
        <v>14.363561048486888</v>
      </c>
      <c r="K58" s="4">
        <f t="shared" si="4"/>
        <v>1.5316467255383159</v>
      </c>
      <c r="L58" s="4">
        <v>14.363561048486888</v>
      </c>
      <c r="M58" s="4">
        <f t="shared" si="5"/>
        <v>1.5316467255383159</v>
      </c>
      <c r="N58" s="4">
        <v>272670.5625</v>
      </c>
      <c r="O58" s="4">
        <f t="shared" si="6"/>
        <v>12.516019614712015</v>
      </c>
      <c r="P58" s="4">
        <v>12.52121426831879</v>
      </c>
      <c r="Q58" s="4">
        <f t="shared" si="7"/>
        <v>-0.51946536067752902</v>
      </c>
      <c r="R58" s="4">
        <v>12.52121426831879</v>
      </c>
      <c r="S58" s="4">
        <f t="shared" si="8"/>
        <v>-0.51946536067752902</v>
      </c>
      <c r="T58" s="4">
        <v>164091.1875</v>
      </c>
      <c r="U58" s="4">
        <f t="shared" si="9"/>
        <v>12.008177573625209</v>
      </c>
      <c r="V58" s="4">
        <v>11.995691757224131</v>
      </c>
      <c r="W58" s="4">
        <f t="shared" si="10"/>
        <v>1.2485816401078154</v>
      </c>
      <c r="X58" s="4">
        <v>11.995691757224131</v>
      </c>
      <c r="Y58" s="4">
        <f t="shared" si="11"/>
        <v>1.2485816401078154</v>
      </c>
    </row>
    <row r="59" spans="1:25" x14ac:dyDescent="0.2">
      <c r="A59" t="s">
        <v>51</v>
      </c>
      <c r="B59" s="4">
        <v>11956923</v>
      </c>
      <c r="C59" s="4">
        <f t="shared" si="1"/>
        <v>16.296820999138571</v>
      </c>
      <c r="D59" s="4">
        <v>16.289499649639879</v>
      </c>
      <c r="E59" s="4">
        <f t="shared" si="12"/>
        <v>0.73213494986923422</v>
      </c>
      <c r="F59" s="4">
        <v>16.289499649639879</v>
      </c>
      <c r="G59" s="4">
        <f t="shared" si="2"/>
        <v>0.73213494986923422</v>
      </c>
      <c r="H59" s="4">
        <v>1813215.375</v>
      </c>
      <c r="I59" s="4">
        <f t="shared" si="3"/>
        <v>14.410612277496666</v>
      </c>
      <c r="J59" s="4">
        <v>14.403047537372586</v>
      </c>
      <c r="K59" s="4">
        <f t="shared" si="4"/>
        <v>0.75647401240797052</v>
      </c>
      <c r="L59" s="4">
        <v>14.403047537372586</v>
      </c>
      <c r="M59" s="4">
        <f t="shared" si="5"/>
        <v>0.75647401240797052</v>
      </c>
      <c r="N59" s="4">
        <v>283372.84375</v>
      </c>
      <c r="O59" s="4">
        <f t="shared" si="6"/>
        <v>12.554518778605759</v>
      </c>
      <c r="P59" s="4">
        <v>12.553889725621039</v>
      </c>
      <c r="Q59" s="4">
        <f t="shared" si="7"/>
        <v>6.2905298472060167E-2</v>
      </c>
      <c r="R59" s="4">
        <v>12.553889725621039</v>
      </c>
      <c r="S59" s="4">
        <f t="shared" si="8"/>
        <v>6.2905298472060167E-2</v>
      </c>
      <c r="T59" s="4">
        <v>169237.75</v>
      </c>
      <c r="U59" s="4">
        <f t="shared" si="9"/>
        <v>12.03905981001625</v>
      </c>
      <c r="V59" s="4">
        <v>12.0286687766143</v>
      </c>
      <c r="W59" s="4">
        <f t="shared" si="10"/>
        <v>1.0391033401949912</v>
      </c>
      <c r="X59" s="4">
        <v>12.0286687766143</v>
      </c>
      <c r="Y59" s="4">
        <f t="shared" si="11"/>
        <v>1.0391033401949912</v>
      </c>
    </row>
    <row r="60" spans="1:25" x14ac:dyDescent="0.2">
      <c r="A60" t="s">
        <v>52</v>
      </c>
      <c r="B60" s="4">
        <v>12510232</v>
      </c>
      <c r="C60" s="4">
        <f t="shared" si="1"/>
        <v>16.342057427435002</v>
      </c>
      <c r="D60" s="4">
        <v>16.322845500702588</v>
      </c>
      <c r="E60" s="4">
        <f t="shared" si="12"/>
        <v>1.9211926732413787</v>
      </c>
      <c r="F60" s="4">
        <v>16.322845500702588</v>
      </c>
      <c r="G60" s="4">
        <f t="shared" si="2"/>
        <v>1.9211926732413787</v>
      </c>
      <c r="H60" s="4">
        <v>1884668.25</v>
      </c>
      <c r="I60" s="4">
        <f t="shared" si="3"/>
        <v>14.449262368680404</v>
      </c>
      <c r="J60" s="4">
        <v>14.440935743501095</v>
      </c>
      <c r="K60" s="4">
        <f t="shared" si="4"/>
        <v>0.83266251793094881</v>
      </c>
      <c r="L60" s="4">
        <v>14.440935743501095</v>
      </c>
      <c r="M60" s="4">
        <f t="shared" si="5"/>
        <v>0.83266251793094881</v>
      </c>
      <c r="N60" s="4">
        <v>297953.21875</v>
      </c>
      <c r="O60" s="4">
        <f t="shared" si="6"/>
        <v>12.604691769103852</v>
      </c>
      <c r="P60" s="4">
        <v>12.586029832509009</v>
      </c>
      <c r="Q60" s="4">
        <f t="shared" si="7"/>
        <v>1.8661936594842388</v>
      </c>
      <c r="R60" s="4">
        <v>12.586029832509009</v>
      </c>
      <c r="S60" s="4">
        <f t="shared" si="8"/>
        <v>1.8661936594842388</v>
      </c>
      <c r="T60" s="4">
        <v>175906.046875</v>
      </c>
      <c r="U60" s="4">
        <f t="shared" si="9"/>
        <v>12.077705306911358</v>
      </c>
      <c r="V60" s="4">
        <v>12.060725214958804</v>
      </c>
      <c r="W60" s="4">
        <f t="shared" si="10"/>
        <v>1.6980091952554233</v>
      </c>
      <c r="X60" s="4">
        <v>12.060725214958804</v>
      </c>
      <c r="Y60" s="4">
        <f t="shared" si="11"/>
        <v>1.6980091952554233</v>
      </c>
    </row>
    <row r="61" spans="1:25" x14ac:dyDescent="0.2">
      <c r="A61" t="s">
        <v>53</v>
      </c>
      <c r="B61" s="4">
        <v>13031820</v>
      </c>
      <c r="C61" s="4">
        <f t="shared" si="1"/>
        <v>16.382904617013935</v>
      </c>
      <c r="D61" s="4">
        <v>16.35460136581171</v>
      </c>
      <c r="E61" s="4">
        <f t="shared" si="12"/>
        <v>2.8303251202224544</v>
      </c>
      <c r="F61" s="4">
        <v>16.35460136581171</v>
      </c>
      <c r="G61" s="4">
        <f t="shared" si="2"/>
        <v>2.8303251202224544</v>
      </c>
      <c r="H61" s="4">
        <v>2024304.75</v>
      </c>
      <c r="I61" s="4">
        <f t="shared" si="3"/>
        <v>14.52073686623706</v>
      </c>
      <c r="J61" s="4">
        <v>14.476322017261003</v>
      </c>
      <c r="K61" s="4">
        <f t="shared" si="4"/>
        <v>4.4414848976057186</v>
      </c>
      <c r="L61" s="4">
        <v>14.476322017261003</v>
      </c>
      <c r="M61" s="4">
        <f t="shared" si="5"/>
        <v>4.4414848976057186</v>
      </c>
      <c r="N61" s="4">
        <v>319694.1875</v>
      </c>
      <c r="O61" s="4">
        <f t="shared" si="6"/>
        <v>12.675120153775367</v>
      </c>
      <c r="P61" s="4">
        <v>12.617011477050157</v>
      </c>
      <c r="Q61" s="4">
        <f t="shared" si="7"/>
        <v>5.8108676725209918</v>
      </c>
      <c r="R61" s="4">
        <v>12.617011477050157</v>
      </c>
      <c r="S61" s="4">
        <f t="shared" si="8"/>
        <v>5.8108676725209918</v>
      </c>
      <c r="T61" s="4">
        <v>186918.984375</v>
      </c>
      <c r="U61" s="4">
        <f t="shared" si="9"/>
        <v>12.138430563325388</v>
      </c>
      <c r="V61" s="4">
        <v>12.091530625009684</v>
      </c>
      <c r="W61" s="4">
        <f t="shared" si="10"/>
        <v>4.6899938315704048</v>
      </c>
      <c r="X61" s="4">
        <v>12.091530625009684</v>
      </c>
      <c r="Y61" s="4">
        <f t="shared" si="11"/>
        <v>4.6899938315704048</v>
      </c>
    </row>
    <row r="62" spans="1:25" x14ac:dyDescent="0.2">
      <c r="A62" t="s">
        <v>54</v>
      </c>
      <c r="B62" s="4">
        <v>13127311</v>
      </c>
      <c r="C62" s="4">
        <f t="shared" si="1"/>
        <v>16.390205427132845</v>
      </c>
      <c r="D62" s="4">
        <v>16.384420393445879</v>
      </c>
      <c r="E62" s="4">
        <f t="shared" si="12"/>
        <v>0.57850336869655905</v>
      </c>
      <c r="F62" s="4">
        <v>16.384420393445879</v>
      </c>
      <c r="G62" s="4">
        <f t="shared" si="2"/>
        <v>0.57850336869655905</v>
      </c>
      <c r="H62" s="4">
        <v>2079137.75</v>
      </c>
      <c r="I62" s="4">
        <f t="shared" si="3"/>
        <v>14.547463822461456</v>
      </c>
      <c r="J62" s="4">
        <v>14.508385975292695</v>
      </c>
      <c r="K62" s="4">
        <f t="shared" si="4"/>
        <v>3.9077847168760727</v>
      </c>
      <c r="L62" s="4">
        <v>14.508385975292695</v>
      </c>
      <c r="M62" s="4">
        <f t="shared" si="5"/>
        <v>3.9077847168760727</v>
      </c>
      <c r="N62" s="4">
        <v>313802.40625</v>
      </c>
      <c r="O62" s="4">
        <f t="shared" si="6"/>
        <v>12.65651878735237</v>
      </c>
      <c r="P62" s="4">
        <v>12.646398166677889</v>
      </c>
      <c r="Q62" s="4">
        <f t="shared" si="7"/>
        <v>1.0120620674481273</v>
      </c>
      <c r="R62" s="4">
        <v>12.646398166677889</v>
      </c>
      <c r="S62" s="4">
        <f t="shared" si="8"/>
        <v>1.0120620674481273</v>
      </c>
      <c r="T62" s="4">
        <v>186784</v>
      </c>
      <c r="U62" s="4">
        <f t="shared" si="9"/>
        <v>12.137708148003517</v>
      </c>
      <c r="V62" s="4">
        <v>12.120924360438503</v>
      </c>
      <c r="W62" s="4">
        <f t="shared" si="10"/>
        <v>1.6783787565014308</v>
      </c>
      <c r="X62" s="4">
        <v>12.120924360438503</v>
      </c>
      <c r="Y62" s="4">
        <f t="shared" si="11"/>
        <v>1.6783787565014308</v>
      </c>
    </row>
    <row r="63" spans="1:25" x14ac:dyDescent="0.2">
      <c r="A63" t="s">
        <v>55</v>
      </c>
      <c r="B63" s="4">
        <v>13309916</v>
      </c>
      <c r="C63" s="4">
        <f t="shared" si="1"/>
        <v>16.404019879307054</v>
      </c>
      <c r="D63" s="4">
        <v>16.412238764595745</v>
      </c>
      <c r="E63" s="4">
        <f t="shared" si="12"/>
        <v>-0.82188852886915242</v>
      </c>
      <c r="F63" s="4">
        <v>16.412238764595745</v>
      </c>
      <c r="G63" s="4">
        <f t="shared" si="2"/>
        <v>-0.82188852886915242</v>
      </c>
      <c r="H63" s="4">
        <v>2086833.25</v>
      </c>
      <c r="I63" s="4">
        <f t="shared" si="3"/>
        <v>14.551158283490116</v>
      </c>
      <c r="J63" s="4">
        <v>14.536751382726314</v>
      </c>
      <c r="K63" s="4">
        <f t="shared" si="4"/>
        <v>1.4406900763802355</v>
      </c>
      <c r="L63" s="4">
        <v>14.536751382726314</v>
      </c>
      <c r="M63" s="4">
        <f t="shared" si="5"/>
        <v>1.4406900763802355</v>
      </c>
      <c r="N63" s="4">
        <v>316276.375</v>
      </c>
      <c r="O63" s="4">
        <f t="shared" si="6"/>
        <v>12.664371714755832</v>
      </c>
      <c r="P63" s="4">
        <v>12.674334495592856</v>
      </c>
      <c r="Q63" s="4">
        <f t="shared" si="7"/>
        <v>-0.99627808370232884</v>
      </c>
      <c r="R63" s="4">
        <v>12.674334495592856</v>
      </c>
      <c r="S63" s="4">
        <f t="shared" si="8"/>
        <v>-0.99627808370232884</v>
      </c>
      <c r="T63" s="4">
        <v>188516.75</v>
      </c>
      <c r="U63" s="4">
        <f t="shared" si="9"/>
        <v>12.146942141338885</v>
      </c>
      <c r="V63" s="4">
        <v>12.149214774299981</v>
      </c>
      <c r="W63" s="4">
        <f t="shared" si="10"/>
        <v>-0.22726329610964768</v>
      </c>
      <c r="X63" s="4">
        <v>12.149214774299981</v>
      </c>
      <c r="Y63" s="4">
        <f t="shared" si="11"/>
        <v>-0.22726329610964768</v>
      </c>
    </row>
    <row r="64" spans="1:25" x14ac:dyDescent="0.2">
      <c r="A64" t="s">
        <v>56</v>
      </c>
      <c r="B64" s="4">
        <v>13679334</v>
      </c>
      <c r="C64" s="4">
        <f t="shared" si="1"/>
        <v>16.431396784763038</v>
      </c>
      <c r="D64" s="4">
        <v>16.438050510588834</v>
      </c>
      <c r="E64" s="4">
        <f t="shared" si="12"/>
        <v>-0.66537258257959309</v>
      </c>
      <c r="F64" s="4">
        <v>16.438050510588834</v>
      </c>
      <c r="G64" s="4">
        <f t="shared" si="2"/>
        <v>-0.66537258257959309</v>
      </c>
      <c r="H64" s="4">
        <v>2092083.5</v>
      </c>
      <c r="I64" s="4">
        <f t="shared" si="3"/>
        <v>14.553671017328345</v>
      </c>
      <c r="J64" s="4">
        <v>14.561432783163687</v>
      </c>
      <c r="K64" s="4">
        <f t="shared" si="4"/>
        <v>-0.77617658353421604</v>
      </c>
      <c r="L64" s="4">
        <v>14.561432783163687</v>
      </c>
      <c r="M64" s="4">
        <f t="shared" si="5"/>
        <v>-0.77617658353421604</v>
      </c>
      <c r="N64" s="4">
        <v>324676.59375</v>
      </c>
      <c r="O64" s="4">
        <f t="shared" si="6"/>
        <v>12.690584869721151</v>
      </c>
      <c r="P64" s="4">
        <v>12.701066264202456</v>
      </c>
      <c r="Q64" s="4">
        <f t="shared" si="7"/>
        <v>-1.0481394481304918</v>
      </c>
      <c r="R64" s="4">
        <v>12.701066264202456</v>
      </c>
      <c r="S64" s="4">
        <f t="shared" si="8"/>
        <v>-1.0481394481304918</v>
      </c>
      <c r="T64" s="4">
        <v>186772.6875</v>
      </c>
      <c r="U64" s="4">
        <f t="shared" si="9"/>
        <v>12.137647581560019</v>
      </c>
      <c r="V64" s="4">
        <v>12.176878057524489</v>
      </c>
      <c r="W64" s="4">
        <f t="shared" si="10"/>
        <v>-3.9230475964469491</v>
      </c>
      <c r="X64" s="4">
        <v>12.176878057524489</v>
      </c>
      <c r="Y64" s="4">
        <f t="shared" si="11"/>
        <v>-3.9230475964469491</v>
      </c>
    </row>
    <row r="65" spans="1:25" x14ac:dyDescent="0.2">
      <c r="A65" t="s">
        <v>57</v>
      </c>
      <c r="B65" s="4">
        <v>14204685</v>
      </c>
      <c r="C65" s="4">
        <f t="shared" si="1"/>
        <v>16.469082397734159</v>
      </c>
      <c r="D65" s="4">
        <v>16.461767473899776</v>
      </c>
      <c r="E65" s="4">
        <f t="shared" si="12"/>
        <v>0.73149238343823697</v>
      </c>
      <c r="F65" s="4">
        <v>16.461767473899776</v>
      </c>
      <c r="G65" s="4">
        <f t="shared" si="2"/>
        <v>0.73149238343823697</v>
      </c>
      <c r="H65" s="4">
        <v>2153446.25</v>
      </c>
      <c r="I65" s="4">
        <f t="shared" si="3"/>
        <v>14.582580023796343</v>
      </c>
      <c r="J65" s="4">
        <v>14.582588789214281</v>
      </c>
      <c r="K65" s="4">
        <f t="shared" si="4"/>
        <v>-8.7654179381502217E-4</v>
      </c>
      <c r="L65" s="4">
        <v>14.582588789214281</v>
      </c>
      <c r="M65" s="4">
        <f t="shared" si="5"/>
        <v>-8.7654179381502217E-4</v>
      </c>
      <c r="N65" s="4">
        <v>340270.90625</v>
      </c>
      <c r="O65" s="4">
        <f t="shared" si="6"/>
        <v>12.73749736241745</v>
      </c>
      <c r="P65" s="4">
        <v>12.726739645105718</v>
      </c>
      <c r="Q65" s="4">
        <f t="shared" si="7"/>
        <v>1.0757717311731696</v>
      </c>
      <c r="R65" s="4">
        <v>12.726739645105718</v>
      </c>
      <c r="S65" s="4">
        <f t="shared" si="8"/>
        <v>1.0757717311731696</v>
      </c>
      <c r="T65" s="4">
        <v>194796.296875</v>
      </c>
      <c r="U65" s="4">
        <f t="shared" si="9"/>
        <v>12.179709660127951</v>
      </c>
      <c r="V65" s="4">
        <v>12.204367674712783</v>
      </c>
      <c r="W65" s="4">
        <f t="shared" si="10"/>
        <v>-2.4658014584831633</v>
      </c>
      <c r="X65" s="4">
        <v>12.204367674712783</v>
      </c>
      <c r="Y65" s="4">
        <f t="shared" si="11"/>
        <v>-2.4658014584831633</v>
      </c>
    </row>
    <row r="66" spans="1:25" x14ac:dyDescent="0.2">
      <c r="A66" t="s">
        <v>58</v>
      </c>
      <c r="B66" s="4">
        <v>14683344</v>
      </c>
      <c r="C66" s="4">
        <f t="shared" si="1"/>
        <v>16.502224348125306</v>
      </c>
      <c r="D66" s="4">
        <v>16.483234959744951</v>
      </c>
      <c r="E66" s="4">
        <f t="shared" si="12"/>
        <v>1.898938838035491</v>
      </c>
      <c r="F66" s="4">
        <v>16.483234959744951</v>
      </c>
      <c r="G66" s="4">
        <f t="shared" si="2"/>
        <v>1.898938838035491</v>
      </c>
      <c r="H66" s="4">
        <v>2271498</v>
      </c>
      <c r="I66" s="4">
        <f t="shared" si="3"/>
        <v>14.635950083705751</v>
      </c>
      <c r="J66" s="4">
        <v>14.600300395829208</v>
      </c>
      <c r="K66" s="4">
        <f t="shared" si="4"/>
        <v>3.5649687876542657</v>
      </c>
      <c r="L66" s="4">
        <v>14.600300395829208</v>
      </c>
      <c r="M66" s="4">
        <f t="shared" si="5"/>
        <v>3.5649687876542657</v>
      </c>
      <c r="N66" s="4">
        <v>338865.03125</v>
      </c>
      <c r="O66" s="4">
        <f t="shared" si="6"/>
        <v>12.733357169179044</v>
      </c>
      <c r="P66" s="4">
        <v>12.751395996956855</v>
      </c>
      <c r="Q66" s="4">
        <f t="shared" si="7"/>
        <v>-1.8038827777811406</v>
      </c>
      <c r="R66" s="4">
        <v>12.751395996956855</v>
      </c>
      <c r="S66" s="4">
        <f t="shared" si="8"/>
        <v>-1.8038827777811406</v>
      </c>
      <c r="T66" s="4">
        <v>204319.78125</v>
      </c>
      <c r="U66" s="4">
        <f t="shared" si="9"/>
        <v>12.227441600641283</v>
      </c>
      <c r="V66" s="4">
        <v>12.231744785705976</v>
      </c>
      <c r="W66" s="4">
        <f t="shared" si="10"/>
        <v>-0.43031850646926273</v>
      </c>
      <c r="X66" s="4">
        <v>12.231744785705976</v>
      </c>
      <c r="Y66" s="4">
        <f t="shared" si="11"/>
        <v>-0.43031850646926273</v>
      </c>
    </row>
    <row r="67" spans="1:25" x14ac:dyDescent="0.2">
      <c r="A67" t="s">
        <v>59</v>
      </c>
      <c r="B67" s="4">
        <v>15083465</v>
      </c>
      <c r="C67" s="4">
        <f t="shared" si="1"/>
        <v>16.529109668685766</v>
      </c>
      <c r="D67" s="4">
        <v>16.502371422579085</v>
      </c>
      <c r="E67" s="4">
        <f t="shared" si="12"/>
        <v>2.6738246106681629</v>
      </c>
      <c r="F67" s="4">
        <v>16.502371422579085</v>
      </c>
      <c r="G67" s="4">
        <f t="shared" si="2"/>
        <v>2.6738246106681629</v>
      </c>
      <c r="H67" s="4">
        <v>2302793</v>
      </c>
      <c r="I67" s="4">
        <f t="shared" si="3"/>
        <v>14.649633292001509</v>
      </c>
      <c r="J67" s="4">
        <v>14.614648510305408</v>
      </c>
      <c r="K67" s="4">
        <f t="shared" si="4"/>
        <v>3.4984781696101308</v>
      </c>
      <c r="L67" s="4">
        <v>14.614648510305408</v>
      </c>
      <c r="M67" s="4">
        <f t="shared" si="5"/>
        <v>3.4984781696101308</v>
      </c>
      <c r="N67" s="4">
        <v>349553</v>
      </c>
      <c r="O67" s="4">
        <f t="shared" si="6"/>
        <v>12.764410474366469</v>
      </c>
      <c r="P67" s="4">
        <v>12.775184255583204</v>
      </c>
      <c r="Q67" s="4">
        <f t="shared" si="7"/>
        <v>-1.0773781216734335</v>
      </c>
      <c r="R67" s="4">
        <v>12.775184255583204</v>
      </c>
      <c r="S67" s="4">
        <f t="shared" si="8"/>
        <v>-1.0773781216734335</v>
      </c>
      <c r="T67" s="4">
        <v>211116.234375</v>
      </c>
      <c r="U67" s="4">
        <f t="shared" si="9"/>
        <v>12.260164134598089</v>
      </c>
      <c r="V67" s="4">
        <v>12.258823970199336</v>
      </c>
      <c r="W67" s="4">
        <f t="shared" si="10"/>
        <v>0.13401643987531742</v>
      </c>
      <c r="X67" s="4">
        <v>12.258823970199336</v>
      </c>
      <c r="Y67" s="4">
        <f t="shared" si="11"/>
        <v>0.13401643987531742</v>
      </c>
    </row>
    <row r="68" spans="1:25" x14ac:dyDescent="0.2">
      <c r="A68" t="s">
        <v>60</v>
      </c>
      <c r="B68" s="4">
        <v>15359941</v>
      </c>
      <c r="C68" s="4">
        <f t="shared" si="1"/>
        <v>16.547273444530589</v>
      </c>
      <c r="D68" s="4">
        <v>16.519285210740705</v>
      </c>
      <c r="E68" s="4">
        <f t="shared" si="12"/>
        <v>2.7988233789884021</v>
      </c>
      <c r="F68" s="4">
        <v>16.519285210740705</v>
      </c>
      <c r="G68" s="4">
        <f t="shared" si="2"/>
        <v>2.7988233789884021</v>
      </c>
      <c r="H68" s="4">
        <v>2303310</v>
      </c>
      <c r="I68" s="4">
        <f t="shared" si="3"/>
        <v>14.649857776778411</v>
      </c>
      <c r="J68" s="4">
        <v>14.626070536818579</v>
      </c>
      <c r="K68" s="4">
        <f t="shared" si="4"/>
        <v>2.3787239959832007</v>
      </c>
      <c r="L68" s="4">
        <v>14.626070536818579</v>
      </c>
      <c r="M68" s="4">
        <f t="shared" si="5"/>
        <v>2.3787239959832007</v>
      </c>
      <c r="N68" s="4">
        <v>374523.125</v>
      </c>
      <c r="O68" s="4">
        <f t="shared" si="6"/>
        <v>12.833408829031685</v>
      </c>
      <c r="P68" s="4">
        <v>12.798072968534321</v>
      </c>
      <c r="Q68" s="4">
        <f t="shared" si="7"/>
        <v>3.5335860497363925</v>
      </c>
      <c r="R68" s="4">
        <v>12.798072968534321</v>
      </c>
      <c r="S68" s="4">
        <f t="shared" si="8"/>
        <v>3.5335860497363925</v>
      </c>
      <c r="T68" s="4">
        <v>217667.84375</v>
      </c>
      <c r="U68" s="4">
        <f t="shared" si="9"/>
        <v>12.290725527309375</v>
      </c>
      <c r="V68" s="4">
        <v>12.285376776037483</v>
      </c>
      <c r="W68" s="4">
        <f t="shared" si="10"/>
        <v>0.53487512718923824</v>
      </c>
      <c r="X68" s="4">
        <v>12.285376776037483</v>
      </c>
      <c r="Y68" s="4">
        <f t="shared" si="11"/>
        <v>0.53487512718923824</v>
      </c>
    </row>
    <row r="69" spans="1:25" x14ac:dyDescent="0.2">
      <c r="A69" t="s">
        <v>61</v>
      </c>
      <c r="B69" s="4">
        <v>15305872</v>
      </c>
      <c r="C69" s="4">
        <f t="shared" si="1"/>
        <v>16.543747103583467</v>
      </c>
      <c r="D69" s="4">
        <v>16.534352055029402</v>
      </c>
      <c r="E69" s="4">
        <f t="shared" si="12"/>
        <v>0.93950485540652551</v>
      </c>
      <c r="F69" s="4">
        <v>16.534352055029402</v>
      </c>
      <c r="G69" s="4">
        <f t="shared" si="2"/>
        <v>0.93950485540652551</v>
      </c>
      <c r="H69" s="4">
        <v>2323823</v>
      </c>
      <c r="I69" s="4">
        <f t="shared" si="3"/>
        <v>14.658724232263465</v>
      </c>
      <c r="J69" s="4">
        <v>14.635353727361384</v>
      </c>
      <c r="K69" s="4">
        <f t="shared" si="4"/>
        <v>2.3370504902080924</v>
      </c>
      <c r="L69" s="4">
        <v>14.635353727361384</v>
      </c>
      <c r="M69" s="4">
        <f t="shared" si="5"/>
        <v>2.3370504902080924</v>
      </c>
      <c r="N69" s="4">
        <v>384315.59375</v>
      </c>
      <c r="O69" s="4">
        <f t="shared" si="6"/>
        <v>12.85921935275287</v>
      </c>
      <c r="P69" s="4">
        <v>12.819922945547592</v>
      </c>
      <c r="Q69" s="4">
        <f t="shared" si="7"/>
        <v>3.9296407205277717</v>
      </c>
      <c r="R69" s="4">
        <v>12.819922945547592</v>
      </c>
      <c r="S69" s="4">
        <f t="shared" si="8"/>
        <v>3.9296407205277717</v>
      </c>
      <c r="T69" s="4">
        <v>231117.515625</v>
      </c>
      <c r="U69" s="4">
        <f t="shared" si="9"/>
        <v>12.350681585796258</v>
      </c>
      <c r="V69" s="4">
        <v>12.311188152709022</v>
      </c>
      <c r="W69" s="4">
        <f t="shared" si="10"/>
        <v>3.949343308723563</v>
      </c>
      <c r="X69" s="4">
        <v>12.311188152709022</v>
      </c>
      <c r="Y69" s="4">
        <f t="shared" si="11"/>
        <v>3.949343308723563</v>
      </c>
    </row>
    <row r="70" spans="1:25" x14ac:dyDescent="0.2">
      <c r="A70" t="s">
        <v>62</v>
      </c>
      <c r="B70" s="4">
        <v>14844276</v>
      </c>
      <c r="C70" s="4">
        <f t="shared" si="1"/>
        <v>16.513124894360828</v>
      </c>
      <c r="D70" s="4">
        <v>16.548227568582661</v>
      </c>
      <c r="E70" s="4">
        <f t="shared" si="12"/>
        <v>-3.5102674221832331</v>
      </c>
      <c r="F70" s="4">
        <v>16.548227568582661</v>
      </c>
      <c r="G70" s="4">
        <f t="shared" si="2"/>
        <v>-3.5102674221832331</v>
      </c>
      <c r="H70" s="4">
        <v>2191216</v>
      </c>
      <c r="I70" s="4">
        <f t="shared" si="3"/>
        <v>14.599967198839359</v>
      </c>
      <c r="J70" s="4">
        <v>14.643523206326078</v>
      </c>
      <c r="K70" s="4">
        <f t="shared" si="4"/>
        <v>-4.3556007486719395</v>
      </c>
      <c r="L70" s="4">
        <v>14.643523206326078</v>
      </c>
      <c r="M70" s="4">
        <f t="shared" si="5"/>
        <v>-4.3556007486719395</v>
      </c>
      <c r="N70" s="4">
        <v>358494.96875</v>
      </c>
      <c r="O70" s="4">
        <f t="shared" si="6"/>
        <v>12.789669904753179</v>
      </c>
      <c r="P70" s="4">
        <v>12.840948354965377</v>
      </c>
      <c r="Q70" s="4">
        <f t="shared" si="7"/>
        <v>-5.1278450212198123</v>
      </c>
      <c r="R70" s="4">
        <v>12.840948354965377</v>
      </c>
      <c r="S70" s="4">
        <f t="shared" si="8"/>
        <v>-5.1278450212198123</v>
      </c>
      <c r="T70" s="4">
        <v>222058.03125</v>
      </c>
      <c r="U70" s="4">
        <f t="shared" si="9"/>
        <v>12.310694028721887</v>
      </c>
      <c r="V70" s="4">
        <v>12.336096537215276</v>
      </c>
      <c r="W70" s="4">
        <f t="shared" si="10"/>
        <v>-2.540250849338932</v>
      </c>
      <c r="X70" s="4">
        <v>12.336096537215276</v>
      </c>
      <c r="Y70" s="4">
        <f t="shared" si="11"/>
        <v>-2.540250849338932</v>
      </c>
    </row>
    <row r="71" spans="1:25" x14ac:dyDescent="0.2">
      <c r="A71" t="s">
        <v>63</v>
      </c>
      <c r="B71" s="4">
        <v>15250698</v>
      </c>
      <c r="C71" s="4">
        <f t="shared" si="1"/>
        <v>16.540135830462059</v>
      </c>
      <c r="D71" s="4">
        <v>16.561661315023517</v>
      </c>
      <c r="E71" s="4">
        <f t="shared" si="12"/>
        <v>-2.1525484561458086</v>
      </c>
      <c r="F71" s="4">
        <v>16.561661315023517</v>
      </c>
      <c r="G71" s="4">
        <f t="shared" si="2"/>
        <v>-2.1525484561458086</v>
      </c>
      <c r="H71" s="4">
        <v>2177449.75</v>
      </c>
      <c r="I71" s="4">
        <f t="shared" si="3"/>
        <v>14.593664910519442</v>
      </c>
      <c r="J71" s="4">
        <v>14.651837803153942</v>
      </c>
      <c r="K71" s="4">
        <f t="shared" si="4"/>
        <v>-5.8172892634500428</v>
      </c>
      <c r="L71" s="4">
        <v>14.651837803153942</v>
      </c>
      <c r="M71" s="4">
        <f t="shared" si="5"/>
        <v>-5.8172892634500428</v>
      </c>
      <c r="N71" s="4">
        <v>376936.625</v>
      </c>
      <c r="O71" s="4">
        <f t="shared" si="6"/>
        <v>12.839832348850903</v>
      </c>
      <c r="P71" s="4">
        <v>12.861756329202089</v>
      </c>
      <c r="Q71" s="4">
        <f t="shared" si="7"/>
        <v>-2.1923980351186145</v>
      </c>
      <c r="R71" s="4">
        <v>12.861756329202089</v>
      </c>
      <c r="S71" s="4">
        <f t="shared" si="8"/>
        <v>-2.1923980351186145</v>
      </c>
      <c r="T71" s="4">
        <v>234612.8125</v>
      </c>
      <c r="U71" s="4">
        <f t="shared" si="9"/>
        <v>12.365691827947208</v>
      </c>
      <c r="V71" s="4">
        <v>12.360335300888444</v>
      </c>
      <c r="W71" s="4">
        <f t="shared" si="10"/>
        <v>0.53565270587636604</v>
      </c>
      <c r="X71" s="4">
        <v>12.360335300888444</v>
      </c>
      <c r="Y71" s="4">
        <f t="shared" si="11"/>
        <v>0.53565270587636604</v>
      </c>
    </row>
    <row r="72" spans="1:25" x14ac:dyDescent="0.2">
      <c r="A72" t="s">
        <v>64</v>
      </c>
      <c r="B72" s="4">
        <v>15517930</v>
      </c>
      <c r="C72" s="4">
        <f t="shared" si="1"/>
        <v>16.55750668753528</v>
      </c>
      <c r="D72" s="4">
        <v>16.575051831232781</v>
      </c>
      <c r="E72" s="4">
        <f t="shared" si="12"/>
        <v>-1.7545143697500265</v>
      </c>
      <c r="F72" s="4">
        <v>16.575051831232781</v>
      </c>
      <c r="G72" s="4">
        <f t="shared" si="2"/>
        <v>-1.7545143697500265</v>
      </c>
      <c r="H72" s="4">
        <v>2208982.75</v>
      </c>
      <c r="I72" s="4">
        <f t="shared" si="3"/>
        <v>14.608042673408432</v>
      </c>
      <c r="J72" s="4">
        <v>14.661120787211388</v>
      </c>
      <c r="K72" s="4">
        <f t="shared" si="4"/>
        <v>-5.3078113802955684</v>
      </c>
      <c r="L72" s="4">
        <v>14.661120787211388</v>
      </c>
      <c r="M72" s="4">
        <f t="shared" si="5"/>
        <v>-5.3078113802955684</v>
      </c>
      <c r="N72" s="4">
        <v>398176.40625</v>
      </c>
      <c r="O72" s="4">
        <f t="shared" si="6"/>
        <v>12.894650417852302</v>
      </c>
      <c r="P72" s="4">
        <v>12.882441216170021</v>
      </c>
      <c r="Q72" s="4">
        <f t="shared" si="7"/>
        <v>1.2209201682281901</v>
      </c>
      <c r="R72" s="4">
        <v>12.882441216170021</v>
      </c>
      <c r="S72" s="4">
        <f t="shared" si="8"/>
        <v>1.2209201682281901</v>
      </c>
      <c r="T72" s="4">
        <v>243004.765625</v>
      </c>
      <c r="U72" s="4">
        <f t="shared" si="9"/>
        <v>12.400836333755894</v>
      </c>
      <c r="V72" s="4">
        <v>12.383883789975787</v>
      </c>
      <c r="W72" s="4">
        <f t="shared" si="10"/>
        <v>1.6952543780107021</v>
      </c>
      <c r="X72" s="4">
        <v>12.383883789975787</v>
      </c>
      <c r="Y72" s="4">
        <f t="shared" si="11"/>
        <v>1.6952543780107021</v>
      </c>
    </row>
    <row r="73" spans="1:25" x14ac:dyDescent="0.2">
      <c r="A73" t="s">
        <v>65</v>
      </c>
      <c r="B73" s="4">
        <v>15899255</v>
      </c>
      <c r="C73" s="4">
        <f t="shared" si="1"/>
        <v>16.581782810746802</v>
      </c>
      <c r="D73" s="4">
        <v>16.588582399245645</v>
      </c>
      <c r="E73" s="4">
        <f t="shared" si="12"/>
        <v>-0.67995884988434341</v>
      </c>
      <c r="F73" s="4">
        <v>16.588582399245645</v>
      </c>
      <c r="G73" s="4">
        <f t="shared" si="2"/>
        <v>-0.67995884988434341</v>
      </c>
      <c r="H73" s="4">
        <v>2287097.25</v>
      </c>
      <c r="I73" s="4">
        <f t="shared" si="3"/>
        <v>14.64279399505668</v>
      </c>
      <c r="J73" s="4">
        <v>14.671613698938481</v>
      </c>
      <c r="K73" s="4">
        <f t="shared" si="4"/>
        <v>-2.8819703881801217</v>
      </c>
      <c r="L73" s="4">
        <v>14.671613698938481</v>
      </c>
      <c r="M73" s="4">
        <f t="shared" si="5"/>
        <v>-2.8819703881801217</v>
      </c>
      <c r="N73" s="4">
        <v>407294.3125</v>
      </c>
      <c r="O73" s="4">
        <f t="shared" si="6"/>
        <v>12.917291329630341</v>
      </c>
      <c r="P73" s="4">
        <v>12.902878123977947</v>
      </c>
      <c r="Q73" s="4">
        <f t="shared" si="7"/>
        <v>1.4413205652394012</v>
      </c>
      <c r="R73" s="4">
        <v>12.902878123977947</v>
      </c>
      <c r="S73" s="4">
        <f t="shared" si="8"/>
        <v>1.4413205652394012</v>
      </c>
      <c r="T73" s="4">
        <v>246023.484375</v>
      </c>
      <c r="U73" s="4">
        <f t="shared" si="9"/>
        <v>12.413182275297038</v>
      </c>
      <c r="V73" s="4">
        <v>12.406774915995156</v>
      </c>
      <c r="W73" s="4">
        <f t="shared" si="10"/>
        <v>0.64073593018818542</v>
      </c>
      <c r="X73" s="4">
        <v>12.406774915995156</v>
      </c>
      <c r="Y73" s="4">
        <f t="shared" si="11"/>
        <v>0.64073593018818542</v>
      </c>
    </row>
    <row r="74" spans="1:25" x14ac:dyDescent="0.2">
      <c r="A74" t="s">
        <v>66</v>
      </c>
      <c r="B74" s="4">
        <v>16183547</v>
      </c>
      <c r="C74" s="4">
        <f t="shared" si="1"/>
        <v>16.599505666829966</v>
      </c>
      <c r="D74" s="4">
        <v>16.60226084966034</v>
      </c>
      <c r="E74" s="4">
        <f t="shared" si="12"/>
        <v>-0.27551828303735704</v>
      </c>
      <c r="F74" s="4">
        <v>16.60226084966034</v>
      </c>
      <c r="G74" s="4">
        <f t="shared" si="2"/>
        <v>-0.27551828303735704</v>
      </c>
      <c r="H74" s="4">
        <v>2437409</v>
      </c>
      <c r="I74" s="4">
        <f t="shared" si="3"/>
        <v>14.7064461478239</v>
      </c>
      <c r="J74" s="4">
        <v>14.683027297637263</v>
      </c>
      <c r="K74" s="4">
        <f t="shared" si="4"/>
        <v>2.341885018663703</v>
      </c>
      <c r="L74" s="4">
        <v>14.683027297637263</v>
      </c>
      <c r="M74" s="4">
        <f t="shared" si="5"/>
        <v>2.341885018663703</v>
      </c>
      <c r="N74" s="4">
        <v>408348.28125</v>
      </c>
      <c r="O74" s="4">
        <f t="shared" si="6"/>
        <v>12.919875719765686</v>
      </c>
      <c r="P74" s="4">
        <v>12.923064252751475</v>
      </c>
      <c r="Q74" s="4">
        <f t="shared" si="7"/>
        <v>-0.31885329857885836</v>
      </c>
      <c r="R74" s="4">
        <v>12.923064252751475</v>
      </c>
      <c r="S74" s="4">
        <f t="shared" si="8"/>
        <v>-0.31885329857885836</v>
      </c>
      <c r="T74" s="4">
        <v>248053.96875</v>
      </c>
      <c r="U74" s="4">
        <f t="shared" si="9"/>
        <v>12.421401617399628</v>
      </c>
      <c r="V74" s="4">
        <v>12.429211115902206</v>
      </c>
      <c r="W74" s="4">
        <f t="shared" si="10"/>
        <v>-0.78094985025778385</v>
      </c>
      <c r="X74" s="4">
        <v>12.429211115902206</v>
      </c>
      <c r="Y74" s="4">
        <f t="shared" si="11"/>
        <v>-0.78094985025778385</v>
      </c>
    </row>
    <row r="75" spans="1:25" x14ac:dyDescent="0.2">
      <c r="A75" t="s">
        <v>67</v>
      </c>
      <c r="B75" s="4">
        <v>16598099</v>
      </c>
      <c r="C75" s="4">
        <f t="shared" si="1"/>
        <v>16.624798728696788</v>
      </c>
      <c r="D75" s="4">
        <v>16.616027017190103</v>
      </c>
      <c r="E75" s="4">
        <f t="shared" ref="E75" si="13">(C75-D75)*100</f>
        <v>0.87717115066858753</v>
      </c>
      <c r="F75" s="4">
        <v>16.616027017190103</v>
      </c>
      <c r="G75" s="4">
        <f t="shared" si="2"/>
        <v>0.87717115066858753</v>
      </c>
      <c r="H75" s="4">
        <v>2493278.5</v>
      </c>
      <c r="I75" s="4">
        <f t="shared" si="3"/>
        <v>14.729109069062114</v>
      </c>
      <c r="J75" s="4">
        <v>14.694784145570958</v>
      </c>
      <c r="K75" s="4">
        <f t="shared" si="4"/>
        <v>3.4324923491155346</v>
      </c>
      <c r="L75" s="4">
        <v>14.694784145570958</v>
      </c>
      <c r="M75" s="4">
        <f t="shared" si="5"/>
        <v>3.4324923491155346</v>
      </c>
      <c r="N75" s="4">
        <v>413410.46875</v>
      </c>
      <c r="O75" s="4">
        <f t="shared" si="6"/>
        <v>12.932196249445695</v>
      </c>
      <c r="P75" s="4">
        <v>12.943140934672734</v>
      </c>
      <c r="Q75" s="4">
        <f t="shared" si="7"/>
        <v>-1.0944685227038065</v>
      </c>
      <c r="R75" s="4">
        <v>12.943140934672734</v>
      </c>
      <c r="S75" s="4">
        <f t="shared" si="8"/>
        <v>-1.0944685227038065</v>
      </c>
      <c r="T75" s="4">
        <v>250851.734375</v>
      </c>
      <c r="U75" s="4">
        <f t="shared" si="9"/>
        <v>12.432617343880922</v>
      </c>
      <c r="V75" s="4">
        <v>12.451458900245608</v>
      </c>
      <c r="W75" s="4">
        <f t="shared" si="10"/>
        <v>-1.8841556364685985</v>
      </c>
      <c r="X75" s="4">
        <v>12.451458900245608</v>
      </c>
      <c r="Y75" s="4">
        <f t="shared" si="11"/>
        <v>-1.8841556364685985</v>
      </c>
    </row>
    <row r="76" spans="1:25" x14ac:dyDescent="0.2">
      <c r="C76" s="4"/>
      <c r="D76">
        <v>1</v>
      </c>
      <c r="E76" s="4"/>
      <c r="F76" s="4"/>
      <c r="G76" s="4"/>
      <c r="H76" s="4"/>
      <c r="N76" s="4"/>
      <c r="T76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0000000-0003-0000-0000-000000000000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Data!E16:E16</xm:f>
              <xm:sqref>A16</xm:sqref>
            </x14:sparkline>
            <x14:sparkline>
              <xm:f>Data!E17:E17</xm:f>
              <xm:sqref>A17</xm:sqref>
            </x14:sparkline>
            <x14:sparkline>
              <xm:f>Data!E18:E18</xm:f>
              <xm:sqref>A18</xm:sqref>
            </x14:sparkline>
            <x14:sparkline>
              <xm:f>Data!E19:E19</xm:f>
              <xm:sqref>A19</xm:sqref>
            </x14:sparkline>
            <x14:sparkline>
              <xm:f>Data!E20:E20</xm:f>
              <xm:sqref>A20</xm:sqref>
            </x14:sparkline>
            <x14:sparkline>
              <xm:f>Data!E21:E21</xm:f>
              <xm:sqref>A21</xm:sqref>
            </x14:sparkline>
            <x14:sparkline>
              <xm:f>Data!E22:E22</xm:f>
              <xm:sqref>A22</xm:sqref>
            </x14:sparkline>
            <x14:sparkline>
              <xm:f>Data!E23:E23</xm:f>
              <xm:sqref>A23</xm:sqref>
            </x14:sparkline>
            <x14:sparkline>
              <xm:f>Data!E24:E24</xm:f>
              <xm:sqref>A24</xm:sqref>
            </x14:sparkline>
            <x14:sparkline>
              <xm:f>Data!E25:E25</xm:f>
              <xm:sqref>A25</xm:sqref>
            </x14:sparkline>
            <x14:sparkline>
              <xm:f>Data!E26:E26</xm:f>
              <xm:sqref>A26</xm:sqref>
            </x14:sparkline>
            <x14:sparkline>
              <xm:f>Data!E27:E27</xm:f>
              <xm:sqref>A27</xm:sqref>
            </x14:sparkline>
            <x14:sparkline>
              <xm:f>Data!E28:E28</xm:f>
              <xm:sqref>A28</xm:sqref>
            </x14:sparkline>
            <x14:sparkline>
              <xm:f>Data!E29:E29</xm:f>
              <xm:sqref>A29</xm:sqref>
            </x14:sparkline>
            <x14:sparkline>
              <xm:f>Data!E30:E30</xm:f>
              <xm:sqref>A30</xm:sqref>
            </x14:sparkline>
            <x14:sparkline>
              <xm:f>Data!E31:E31</xm:f>
              <xm:sqref>A31</xm:sqref>
            </x14:sparkline>
            <x14:sparkline>
              <xm:f>Data!E32:E32</xm:f>
              <xm:sqref>A32</xm:sqref>
            </x14:sparkline>
            <x14:sparkline>
              <xm:f>Data!E33:E33</xm:f>
              <xm:sqref>A33</xm:sqref>
            </x14:sparkline>
            <x14:sparkline>
              <xm:f>Data!E34:E34</xm:f>
              <xm:sqref>A34</xm:sqref>
            </x14:sparkline>
            <x14:sparkline>
              <xm:f>Data!E35:E35</xm:f>
              <xm:sqref>A35</xm:sqref>
            </x14:sparkline>
            <x14:sparkline>
              <xm:f>Data!E36:E36</xm:f>
              <xm:sqref>A36</xm:sqref>
            </x14:sparkline>
            <x14:sparkline>
              <xm:f>Data!E37:E37</xm:f>
              <xm:sqref>A37</xm:sqref>
            </x14:sparkline>
            <x14:sparkline>
              <xm:f>Data!E38:E38</xm:f>
              <xm:sqref>A38</xm:sqref>
            </x14:sparkline>
            <x14:sparkline>
              <xm:f>Data!E39:E39</xm:f>
              <xm:sqref>A39</xm:sqref>
            </x14:sparkline>
            <x14:sparkline>
              <xm:f>Data!E40:E40</xm:f>
              <xm:sqref>A40</xm:sqref>
            </x14:sparkline>
            <x14:sparkline>
              <xm:f>Data!E41:E41</xm:f>
              <xm:sqref>A41</xm:sqref>
            </x14:sparkline>
            <x14:sparkline>
              <xm:f>Data!E42:E42</xm:f>
              <xm:sqref>A42</xm:sqref>
            </x14:sparkline>
            <x14:sparkline>
              <xm:f>Data!E43:E43</xm:f>
              <xm:sqref>A43</xm:sqref>
            </x14:sparkline>
            <x14:sparkline>
              <xm:f>Data!E44:E44</xm:f>
              <xm:sqref>A44</xm:sqref>
            </x14:sparkline>
            <x14:sparkline>
              <xm:f>Data!E45:E45</xm:f>
              <xm:sqref>A45</xm:sqref>
            </x14:sparkline>
            <x14:sparkline>
              <xm:f>Data!E46:E46</xm:f>
              <xm:sqref>A46</xm:sqref>
            </x14:sparkline>
            <x14:sparkline>
              <xm:f>Data!E47:E47</xm:f>
              <xm:sqref>A47</xm:sqref>
            </x14:sparkline>
            <x14:sparkline>
              <xm:f>Data!E48:E48</xm:f>
              <xm:sqref>A48</xm:sqref>
            </x14:sparkline>
            <x14:sparkline>
              <xm:f>Data!E49:E49</xm:f>
              <xm:sqref>A49</xm:sqref>
            </x14:sparkline>
            <x14:sparkline>
              <xm:f>Data!E50:E50</xm:f>
              <xm:sqref>A50</xm:sqref>
            </x14:sparkline>
            <x14:sparkline>
              <xm:f>Data!E51:E51</xm:f>
              <xm:sqref>A51</xm:sqref>
            </x14:sparkline>
            <x14:sparkline>
              <xm:f>Data!E52:E52</xm:f>
              <xm:sqref>A52</xm:sqref>
            </x14:sparkline>
            <x14:sparkline>
              <xm:f>Data!E53:E53</xm:f>
              <xm:sqref>A53</xm:sqref>
            </x14:sparkline>
            <x14:sparkline>
              <xm:f>Data!E54:E54</xm:f>
              <xm:sqref>A54</xm:sqref>
            </x14:sparkline>
            <x14:sparkline>
              <xm:f>Data!E55:E55</xm:f>
              <xm:sqref>A55</xm:sqref>
            </x14:sparkline>
            <x14:sparkline>
              <xm:f>Data!E56:E56</xm:f>
              <xm:sqref>A56</xm:sqref>
            </x14:sparkline>
            <x14:sparkline>
              <xm:f>Data!E57:E57</xm:f>
              <xm:sqref>A57</xm:sqref>
            </x14:sparkline>
            <x14:sparkline>
              <xm:f>Data!E58:E58</xm:f>
              <xm:sqref>A58</xm:sqref>
            </x14:sparkline>
            <x14:sparkline>
              <xm:f>Data!E59:E59</xm:f>
              <xm:sqref>A59</xm:sqref>
            </x14:sparkline>
            <x14:sparkline>
              <xm:f>Data!E60:E60</xm:f>
              <xm:sqref>A60</xm:sqref>
            </x14:sparkline>
            <x14:sparkline>
              <xm:f>Data!E61:E61</xm:f>
              <xm:sqref>A61</xm:sqref>
            </x14:sparkline>
            <x14:sparkline>
              <xm:f>Data!E62:E62</xm:f>
              <xm:sqref>A62</xm:sqref>
            </x14:sparkline>
            <x14:sparkline>
              <xm:f>Data!E63:E63</xm:f>
              <xm:sqref>A63</xm:sqref>
            </x14:sparkline>
            <x14:sparkline>
              <xm:f>Data!E64:E64</xm:f>
              <xm:sqref>A64</xm:sqref>
            </x14:sparkline>
            <x14:sparkline>
              <xm:f>Data!E65:E65</xm:f>
              <xm:sqref>A65</xm:sqref>
            </x14:sparkline>
            <x14:sparkline>
              <xm:f>Data!E66:E66</xm:f>
              <xm:sqref>A66</xm:sqref>
            </x14:sparkline>
            <x14:sparkline>
              <xm:f>Data!E67:E67</xm:f>
              <xm:sqref>A67</xm:sqref>
            </x14:sparkline>
            <x14:sparkline>
              <xm:f>Data!E68:E68</xm:f>
              <xm:sqref>A68</xm:sqref>
            </x14:sparkline>
            <x14:sparkline>
              <xm:f>Data!E69:E69</xm:f>
              <xm:sqref>A69</xm:sqref>
            </x14:sparkline>
            <x14:sparkline>
              <xm:f>Data!E70:E70</xm:f>
              <xm:sqref>A70</xm:sqref>
            </x14:sparkline>
            <x14:sparkline>
              <xm:f>Data!E71:E71</xm:f>
              <xm:sqref>A71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Data</vt:lpstr>
      <vt:lpstr>USA - Trend</vt:lpstr>
      <vt:lpstr>UK-Trend</vt:lpstr>
      <vt:lpstr>Sweden-Trend</vt:lpstr>
      <vt:lpstr>Denmark-Trend</vt:lpstr>
      <vt:lpstr>Outputgab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FebPWT - international comparisons of production, income and prices</dc:title>
  <dc:creator>DS-CIT</dc:creator>
  <cp:lastModifiedBy>Jeppe Vanderhaegen</cp:lastModifiedBy>
  <dcterms:created xsi:type="dcterms:W3CDTF">2012-04-17T12:08:32Z</dcterms:created>
  <dcterms:modified xsi:type="dcterms:W3CDTF">2022-03-02T13:30:34Z</dcterms:modified>
</cp:coreProperties>
</file>