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pee/Documents/University/4. Sem/Makro II/Datasæt/"/>
    </mc:Choice>
  </mc:AlternateContent>
  <xr:revisionPtr revIDLastSave="0" documentId="8_{57D59DBB-BF0C-774B-9E4C-D2B055866FA9}" xr6:coauthVersionLast="47" xr6:coauthVersionMax="47" xr10:uidLastSave="{00000000-0000-0000-0000-000000000000}"/>
  <bookViews>
    <workbookView xWindow="480" yWindow="500" windowWidth="25120" windowHeight="134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4" i="1"/>
  <c r="I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G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</calcChain>
</file>

<file path=xl/sharedStrings.xml><?xml version="1.0" encoding="utf-8"?>
<sst xmlns="http://schemas.openxmlformats.org/spreadsheetml/2006/main" count="17" uniqueCount="17">
  <si>
    <t>Dato</t>
  </si>
  <si>
    <t>BNP</t>
  </si>
  <si>
    <t>Danmark</t>
  </si>
  <si>
    <t>Inflation (forbrugerpriser)</t>
  </si>
  <si>
    <t>Nationalbankens Udlånsrente</t>
  </si>
  <si>
    <t>Udlånsrente: Nationalbankens hjemmeside. For hvert kvartal er udlånsrenten opgjort som den gældende udlånsrente i midten af kvartalet, dvs. hhv. 15/2, 15/5, 15/8, 15/11.</t>
  </si>
  <si>
    <t>BNP: Data er i reale termer (2010-priser). Kilde: OECD Economic Outlook 110 database.</t>
  </si>
  <si>
    <t>Forbrugerprisindeks: Statistikbanken, tabel PRIS113. Inflationsraten er udregnet som det kvartalsvise gennemsnit af den annualiserede vækstrate i forbrugerprisindekset (egne beregninger)</t>
  </si>
  <si>
    <t>HP-filtreret output gap (fra Hjemmeopgave 1)</t>
  </si>
  <si>
    <t>r-bar</t>
  </si>
  <si>
    <t>Forventet</t>
  </si>
  <si>
    <t>b</t>
  </si>
  <si>
    <t>h</t>
  </si>
  <si>
    <t>Taylor</t>
  </si>
  <si>
    <t>Taylor-Alt</t>
  </si>
  <si>
    <t>Alt-rente</t>
  </si>
  <si>
    <t>Alt-renten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</si>
</sst>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4" fontId="1" fillId="0" borderId="0" xfId="0" applyNumberFormat="1" applyFont="1" applyBorder="1"/>
    <xf numFmtId="0" fontId="3" fillId="0" borderId="0" xfId="0" applyFont="1"/>
    <xf numFmtId="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Udlånrenten</a:t>
            </a:r>
            <a:r>
              <a:rPr lang="da-DK" baseline="0"/>
              <a:t> plottet mod Taylor-reglen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Nationalbankens Udlånsrente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Sheet1!$A$4:$A$114</c:f>
              <c:numCache>
                <c:formatCode>m/d/yy</c:formatCode>
                <c:ptCount val="111"/>
                <c:pt idx="0">
                  <c:v>34335</c:v>
                </c:pt>
                <c:pt idx="1">
                  <c:v>34425</c:v>
                </c:pt>
                <c:pt idx="2">
                  <c:v>34516</c:v>
                </c:pt>
                <c:pt idx="3">
                  <c:v>34608</c:v>
                </c:pt>
                <c:pt idx="4">
                  <c:v>34700</c:v>
                </c:pt>
                <c:pt idx="5">
                  <c:v>34790</c:v>
                </c:pt>
                <c:pt idx="6">
                  <c:v>34881</c:v>
                </c:pt>
                <c:pt idx="7">
                  <c:v>34973</c:v>
                </c:pt>
                <c:pt idx="8">
                  <c:v>35065</c:v>
                </c:pt>
                <c:pt idx="9">
                  <c:v>35156</c:v>
                </c:pt>
                <c:pt idx="10">
                  <c:v>35247</c:v>
                </c:pt>
                <c:pt idx="11">
                  <c:v>35339</c:v>
                </c:pt>
                <c:pt idx="12">
                  <c:v>35431</c:v>
                </c:pt>
                <c:pt idx="13">
                  <c:v>35521</c:v>
                </c:pt>
                <c:pt idx="14">
                  <c:v>35612</c:v>
                </c:pt>
                <c:pt idx="15">
                  <c:v>35704</c:v>
                </c:pt>
                <c:pt idx="16">
                  <c:v>35796</c:v>
                </c:pt>
                <c:pt idx="17">
                  <c:v>35886</c:v>
                </c:pt>
                <c:pt idx="18">
                  <c:v>35977</c:v>
                </c:pt>
                <c:pt idx="19">
                  <c:v>36069</c:v>
                </c:pt>
                <c:pt idx="20">
                  <c:v>36161</c:v>
                </c:pt>
                <c:pt idx="21">
                  <c:v>36251</c:v>
                </c:pt>
                <c:pt idx="22">
                  <c:v>36342</c:v>
                </c:pt>
                <c:pt idx="23">
                  <c:v>36434</c:v>
                </c:pt>
                <c:pt idx="24">
                  <c:v>36526</c:v>
                </c:pt>
                <c:pt idx="25">
                  <c:v>36617</c:v>
                </c:pt>
                <c:pt idx="26">
                  <c:v>36708</c:v>
                </c:pt>
                <c:pt idx="27">
                  <c:v>36800</c:v>
                </c:pt>
                <c:pt idx="28">
                  <c:v>36892</c:v>
                </c:pt>
                <c:pt idx="29">
                  <c:v>36982</c:v>
                </c:pt>
                <c:pt idx="30">
                  <c:v>37073</c:v>
                </c:pt>
                <c:pt idx="31">
                  <c:v>37165</c:v>
                </c:pt>
                <c:pt idx="32">
                  <c:v>37257</c:v>
                </c:pt>
                <c:pt idx="33">
                  <c:v>37347</c:v>
                </c:pt>
                <c:pt idx="34">
                  <c:v>37438</c:v>
                </c:pt>
                <c:pt idx="35">
                  <c:v>37530</c:v>
                </c:pt>
                <c:pt idx="36">
                  <c:v>37622</c:v>
                </c:pt>
                <c:pt idx="37">
                  <c:v>37712</c:v>
                </c:pt>
                <c:pt idx="38">
                  <c:v>37803</c:v>
                </c:pt>
                <c:pt idx="39">
                  <c:v>37895</c:v>
                </c:pt>
                <c:pt idx="40">
                  <c:v>37987</c:v>
                </c:pt>
                <c:pt idx="41">
                  <c:v>38078</c:v>
                </c:pt>
                <c:pt idx="42">
                  <c:v>38169</c:v>
                </c:pt>
                <c:pt idx="43">
                  <c:v>38261</c:v>
                </c:pt>
                <c:pt idx="44">
                  <c:v>38353</c:v>
                </c:pt>
                <c:pt idx="45">
                  <c:v>38443</c:v>
                </c:pt>
                <c:pt idx="46">
                  <c:v>38534</c:v>
                </c:pt>
                <c:pt idx="47">
                  <c:v>38626</c:v>
                </c:pt>
                <c:pt idx="48">
                  <c:v>38718</c:v>
                </c:pt>
                <c:pt idx="49">
                  <c:v>38808</c:v>
                </c:pt>
                <c:pt idx="50">
                  <c:v>38899</c:v>
                </c:pt>
                <c:pt idx="51">
                  <c:v>38991</c:v>
                </c:pt>
                <c:pt idx="52">
                  <c:v>39083</c:v>
                </c:pt>
                <c:pt idx="53">
                  <c:v>39173</c:v>
                </c:pt>
                <c:pt idx="54">
                  <c:v>39264</c:v>
                </c:pt>
                <c:pt idx="55">
                  <c:v>39356</c:v>
                </c:pt>
                <c:pt idx="56">
                  <c:v>39448</c:v>
                </c:pt>
                <c:pt idx="57">
                  <c:v>39539</c:v>
                </c:pt>
                <c:pt idx="58">
                  <c:v>39630</c:v>
                </c:pt>
                <c:pt idx="59">
                  <c:v>39722</c:v>
                </c:pt>
                <c:pt idx="60">
                  <c:v>39814</c:v>
                </c:pt>
                <c:pt idx="61">
                  <c:v>39904</c:v>
                </c:pt>
                <c:pt idx="62">
                  <c:v>39995</c:v>
                </c:pt>
                <c:pt idx="63">
                  <c:v>40087</c:v>
                </c:pt>
                <c:pt idx="64">
                  <c:v>40179</c:v>
                </c:pt>
                <c:pt idx="65">
                  <c:v>40269</c:v>
                </c:pt>
                <c:pt idx="66">
                  <c:v>40360</c:v>
                </c:pt>
                <c:pt idx="67">
                  <c:v>40452</c:v>
                </c:pt>
                <c:pt idx="68">
                  <c:v>40544</c:v>
                </c:pt>
                <c:pt idx="69">
                  <c:v>40634</c:v>
                </c:pt>
                <c:pt idx="70">
                  <c:v>40725</c:v>
                </c:pt>
                <c:pt idx="71">
                  <c:v>40817</c:v>
                </c:pt>
                <c:pt idx="72">
                  <c:v>40909</c:v>
                </c:pt>
                <c:pt idx="73">
                  <c:v>41000</c:v>
                </c:pt>
                <c:pt idx="74">
                  <c:v>41091</c:v>
                </c:pt>
                <c:pt idx="75">
                  <c:v>41183</c:v>
                </c:pt>
                <c:pt idx="76">
                  <c:v>41275</c:v>
                </c:pt>
                <c:pt idx="77">
                  <c:v>41365</c:v>
                </c:pt>
                <c:pt idx="78">
                  <c:v>41456</c:v>
                </c:pt>
                <c:pt idx="79">
                  <c:v>41548</c:v>
                </c:pt>
                <c:pt idx="80">
                  <c:v>41640</c:v>
                </c:pt>
                <c:pt idx="81">
                  <c:v>41730</c:v>
                </c:pt>
                <c:pt idx="82">
                  <c:v>41821</c:v>
                </c:pt>
                <c:pt idx="83">
                  <c:v>41913</c:v>
                </c:pt>
                <c:pt idx="84">
                  <c:v>42005</c:v>
                </c:pt>
                <c:pt idx="85">
                  <c:v>42095</c:v>
                </c:pt>
                <c:pt idx="86">
                  <c:v>42186</c:v>
                </c:pt>
                <c:pt idx="87">
                  <c:v>42278</c:v>
                </c:pt>
                <c:pt idx="88">
                  <c:v>42370</c:v>
                </c:pt>
                <c:pt idx="89">
                  <c:v>42461</c:v>
                </c:pt>
                <c:pt idx="90">
                  <c:v>42552</c:v>
                </c:pt>
                <c:pt idx="91">
                  <c:v>42644</c:v>
                </c:pt>
                <c:pt idx="92">
                  <c:v>42736</c:v>
                </c:pt>
                <c:pt idx="93">
                  <c:v>42826</c:v>
                </c:pt>
                <c:pt idx="94">
                  <c:v>42917</c:v>
                </c:pt>
                <c:pt idx="95">
                  <c:v>43009</c:v>
                </c:pt>
                <c:pt idx="96">
                  <c:v>43101</c:v>
                </c:pt>
                <c:pt idx="97">
                  <c:v>43191</c:v>
                </c:pt>
                <c:pt idx="98">
                  <c:v>43282</c:v>
                </c:pt>
                <c:pt idx="99">
                  <c:v>43374</c:v>
                </c:pt>
                <c:pt idx="100">
                  <c:v>43466</c:v>
                </c:pt>
                <c:pt idx="101">
                  <c:v>43556</c:v>
                </c:pt>
                <c:pt idx="102">
                  <c:v>43647</c:v>
                </c:pt>
                <c:pt idx="103">
                  <c:v>43739</c:v>
                </c:pt>
                <c:pt idx="104">
                  <c:v>43831</c:v>
                </c:pt>
                <c:pt idx="105">
                  <c:v>43922</c:v>
                </c:pt>
                <c:pt idx="106">
                  <c:v>44013</c:v>
                </c:pt>
                <c:pt idx="107">
                  <c:v>44105</c:v>
                </c:pt>
                <c:pt idx="108">
                  <c:v>44197</c:v>
                </c:pt>
                <c:pt idx="109">
                  <c:v>44287</c:v>
                </c:pt>
                <c:pt idx="110">
                  <c:v>44378</c:v>
                </c:pt>
              </c:numCache>
            </c:numRef>
          </c:cat>
          <c:val>
            <c:numRef>
              <c:f>Sheet1!$E$4:$E$114</c:f>
              <c:numCache>
                <c:formatCode>General</c:formatCode>
                <c:ptCount val="111"/>
                <c:pt idx="0">
                  <c:v>6.25</c:v>
                </c:pt>
                <c:pt idx="1">
                  <c:v>5.7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6.5</c:v>
                </c:pt>
                <c:pt idx="6">
                  <c:v>5.9</c:v>
                </c:pt>
                <c:pt idx="7">
                  <c:v>5.15</c:v>
                </c:pt>
                <c:pt idx="8">
                  <c:v>4.25</c:v>
                </c:pt>
                <c:pt idx="9">
                  <c:v>3.8</c:v>
                </c:pt>
                <c:pt idx="10">
                  <c:v>3.7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3.75</c:v>
                </c:pt>
                <c:pt idx="16">
                  <c:v>3.75</c:v>
                </c:pt>
                <c:pt idx="17">
                  <c:v>4.25</c:v>
                </c:pt>
                <c:pt idx="18">
                  <c:v>4</c:v>
                </c:pt>
                <c:pt idx="19">
                  <c:v>4.4000000000000004</c:v>
                </c:pt>
                <c:pt idx="20">
                  <c:v>3.5</c:v>
                </c:pt>
                <c:pt idx="21">
                  <c:v>2.9</c:v>
                </c:pt>
                <c:pt idx="22">
                  <c:v>2.85</c:v>
                </c:pt>
                <c:pt idx="23">
                  <c:v>3.3</c:v>
                </c:pt>
                <c:pt idx="24">
                  <c:v>3.6</c:v>
                </c:pt>
                <c:pt idx="25">
                  <c:v>4.0999999999999996</c:v>
                </c:pt>
                <c:pt idx="26">
                  <c:v>4.7</c:v>
                </c:pt>
                <c:pt idx="27">
                  <c:v>5.4</c:v>
                </c:pt>
                <c:pt idx="28">
                  <c:v>5.3</c:v>
                </c:pt>
                <c:pt idx="29">
                  <c:v>5</c:v>
                </c:pt>
                <c:pt idx="30">
                  <c:v>4.95</c:v>
                </c:pt>
                <c:pt idx="31">
                  <c:v>3.6</c:v>
                </c:pt>
                <c:pt idx="32">
                  <c:v>3.55</c:v>
                </c:pt>
                <c:pt idx="33">
                  <c:v>3.55</c:v>
                </c:pt>
                <c:pt idx="34">
                  <c:v>3.5</c:v>
                </c:pt>
                <c:pt idx="35">
                  <c:v>3.45</c:v>
                </c:pt>
                <c:pt idx="36">
                  <c:v>3.45</c:v>
                </c:pt>
                <c:pt idx="37">
                  <c:v>2.7</c:v>
                </c:pt>
                <c:pt idx="38">
                  <c:v>2.15</c:v>
                </c:pt>
                <c:pt idx="39">
                  <c:v>2.15</c:v>
                </c:pt>
                <c:pt idx="40">
                  <c:v>2.15</c:v>
                </c:pt>
                <c:pt idx="41">
                  <c:v>2.15</c:v>
                </c:pt>
                <c:pt idx="42">
                  <c:v>2.15</c:v>
                </c:pt>
                <c:pt idx="43">
                  <c:v>2.15</c:v>
                </c:pt>
                <c:pt idx="44">
                  <c:v>2.15</c:v>
                </c:pt>
                <c:pt idx="45">
                  <c:v>2.15</c:v>
                </c:pt>
                <c:pt idx="46">
                  <c:v>2.15</c:v>
                </c:pt>
                <c:pt idx="47">
                  <c:v>2.15</c:v>
                </c:pt>
                <c:pt idx="48">
                  <c:v>2.4</c:v>
                </c:pt>
                <c:pt idx="49">
                  <c:v>2.75</c:v>
                </c:pt>
                <c:pt idx="50">
                  <c:v>3.25</c:v>
                </c:pt>
                <c:pt idx="51">
                  <c:v>3.5</c:v>
                </c:pt>
                <c:pt idx="52">
                  <c:v>3.75</c:v>
                </c:pt>
                <c:pt idx="53">
                  <c:v>4</c:v>
                </c:pt>
                <c:pt idx="54">
                  <c:v>4.25</c:v>
                </c:pt>
                <c:pt idx="55">
                  <c:v>4.25</c:v>
                </c:pt>
                <c:pt idx="56">
                  <c:v>4.25</c:v>
                </c:pt>
                <c:pt idx="57">
                  <c:v>4.25</c:v>
                </c:pt>
                <c:pt idx="58">
                  <c:v>4.5999999999999996</c:v>
                </c:pt>
                <c:pt idx="59">
                  <c:v>5</c:v>
                </c:pt>
                <c:pt idx="60">
                  <c:v>3</c:v>
                </c:pt>
                <c:pt idx="61">
                  <c:v>1.65</c:v>
                </c:pt>
                <c:pt idx="62">
                  <c:v>1.45</c:v>
                </c:pt>
                <c:pt idx="63">
                  <c:v>1.25</c:v>
                </c:pt>
                <c:pt idx="64">
                  <c:v>1.05</c:v>
                </c:pt>
                <c:pt idx="65">
                  <c:v>1.05</c:v>
                </c:pt>
                <c:pt idx="66">
                  <c:v>1.05</c:v>
                </c:pt>
                <c:pt idx="67">
                  <c:v>1.05</c:v>
                </c:pt>
                <c:pt idx="68">
                  <c:v>1.05</c:v>
                </c:pt>
                <c:pt idx="69">
                  <c:v>1.3</c:v>
                </c:pt>
                <c:pt idx="70">
                  <c:v>1.55</c:v>
                </c:pt>
                <c:pt idx="71">
                  <c:v>1.2</c:v>
                </c:pt>
                <c:pt idx="72">
                  <c:v>0.7</c:v>
                </c:pt>
                <c:pt idx="73">
                  <c:v>0.7</c:v>
                </c:pt>
                <c:pt idx="74">
                  <c:v>0.2</c:v>
                </c:pt>
                <c:pt idx="75">
                  <c:v>0.2</c:v>
                </c:pt>
                <c:pt idx="76">
                  <c:v>0.3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-0.35</c:v>
                </c:pt>
                <c:pt idx="110">
                  <c:v>-0.35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8-EF4A-B500-9C83846A5178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Taylor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Sheet1!$A$4:$A$114</c:f>
              <c:numCache>
                <c:formatCode>m/d/yy</c:formatCode>
                <c:ptCount val="111"/>
                <c:pt idx="0">
                  <c:v>34335</c:v>
                </c:pt>
                <c:pt idx="1">
                  <c:v>34425</c:v>
                </c:pt>
                <c:pt idx="2">
                  <c:v>34516</c:v>
                </c:pt>
                <c:pt idx="3">
                  <c:v>34608</c:v>
                </c:pt>
                <c:pt idx="4">
                  <c:v>34700</c:v>
                </c:pt>
                <c:pt idx="5">
                  <c:v>34790</c:v>
                </c:pt>
                <c:pt idx="6">
                  <c:v>34881</c:v>
                </c:pt>
                <c:pt idx="7">
                  <c:v>34973</c:v>
                </c:pt>
                <c:pt idx="8">
                  <c:v>35065</c:v>
                </c:pt>
                <c:pt idx="9">
                  <c:v>35156</c:v>
                </c:pt>
                <c:pt idx="10">
                  <c:v>35247</c:v>
                </c:pt>
                <c:pt idx="11">
                  <c:v>35339</c:v>
                </c:pt>
                <c:pt idx="12">
                  <c:v>35431</c:v>
                </c:pt>
                <c:pt idx="13">
                  <c:v>35521</c:v>
                </c:pt>
                <c:pt idx="14">
                  <c:v>35612</c:v>
                </c:pt>
                <c:pt idx="15">
                  <c:v>35704</c:v>
                </c:pt>
                <c:pt idx="16">
                  <c:v>35796</c:v>
                </c:pt>
                <c:pt idx="17">
                  <c:v>35886</c:v>
                </c:pt>
                <c:pt idx="18">
                  <c:v>35977</c:v>
                </c:pt>
                <c:pt idx="19">
                  <c:v>36069</c:v>
                </c:pt>
                <c:pt idx="20">
                  <c:v>36161</c:v>
                </c:pt>
                <c:pt idx="21">
                  <c:v>36251</c:v>
                </c:pt>
                <c:pt idx="22">
                  <c:v>36342</c:v>
                </c:pt>
                <c:pt idx="23">
                  <c:v>36434</c:v>
                </c:pt>
                <c:pt idx="24">
                  <c:v>36526</c:v>
                </c:pt>
                <c:pt idx="25">
                  <c:v>36617</c:v>
                </c:pt>
                <c:pt idx="26">
                  <c:v>36708</c:v>
                </c:pt>
                <c:pt idx="27">
                  <c:v>36800</c:v>
                </c:pt>
                <c:pt idx="28">
                  <c:v>36892</c:v>
                </c:pt>
                <c:pt idx="29">
                  <c:v>36982</c:v>
                </c:pt>
                <c:pt idx="30">
                  <c:v>37073</c:v>
                </c:pt>
                <c:pt idx="31">
                  <c:v>37165</c:v>
                </c:pt>
                <c:pt idx="32">
                  <c:v>37257</c:v>
                </c:pt>
                <c:pt idx="33">
                  <c:v>37347</c:v>
                </c:pt>
                <c:pt idx="34">
                  <c:v>37438</c:v>
                </c:pt>
                <c:pt idx="35">
                  <c:v>37530</c:v>
                </c:pt>
                <c:pt idx="36">
                  <c:v>37622</c:v>
                </c:pt>
                <c:pt idx="37">
                  <c:v>37712</c:v>
                </c:pt>
                <c:pt idx="38">
                  <c:v>37803</c:v>
                </c:pt>
                <c:pt idx="39">
                  <c:v>37895</c:v>
                </c:pt>
                <c:pt idx="40">
                  <c:v>37987</c:v>
                </c:pt>
                <c:pt idx="41">
                  <c:v>38078</c:v>
                </c:pt>
                <c:pt idx="42">
                  <c:v>38169</c:v>
                </c:pt>
                <c:pt idx="43">
                  <c:v>38261</c:v>
                </c:pt>
                <c:pt idx="44">
                  <c:v>38353</c:v>
                </c:pt>
                <c:pt idx="45">
                  <c:v>38443</c:v>
                </c:pt>
                <c:pt idx="46">
                  <c:v>38534</c:v>
                </c:pt>
                <c:pt idx="47">
                  <c:v>38626</c:v>
                </c:pt>
                <c:pt idx="48">
                  <c:v>38718</c:v>
                </c:pt>
                <c:pt idx="49">
                  <c:v>38808</c:v>
                </c:pt>
                <c:pt idx="50">
                  <c:v>38899</c:v>
                </c:pt>
                <c:pt idx="51">
                  <c:v>38991</c:v>
                </c:pt>
                <c:pt idx="52">
                  <c:v>39083</c:v>
                </c:pt>
                <c:pt idx="53">
                  <c:v>39173</c:v>
                </c:pt>
                <c:pt idx="54">
                  <c:v>39264</c:v>
                </c:pt>
                <c:pt idx="55">
                  <c:v>39356</c:v>
                </c:pt>
                <c:pt idx="56">
                  <c:v>39448</c:v>
                </c:pt>
                <c:pt idx="57">
                  <c:v>39539</c:v>
                </c:pt>
                <c:pt idx="58">
                  <c:v>39630</c:v>
                </c:pt>
                <c:pt idx="59">
                  <c:v>39722</c:v>
                </c:pt>
                <c:pt idx="60">
                  <c:v>39814</c:v>
                </c:pt>
                <c:pt idx="61">
                  <c:v>39904</c:v>
                </c:pt>
                <c:pt idx="62">
                  <c:v>39995</c:v>
                </c:pt>
                <c:pt idx="63">
                  <c:v>40087</c:v>
                </c:pt>
                <c:pt idx="64">
                  <c:v>40179</c:v>
                </c:pt>
                <c:pt idx="65">
                  <c:v>40269</c:v>
                </c:pt>
                <c:pt idx="66">
                  <c:v>40360</c:v>
                </c:pt>
                <c:pt idx="67">
                  <c:v>40452</c:v>
                </c:pt>
                <c:pt idx="68">
                  <c:v>40544</c:v>
                </c:pt>
                <c:pt idx="69">
                  <c:v>40634</c:v>
                </c:pt>
                <c:pt idx="70">
                  <c:v>40725</c:v>
                </c:pt>
                <c:pt idx="71">
                  <c:v>40817</c:v>
                </c:pt>
                <c:pt idx="72">
                  <c:v>40909</c:v>
                </c:pt>
                <c:pt idx="73">
                  <c:v>41000</c:v>
                </c:pt>
                <c:pt idx="74">
                  <c:v>41091</c:v>
                </c:pt>
                <c:pt idx="75">
                  <c:v>41183</c:v>
                </c:pt>
                <c:pt idx="76">
                  <c:v>41275</c:v>
                </c:pt>
                <c:pt idx="77">
                  <c:v>41365</c:v>
                </c:pt>
                <c:pt idx="78">
                  <c:v>41456</c:v>
                </c:pt>
                <c:pt idx="79">
                  <c:v>41548</c:v>
                </c:pt>
                <c:pt idx="80">
                  <c:v>41640</c:v>
                </c:pt>
                <c:pt idx="81">
                  <c:v>41730</c:v>
                </c:pt>
                <c:pt idx="82">
                  <c:v>41821</c:v>
                </c:pt>
                <c:pt idx="83">
                  <c:v>41913</c:v>
                </c:pt>
                <c:pt idx="84">
                  <c:v>42005</c:v>
                </c:pt>
                <c:pt idx="85">
                  <c:v>42095</c:v>
                </c:pt>
                <c:pt idx="86">
                  <c:v>42186</c:v>
                </c:pt>
                <c:pt idx="87">
                  <c:v>42278</c:v>
                </c:pt>
                <c:pt idx="88">
                  <c:v>42370</c:v>
                </c:pt>
                <c:pt idx="89">
                  <c:v>42461</c:v>
                </c:pt>
                <c:pt idx="90">
                  <c:v>42552</c:v>
                </c:pt>
                <c:pt idx="91">
                  <c:v>42644</c:v>
                </c:pt>
                <c:pt idx="92">
                  <c:v>42736</c:v>
                </c:pt>
                <c:pt idx="93">
                  <c:v>42826</c:v>
                </c:pt>
                <c:pt idx="94">
                  <c:v>42917</c:v>
                </c:pt>
                <c:pt idx="95">
                  <c:v>43009</c:v>
                </c:pt>
                <c:pt idx="96">
                  <c:v>43101</c:v>
                </c:pt>
                <c:pt idx="97">
                  <c:v>43191</c:v>
                </c:pt>
                <c:pt idx="98">
                  <c:v>43282</c:v>
                </c:pt>
                <c:pt idx="99">
                  <c:v>43374</c:v>
                </c:pt>
                <c:pt idx="100">
                  <c:v>43466</c:v>
                </c:pt>
                <c:pt idx="101">
                  <c:v>43556</c:v>
                </c:pt>
                <c:pt idx="102">
                  <c:v>43647</c:v>
                </c:pt>
                <c:pt idx="103">
                  <c:v>43739</c:v>
                </c:pt>
                <c:pt idx="104">
                  <c:v>43831</c:v>
                </c:pt>
                <c:pt idx="105">
                  <c:v>43922</c:v>
                </c:pt>
                <c:pt idx="106">
                  <c:v>44013</c:v>
                </c:pt>
                <c:pt idx="107">
                  <c:v>44105</c:v>
                </c:pt>
                <c:pt idx="108">
                  <c:v>44197</c:v>
                </c:pt>
                <c:pt idx="109">
                  <c:v>44287</c:v>
                </c:pt>
                <c:pt idx="110">
                  <c:v>44378</c:v>
                </c:pt>
              </c:numCache>
            </c:numRef>
          </c:cat>
          <c:val>
            <c:numRef>
              <c:f>Sheet1!$H$4:$H$114</c:f>
              <c:numCache>
                <c:formatCode>General</c:formatCode>
                <c:ptCount val="111"/>
                <c:pt idx="0">
                  <c:v>3.4695958261732676</c:v>
                </c:pt>
                <c:pt idx="1">
                  <c:v>4.2540251495629491</c:v>
                </c:pt>
                <c:pt idx="2">
                  <c:v>4.8319842747357988</c:v>
                </c:pt>
                <c:pt idx="3">
                  <c:v>4.7856592865036447</c:v>
                </c:pt>
                <c:pt idx="4">
                  <c:v>5.876719980880539</c:v>
                </c:pt>
                <c:pt idx="5">
                  <c:v>4.8865023574112207</c:v>
                </c:pt>
                <c:pt idx="6">
                  <c:v>3.6295950558071128</c:v>
                </c:pt>
                <c:pt idx="7">
                  <c:v>3.67992473065474</c:v>
                </c:pt>
                <c:pt idx="8">
                  <c:v>2.8879090680174588</c:v>
                </c:pt>
                <c:pt idx="9">
                  <c:v>5.113438641644791</c:v>
                </c:pt>
                <c:pt idx="10">
                  <c:v>5.308242655749293</c:v>
                </c:pt>
                <c:pt idx="11">
                  <c:v>4.6318057150136038</c:v>
                </c:pt>
                <c:pt idx="12">
                  <c:v>4.6370449864431826</c:v>
                </c:pt>
                <c:pt idx="13">
                  <c:v>5.485248644272076</c:v>
                </c:pt>
                <c:pt idx="14">
                  <c:v>5.1066381994822763</c:v>
                </c:pt>
                <c:pt idx="15">
                  <c:v>3.8524330374712292</c:v>
                </c:pt>
                <c:pt idx="16">
                  <c:v>4.5701586001188126</c:v>
                </c:pt>
                <c:pt idx="17">
                  <c:v>2.8559432302195749</c:v>
                </c:pt>
                <c:pt idx="18">
                  <c:v>3.1731575621358221</c:v>
                </c:pt>
                <c:pt idx="19">
                  <c:v>3.0911212881513617</c:v>
                </c:pt>
                <c:pt idx="20">
                  <c:v>4.0000045383977909</c:v>
                </c:pt>
                <c:pt idx="21">
                  <c:v>4.4030851659776751</c:v>
                </c:pt>
                <c:pt idx="22">
                  <c:v>5.2259869481654579</c:v>
                </c:pt>
                <c:pt idx="23">
                  <c:v>6.6568505543146728</c:v>
                </c:pt>
                <c:pt idx="24">
                  <c:v>7.3945263129154384</c:v>
                </c:pt>
                <c:pt idx="25">
                  <c:v>8.1093829118826974</c:v>
                </c:pt>
                <c:pt idx="26">
                  <c:v>6.9335121548880707</c:v>
                </c:pt>
                <c:pt idx="27">
                  <c:v>7.2157029042372685</c:v>
                </c:pt>
                <c:pt idx="28">
                  <c:v>5.2366358568698281</c:v>
                </c:pt>
                <c:pt idx="29">
                  <c:v>5.5859562905500049</c:v>
                </c:pt>
                <c:pt idx="30">
                  <c:v>5.8093215091625172</c:v>
                </c:pt>
                <c:pt idx="31">
                  <c:v>4.371326670909756</c:v>
                </c:pt>
                <c:pt idx="32">
                  <c:v>4.8559288788976041</c:v>
                </c:pt>
                <c:pt idx="33">
                  <c:v>3.9546270677532274</c:v>
                </c:pt>
                <c:pt idx="34">
                  <c:v>3.9921325144327025</c:v>
                </c:pt>
                <c:pt idx="35">
                  <c:v>3.9211209816141182</c:v>
                </c:pt>
                <c:pt idx="36">
                  <c:v>4.2738661801843705</c:v>
                </c:pt>
                <c:pt idx="37">
                  <c:v>2.0084392315108168</c:v>
                </c:pt>
                <c:pt idx="38">
                  <c:v>1.0148901455759205</c:v>
                </c:pt>
                <c:pt idx="39">
                  <c:v>1.7025101420285251</c:v>
                </c:pt>
                <c:pt idx="40">
                  <c:v>0.72790520447624729</c:v>
                </c:pt>
                <c:pt idx="41">
                  <c:v>1.1913995908131376</c:v>
                </c:pt>
                <c:pt idx="42">
                  <c:v>1.1527574173840343</c:v>
                </c:pt>
                <c:pt idx="43">
                  <c:v>2.2157184721471523</c:v>
                </c:pt>
                <c:pt idx="44">
                  <c:v>1.0654935197438125</c:v>
                </c:pt>
                <c:pt idx="45">
                  <c:v>3.5947612332544363</c:v>
                </c:pt>
                <c:pt idx="46">
                  <c:v>4.4334462950922831</c:v>
                </c:pt>
                <c:pt idx="47">
                  <c:v>4.0221332800631728</c:v>
                </c:pt>
                <c:pt idx="48">
                  <c:v>4.9120941995928895</c:v>
                </c:pt>
                <c:pt idx="49">
                  <c:v>7.4713544725155465</c:v>
                </c:pt>
                <c:pt idx="50">
                  <c:v>6.2532732904318307</c:v>
                </c:pt>
                <c:pt idx="51">
                  <c:v>5.3378227323402943</c:v>
                </c:pt>
                <c:pt idx="52">
                  <c:v>5.8843330452576481</c:v>
                </c:pt>
                <c:pt idx="53">
                  <c:v>4.7055050902665148</c:v>
                </c:pt>
                <c:pt idx="54">
                  <c:v>4.6473996675407534</c:v>
                </c:pt>
                <c:pt idx="55">
                  <c:v>7.7254987635864918</c:v>
                </c:pt>
                <c:pt idx="56">
                  <c:v>9.4243871642480652</c:v>
                </c:pt>
                <c:pt idx="57">
                  <c:v>9.4567140356612249</c:v>
                </c:pt>
                <c:pt idx="58">
                  <c:v>10.277591282157825</c:v>
                </c:pt>
                <c:pt idx="59">
                  <c:v>5.4264655088072153</c:v>
                </c:pt>
                <c:pt idx="60">
                  <c:v>1.7772289116011599</c:v>
                </c:pt>
                <c:pt idx="61">
                  <c:v>-1.1909954219661945</c:v>
                </c:pt>
                <c:pt idx="62">
                  <c:v>-1.1893409325803921</c:v>
                </c:pt>
                <c:pt idx="63">
                  <c:v>-0.52496855577269663</c:v>
                </c:pt>
                <c:pt idx="64">
                  <c:v>2.0491003992469317</c:v>
                </c:pt>
                <c:pt idx="65">
                  <c:v>2.9261531923607471</c:v>
                </c:pt>
                <c:pt idx="66">
                  <c:v>4.8768161830283798</c:v>
                </c:pt>
                <c:pt idx="67">
                  <c:v>5.0252859590029502</c:v>
                </c:pt>
                <c:pt idx="68">
                  <c:v>5.4114613484555729</c:v>
                </c:pt>
                <c:pt idx="69">
                  <c:v>7.0092358231935741</c:v>
                </c:pt>
                <c:pt idx="70">
                  <c:v>4.9464253645866378</c:v>
                </c:pt>
                <c:pt idx="71">
                  <c:v>5.4047013975005544</c:v>
                </c:pt>
                <c:pt idx="72">
                  <c:v>5.3784024772216803</c:v>
                </c:pt>
                <c:pt idx="73">
                  <c:v>4.2127859925132451</c:v>
                </c:pt>
                <c:pt idx="74">
                  <c:v>4.6291624629130315</c:v>
                </c:pt>
                <c:pt idx="75">
                  <c:v>3.7615802496687607</c:v>
                </c:pt>
                <c:pt idx="76">
                  <c:v>1.8578055186135813</c:v>
                </c:pt>
                <c:pt idx="77">
                  <c:v>0.96370475768593167</c:v>
                </c:pt>
                <c:pt idx="78">
                  <c:v>0.5575313228028147</c:v>
                </c:pt>
                <c:pt idx="79">
                  <c:v>0.62444235747234256</c:v>
                </c:pt>
                <c:pt idx="80">
                  <c:v>0.37500899624820594</c:v>
                </c:pt>
                <c:pt idx="81">
                  <c:v>-0.18142434675230046</c:v>
                </c:pt>
                <c:pt idx="82">
                  <c:v>0.96182274559278524</c:v>
                </c:pt>
                <c:pt idx="83">
                  <c:v>0.59930522095981131</c:v>
                </c:pt>
                <c:pt idx="84">
                  <c:v>0.34587808167640954</c:v>
                </c:pt>
                <c:pt idx="85">
                  <c:v>0.92284181326978931</c:v>
                </c:pt>
                <c:pt idx="86">
                  <c:v>0.64528385236286567</c:v>
                </c:pt>
                <c:pt idx="87">
                  <c:v>-0.26715671233406102</c:v>
                </c:pt>
                <c:pt idx="88">
                  <c:v>0.23185618784366291</c:v>
                </c:pt>
                <c:pt idx="89">
                  <c:v>0.656288319602641</c:v>
                </c:pt>
                <c:pt idx="90">
                  <c:v>0.97468242936258953</c:v>
                </c:pt>
                <c:pt idx="91">
                  <c:v>1.5684801565530797</c:v>
                </c:pt>
                <c:pt idx="92">
                  <c:v>2.770382037696276</c:v>
                </c:pt>
                <c:pt idx="93">
                  <c:v>3.0469236005913558</c:v>
                </c:pt>
                <c:pt idx="94">
                  <c:v>3.4875712884901731</c:v>
                </c:pt>
                <c:pt idx="95">
                  <c:v>3.1667008420597575</c:v>
                </c:pt>
                <c:pt idx="96">
                  <c:v>1.8120725233971084</c:v>
                </c:pt>
                <c:pt idx="97">
                  <c:v>2.6699273303985027</c:v>
                </c:pt>
                <c:pt idx="98">
                  <c:v>2.7415699911333897</c:v>
                </c:pt>
                <c:pt idx="99">
                  <c:v>2.8261065389404942</c:v>
                </c:pt>
                <c:pt idx="100">
                  <c:v>4.2005921440246121</c:v>
                </c:pt>
                <c:pt idx="101">
                  <c:v>3.5335157616615955</c:v>
                </c:pt>
                <c:pt idx="102">
                  <c:v>2.9759902556174564</c:v>
                </c:pt>
                <c:pt idx="103">
                  <c:v>3.0481777376955836</c:v>
                </c:pt>
                <c:pt idx="104">
                  <c:v>1.4159610490452668</c:v>
                </c:pt>
                <c:pt idx="105">
                  <c:v>-7.0878018785077197</c:v>
                </c:pt>
                <c:pt idx="106">
                  <c:v>-0.53503428729381519</c:v>
                </c:pt>
                <c:pt idx="107">
                  <c:v>-0.21200127494493137</c:v>
                </c:pt>
                <c:pt idx="108">
                  <c:v>-0.45851350361706</c:v>
                </c:pt>
                <c:pt idx="109">
                  <c:v>3.8044280322951618</c:v>
                </c:pt>
                <c:pt idx="110">
                  <c:v>5.846287318646886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8-EF4A-B500-9C83846A5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601135"/>
        <c:axId val="1419525135"/>
      </c:lineChart>
      <c:dateAx>
        <c:axId val="1419601135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GB"/>
          </a:p>
        </c:txPr>
        <c:crossAx val="1419525135"/>
        <c:crosses val="autoZero"/>
        <c:auto val="1"/>
        <c:lblOffset val="100"/>
        <c:baseTimeUnit val="months"/>
      </c:dateAx>
      <c:valAx>
        <c:axId val="141952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GB"/>
          </a:p>
        </c:txPr>
        <c:crossAx val="141960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G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GB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Alt-Taylor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Sheet1!$A$4:$A$114</c:f>
              <c:numCache>
                <c:formatCode>m/d/yy</c:formatCode>
                <c:ptCount val="111"/>
                <c:pt idx="0">
                  <c:v>34335</c:v>
                </c:pt>
                <c:pt idx="1">
                  <c:v>34425</c:v>
                </c:pt>
                <c:pt idx="2">
                  <c:v>34516</c:v>
                </c:pt>
                <c:pt idx="3">
                  <c:v>34608</c:v>
                </c:pt>
                <c:pt idx="4">
                  <c:v>34700</c:v>
                </c:pt>
                <c:pt idx="5">
                  <c:v>34790</c:v>
                </c:pt>
                <c:pt idx="6">
                  <c:v>34881</c:v>
                </c:pt>
                <c:pt idx="7">
                  <c:v>34973</c:v>
                </c:pt>
                <c:pt idx="8">
                  <c:v>35065</c:v>
                </c:pt>
                <c:pt idx="9">
                  <c:v>35156</c:v>
                </c:pt>
                <c:pt idx="10">
                  <c:v>35247</c:v>
                </c:pt>
                <c:pt idx="11">
                  <c:v>35339</c:v>
                </c:pt>
                <c:pt idx="12">
                  <c:v>35431</c:v>
                </c:pt>
                <c:pt idx="13">
                  <c:v>35521</c:v>
                </c:pt>
                <c:pt idx="14">
                  <c:v>35612</c:v>
                </c:pt>
                <c:pt idx="15">
                  <c:v>35704</c:v>
                </c:pt>
                <c:pt idx="16">
                  <c:v>35796</c:v>
                </c:pt>
                <c:pt idx="17">
                  <c:v>35886</c:v>
                </c:pt>
                <c:pt idx="18">
                  <c:v>35977</c:v>
                </c:pt>
                <c:pt idx="19">
                  <c:v>36069</c:v>
                </c:pt>
                <c:pt idx="20">
                  <c:v>36161</c:v>
                </c:pt>
                <c:pt idx="21">
                  <c:v>36251</c:v>
                </c:pt>
                <c:pt idx="22">
                  <c:v>36342</c:v>
                </c:pt>
                <c:pt idx="23">
                  <c:v>36434</c:v>
                </c:pt>
                <c:pt idx="24">
                  <c:v>36526</c:v>
                </c:pt>
                <c:pt idx="25">
                  <c:v>36617</c:v>
                </c:pt>
                <c:pt idx="26">
                  <c:v>36708</c:v>
                </c:pt>
                <c:pt idx="27">
                  <c:v>36800</c:v>
                </c:pt>
                <c:pt idx="28">
                  <c:v>36892</c:v>
                </c:pt>
                <c:pt idx="29">
                  <c:v>36982</c:v>
                </c:pt>
                <c:pt idx="30">
                  <c:v>37073</c:v>
                </c:pt>
                <c:pt idx="31">
                  <c:v>37165</c:v>
                </c:pt>
                <c:pt idx="32">
                  <c:v>37257</c:v>
                </c:pt>
                <c:pt idx="33">
                  <c:v>37347</c:v>
                </c:pt>
                <c:pt idx="34">
                  <c:v>37438</c:v>
                </c:pt>
                <c:pt idx="35">
                  <c:v>37530</c:v>
                </c:pt>
                <c:pt idx="36">
                  <c:v>37622</c:v>
                </c:pt>
                <c:pt idx="37">
                  <c:v>37712</c:v>
                </c:pt>
                <c:pt idx="38">
                  <c:v>37803</c:v>
                </c:pt>
                <c:pt idx="39">
                  <c:v>37895</c:v>
                </c:pt>
                <c:pt idx="40">
                  <c:v>37987</c:v>
                </c:pt>
                <c:pt idx="41">
                  <c:v>38078</c:v>
                </c:pt>
                <c:pt idx="42">
                  <c:v>38169</c:v>
                </c:pt>
                <c:pt idx="43">
                  <c:v>38261</c:v>
                </c:pt>
                <c:pt idx="44">
                  <c:v>38353</c:v>
                </c:pt>
                <c:pt idx="45">
                  <c:v>38443</c:v>
                </c:pt>
                <c:pt idx="46">
                  <c:v>38534</c:v>
                </c:pt>
                <c:pt idx="47">
                  <c:v>38626</c:v>
                </c:pt>
                <c:pt idx="48">
                  <c:v>38718</c:v>
                </c:pt>
                <c:pt idx="49">
                  <c:v>38808</c:v>
                </c:pt>
                <c:pt idx="50">
                  <c:v>38899</c:v>
                </c:pt>
                <c:pt idx="51">
                  <c:v>38991</c:v>
                </c:pt>
                <c:pt idx="52">
                  <c:v>39083</c:v>
                </c:pt>
                <c:pt idx="53">
                  <c:v>39173</c:v>
                </c:pt>
                <c:pt idx="54">
                  <c:v>39264</c:v>
                </c:pt>
                <c:pt idx="55">
                  <c:v>39356</c:v>
                </c:pt>
                <c:pt idx="56">
                  <c:v>39448</c:v>
                </c:pt>
                <c:pt idx="57">
                  <c:v>39539</c:v>
                </c:pt>
                <c:pt idx="58">
                  <c:v>39630</c:v>
                </c:pt>
                <c:pt idx="59">
                  <c:v>39722</c:v>
                </c:pt>
                <c:pt idx="60">
                  <c:v>39814</c:v>
                </c:pt>
                <c:pt idx="61">
                  <c:v>39904</c:v>
                </c:pt>
                <c:pt idx="62">
                  <c:v>39995</c:v>
                </c:pt>
                <c:pt idx="63">
                  <c:v>40087</c:v>
                </c:pt>
                <c:pt idx="64">
                  <c:v>40179</c:v>
                </c:pt>
                <c:pt idx="65">
                  <c:v>40269</c:v>
                </c:pt>
                <c:pt idx="66">
                  <c:v>40360</c:v>
                </c:pt>
                <c:pt idx="67">
                  <c:v>40452</c:v>
                </c:pt>
                <c:pt idx="68">
                  <c:v>40544</c:v>
                </c:pt>
                <c:pt idx="69">
                  <c:v>40634</c:v>
                </c:pt>
                <c:pt idx="70">
                  <c:v>40725</c:v>
                </c:pt>
                <c:pt idx="71">
                  <c:v>40817</c:v>
                </c:pt>
                <c:pt idx="72">
                  <c:v>40909</c:v>
                </c:pt>
                <c:pt idx="73">
                  <c:v>41000</c:v>
                </c:pt>
                <c:pt idx="74">
                  <c:v>41091</c:v>
                </c:pt>
                <c:pt idx="75">
                  <c:v>41183</c:v>
                </c:pt>
                <c:pt idx="76">
                  <c:v>41275</c:v>
                </c:pt>
                <c:pt idx="77">
                  <c:v>41365</c:v>
                </c:pt>
                <c:pt idx="78">
                  <c:v>41456</c:v>
                </c:pt>
                <c:pt idx="79">
                  <c:v>41548</c:v>
                </c:pt>
                <c:pt idx="80">
                  <c:v>41640</c:v>
                </c:pt>
                <c:pt idx="81">
                  <c:v>41730</c:v>
                </c:pt>
                <c:pt idx="82">
                  <c:v>41821</c:v>
                </c:pt>
                <c:pt idx="83">
                  <c:v>41913</c:v>
                </c:pt>
                <c:pt idx="84">
                  <c:v>42005</c:v>
                </c:pt>
                <c:pt idx="85">
                  <c:v>42095</c:v>
                </c:pt>
                <c:pt idx="86">
                  <c:v>42186</c:v>
                </c:pt>
                <c:pt idx="87">
                  <c:v>42278</c:v>
                </c:pt>
                <c:pt idx="88">
                  <c:v>42370</c:v>
                </c:pt>
                <c:pt idx="89">
                  <c:v>42461</c:v>
                </c:pt>
                <c:pt idx="90">
                  <c:v>42552</c:v>
                </c:pt>
                <c:pt idx="91">
                  <c:v>42644</c:v>
                </c:pt>
                <c:pt idx="92">
                  <c:v>42736</c:v>
                </c:pt>
                <c:pt idx="93">
                  <c:v>42826</c:v>
                </c:pt>
                <c:pt idx="94">
                  <c:v>42917</c:v>
                </c:pt>
                <c:pt idx="95">
                  <c:v>43009</c:v>
                </c:pt>
                <c:pt idx="96">
                  <c:v>43101</c:v>
                </c:pt>
                <c:pt idx="97">
                  <c:v>43191</c:v>
                </c:pt>
                <c:pt idx="98">
                  <c:v>43282</c:v>
                </c:pt>
                <c:pt idx="99">
                  <c:v>43374</c:v>
                </c:pt>
                <c:pt idx="100">
                  <c:v>43466</c:v>
                </c:pt>
                <c:pt idx="101">
                  <c:v>43556</c:v>
                </c:pt>
                <c:pt idx="102">
                  <c:v>43647</c:v>
                </c:pt>
                <c:pt idx="103">
                  <c:v>43739</c:v>
                </c:pt>
                <c:pt idx="104">
                  <c:v>43831</c:v>
                </c:pt>
                <c:pt idx="105">
                  <c:v>43922</c:v>
                </c:pt>
                <c:pt idx="106">
                  <c:v>44013</c:v>
                </c:pt>
                <c:pt idx="107">
                  <c:v>44105</c:v>
                </c:pt>
                <c:pt idx="108">
                  <c:v>44197</c:v>
                </c:pt>
                <c:pt idx="109">
                  <c:v>44287</c:v>
                </c:pt>
                <c:pt idx="110">
                  <c:v>44378</c:v>
                </c:pt>
              </c:numCache>
            </c:numRef>
          </c:cat>
          <c:val>
            <c:numRef>
              <c:f>Sheet1!$J$4:$J$114</c:f>
              <c:numCache>
                <c:formatCode>General</c:formatCode>
                <c:ptCount val="111"/>
                <c:pt idx="0">
                  <c:v>5.4070958261732684</c:v>
                </c:pt>
                <c:pt idx="1">
                  <c:v>6.1290251495629491</c:v>
                </c:pt>
                <c:pt idx="2">
                  <c:v>6.6444842747357988</c:v>
                </c:pt>
                <c:pt idx="3">
                  <c:v>6.5356592865036447</c:v>
                </c:pt>
                <c:pt idx="4">
                  <c:v>7.564219980880539</c:v>
                </c:pt>
                <c:pt idx="5">
                  <c:v>6.5115023574112207</c:v>
                </c:pt>
                <c:pt idx="6">
                  <c:v>5.1920950558071119</c:v>
                </c:pt>
                <c:pt idx="7">
                  <c:v>5.17992473065474</c:v>
                </c:pt>
                <c:pt idx="8">
                  <c:v>4.3254090680174588</c:v>
                </c:pt>
                <c:pt idx="9">
                  <c:v>6.488438641644791</c:v>
                </c:pt>
                <c:pt idx="10">
                  <c:v>6.620742655749293</c:v>
                </c:pt>
                <c:pt idx="11">
                  <c:v>5.8818057150136038</c:v>
                </c:pt>
                <c:pt idx="12">
                  <c:v>5.8245449864431826</c:v>
                </c:pt>
                <c:pt idx="13">
                  <c:v>6.610248644272076</c:v>
                </c:pt>
                <c:pt idx="14">
                  <c:v>6.1691381994822763</c:v>
                </c:pt>
                <c:pt idx="15">
                  <c:v>4.8524330374712292</c:v>
                </c:pt>
                <c:pt idx="16">
                  <c:v>5.5076586001188126</c:v>
                </c:pt>
                <c:pt idx="17">
                  <c:v>3.7309432302195749</c:v>
                </c:pt>
                <c:pt idx="18">
                  <c:v>3.9856575621358221</c:v>
                </c:pt>
                <c:pt idx="19">
                  <c:v>3.8411212881513617</c:v>
                </c:pt>
                <c:pt idx="20">
                  <c:v>4.6875045383977909</c:v>
                </c:pt>
                <c:pt idx="21">
                  <c:v>5.0280851659776751</c:v>
                </c:pt>
                <c:pt idx="22">
                  <c:v>5.7884869481654579</c:v>
                </c:pt>
                <c:pt idx="23">
                  <c:v>7.1568505543146728</c:v>
                </c:pt>
                <c:pt idx="24">
                  <c:v>7.8320263129154384</c:v>
                </c:pt>
                <c:pt idx="25">
                  <c:v>8.4843829118826974</c:v>
                </c:pt>
                <c:pt idx="26">
                  <c:v>7.2460121548880707</c:v>
                </c:pt>
                <c:pt idx="27">
                  <c:v>7.4657029042372685</c:v>
                </c:pt>
                <c:pt idx="28">
                  <c:v>5.4241358568698281</c:v>
                </c:pt>
                <c:pt idx="29">
                  <c:v>5.7109562905500049</c:v>
                </c:pt>
                <c:pt idx="30">
                  <c:v>5.8718215091625172</c:v>
                </c:pt>
                <c:pt idx="31">
                  <c:v>4.371326670909756</c:v>
                </c:pt>
                <c:pt idx="32">
                  <c:v>4.7934288788976041</c:v>
                </c:pt>
                <c:pt idx="33">
                  <c:v>3.8296270677532274</c:v>
                </c:pt>
                <c:pt idx="34">
                  <c:v>3.8046325144327025</c:v>
                </c:pt>
                <c:pt idx="35">
                  <c:v>3.6711209816141182</c:v>
                </c:pt>
                <c:pt idx="36">
                  <c:v>3.9613661801843705</c:v>
                </c:pt>
                <c:pt idx="37">
                  <c:v>1.6334392315108177</c:v>
                </c:pt>
                <c:pt idx="38">
                  <c:v>0.5773901455759205</c:v>
                </c:pt>
                <c:pt idx="39">
                  <c:v>1.2025101420285251</c:v>
                </c:pt>
                <c:pt idx="40">
                  <c:v>0.16540520447624729</c:v>
                </c:pt>
                <c:pt idx="41">
                  <c:v>0.56639959081313784</c:v>
                </c:pt>
                <c:pt idx="42">
                  <c:v>0.46525741738403448</c:v>
                </c:pt>
                <c:pt idx="43">
                  <c:v>1.4657184721471523</c:v>
                </c:pt>
                <c:pt idx="44">
                  <c:v>0.25299351974381223</c:v>
                </c:pt>
                <c:pt idx="45">
                  <c:v>2.7197612332544363</c:v>
                </c:pt>
                <c:pt idx="46">
                  <c:v>3.4959462950922831</c:v>
                </c:pt>
                <c:pt idx="47">
                  <c:v>3.0221332800631728</c:v>
                </c:pt>
                <c:pt idx="48">
                  <c:v>3.8495941995928904</c:v>
                </c:pt>
                <c:pt idx="49">
                  <c:v>6.3463544725155465</c:v>
                </c:pt>
                <c:pt idx="50">
                  <c:v>5.0657732904318307</c:v>
                </c:pt>
                <c:pt idx="51">
                  <c:v>4.0878227323402943</c:v>
                </c:pt>
                <c:pt idx="52">
                  <c:v>4.5718330452576481</c:v>
                </c:pt>
                <c:pt idx="53">
                  <c:v>3.3305050902665148</c:v>
                </c:pt>
                <c:pt idx="54">
                  <c:v>3.2098996675407538</c:v>
                </c:pt>
                <c:pt idx="55">
                  <c:v>6.2254987635864918</c:v>
                </c:pt>
                <c:pt idx="56">
                  <c:v>7.8618871642480652</c:v>
                </c:pt>
                <c:pt idx="57">
                  <c:v>7.8317140356612249</c:v>
                </c:pt>
                <c:pt idx="58">
                  <c:v>8.5900912821578252</c:v>
                </c:pt>
                <c:pt idx="59">
                  <c:v>3.6764655088072162</c:v>
                </c:pt>
                <c:pt idx="60">
                  <c:v>-3.5271088398839634E-2</c:v>
                </c:pt>
                <c:pt idx="61">
                  <c:v>-3.065995421966194</c:v>
                </c:pt>
                <c:pt idx="62">
                  <c:v>-3.1268409325803921</c:v>
                </c:pt>
                <c:pt idx="63">
                  <c:v>-2.5249685557726971</c:v>
                </c:pt>
                <c:pt idx="64">
                  <c:v>-1.339960075306923E-2</c:v>
                </c:pt>
                <c:pt idx="65">
                  <c:v>0.801153192360748</c:v>
                </c:pt>
                <c:pt idx="66">
                  <c:v>2.6893161830283798</c:v>
                </c:pt>
                <c:pt idx="67">
                  <c:v>2.7752859590029493</c:v>
                </c:pt>
                <c:pt idx="68">
                  <c:v>3.0989613484555729</c:v>
                </c:pt>
                <c:pt idx="69">
                  <c:v>4.6342358231935732</c:v>
                </c:pt>
                <c:pt idx="70">
                  <c:v>2.5089253645866387</c:v>
                </c:pt>
                <c:pt idx="71">
                  <c:v>2.9047013975005544</c:v>
                </c:pt>
                <c:pt idx="72">
                  <c:v>2.8159024772216812</c:v>
                </c:pt>
                <c:pt idx="73">
                  <c:v>1.5877859925132451</c:v>
                </c:pt>
                <c:pt idx="74">
                  <c:v>1.9416624629130315</c:v>
                </c:pt>
                <c:pt idx="75">
                  <c:v>1.0115802496687598</c:v>
                </c:pt>
                <c:pt idx="76">
                  <c:v>-0.95469448138641866</c:v>
                </c:pt>
                <c:pt idx="77">
                  <c:v>-1.9112952423140683</c:v>
                </c:pt>
                <c:pt idx="78">
                  <c:v>-2.3799686771971853</c:v>
                </c:pt>
                <c:pt idx="79">
                  <c:v>-2.3755576425276574</c:v>
                </c:pt>
                <c:pt idx="80">
                  <c:v>-2.6874910037517941</c:v>
                </c:pt>
                <c:pt idx="81">
                  <c:v>-3.3064243467523005</c:v>
                </c:pt>
                <c:pt idx="82">
                  <c:v>-2.225677254407215</c:v>
                </c:pt>
                <c:pt idx="83">
                  <c:v>-2.6506947790401889</c:v>
                </c:pt>
                <c:pt idx="84">
                  <c:v>-2.9666219183235905</c:v>
                </c:pt>
                <c:pt idx="85">
                  <c:v>-2.4521581867302107</c:v>
                </c:pt>
                <c:pt idx="86">
                  <c:v>-2.7922161476371343</c:v>
                </c:pt>
                <c:pt idx="87">
                  <c:v>-3.767156712334061</c:v>
                </c:pt>
                <c:pt idx="88">
                  <c:v>-3.3306438121563371</c:v>
                </c:pt>
                <c:pt idx="89">
                  <c:v>-2.9687116803973592</c:v>
                </c:pt>
                <c:pt idx="90">
                  <c:v>-2.7128175706374105</c:v>
                </c:pt>
                <c:pt idx="91">
                  <c:v>-2.1815198434469205</c:v>
                </c:pt>
                <c:pt idx="92">
                  <c:v>-1.042117962303724</c:v>
                </c:pt>
                <c:pt idx="93">
                  <c:v>-0.82807639940864419</c:v>
                </c:pt>
                <c:pt idx="94">
                  <c:v>-0.44992871150982694</c:v>
                </c:pt>
                <c:pt idx="95">
                  <c:v>-0.8332991579402429</c:v>
                </c:pt>
                <c:pt idx="96">
                  <c:v>-2.2504274766028916</c:v>
                </c:pt>
                <c:pt idx="97">
                  <c:v>-1.4550726696014973</c:v>
                </c:pt>
                <c:pt idx="98">
                  <c:v>-1.4459300088666103</c:v>
                </c:pt>
                <c:pt idx="99">
                  <c:v>-1.4238934610595058</c:v>
                </c:pt>
                <c:pt idx="100">
                  <c:v>-0.11190785597538788</c:v>
                </c:pt>
                <c:pt idx="101">
                  <c:v>-0.84148423833840447</c:v>
                </c:pt>
                <c:pt idx="102">
                  <c:v>-1.4615097443825436</c:v>
                </c:pt>
                <c:pt idx="103">
                  <c:v>-1.4518222623044168</c:v>
                </c:pt>
                <c:pt idx="104">
                  <c:v>-3.1465389509547332</c:v>
                </c:pt>
                <c:pt idx="105">
                  <c:v>-11.712801878507719</c:v>
                </c:pt>
                <c:pt idx="106">
                  <c:v>-5.222534287293815</c:v>
                </c:pt>
                <c:pt idx="107">
                  <c:v>-4.9620012749449316</c:v>
                </c:pt>
                <c:pt idx="108">
                  <c:v>-5.27101350361706</c:v>
                </c:pt>
                <c:pt idx="109">
                  <c:v>-1.0705719677048386</c:v>
                </c:pt>
                <c:pt idx="110">
                  <c:v>0.908787318646886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3-4D4D-9877-A0EE793800E3}"/>
            </c:ext>
          </c:extLst>
        </c:ser>
        <c:ser>
          <c:idx val="1"/>
          <c:order val="1"/>
          <c:tx>
            <c:v>Taylor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Sheet1!$A$4:$A$114</c:f>
              <c:numCache>
                <c:formatCode>m/d/yy</c:formatCode>
                <c:ptCount val="111"/>
                <c:pt idx="0">
                  <c:v>34335</c:v>
                </c:pt>
                <c:pt idx="1">
                  <c:v>34425</c:v>
                </c:pt>
                <c:pt idx="2">
                  <c:v>34516</c:v>
                </c:pt>
                <c:pt idx="3">
                  <c:v>34608</c:v>
                </c:pt>
                <c:pt idx="4">
                  <c:v>34700</c:v>
                </c:pt>
                <c:pt idx="5">
                  <c:v>34790</c:v>
                </c:pt>
                <c:pt idx="6">
                  <c:v>34881</c:v>
                </c:pt>
                <c:pt idx="7">
                  <c:v>34973</c:v>
                </c:pt>
                <c:pt idx="8">
                  <c:v>35065</c:v>
                </c:pt>
                <c:pt idx="9">
                  <c:v>35156</c:v>
                </c:pt>
                <c:pt idx="10">
                  <c:v>35247</c:v>
                </c:pt>
                <c:pt idx="11">
                  <c:v>35339</c:v>
                </c:pt>
                <c:pt idx="12">
                  <c:v>35431</c:v>
                </c:pt>
                <c:pt idx="13">
                  <c:v>35521</c:v>
                </c:pt>
                <c:pt idx="14">
                  <c:v>35612</c:v>
                </c:pt>
                <c:pt idx="15">
                  <c:v>35704</c:v>
                </c:pt>
                <c:pt idx="16">
                  <c:v>35796</c:v>
                </c:pt>
                <c:pt idx="17">
                  <c:v>35886</c:v>
                </c:pt>
                <c:pt idx="18">
                  <c:v>35977</c:v>
                </c:pt>
                <c:pt idx="19">
                  <c:v>36069</c:v>
                </c:pt>
                <c:pt idx="20">
                  <c:v>36161</c:v>
                </c:pt>
                <c:pt idx="21">
                  <c:v>36251</c:v>
                </c:pt>
                <c:pt idx="22">
                  <c:v>36342</c:v>
                </c:pt>
                <c:pt idx="23">
                  <c:v>36434</c:v>
                </c:pt>
                <c:pt idx="24">
                  <c:v>36526</c:v>
                </c:pt>
                <c:pt idx="25">
                  <c:v>36617</c:v>
                </c:pt>
                <c:pt idx="26">
                  <c:v>36708</c:v>
                </c:pt>
                <c:pt idx="27">
                  <c:v>36800</c:v>
                </c:pt>
                <c:pt idx="28">
                  <c:v>36892</c:v>
                </c:pt>
                <c:pt idx="29">
                  <c:v>36982</c:v>
                </c:pt>
                <c:pt idx="30">
                  <c:v>37073</c:v>
                </c:pt>
                <c:pt idx="31">
                  <c:v>37165</c:v>
                </c:pt>
                <c:pt idx="32">
                  <c:v>37257</c:v>
                </c:pt>
                <c:pt idx="33">
                  <c:v>37347</c:v>
                </c:pt>
                <c:pt idx="34">
                  <c:v>37438</c:v>
                </c:pt>
                <c:pt idx="35">
                  <c:v>37530</c:v>
                </c:pt>
                <c:pt idx="36">
                  <c:v>37622</c:v>
                </c:pt>
                <c:pt idx="37">
                  <c:v>37712</c:v>
                </c:pt>
                <c:pt idx="38">
                  <c:v>37803</c:v>
                </c:pt>
                <c:pt idx="39">
                  <c:v>37895</c:v>
                </c:pt>
                <c:pt idx="40">
                  <c:v>37987</c:v>
                </c:pt>
                <c:pt idx="41">
                  <c:v>38078</c:v>
                </c:pt>
                <c:pt idx="42">
                  <c:v>38169</c:v>
                </c:pt>
                <c:pt idx="43">
                  <c:v>38261</c:v>
                </c:pt>
                <c:pt idx="44">
                  <c:v>38353</c:v>
                </c:pt>
                <c:pt idx="45">
                  <c:v>38443</c:v>
                </c:pt>
                <c:pt idx="46">
                  <c:v>38534</c:v>
                </c:pt>
                <c:pt idx="47">
                  <c:v>38626</c:v>
                </c:pt>
                <c:pt idx="48">
                  <c:v>38718</c:v>
                </c:pt>
                <c:pt idx="49">
                  <c:v>38808</c:v>
                </c:pt>
                <c:pt idx="50">
                  <c:v>38899</c:v>
                </c:pt>
                <c:pt idx="51">
                  <c:v>38991</c:v>
                </c:pt>
                <c:pt idx="52">
                  <c:v>39083</c:v>
                </c:pt>
                <c:pt idx="53">
                  <c:v>39173</c:v>
                </c:pt>
                <c:pt idx="54">
                  <c:v>39264</c:v>
                </c:pt>
                <c:pt idx="55">
                  <c:v>39356</c:v>
                </c:pt>
                <c:pt idx="56">
                  <c:v>39448</c:v>
                </c:pt>
                <c:pt idx="57">
                  <c:v>39539</c:v>
                </c:pt>
                <c:pt idx="58">
                  <c:v>39630</c:v>
                </c:pt>
                <c:pt idx="59">
                  <c:v>39722</c:v>
                </c:pt>
                <c:pt idx="60">
                  <c:v>39814</c:v>
                </c:pt>
                <c:pt idx="61">
                  <c:v>39904</c:v>
                </c:pt>
                <c:pt idx="62">
                  <c:v>39995</c:v>
                </c:pt>
                <c:pt idx="63">
                  <c:v>40087</c:v>
                </c:pt>
                <c:pt idx="64">
                  <c:v>40179</c:v>
                </c:pt>
                <c:pt idx="65">
                  <c:v>40269</c:v>
                </c:pt>
                <c:pt idx="66">
                  <c:v>40360</c:v>
                </c:pt>
                <c:pt idx="67">
                  <c:v>40452</c:v>
                </c:pt>
                <c:pt idx="68">
                  <c:v>40544</c:v>
                </c:pt>
                <c:pt idx="69">
                  <c:v>40634</c:v>
                </c:pt>
                <c:pt idx="70">
                  <c:v>40725</c:v>
                </c:pt>
                <c:pt idx="71">
                  <c:v>40817</c:v>
                </c:pt>
                <c:pt idx="72">
                  <c:v>40909</c:v>
                </c:pt>
                <c:pt idx="73">
                  <c:v>41000</c:v>
                </c:pt>
                <c:pt idx="74">
                  <c:v>41091</c:v>
                </c:pt>
                <c:pt idx="75">
                  <c:v>41183</c:v>
                </c:pt>
                <c:pt idx="76">
                  <c:v>41275</c:v>
                </c:pt>
                <c:pt idx="77">
                  <c:v>41365</c:v>
                </c:pt>
                <c:pt idx="78">
                  <c:v>41456</c:v>
                </c:pt>
                <c:pt idx="79">
                  <c:v>41548</c:v>
                </c:pt>
                <c:pt idx="80">
                  <c:v>41640</c:v>
                </c:pt>
                <c:pt idx="81">
                  <c:v>41730</c:v>
                </c:pt>
                <c:pt idx="82">
                  <c:v>41821</c:v>
                </c:pt>
                <c:pt idx="83">
                  <c:v>41913</c:v>
                </c:pt>
                <c:pt idx="84">
                  <c:v>42005</c:v>
                </c:pt>
                <c:pt idx="85">
                  <c:v>42095</c:v>
                </c:pt>
                <c:pt idx="86">
                  <c:v>42186</c:v>
                </c:pt>
                <c:pt idx="87">
                  <c:v>42278</c:v>
                </c:pt>
                <c:pt idx="88">
                  <c:v>42370</c:v>
                </c:pt>
                <c:pt idx="89">
                  <c:v>42461</c:v>
                </c:pt>
                <c:pt idx="90">
                  <c:v>42552</c:v>
                </c:pt>
                <c:pt idx="91">
                  <c:v>42644</c:v>
                </c:pt>
                <c:pt idx="92">
                  <c:v>42736</c:v>
                </c:pt>
                <c:pt idx="93">
                  <c:v>42826</c:v>
                </c:pt>
                <c:pt idx="94">
                  <c:v>42917</c:v>
                </c:pt>
                <c:pt idx="95">
                  <c:v>43009</c:v>
                </c:pt>
                <c:pt idx="96">
                  <c:v>43101</c:v>
                </c:pt>
                <c:pt idx="97">
                  <c:v>43191</c:v>
                </c:pt>
                <c:pt idx="98">
                  <c:v>43282</c:v>
                </c:pt>
                <c:pt idx="99">
                  <c:v>43374</c:v>
                </c:pt>
                <c:pt idx="100">
                  <c:v>43466</c:v>
                </c:pt>
                <c:pt idx="101">
                  <c:v>43556</c:v>
                </c:pt>
                <c:pt idx="102">
                  <c:v>43647</c:v>
                </c:pt>
                <c:pt idx="103">
                  <c:v>43739</c:v>
                </c:pt>
                <c:pt idx="104">
                  <c:v>43831</c:v>
                </c:pt>
                <c:pt idx="105">
                  <c:v>43922</c:v>
                </c:pt>
                <c:pt idx="106">
                  <c:v>44013</c:v>
                </c:pt>
                <c:pt idx="107">
                  <c:v>44105</c:v>
                </c:pt>
                <c:pt idx="108">
                  <c:v>44197</c:v>
                </c:pt>
                <c:pt idx="109">
                  <c:v>44287</c:v>
                </c:pt>
                <c:pt idx="110">
                  <c:v>44378</c:v>
                </c:pt>
              </c:numCache>
            </c:numRef>
          </c:cat>
          <c:val>
            <c:numRef>
              <c:f>Sheet1!$H$4:$H$114</c:f>
              <c:numCache>
                <c:formatCode>General</c:formatCode>
                <c:ptCount val="111"/>
                <c:pt idx="0">
                  <c:v>3.4695958261732676</c:v>
                </c:pt>
                <c:pt idx="1">
                  <c:v>4.2540251495629491</c:v>
                </c:pt>
                <c:pt idx="2">
                  <c:v>4.8319842747357988</c:v>
                </c:pt>
                <c:pt idx="3">
                  <c:v>4.7856592865036447</c:v>
                </c:pt>
                <c:pt idx="4">
                  <c:v>5.876719980880539</c:v>
                </c:pt>
                <c:pt idx="5">
                  <c:v>4.8865023574112207</c:v>
                </c:pt>
                <c:pt idx="6">
                  <c:v>3.6295950558071128</c:v>
                </c:pt>
                <c:pt idx="7">
                  <c:v>3.67992473065474</c:v>
                </c:pt>
                <c:pt idx="8">
                  <c:v>2.8879090680174588</c:v>
                </c:pt>
                <c:pt idx="9">
                  <c:v>5.113438641644791</c:v>
                </c:pt>
                <c:pt idx="10">
                  <c:v>5.308242655749293</c:v>
                </c:pt>
                <c:pt idx="11">
                  <c:v>4.6318057150136038</c:v>
                </c:pt>
                <c:pt idx="12">
                  <c:v>4.6370449864431826</c:v>
                </c:pt>
                <c:pt idx="13">
                  <c:v>5.485248644272076</c:v>
                </c:pt>
                <c:pt idx="14">
                  <c:v>5.1066381994822763</c:v>
                </c:pt>
                <c:pt idx="15">
                  <c:v>3.8524330374712292</c:v>
                </c:pt>
                <c:pt idx="16">
                  <c:v>4.5701586001188126</c:v>
                </c:pt>
                <c:pt idx="17">
                  <c:v>2.8559432302195749</c:v>
                </c:pt>
                <c:pt idx="18">
                  <c:v>3.1731575621358221</c:v>
                </c:pt>
                <c:pt idx="19">
                  <c:v>3.0911212881513617</c:v>
                </c:pt>
                <c:pt idx="20">
                  <c:v>4.0000045383977909</c:v>
                </c:pt>
                <c:pt idx="21">
                  <c:v>4.4030851659776751</c:v>
                </c:pt>
                <c:pt idx="22">
                  <c:v>5.2259869481654579</c:v>
                </c:pt>
                <c:pt idx="23">
                  <c:v>6.6568505543146728</c:v>
                </c:pt>
                <c:pt idx="24">
                  <c:v>7.3945263129154384</c:v>
                </c:pt>
                <c:pt idx="25">
                  <c:v>8.1093829118826974</c:v>
                </c:pt>
                <c:pt idx="26">
                  <c:v>6.9335121548880707</c:v>
                </c:pt>
                <c:pt idx="27">
                  <c:v>7.2157029042372685</c:v>
                </c:pt>
                <c:pt idx="28">
                  <c:v>5.2366358568698281</c:v>
                </c:pt>
                <c:pt idx="29">
                  <c:v>5.5859562905500049</c:v>
                </c:pt>
                <c:pt idx="30">
                  <c:v>5.8093215091625172</c:v>
                </c:pt>
                <c:pt idx="31">
                  <c:v>4.371326670909756</c:v>
                </c:pt>
                <c:pt idx="32">
                  <c:v>4.8559288788976041</c:v>
                </c:pt>
                <c:pt idx="33">
                  <c:v>3.9546270677532274</c:v>
                </c:pt>
                <c:pt idx="34">
                  <c:v>3.9921325144327025</c:v>
                </c:pt>
                <c:pt idx="35">
                  <c:v>3.9211209816141182</c:v>
                </c:pt>
                <c:pt idx="36">
                  <c:v>4.2738661801843705</c:v>
                </c:pt>
                <c:pt idx="37">
                  <c:v>2.0084392315108168</c:v>
                </c:pt>
                <c:pt idx="38">
                  <c:v>1.0148901455759205</c:v>
                </c:pt>
                <c:pt idx="39">
                  <c:v>1.7025101420285251</c:v>
                </c:pt>
                <c:pt idx="40">
                  <c:v>0.72790520447624729</c:v>
                </c:pt>
                <c:pt idx="41">
                  <c:v>1.1913995908131376</c:v>
                </c:pt>
                <c:pt idx="42">
                  <c:v>1.1527574173840343</c:v>
                </c:pt>
                <c:pt idx="43">
                  <c:v>2.2157184721471523</c:v>
                </c:pt>
                <c:pt idx="44">
                  <c:v>1.0654935197438125</c:v>
                </c:pt>
                <c:pt idx="45">
                  <c:v>3.5947612332544363</c:v>
                </c:pt>
                <c:pt idx="46">
                  <c:v>4.4334462950922831</c:v>
                </c:pt>
                <c:pt idx="47">
                  <c:v>4.0221332800631728</c:v>
                </c:pt>
                <c:pt idx="48">
                  <c:v>4.9120941995928895</c:v>
                </c:pt>
                <c:pt idx="49">
                  <c:v>7.4713544725155465</c:v>
                </c:pt>
                <c:pt idx="50">
                  <c:v>6.2532732904318307</c:v>
                </c:pt>
                <c:pt idx="51">
                  <c:v>5.3378227323402943</c:v>
                </c:pt>
                <c:pt idx="52">
                  <c:v>5.8843330452576481</c:v>
                </c:pt>
                <c:pt idx="53">
                  <c:v>4.7055050902665148</c:v>
                </c:pt>
                <c:pt idx="54">
                  <c:v>4.6473996675407534</c:v>
                </c:pt>
                <c:pt idx="55">
                  <c:v>7.7254987635864918</c:v>
                </c:pt>
                <c:pt idx="56">
                  <c:v>9.4243871642480652</c:v>
                </c:pt>
                <c:pt idx="57">
                  <c:v>9.4567140356612249</c:v>
                </c:pt>
                <c:pt idx="58">
                  <c:v>10.277591282157825</c:v>
                </c:pt>
                <c:pt idx="59">
                  <c:v>5.4264655088072153</c:v>
                </c:pt>
                <c:pt idx="60">
                  <c:v>1.7772289116011599</c:v>
                </c:pt>
                <c:pt idx="61">
                  <c:v>-1.1909954219661945</c:v>
                </c:pt>
                <c:pt idx="62">
                  <c:v>-1.1893409325803921</c:v>
                </c:pt>
                <c:pt idx="63">
                  <c:v>-0.52496855577269663</c:v>
                </c:pt>
                <c:pt idx="64">
                  <c:v>2.0491003992469317</c:v>
                </c:pt>
                <c:pt idx="65">
                  <c:v>2.9261531923607471</c:v>
                </c:pt>
                <c:pt idx="66">
                  <c:v>4.8768161830283798</c:v>
                </c:pt>
                <c:pt idx="67">
                  <c:v>5.0252859590029502</c:v>
                </c:pt>
                <c:pt idx="68">
                  <c:v>5.4114613484555729</c:v>
                </c:pt>
                <c:pt idx="69">
                  <c:v>7.0092358231935741</c:v>
                </c:pt>
                <c:pt idx="70">
                  <c:v>4.9464253645866378</c:v>
                </c:pt>
                <c:pt idx="71">
                  <c:v>5.4047013975005544</c:v>
                </c:pt>
                <c:pt idx="72">
                  <c:v>5.3784024772216803</c:v>
                </c:pt>
                <c:pt idx="73">
                  <c:v>4.2127859925132451</c:v>
                </c:pt>
                <c:pt idx="74">
                  <c:v>4.6291624629130315</c:v>
                </c:pt>
                <c:pt idx="75">
                  <c:v>3.7615802496687607</c:v>
                </c:pt>
                <c:pt idx="76">
                  <c:v>1.8578055186135813</c:v>
                </c:pt>
                <c:pt idx="77">
                  <c:v>0.96370475768593167</c:v>
                </c:pt>
                <c:pt idx="78">
                  <c:v>0.5575313228028147</c:v>
                </c:pt>
                <c:pt idx="79">
                  <c:v>0.62444235747234256</c:v>
                </c:pt>
                <c:pt idx="80">
                  <c:v>0.37500899624820594</c:v>
                </c:pt>
                <c:pt idx="81">
                  <c:v>-0.18142434675230046</c:v>
                </c:pt>
                <c:pt idx="82">
                  <c:v>0.96182274559278524</c:v>
                </c:pt>
                <c:pt idx="83">
                  <c:v>0.59930522095981131</c:v>
                </c:pt>
                <c:pt idx="84">
                  <c:v>0.34587808167640954</c:v>
                </c:pt>
                <c:pt idx="85">
                  <c:v>0.92284181326978931</c:v>
                </c:pt>
                <c:pt idx="86">
                  <c:v>0.64528385236286567</c:v>
                </c:pt>
                <c:pt idx="87">
                  <c:v>-0.26715671233406102</c:v>
                </c:pt>
                <c:pt idx="88">
                  <c:v>0.23185618784366291</c:v>
                </c:pt>
                <c:pt idx="89">
                  <c:v>0.656288319602641</c:v>
                </c:pt>
                <c:pt idx="90">
                  <c:v>0.97468242936258953</c:v>
                </c:pt>
                <c:pt idx="91">
                  <c:v>1.5684801565530797</c:v>
                </c:pt>
                <c:pt idx="92">
                  <c:v>2.770382037696276</c:v>
                </c:pt>
                <c:pt idx="93">
                  <c:v>3.0469236005913558</c:v>
                </c:pt>
                <c:pt idx="94">
                  <c:v>3.4875712884901731</c:v>
                </c:pt>
                <c:pt idx="95">
                  <c:v>3.1667008420597575</c:v>
                </c:pt>
                <c:pt idx="96">
                  <c:v>1.8120725233971084</c:v>
                </c:pt>
                <c:pt idx="97">
                  <c:v>2.6699273303985027</c:v>
                </c:pt>
                <c:pt idx="98">
                  <c:v>2.7415699911333897</c:v>
                </c:pt>
                <c:pt idx="99">
                  <c:v>2.8261065389404942</c:v>
                </c:pt>
                <c:pt idx="100">
                  <c:v>4.2005921440246121</c:v>
                </c:pt>
                <c:pt idx="101">
                  <c:v>3.5335157616615955</c:v>
                </c:pt>
                <c:pt idx="102">
                  <c:v>2.9759902556174564</c:v>
                </c:pt>
                <c:pt idx="103">
                  <c:v>3.0481777376955836</c:v>
                </c:pt>
                <c:pt idx="104">
                  <c:v>1.4159610490452668</c:v>
                </c:pt>
                <c:pt idx="105">
                  <c:v>-7.0878018785077197</c:v>
                </c:pt>
                <c:pt idx="106">
                  <c:v>-0.53503428729381519</c:v>
                </c:pt>
                <c:pt idx="107">
                  <c:v>-0.21200127494493137</c:v>
                </c:pt>
                <c:pt idx="108">
                  <c:v>-0.45851350361706</c:v>
                </c:pt>
                <c:pt idx="109">
                  <c:v>3.8044280322951618</c:v>
                </c:pt>
                <c:pt idx="110">
                  <c:v>5.846287318646886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3-4D4D-9877-A0EE79380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872895"/>
        <c:axId val="1416436319"/>
      </c:lineChart>
      <c:dateAx>
        <c:axId val="1415872895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GB"/>
          </a:p>
        </c:txPr>
        <c:crossAx val="1416436319"/>
        <c:crosses val="autoZero"/>
        <c:auto val="1"/>
        <c:lblOffset val="100"/>
        <c:baseTimeUnit val="months"/>
      </c:dateAx>
      <c:valAx>
        <c:axId val="14164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GB"/>
          </a:p>
        </c:txPr>
        <c:crossAx val="141587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444500</xdr:colOff>
      <xdr:row>3</xdr:row>
      <xdr:rowOff>63500</xdr:rowOff>
    </xdr:from>
    <xdr:to>
      <xdr:col>21</xdr:col>
      <xdr:colOff>165100</xdr:colOff>
      <xdr:row>22</xdr:row>
      <xdr:rowOff>127000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305269E-B5A5-5E45-96B3-6AB7E2653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27</xdr:row>
      <xdr:rowOff>101600</xdr:rowOff>
    </xdr:from>
    <xdr:to>
      <xdr:col>21</xdr:col>
      <xdr:colOff>622300</xdr:colOff>
      <xdr:row>44</xdr:row>
      <xdr:rowOff>139700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07A5355-605E-FE4B-926E-24550BBAF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"/>
  <sheetViews>
    <sheetView tabSelected="1" topLeftCell="I24" workbookViewId="0">
      <selection activeCell="X30" sqref="X30"/>
    </sheetView>
  </sheetViews>
  <sheetFormatPr baseColWidth="10" defaultColWidth="8.83203125" defaultRowHeight="15" x14ac:dyDescent="0.2"/>
  <cols>
    <col min="1" max="1" width="10.5" bestFit="1" customWidth="1"/>
    <col min="2" max="2" width="21.33203125" customWidth="1"/>
    <col min="3" max="3" width="39.1640625" bestFit="1" customWidth="1"/>
    <col min="4" max="4" width="24.5" bestFit="1" customWidth="1"/>
    <col min="5" max="5" width="27.83203125" bestFit="1" customWidth="1"/>
    <col min="6" max="6" width="8.5" bestFit="1" customWidth="1"/>
  </cols>
  <sheetData>
    <row r="1" spans="1:10" x14ac:dyDescent="0.2">
      <c r="A1" s="2" t="s">
        <v>2</v>
      </c>
      <c r="B1" s="2"/>
      <c r="C1" s="2"/>
    </row>
    <row r="2" spans="1:10" x14ac:dyDescent="0.2">
      <c r="A2" s="2"/>
      <c r="B2" s="2"/>
      <c r="C2" s="2"/>
    </row>
    <row r="3" spans="1:10" x14ac:dyDescent="0.2">
      <c r="A3" s="2" t="s">
        <v>0</v>
      </c>
      <c r="B3" s="2" t="s">
        <v>1</v>
      </c>
      <c r="C3" s="2" t="s">
        <v>8</v>
      </c>
      <c r="D3" s="2" t="s">
        <v>3</v>
      </c>
      <c r="E3" s="2" t="s">
        <v>4</v>
      </c>
      <c r="H3" s="2" t="s">
        <v>13</v>
      </c>
      <c r="I3" s="2" t="s">
        <v>16</v>
      </c>
      <c r="J3" s="2" t="s">
        <v>14</v>
      </c>
    </row>
    <row r="4" spans="1:10" x14ac:dyDescent="0.2">
      <c r="A4" s="1">
        <v>34335</v>
      </c>
      <c r="B4" s="3">
        <v>1380609061954.8201</v>
      </c>
      <c r="C4" s="3">
        <v>-0.23602780738585238</v>
      </c>
      <c r="D4">
        <v>1.85281181677956</v>
      </c>
      <c r="E4">
        <v>6.25</v>
      </c>
      <c r="F4" t="s">
        <v>9</v>
      </c>
      <c r="G4">
        <v>2</v>
      </c>
      <c r="H4">
        <f>$G$4+D4+$G$6*(D4-$G$5)+$G$7*C4</f>
        <v>3.4695958261732676</v>
      </c>
      <c r="I4">
        <f>4-0.25/4</f>
        <v>3.9375</v>
      </c>
      <c r="J4">
        <f>I4+D4+$G$6*(D4-$G$5)+$G$7*C4</f>
        <v>5.4070958261732684</v>
      </c>
    </row>
    <row r="5" spans="1:10" x14ac:dyDescent="0.2">
      <c r="A5" s="1">
        <v>34425</v>
      </c>
      <c r="B5" s="3">
        <v>1398711216461.0601</v>
      </c>
      <c r="C5" s="3">
        <v>0.37227183661698859</v>
      </c>
      <c r="D5">
        <v>1.94087665647298</v>
      </c>
      <c r="E5">
        <v>5.7</v>
      </c>
      <c r="F5" t="s">
        <v>10</v>
      </c>
      <c r="G5">
        <v>2</v>
      </c>
      <c r="H5">
        <f t="shared" ref="H5:H68" si="0">$G$4+D5+$G$6*(D5-$G$5)+$G$7*C5</f>
        <v>4.2540251495629491</v>
      </c>
      <c r="I5">
        <f>I4-0.25/4</f>
        <v>3.875</v>
      </c>
      <c r="J5">
        <f t="shared" ref="J5:J68" si="1">I5+D5+$G$6*(D5-$G$5)+$G$7*C5</f>
        <v>6.1290251495629491</v>
      </c>
    </row>
    <row r="6" spans="1:10" x14ac:dyDescent="0.2">
      <c r="A6" s="1">
        <v>34516</v>
      </c>
      <c r="B6" s="3">
        <v>1412687444425.6699</v>
      </c>
      <c r="C6" s="3">
        <v>0.6522380322348198</v>
      </c>
      <c r="D6">
        <v>2.08987312125049</v>
      </c>
      <c r="E6">
        <v>5.5</v>
      </c>
      <c r="F6" t="s">
        <v>11</v>
      </c>
      <c r="G6">
        <v>1</v>
      </c>
      <c r="H6">
        <f t="shared" si="0"/>
        <v>4.8319842747357988</v>
      </c>
      <c r="I6">
        <f t="shared" ref="I6:I69" si="2">I5-0.25/4</f>
        <v>3.8125</v>
      </c>
      <c r="J6">
        <f t="shared" si="1"/>
        <v>6.6444842747357988</v>
      </c>
    </row>
    <row r="7" spans="1:10" x14ac:dyDescent="0.2">
      <c r="A7" s="1">
        <v>34608</v>
      </c>
      <c r="B7" s="3">
        <v>1421246116213.8899</v>
      </c>
      <c r="C7" s="3">
        <v>0.52602220844626402</v>
      </c>
      <c r="D7">
        <v>2.1298185390286899</v>
      </c>
      <c r="E7">
        <v>5.5</v>
      </c>
      <c r="F7" t="s">
        <v>12</v>
      </c>
      <c r="G7">
        <v>1</v>
      </c>
      <c r="H7">
        <f t="shared" si="0"/>
        <v>4.7856592865036447</v>
      </c>
      <c r="I7">
        <f t="shared" si="2"/>
        <v>3.75</v>
      </c>
      <c r="J7">
        <f t="shared" si="1"/>
        <v>6.5356592865036447</v>
      </c>
    </row>
    <row r="8" spans="1:10" x14ac:dyDescent="0.2">
      <c r="A8" s="1">
        <v>34700</v>
      </c>
      <c r="B8" s="3">
        <v>1443388622458.96</v>
      </c>
      <c r="C8" s="3">
        <v>1.3294121583932395</v>
      </c>
      <c r="D8">
        <v>2.2736539112436498</v>
      </c>
      <c r="E8">
        <v>5.5</v>
      </c>
      <c r="F8" t="s">
        <v>15</v>
      </c>
      <c r="G8">
        <f>1/16</f>
        <v>6.25E-2</v>
      </c>
      <c r="H8">
        <f t="shared" si="0"/>
        <v>5.876719980880539</v>
      </c>
      <c r="I8">
        <f t="shared" si="2"/>
        <v>3.6875</v>
      </c>
      <c r="J8">
        <f t="shared" si="1"/>
        <v>7.564219980880539</v>
      </c>
    </row>
    <row r="9" spans="1:10" x14ac:dyDescent="0.2">
      <c r="A9" s="1">
        <v>34790</v>
      </c>
      <c r="B9" s="3">
        <v>1439049963696.22</v>
      </c>
      <c r="C9" s="3">
        <v>0.2767517383123419</v>
      </c>
      <c r="D9">
        <v>2.3048753095494399</v>
      </c>
      <c r="E9">
        <v>6.5</v>
      </c>
      <c r="H9">
        <f t="shared" si="0"/>
        <v>4.8865023574112207</v>
      </c>
      <c r="I9">
        <f t="shared" si="2"/>
        <v>3.625</v>
      </c>
      <c r="J9">
        <f t="shared" si="1"/>
        <v>6.5115023574112207</v>
      </c>
    </row>
    <row r="10" spans="1:10" x14ac:dyDescent="0.2">
      <c r="A10" s="1">
        <v>34881</v>
      </c>
      <c r="B10" s="3">
        <v>1445062650918.97</v>
      </c>
      <c r="C10" s="3">
        <v>-6.4527626796007098E-2</v>
      </c>
      <c r="D10">
        <v>1.84706134130156</v>
      </c>
      <c r="E10">
        <v>5.9</v>
      </c>
      <c r="H10">
        <f t="shared" si="0"/>
        <v>3.6295950558071128</v>
      </c>
      <c r="I10">
        <f t="shared" si="2"/>
        <v>3.5625</v>
      </c>
      <c r="J10">
        <f t="shared" si="1"/>
        <v>5.1920950558071119</v>
      </c>
    </row>
    <row r="11" spans="1:10" x14ac:dyDescent="0.2">
      <c r="A11" s="1">
        <v>34973</v>
      </c>
      <c r="B11" s="3">
        <v>1455698762925.8501</v>
      </c>
      <c r="C11" s="3">
        <v>-9.3766337812439815E-2</v>
      </c>
      <c r="D11">
        <v>1.8868455342335899</v>
      </c>
      <c r="E11">
        <v>5.15</v>
      </c>
      <c r="H11">
        <f t="shared" si="0"/>
        <v>3.67992473065474</v>
      </c>
      <c r="I11">
        <f t="shared" si="2"/>
        <v>3.5</v>
      </c>
      <c r="J11">
        <f t="shared" si="1"/>
        <v>5.17992473065474</v>
      </c>
    </row>
    <row r="12" spans="1:10" x14ac:dyDescent="0.2">
      <c r="A12" s="1">
        <v>35065</v>
      </c>
      <c r="B12" s="3">
        <v>1455582140372.96</v>
      </c>
      <c r="C12" s="3">
        <v>-0.86638352379360128</v>
      </c>
      <c r="D12">
        <v>1.8771462959055301</v>
      </c>
      <c r="E12">
        <v>4.25</v>
      </c>
      <c r="H12">
        <f t="shared" si="0"/>
        <v>2.8879090680174588</v>
      </c>
      <c r="I12">
        <f t="shared" si="2"/>
        <v>3.4375</v>
      </c>
      <c r="J12">
        <f t="shared" si="1"/>
        <v>4.3254090680174588</v>
      </c>
    </row>
    <row r="13" spans="1:10" x14ac:dyDescent="0.2">
      <c r="A13" s="1">
        <v>35156</v>
      </c>
      <c r="B13" s="3">
        <v>1495840181470.49</v>
      </c>
      <c r="C13" s="3">
        <v>1.0975624272713702</v>
      </c>
      <c r="D13">
        <v>2.00793810718671</v>
      </c>
      <c r="E13">
        <v>3.8</v>
      </c>
      <c r="H13">
        <f t="shared" si="0"/>
        <v>5.113438641644791</v>
      </c>
      <c r="I13">
        <f t="shared" si="2"/>
        <v>3.375</v>
      </c>
      <c r="J13">
        <f t="shared" si="1"/>
        <v>6.488438641644791</v>
      </c>
    </row>
    <row r="14" spans="1:10" x14ac:dyDescent="0.2">
      <c r="A14" s="1">
        <v>35247</v>
      </c>
      <c r="B14" s="3">
        <v>1499820920830.5801</v>
      </c>
      <c r="C14" s="3">
        <v>0.60231289884349337</v>
      </c>
      <c r="D14">
        <v>2.3529648784528998</v>
      </c>
      <c r="E14">
        <v>3.7</v>
      </c>
      <c r="H14">
        <f t="shared" si="0"/>
        <v>5.308242655749293</v>
      </c>
      <c r="I14">
        <f t="shared" si="2"/>
        <v>3.3125</v>
      </c>
      <c r="J14">
        <f t="shared" si="1"/>
        <v>6.620742655749293</v>
      </c>
    </row>
    <row r="15" spans="1:10" x14ac:dyDescent="0.2">
      <c r="A15" s="1">
        <v>35339</v>
      </c>
      <c r="B15" s="3">
        <v>1499956757325.96</v>
      </c>
      <c r="C15" s="3">
        <v>-0.1441721140412966</v>
      </c>
      <c r="D15">
        <v>2.3879889145274502</v>
      </c>
      <c r="E15">
        <v>3.5</v>
      </c>
      <c r="H15">
        <f t="shared" si="0"/>
        <v>4.6318057150136038</v>
      </c>
      <c r="I15">
        <f t="shared" si="2"/>
        <v>3.25</v>
      </c>
      <c r="J15">
        <f t="shared" si="1"/>
        <v>5.8818057150136038</v>
      </c>
    </row>
    <row r="16" spans="1:10" x14ac:dyDescent="0.2">
      <c r="A16" s="1">
        <v>35431</v>
      </c>
      <c r="B16" s="3">
        <v>1518948144607.3999</v>
      </c>
      <c r="C16" s="3">
        <v>0.36579107705030367</v>
      </c>
      <c r="D16">
        <v>2.1356269546964399</v>
      </c>
      <c r="E16">
        <v>3.5</v>
      </c>
      <c r="H16">
        <f t="shared" si="0"/>
        <v>4.6370449864431826</v>
      </c>
      <c r="I16">
        <f t="shared" si="2"/>
        <v>3.1875</v>
      </c>
      <c r="J16">
        <f t="shared" si="1"/>
        <v>5.8245449864431826</v>
      </c>
    </row>
    <row r="17" spans="1:10" x14ac:dyDescent="0.2">
      <c r="A17" s="1">
        <v>35521</v>
      </c>
      <c r="B17" s="3">
        <v>1545460590344.27</v>
      </c>
      <c r="C17" s="3">
        <v>1.3572263867533962</v>
      </c>
      <c r="D17">
        <v>2.0640111287593399</v>
      </c>
      <c r="E17">
        <v>3.5</v>
      </c>
      <c r="H17">
        <f t="shared" si="0"/>
        <v>5.485248644272076</v>
      </c>
      <c r="I17">
        <f t="shared" si="2"/>
        <v>3.125</v>
      </c>
      <c r="J17">
        <f t="shared" si="1"/>
        <v>6.610248644272076</v>
      </c>
    </row>
    <row r="18" spans="1:10" x14ac:dyDescent="0.2">
      <c r="A18" s="1">
        <v>35612</v>
      </c>
      <c r="B18" s="3">
        <v>1540643203238.9299</v>
      </c>
      <c r="C18" s="3">
        <v>0.31704631607567535</v>
      </c>
      <c r="D18">
        <v>2.3947959417033</v>
      </c>
      <c r="E18">
        <v>3.5</v>
      </c>
      <c r="H18">
        <f t="shared" si="0"/>
        <v>5.1066381994822763</v>
      </c>
      <c r="I18">
        <f t="shared" si="2"/>
        <v>3.0625</v>
      </c>
      <c r="J18">
        <f t="shared" si="1"/>
        <v>6.1691381994822763</v>
      </c>
    </row>
    <row r="19" spans="1:10" x14ac:dyDescent="0.2">
      <c r="A19" s="1">
        <v>35704</v>
      </c>
      <c r="B19" s="3">
        <v>1540148061809.3999</v>
      </c>
      <c r="C19" s="3">
        <v>-0.43124334320943092</v>
      </c>
      <c r="D19">
        <v>2.1418381903403301</v>
      </c>
      <c r="E19">
        <v>3.75</v>
      </c>
      <c r="H19">
        <f t="shared" si="0"/>
        <v>3.8524330374712292</v>
      </c>
      <c r="I19">
        <f t="shared" si="2"/>
        <v>3</v>
      </c>
      <c r="J19">
        <f t="shared" si="1"/>
        <v>4.8524330374712292</v>
      </c>
    </row>
    <row r="20" spans="1:10" x14ac:dyDescent="0.2">
      <c r="A20" s="1">
        <v>35796</v>
      </c>
      <c r="B20" s="3">
        <v>1563838955452.71</v>
      </c>
      <c r="C20" s="3">
        <v>0.39162108824797315</v>
      </c>
      <c r="D20">
        <v>2.0892687559354202</v>
      </c>
      <c r="E20">
        <v>3.75</v>
      </c>
      <c r="H20">
        <f t="shared" si="0"/>
        <v>4.5701586001188126</v>
      </c>
      <c r="I20">
        <f t="shared" si="2"/>
        <v>2.9375</v>
      </c>
      <c r="J20">
        <f t="shared" si="1"/>
        <v>5.5076586001188126</v>
      </c>
    </row>
    <row r="21" spans="1:10" x14ac:dyDescent="0.2">
      <c r="A21" s="1">
        <v>35886</v>
      </c>
      <c r="B21" s="3">
        <v>1551418522356.8101</v>
      </c>
      <c r="C21" s="3">
        <v>-1.0959909361496045</v>
      </c>
      <c r="D21">
        <v>1.9759670831845899</v>
      </c>
      <c r="E21">
        <v>4.25</v>
      </c>
      <c r="H21">
        <f t="shared" si="0"/>
        <v>2.8559432302195749</v>
      </c>
      <c r="I21">
        <f t="shared" si="2"/>
        <v>2.875</v>
      </c>
      <c r="J21">
        <f t="shared" si="1"/>
        <v>3.7309432302195749</v>
      </c>
    </row>
    <row r="22" spans="1:10" x14ac:dyDescent="0.2">
      <c r="A22" s="1">
        <v>35977</v>
      </c>
      <c r="B22" s="3">
        <v>1580510541818.53</v>
      </c>
      <c r="C22" s="3">
        <v>8.5739610328161575E-2</v>
      </c>
      <c r="D22">
        <v>1.54370897590383</v>
      </c>
      <c r="E22">
        <v>4</v>
      </c>
      <c r="H22">
        <f t="shared" si="0"/>
        <v>3.1731575621358221</v>
      </c>
      <c r="I22">
        <f t="shared" si="2"/>
        <v>2.8125</v>
      </c>
      <c r="J22">
        <f t="shared" si="1"/>
        <v>3.9856575621358221</v>
      </c>
    </row>
    <row r="23" spans="1:10" x14ac:dyDescent="0.2">
      <c r="A23" s="1">
        <v>36069</v>
      </c>
      <c r="B23" s="3">
        <v>1585431980371.95</v>
      </c>
      <c r="C23" s="3">
        <v>-0.26395938536509789</v>
      </c>
      <c r="D23">
        <v>1.67754033675823</v>
      </c>
      <c r="E23">
        <v>4.4000000000000004</v>
      </c>
      <c r="H23">
        <f t="shared" si="0"/>
        <v>3.0911212881513617</v>
      </c>
      <c r="I23">
        <f t="shared" si="2"/>
        <v>2.75</v>
      </c>
      <c r="J23">
        <f t="shared" si="1"/>
        <v>3.8411212881513617</v>
      </c>
    </row>
    <row r="24" spans="1:10" x14ac:dyDescent="0.2">
      <c r="A24" s="1">
        <v>36161</v>
      </c>
      <c r="B24" s="3">
        <v>1599910165040.22</v>
      </c>
      <c r="C24" s="3">
        <v>1.3142632351303973E-3</v>
      </c>
      <c r="D24">
        <v>1.99934513758133</v>
      </c>
      <c r="E24">
        <v>3.5</v>
      </c>
      <c r="H24">
        <f t="shared" si="0"/>
        <v>4.0000045383977909</v>
      </c>
      <c r="I24">
        <f t="shared" si="2"/>
        <v>2.6875</v>
      </c>
      <c r="J24">
        <f t="shared" si="1"/>
        <v>4.6875045383977909</v>
      </c>
    </row>
    <row r="25" spans="1:10" x14ac:dyDescent="0.2">
      <c r="A25" s="1">
        <v>36251</v>
      </c>
      <c r="B25" s="3">
        <v>1608035666362.2</v>
      </c>
      <c r="C25" s="3">
        <v>-0.11758190993802486</v>
      </c>
      <c r="D25">
        <v>2.26033353795785</v>
      </c>
      <c r="E25">
        <v>2.9</v>
      </c>
      <c r="H25">
        <f t="shared" si="0"/>
        <v>4.4030851659776751</v>
      </c>
      <c r="I25">
        <f t="shared" si="2"/>
        <v>2.625</v>
      </c>
      <c r="J25">
        <f t="shared" si="1"/>
        <v>5.0280851659776751</v>
      </c>
    </row>
    <row r="26" spans="1:10" x14ac:dyDescent="0.2">
      <c r="A26" s="1">
        <v>36342</v>
      </c>
      <c r="B26" s="3">
        <v>1617826315973.5901</v>
      </c>
      <c r="C26" s="3">
        <v>-0.11626928483288168</v>
      </c>
      <c r="D26">
        <v>2.6711281164991698</v>
      </c>
      <c r="E26">
        <v>2.85</v>
      </c>
      <c r="H26">
        <f t="shared" si="0"/>
        <v>5.2259869481654579</v>
      </c>
      <c r="I26">
        <f t="shared" si="2"/>
        <v>2.5625</v>
      </c>
      <c r="J26">
        <f t="shared" si="1"/>
        <v>5.7884869481654579</v>
      </c>
    </row>
    <row r="27" spans="1:10" x14ac:dyDescent="0.2">
      <c r="A27" s="1">
        <v>36434</v>
      </c>
      <c r="B27" s="3">
        <v>1640627852623.99</v>
      </c>
      <c r="C27" s="3">
        <v>0.69892723050415384</v>
      </c>
      <c r="D27">
        <v>2.9789616619052599</v>
      </c>
      <c r="E27">
        <v>3.3</v>
      </c>
      <c r="H27">
        <f t="shared" si="0"/>
        <v>6.6568505543146728</v>
      </c>
      <c r="I27">
        <f t="shared" si="2"/>
        <v>2.5</v>
      </c>
      <c r="J27">
        <f t="shared" si="1"/>
        <v>7.1568505543146728</v>
      </c>
    </row>
    <row r="28" spans="1:10" x14ac:dyDescent="0.2">
      <c r="A28" s="1">
        <v>36526</v>
      </c>
      <c r="B28" s="3">
        <v>1656527287665.7</v>
      </c>
      <c r="C28" s="3">
        <v>1.1019831926098789</v>
      </c>
      <c r="D28">
        <v>3.1462715601527802</v>
      </c>
      <c r="E28">
        <v>3.6</v>
      </c>
      <c r="H28">
        <f t="shared" si="0"/>
        <v>7.3945263129154384</v>
      </c>
      <c r="I28">
        <f t="shared" si="2"/>
        <v>2.4375</v>
      </c>
      <c r="J28">
        <f t="shared" si="1"/>
        <v>7.8320263129154384</v>
      </c>
    </row>
    <row r="29" spans="1:10" x14ac:dyDescent="0.2">
      <c r="A29" s="1">
        <v>36617</v>
      </c>
      <c r="B29" s="3">
        <v>1675516068642.5</v>
      </c>
      <c r="C29" s="3">
        <v>1.7045441325585386</v>
      </c>
      <c r="D29">
        <v>3.2024193896620798</v>
      </c>
      <c r="E29">
        <v>4.0999999999999996</v>
      </c>
      <c r="H29">
        <f t="shared" si="0"/>
        <v>8.1093829118826974</v>
      </c>
      <c r="I29">
        <f t="shared" si="2"/>
        <v>2.375</v>
      </c>
      <c r="J29">
        <f t="shared" si="1"/>
        <v>8.4843829118826974</v>
      </c>
    </row>
    <row r="30" spans="1:10" x14ac:dyDescent="0.2">
      <c r="A30" s="1">
        <v>36708</v>
      </c>
      <c r="B30" s="3">
        <v>1679989784550.8899</v>
      </c>
      <c r="C30" s="3">
        <v>1.4586447245914513</v>
      </c>
      <c r="D30">
        <v>2.7374337151483101</v>
      </c>
      <c r="E30">
        <v>4.7</v>
      </c>
      <c r="H30">
        <f t="shared" si="0"/>
        <v>6.9335121548880707</v>
      </c>
      <c r="I30">
        <f t="shared" si="2"/>
        <v>2.3125</v>
      </c>
      <c r="J30">
        <f t="shared" si="1"/>
        <v>7.2460121548880707</v>
      </c>
    </row>
    <row r="31" spans="1:10" x14ac:dyDescent="0.2">
      <c r="A31" s="1">
        <v>36800</v>
      </c>
      <c r="B31" s="3">
        <v>1696766859140.9099</v>
      </c>
      <c r="C31" s="3">
        <v>1.9638938373649495</v>
      </c>
      <c r="D31">
        <v>2.6259045334361599</v>
      </c>
      <c r="E31">
        <v>5.4</v>
      </c>
      <c r="H31">
        <f t="shared" si="0"/>
        <v>7.2157029042372685</v>
      </c>
      <c r="I31">
        <f t="shared" si="2"/>
        <v>2.25</v>
      </c>
      <c r="J31">
        <f t="shared" si="1"/>
        <v>7.4657029042372685</v>
      </c>
    </row>
    <row r="32" spans="1:10" x14ac:dyDescent="0.2">
      <c r="A32" s="1">
        <v>36892</v>
      </c>
      <c r="B32" s="3">
        <v>1677792754532.26</v>
      </c>
      <c r="C32" s="3">
        <v>0.37354274117404884</v>
      </c>
      <c r="D32">
        <v>2.4315465578478901</v>
      </c>
      <c r="E32">
        <v>5.3</v>
      </c>
      <c r="H32">
        <f t="shared" si="0"/>
        <v>5.2366358568698281</v>
      </c>
      <c r="I32">
        <f t="shared" si="2"/>
        <v>2.1875</v>
      </c>
      <c r="J32">
        <f t="shared" si="1"/>
        <v>5.4241358568698281</v>
      </c>
    </row>
    <row r="33" spans="1:10" x14ac:dyDescent="0.2">
      <c r="A33" s="1">
        <v>36982</v>
      </c>
      <c r="B33" s="3">
        <v>1686209483307.1001</v>
      </c>
      <c r="C33" s="3">
        <v>0.42808048933622445</v>
      </c>
      <c r="D33">
        <v>2.5789379006068902</v>
      </c>
      <c r="E33">
        <v>5</v>
      </c>
      <c r="H33">
        <f t="shared" si="0"/>
        <v>5.5859562905500049</v>
      </c>
      <c r="I33">
        <f t="shared" si="2"/>
        <v>2.125</v>
      </c>
      <c r="J33">
        <f t="shared" si="1"/>
        <v>5.7109562905500049</v>
      </c>
    </row>
    <row r="34" spans="1:10" x14ac:dyDescent="0.2">
      <c r="A34" s="1">
        <v>37073</v>
      </c>
      <c r="B34" s="3">
        <v>1701761988841.6101</v>
      </c>
      <c r="C34" s="3">
        <v>0.91733027321083682</v>
      </c>
      <c r="D34">
        <v>2.4459956179758402</v>
      </c>
      <c r="E34">
        <v>4.95</v>
      </c>
      <c r="H34">
        <f t="shared" si="0"/>
        <v>5.8093215091625172</v>
      </c>
      <c r="I34">
        <f t="shared" si="2"/>
        <v>2.0625</v>
      </c>
      <c r="J34">
        <f t="shared" si="1"/>
        <v>5.8718215091625172</v>
      </c>
    </row>
    <row r="35" spans="1:10" x14ac:dyDescent="0.2">
      <c r="A35" s="1">
        <v>37165</v>
      </c>
      <c r="B35" s="3">
        <v>1698235773319.04</v>
      </c>
      <c r="C35" s="3">
        <v>0.29485199239509541</v>
      </c>
      <c r="D35">
        <v>2.0382373392573299</v>
      </c>
      <c r="E35">
        <v>3.6</v>
      </c>
      <c r="H35">
        <f t="shared" si="0"/>
        <v>4.371326670909756</v>
      </c>
      <c r="I35">
        <f t="shared" si="2"/>
        <v>2</v>
      </c>
      <c r="J35">
        <f t="shared" si="1"/>
        <v>4.371326670909756</v>
      </c>
    </row>
    <row r="36" spans="1:10" x14ac:dyDescent="0.2">
      <c r="A36" s="1">
        <v>37257</v>
      </c>
      <c r="B36" s="3">
        <v>1697556702821.2</v>
      </c>
      <c r="C36" s="3">
        <v>-0.15016606953075495</v>
      </c>
      <c r="D36">
        <v>2.5030474742141799</v>
      </c>
      <c r="E36">
        <v>3.55</v>
      </c>
      <c r="H36">
        <f t="shared" si="0"/>
        <v>4.8559288788976041</v>
      </c>
      <c r="I36">
        <f t="shared" si="2"/>
        <v>1.9375</v>
      </c>
      <c r="J36">
        <f t="shared" si="1"/>
        <v>4.7934288788976041</v>
      </c>
    </row>
    <row r="37" spans="1:10" x14ac:dyDescent="0.2">
      <c r="A37" s="1">
        <v>37347</v>
      </c>
      <c r="B37" s="3">
        <v>1697325407802.4199</v>
      </c>
      <c r="C37" s="3">
        <v>-0.56274329526573297</v>
      </c>
      <c r="D37">
        <v>2.2586851815094802</v>
      </c>
      <c r="E37">
        <v>3.55</v>
      </c>
      <c r="H37">
        <f t="shared" si="0"/>
        <v>3.9546270677532274</v>
      </c>
      <c r="I37">
        <f t="shared" si="2"/>
        <v>1.875</v>
      </c>
      <c r="J37">
        <f t="shared" si="1"/>
        <v>3.8296270677532274</v>
      </c>
    </row>
    <row r="38" spans="1:10" x14ac:dyDescent="0.2">
      <c r="A38" s="1">
        <v>37438</v>
      </c>
      <c r="B38" s="3">
        <v>1703248355638.9099</v>
      </c>
      <c r="C38" s="3">
        <v>-0.61113645000325789</v>
      </c>
      <c r="D38">
        <v>2.3016344822179802</v>
      </c>
      <c r="E38">
        <v>3.5</v>
      </c>
      <c r="H38">
        <f t="shared" si="0"/>
        <v>3.9921325144327025</v>
      </c>
      <c r="I38">
        <f t="shared" si="2"/>
        <v>1.8125</v>
      </c>
      <c r="J38">
        <f t="shared" si="1"/>
        <v>3.8046325144327025</v>
      </c>
    </row>
    <row r="39" spans="1:10" x14ac:dyDescent="0.2">
      <c r="A39" s="1">
        <v>37530</v>
      </c>
      <c r="B39" s="3">
        <v>1697469533737.47</v>
      </c>
      <c r="C39" s="3">
        <v>-1.3490441245565421</v>
      </c>
      <c r="D39">
        <v>2.6350825530853301</v>
      </c>
      <c r="E39">
        <v>3.45</v>
      </c>
      <c r="H39">
        <f t="shared" si="0"/>
        <v>3.9211209816141182</v>
      </c>
      <c r="I39">
        <f t="shared" si="2"/>
        <v>1.75</v>
      </c>
      <c r="J39">
        <f t="shared" si="1"/>
        <v>3.6711209816141182</v>
      </c>
    </row>
    <row r="40" spans="1:10" x14ac:dyDescent="0.2">
      <c r="A40" s="1">
        <v>37622</v>
      </c>
      <c r="B40" s="3">
        <v>1706887809349.3501</v>
      </c>
      <c r="C40" s="3">
        <v>-1.1982197343048284</v>
      </c>
      <c r="D40">
        <v>2.7360429572445999</v>
      </c>
      <c r="E40">
        <v>3.45</v>
      </c>
      <c r="H40">
        <f t="shared" si="0"/>
        <v>4.2738661801843705</v>
      </c>
      <c r="I40">
        <f t="shared" si="2"/>
        <v>1.6875</v>
      </c>
      <c r="J40">
        <f t="shared" si="1"/>
        <v>3.9613661801843705</v>
      </c>
    </row>
    <row r="41" spans="1:10" x14ac:dyDescent="0.2">
      <c r="A41" s="1">
        <v>37712</v>
      </c>
      <c r="B41" s="3">
        <v>1690453858995.1101</v>
      </c>
      <c r="C41" s="3">
        <v>-2.5748941018225224</v>
      </c>
      <c r="D41">
        <v>2.2916666666666701</v>
      </c>
      <c r="E41">
        <v>2.7</v>
      </c>
      <c r="H41">
        <f t="shared" si="0"/>
        <v>2.0084392315108168</v>
      </c>
      <c r="I41">
        <f t="shared" si="2"/>
        <v>1.625</v>
      </c>
      <c r="J41">
        <f t="shared" si="1"/>
        <v>1.6334392315108177</v>
      </c>
    </row>
    <row r="42" spans="1:10" x14ac:dyDescent="0.2">
      <c r="A42" s="1">
        <v>37803</v>
      </c>
      <c r="B42" s="3">
        <v>1696222447265.53</v>
      </c>
      <c r="C42" s="3">
        <v>-2.6516995241557595</v>
      </c>
      <c r="D42">
        <v>1.83329483486584</v>
      </c>
      <c r="E42">
        <v>2.15</v>
      </c>
      <c r="H42">
        <f t="shared" si="0"/>
        <v>1.0148901455759205</v>
      </c>
      <c r="I42">
        <f t="shared" si="2"/>
        <v>1.5625</v>
      </c>
      <c r="J42">
        <f t="shared" si="1"/>
        <v>0.5773901455759205</v>
      </c>
    </row>
    <row r="43" spans="1:10" x14ac:dyDescent="0.2">
      <c r="A43" s="1">
        <v>37895</v>
      </c>
      <c r="B43" s="3">
        <v>1728435884390.01</v>
      </c>
      <c r="C43" s="3">
        <v>-1.1960405826091147</v>
      </c>
      <c r="D43">
        <v>1.4492753623188199</v>
      </c>
      <c r="E43">
        <v>2.15</v>
      </c>
      <c r="H43">
        <f t="shared" si="0"/>
        <v>1.7025101420285251</v>
      </c>
      <c r="I43">
        <f t="shared" si="2"/>
        <v>1.5</v>
      </c>
      <c r="J43">
        <f t="shared" si="1"/>
        <v>1.2025101420285251</v>
      </c>
    </row>
    <row r="44" spans="1:10" x14ac:dyDescent="0.2">
      <c r="A44" s="1">
        <v>37987</v>
      </c>
      <c r="B44" s="3">
        <v>1736530646681.1599</v>
      </c>
      <c r="C44" s="3">
        <v>-1.1609293751529748</v>
      </c>
      <c r="D44">
        <v>0.94441728981461104</v>
      </c>
      <c r="E44">
        <v>2.15</v>
      </c>
      <c r="H44">
        <f t="shared" si="0"/>
        <v>0.72790520447624729</v>
      </c>
      <c r="I44">
        <f t="shared" si="2"/>
        <v>1.4375</v>
      </c>
      <c r="J44">
        <f t="shared" si="1"/>
        <v>0.16540520447624729</v>
      </c>
    </row>
    <row r="45" spans="1:10" x14ac:dyDescent="0.2">
      <c r="A45" s="1">
        <v>38078</v>
      </c>
      <c r="B45" s="3">
        <v>1746782859788.24</v>
      </c>
      <c r="C45" s="3">
        <v>-1.0083928290281818</v>
      </c>
      <c r="D45">
        <v>1.09989620992066</v>
      </c>
      <c r="E45">
        <v>2.15</v>
      </c>
      <c r="H45">
        <f t="shared" si="0"/>
        <v>1.1913995908131376</v>
      </c>
      <c r="I45">
        <f t="shared" si="2"/>
        <v>1.375</v>
      </c>
      <c r="J45">
        <f t="shared" si="1"/>
        <v>0.56639959081313784</v>
      </c>
    </row>
    <row r="46" spans="1:10" x14ac:dyDescent="0.2">
      <c r="A46" s="1">
        <v>38169</v>
      </c>
      <c r="B46" s="3">
        <v>1750709437098.1899</v>
      </c>
      <c r="C46" s="3">
        <v>-1.2207553152983053</v>
      </c>
      <c r="D46">
        <v>1.18675636634117</v>
      </c>
      <c r="E46">
        <v>2.15</v>
      </c>
      <c r="H46">
        <f t="shared" si="0"/>
        <v>1.1527574173840343</v>
      </c>
      <c r="I46">
        <f t="shared" si="2"/>
        <v>1.3125</v>
      </c>
      <c r="J46">
        <f t="shared" si="1"/>
        <v>0.46525741738403448</v>
      </c>
    </row>
    <row r="47" spans="1:10" x14ac:dyDescent="0.2">
      <c r="A47" s="1">
        <v>38261</v>
      </c>
      <c r="B47" s="3">
        <v>1769977056432.4099</v>
      </c>
      <c r="C47" s="3">
        <v>-0.56006176659870732</v>
      </c>
      <c r="D47">
        <v>1.3878901193729301</v>
      </c>
      <c r="E47">
        <v>2.15</v>
      </c>
      <c r="H47">
        <f t="shared" si="0"/>
        <v>2.2157184721471523</v>
      </c>
      <c r="I47">
        <f t="shared" si="2"/>
        <v>1.25</v>
      </c>
      <c r="J47">
        <f t="shared" si="1"/>
        <v>1.4657184721471523</v>
      </c>
    </row>
    <row r="48" spans="1:10" x14ac:dyDescent="0.2">
      <c r="A48" s="1">
        <v>38353</v>
      </c>
      <c r="B48" s="3">
        <v>1763218944216.3201</v>
      </c>
      <c r="C48" s="3">
        <v>-1.3688282293053078</v>
      </c>
      <c r="D48">
        <v>1.2171608745245599</v>
      </c>
      <c r="E48">
        <v>2.15</v>
      </c>
      <c r="H48">
        <f t="shared" si="0"/>
        <v>1.0654935197438125</v>
      </c>
      <c r="I48">
        <f t="shared" si="2"/>
        <v>1.1875</v>
      </c>
      <c r="J48">
        <f t="shared" si="1"/>
        <v>0.25299351974381223</v>
      </c>
    </row>
    <row r="49" spans="1:10" x14ac:dyDescent="0.2">
      <c r="A49" s="1">
        <v>38443</v>
      </c>
      <c r="B49" s="3">
        <v>1798700929178.4099</v>
      </c>
      <c r="C49" s="3">
        <v>0.20989954333323624</v>
      </c>
      <c r="D49">
        <v>1.6924308449606</v>
      </c>
      <c r="E49">
        <v>2.15</v>
      </c>
      <c r="H49">
        <f t="shared" si="0"/>
        <v>3.5947612332544363</v>
      </c>
      <c r="I49">
        <f t="shared" si="2"/>
        <v>1.125</v>
      </c>
      <c r="J49">
        <f t="shared" si="1"/>
        <v>2.7197612332544363</v>
      </c>
    </row>
    <row r="50" spans="1:10" x14ac:dyDescent="0.2">
      <c r="A50" s="1">
        <v>38534</v>
      </c>
      <c r="B50" s="3">
        <v>1800323785033.02</v>
      </c>
      <c r="C50" s="3">
        <v>-9.5168374802057087E-2</v>
      </c>
      <c r="D50">
        <v>2.2643073349471701</v>
      </c>
      <c r="E50">
        <v>2.15</v>
      </c>
      <c r="H50">
        <f t="shared" si="0"/>
        <v>4.4334462950922831</v>
      </c>
      <c r="I50">
        <f t="shared" si="2"/>
        <v>1.0625</v>
      </c>
      <c r="J50">
        <f t="shared" si="1"/>
        <v>3.4959462950922831</v>
      </c>
    </row>
    <row r="51" spans="1:10" x14ac:dyDescent="0.2">
      <c r="A51" s="1">
        <v>38626</v>
      </c>
      <c r="B51" s="3">
        <v>1805756341572.25</v>
      </c>
      <c r="C51" s="3">
        <v>-0.16506808766578729</v>
      </c>
      <c r="D51">
        <v>2.0936006838644801</v>
      </c>
      <c r="E51">
        <v>2.15</v>
      </c>
      <c r="H51">
        <f t="shared" si="0"/>
        <v>4.0221332800631728</v>
      </c>
      <c r="I51">
        <f t="shared" si="2"/>
        <v>1</v>
      </c>
      <c r="J51">
        <f t="shared" si="1"/>
        <v>3.0221332800631728</v>
      </c>
    </row>
    <row r="52" spans="1:10" x14ac:dyDescent="0.2">
      <c r="A52" s="1">
        <v>38718</v>
      </c>
      <c r="B52" s="3">
        <v>1828388991141.98</v>
      </c>
      <c r="C52" s="3">
        <v>0.73908315543143033</v>
      </c>
      <c r="D52">
        <v>2.08650552208073</v>
      </c>
      <c r="E52">
        <v>2.4</v>
      </c>
      <c r="H52">
        <f t="shared" si="0"/>
        <v>4.9120941995928895</v>
      </c>
      <c r="I52">
        <f t="shared" si="2"/>
        <v>0.9375</v>
      </c>
      <c r="J52">
        <f t="shared" si="1"/>
        <v>3.8495941995928904</v>
      </c>
    </row>
    <row r="53" spans="1:10" x14ac:dyDescent="0.2">
      <c r="A53" s="1">
        <v>38808</v>
      </c>
      <c r="B53" s="3">
        <v>1884014630980.6699</v>
      </c>
      <c r="C53" s="3">
        <v>3.4302429126430667</v>
      </c>
      <c r="D53">
        <v>2.0205557799362399</v>
      </c>
      <c r="E53">
        <v>2.75</v>
      </c>
      <c r="H53">
        <f t="shared" si="0"/>
        <v>7.4713544725155465</v>
      </c>
      <c r="I53">
        <f t="shared" si="2"/>
        <v>0.875</v>
      </c>
      <c r="J53">
        <f t="shared" si="1"/>
        <v>6.3463544725155465</v>
      </c>
    </row>
    <row r="54" spans="1:10" x14ac:dyDescent="0.2">
      <c r="A54" s="1">
        <v>38899</v>
      </c>
      <c r="B54" s="3">
        <v>1870699115159.5901</v>
      </c>
      <c r="C54" s="3">
        <v>2.4561407936992907</v>
      </c>
      <c r="D54">
        <v>1.89856624836627</v>
      </c>
      <c r="E54">
        <v>3.25</v>
      </c>
      <c r="H54">
        <f t="shared" si="0"/>
        <v>6.2532732904318307</v>
      </c>
      <c r="I54">
        <f t="shared" si="2"/>
        <v>0.8125</v>
      </c>
      <c r="J54">
        <f t="shared" si="1"/>
        <v>5.0657732904318307</v>
      </c>
    </row>
    <row r="55" spans="1:10" x14ac:dyDescent="0.2">
      <c r="A55" s="1">
        <v>38991</v>
      </c>
      <c r="B55" s="3">
        <v>1865297262717.77</v>
      </c>
      <c r="C55" s="3">
        <v>1.9463374514174347</v>
      </c>
      <c r="D55">
        <v>1.69574264046143</v>
      </c>
      <c r="E55">
        <v>3.5</v>
      </c>
      <c r="H55">
        <f t="shared" si="0"/>
        <v>5.3378227323402943</v>
      </c>
      <c r="I55">
        <f t="shared" si="2"/>
        <v>0.75</v>
      </c>
      <c r="J55">
        <f t="shared" si="1"/>
        <v>4.0878227323402943</v>
      </c>
    </row>
    <row r="56" spans="1:10" x14ac:dyDescent="0.2">
      <c r="A56" s="1">
        <v>39083</v>
      </c>
      <c r="B56" s="3">
        <v>1871678701699.21</v>
      </c>
      <c r="C56" s="3">
        <v>2.1131386268532282</v>
      </c>
      <c r="D56">
        <v>1.88559720920221</v>
      </c>
      <c r="E56">
        <v>3.75</v>
      </c>
      <c r="H56">
        <f t="shared" si="0"/>
        <v>5.8843330452576481</v>
      </c>
      <c r="I56">
        <f t="shared" si="2"/>
        <v>0.6875</v>
      </c>
      <c r="J56">
        <f t="shared" si="1"/>
        <v>4.5718330452576481</v>
      </c>
    </row>
    <row r="57" spans="1:10" x14ac:dyDescent="0.2">
      <c r="A57" s="1">
        <v>39173</v>
      </c>
      <c r="B57" s="3">
        <v>1863012766085.8799</v>
      </c>
      <c r="C57" s="3">
        <v>1.5207009660034743</v>
      </c>
      <c r="D57">
        <v>1.59240206213152</v>
      </c>
      <c r="E57">
        <v>4</v>
      </c>
      <c r="H57">
        <f t="shared" si="0"/>
        <v>4.7055050902665148</v>
      </c>
      <c r="I57">
        <f t="shared" si="2"/>
        <v>0.625</v>
      </c>
      <c r="J57">
        <f t="shared" si="1"/>
        <v>3.3305050902665148</v>
      </c>
    </row>
    <row r="58" spans="1:10" x14ac:dyDescent="0.2">
      <c r="A58" s="1">
        <v>39264</v>
      </c>
      <c r="B58" s="3">
        <v>1880968966998.24</v>
      </c>
      <c r="C58" s="3">
        <v>2.3970754659970339</v>
      </c>
      <c r="D58">
        <v>1.12516210077186</v>
      </c>
      <c r="E58">
        <v>4.25</v>
      </c>
      <c r="H58">
        <f t="shared" si="0"/>
        <v>4.6473996675407534</v>
      </c>
      <c r="I58">
        <f t="shared" si="2"/>
        <v>0.5625</v>
      </c>
      <c r="J58">
        <f t="shared" si="1"/>
        <v>3.2098996675407538</v>
      </c>
    </row>
    <row r="59" spans="1:10" x14ac:dyDescent="0.2">
      <c r="A59" s="1">
        <v>39356</v>
      </c>
      <c r="B59" s="3">
        <v>1900339565216.6799</v>
      </c>
      <c r="C59" s="3">
        <v>3.3825183735530118</v>
      </c>
      <c r="D59">
        <v>2.17149019501674</v>
      </c>
      <c r="E59">
        <v>4.25</v>
      </c>
      <c r="H59">
        <f t="shared" si="0"/>
        <v>7.7254987635864918</v>
      </c>
      <c r="I59">
        <f t="shared" si="2"/>
        <v>0.5</v>
      </c>
      <c r="J59">
        <f t="shared" si="1"/>
        <v>6.2254987635864918</v>
      </c>
    </row>
    <row r="60" spans="1:10" x14ac:dyDescent="0.2">
      <c r="A60" s="1">
        <v>39448</v>
      </c>
      <c r="B60" s="3">
        <v>1899357218573.73</v>
      </c>
      <c r="C60" s="3">
        <v>3.3321311345130056</v>
      </c>
      <c r="D60">
        <v>3.0461280148675298</v>
      </c>
      <c r="E60">
        <v>4.25</v>
      </c>
      <c r="H60">
        <f t="shared" si="0"/>
        <v>9.4243871642480652</v>
      </c>
      <c r="I60">
        <f t="shared" si="2"/>
        <v>0.4375</v>
      </c>
      <c r="J60">
        <f t="shared" si="1"/>
        <v>7.8618871642480652</v>
      </c>
    </row>
    <row r="61" spans="1:10" x14ac:dyDescent="0.2">
      <c r="A61" s="1">
        <v>39539</v>
      </c>
      <c r="B61" s="3">
        <v>1881486918870.04</v>
      </c>
      <c r="C61" s="3">
        <v>2.4231566348984046</v>
      </c>
      <c r="D61">
        <v>3.5167787003814102</v>
      </c>
      <c r="E61">
        <v>4.25</v>
      </c>
      <c r="H61">
        <f t="shared" si="0"/>
        <v>9.4567140356612249</v>
      </c>
      <c r="I61">
        <f t="shared" si="2"/>
        <v>0.375</v>
      </c>
      <c r="J61">
        <f t="shared" si="1"/>
        <v>7.8317140356612249</v>
      </c>
    </row>
    <row r="62" spans="1:10" x14ac:dyDescent="0.2">
      <c r="A62" s="1">
        <v>39630</v>
      </c>
      <c r="B62" s="3">
        <v>1870695173980.3101</v>
      </c>
      <c r="C62" s="3">
        <v>1.9117984864156057</v>
      </c>
      <c r="D62">
        <v>4.1828963978711098</v>
      </c>
      <c r="E62">
        <v>4.5999999999999996</v>
      </c>
      <c r="H62">
        <f t="shared" si="0"/>
        <v>10.277591282157825</v>
      </c>
      <c r="I62">
        <f t="shared" si="2"/>
        <v>0.3125</v>
      </c>
      <c r="J62">
        <f t="shared" si="1"/>
        <v>8.5900912821578252</v>
      </c>
    </row>
    <row r="63" spans="1:10" x14ac:dyDescent="0.2">
      <c r="A63" s="1">
        <v>39722</v>
      </c>
      <c r="B63" s="3">
        <v>1826060688575.9199</v>
      </c>
      <c r="C63" s="3">
        <v>-0.42072063837892415</v>
      </c>
      <c r="D63">
        <v>2.9235930735930702</v>
      </c>
      <c r="E63">
        <v>5</v>
      </c>
      <c r="H63">
        <f t="shared" si="0"/>
        <v>5.4264655088072153</v>
      </c>
      <c r="I63">
        <f t="shared" si="2"/>
        <v>0.25</v>
      </c>
      <c r="J63">
        <f t="shared" si="1"/>
        <v>3.6764655088072162</v>
      </c>
    </row>
    <row r="64" spans="1:10" x14ac:dyDescent="0.2">
      <c r="A64" s="1">
        <v>39814</v>
      </c>
      <c r="B64" s="3">
        <v>1800468034098.23</v>
      </c>
      <c r="C64" s="3">
        <v>-1.7414464787051998</v>
      </c>
      <c r="D64">
        <v>1.7593376951531801</v>
      </c>
      <c r="E64">
        <v>3</v>
      </c>
      <c r="H64">
        <f t="shared" si="0"/>
        <v>1.7772289116011599</v>
      </c>
      <c r="I64">
        <f t="shared" si="2"/>
        <v>0.1875</v>
      </c>
      <c r="J64">
        <f t="shared" si="1"/>
        <v>-3.5271088398839634E-2</v>
      </c>
    </row>
    <row r="65" spans="1:10" x14ac:dyDescent="0.2">
      <c r="A65" s="1">
        <v>39904</v>
      </c>
      <c r="B65" s="3">
        <v>1765242146828.9399</v>
      </c>
      <c r="C65" s="3">
        <v>-3.6282311011394341</v>
      </c>
      <c r="D65">
        <v>1.2186178395866201</v>
      </c>
      <c r="E65">
        <v>1.65</v>
      </c>
      <c r="H65">
        <f t="shared" si="0"/>
        <v>-1.1909954219661945</v>
      </c>
      <c r="I65">
        <f t="shared" si="2"/>
        <v>0.125</v>
      </c>
      <c r="J65">
        <f t="shared" si="1"/>
        <v>-3.065995421966194</v>
      </c>
    </row>
    <row r="66" spans="1:10" x14ac:dyDescent="0.2">
      <c r="A66" s="1">
        <v>39995</v>
      </c>
      <c r="B66" s="3">
        <v>1771802983919.9299</v>
      </c>
      <c r="C66" s="3">
        <v>-3.1786273991482261</v>
      </c>
      <c r="D66">
        <v>0.99464323328391702</v>
      </c>
      <c r="E66">
        <v>1.45</v>
      </c>
      <c r="H66">
        <f t="shared" si="0"/>
        <v>-1.1893409325803921</v>
      </c>
      <c r="I66">
        <f t="shared" si="2"/>
        <v>6.25E-2</v>
      </c>
      <c r="J66">
        <f t="shared" si="1"/>
        <v>-3.1268409325803921</v>
      </c>
    </row>
    <row r="67" spans="1:10" x14ac:dyDescent="0.2">
      <c r="A67" s="1">
        <v>40087</v>
      </c>
      <c r="B67" s="3">
        <v>1773286835152.8999</v>
      </c>
      <c r="C67" s="3">
        <v>-3.0333399990727372</v>
      </c>
      <c r="D67">
        <v>1.2541857216500201</v>
      </c>
      <c r="E67">
        <v>1.25</v>
      </c>
      <c r="H67">
        <f t="shared" si="0"/>
        <v>-0.52496855577269663</v>
      </c>
      <c r="I67">
        <f t="shared" si="2"/>
        <v>0</v>
      </c>
      <c r="J67">
        <f t="shared" si="1"/>
        <v>-2.5249685557726971</v>
      </c>
    </row>
    <row r="68" spans="1:10" x14ac:dyDescent="0.2">
      <c r="A68" s="1">
        <v>40179</v>
      </c>
      <c r="B68" s="3">
        <v>1788441715461.26</v>
      </c>
      <c r="C68" s="3">
        <v>-2.142422228575569</v>
      </c>
      <c r="D68">
        <v>2.0957613139112499</v>
      </c>
      <c r="E68">
        <v>1.05</v>
      </c>
      <c r="H68">
        <f t="shared" si="0"/>
        <v>2.0491003992469317</v>
      </c>
      <c r="I68">
        <f t="shared" si="2"/>
        <v>-6.25E-2</v>
      </c>
      <c r="J68">
        <f t="shared" si="1"/>
        <v>-1.339960075306923E-2</v>
      </c>
    </row>
    <row r="69" spans="1:10" x14ac:dyDescent="0.2">
      <c r="A69" s="1">
        <v>40269</v>
      </c>
      <c r="B69" s="3">
        <v>1800533084782.9299</v>
      </c>
      <c r="C69" s="3">
        <v>-1.453031566216012</v>
      </c>
      <c r="D69">
        <v>2.18959237928838</v>
      </c>
      <c r="E69">
        <v>1.05</v>
      </c>
      <c r="H69">
        <f t="shared" ref="H69:H114" si="3">$G$4+D69+$G$6*(D69-$G$5)+$G$7*C69</f>
        <v>2.9261531923607471</v>
      </c>
      <c r="I69">
        <f t="shared" si="2"/>
        <v>-0.125</v>
      </c>
      <c r="J69">
        <f t="shared" ref="J69:J114" si="4">I69+D69+$G$6*(D69-$G$5)+$G$7*C69</f>
        <v>0.801153192360748</v>
      </c>
    </row>
    <row r="70" spans="1:10" x14ac:dyDescent="0.2">
      <c r="A70" s="1">
        <v>40360</v>
      </c>
      <c r="B70" s="3">
        <v>1829561827305.8601</v>
      </c>
      <c r="C70" s="3">
        <v>0.1362150664338202</v>
      </c>
      <c r="D70">
        <v>2.3703005582972798</v>
      </c>
      <c r="E70">
        <v>1.05</v>
      </c>
      <c r="H70">
        <f t="shared" si="3"/>
        <v>4.8768161830283798</v>
      </c>
      <c r="I70">
        <f t="shared" ref="I70:I114" si="5">I69-0.25/4</f>
        <v>-0.1875</v>
      </c>
      <c r="J70">
        <f t="shared" si="4"/>
        <v>2.6893161830283798</v>
      </c>
    </row>
    <row r="71" spans="1:10" x14ac:dyDescent="0.2">
      <c r="A71" s="1">
        <v>40452</v>
      </c>
      <c r="B71" s="3">
        <v>1825063372449.9399</v>
      </c>
      <c r="C71" s="3">
        <v>-0.14624917775059032</v>
      </c>
      <c r="D71">
        <v>2.5857675683767698</v>
      </c>
      <c r="E71">
        <v>1.05</v>
      </c>
      <c r="H71">
        <f t="shared" si="3"/>
        <v>5.0252859590029502</v>
      </c>
      <c r="I71">
        <f t="shared" si="5"/>
        <v>-0.25</v>
      </c>
      <c r="J71">
        <f t="shared" si="4"/>
        <v>2.7752859590029493</v>
      </c>
    </row>
    <row r="72" spans="1:10" x14ac:dyDescent="0.2">
      <c r="A72" s="1">
        <v>40544</v>
      </c>
      <c r="B72" s="3">
        <v>1829026634780.71</v>
      </c>
      <c r="C72" s="3">
        <v>7.6895659002929051E-3</v>
      </c>
      <c r="D72">
        <v>2.70188589127764</v>
      </c>
      <c r="E72">
        <v>1.05</v>
      </c>
      <c r="H72">
        <f t="shared" si="3"/>
        <v>5.4114613484555729</v>
      </c>
      <c r="I72">
        <f t="shared" si="5"/>
        <v>-0.3125</v>
      </c>
      <c r="J72">
        <f t="shared" si="4"/>
        <v>3.0989613484555729</v>
      </c>
    </row>
    <row r="73" spans="1:10" x14ac:dyDescent="0.2">
      <c r="A73" s="1">
        <v>40634</v>
      </c>
      <c r="B73" s="3">
        <v>1847823208077.96</v>
      </c>
      <c r="C73" s="3">
        <v>0.93999879834605338</v>
      </c>
      <c r="D73">
        <v>3.0346185124237599</v>
      </c>
      <c r="E73">
        <v>1.3</v>
      </c>
      <c r="H73">
        <f t="shared" si="3"/>
        <v>7.0092358231935741</v>
      </c>
      <c r="I73">
        <f t="shared" si="5"/>
        <v>-0.375</v>
      </c>
      <c r="J73">
        <f t="shared" si="4"/>
        <v>4.6342358231935732</v>
      </c>
    </row>
    <row r="74" spans="1:10" x14ac:dyDescent="0.2">
      <c r="A74" s="1">
        <v>40725</v>
      </c>
      <c r="B74" s="3">
        <v>1824101925937.0701</v>
      </c>
      <c r="C74" s="3">
        <v>-0.46977793723144146</v>
      </c>
      <c r="D74">
        <v>2.7081016509090401</v>
      </c>
      <c r="E74">
        <v>1.55</v>
      </c>
      <c r="H74">
        <f t="shared" si="3"/>
        <v>4.9464253645866378</v>
      </c>
      <c r="I74">
        <f t="shared" si="5"/>
        <v>-0.4375</v>
      </c>
      <c r="J74">
        <f t="shared" si="4"/>
        <v>2.5089253645866387</v>
      </c>
    </row>
    <row r="75" spans="1:10" x14ac:dyDescent="0.2">
      <c r="A75" s="1">
        <v>40817</v>
      </c>
      <c r="B75" s="3">
        <v>1839448231204.26</v>
      </c>
      <c r="C75" s="3">
        <v>0.22165202121371408</v>
      </c>
      <c r="D75">
        <v>2.5915246881434202</v>
      </c>
      <c r="E75">
        <v>1.2</v>
      </c>
      <c r="H75">
        <f t="shared" si="3"/>
        <v>5.4047013975005544</v>
      </c>
      <c r="I75">
        <f t="shared" si="5"/>
        <v>-0.5</v>
      </c>
      <c r="J75">
        <f t="shared" si="4"/>
        <v>2.9047013975005544</v>
      </c>
    </row>
    <row r="76" spans="1:10" x14ac:dyDescent="0.2">
      <c r="A76" s="1">
        <v>40909</v>
      </c>
      <c r="B76" s="3">
        <v>1838161300193.1299</v>
      </c>
      <c r="C76" s="3">
        <v>-2.4073418214598519E-2</v>
      </c>
      <c r="D76">
        <v>2.7012379477181399</v>
      </c>
      <c r="E76">
        <v>0.7</v>
      </c>
      <c r="H76">
        <f t="shared" si="3"/>
        <v>5.3784024772216803</v>
      </c>
      <c r="I76">
        <f t="shared" si="5"/>
        <v>-0.5625</v>
      </c>
      <c r="J76">
        <f t="shared" si="4"/>
        <v>2.8159024772216812</v>
      </c>
    </row>
    <row r="77" spans="1:10" x14ac:dyDescent="0.2">
      <c r="A77" s="1">
        <v>41000</v>
      </c>
      <c r="B77" s="3">
        <v>1839576375507.04</v>
      </c>
      <c r="C77" s="3">
        <v>-0.15312151848263511</v>
      </c>
      <c r="D77">
        <v>2.1829537554979401</v>
      </c>
      <c r="E77">
        <v>0.7</v>
      </c>
      <c r="H77">
        <f t="shared" si="3"/>
        <v>4.2127859925132451</v>
      </c>
      <c r="I77">
        <f t="shared" si="5"/>
        <v>-0.625</v>
      </c>
      <c r="J77">
        <f t="shared" si="4"/>
        <v>1.5877859925132451</v>
      </c>
    </row>
    <row r="78" spans="1:10" x14ac:dyDescent="0.2">
      <c r="A78" s="1">
        <v>41091</v>
      </c>
      <c r="B78" s="3">
        <v>1841307394352.0601</v>
      </c>
      <c r="C78" s="3">
        <v>-0.29620098464668843</v>
      </c>
      <c r="D78">
        <v>2.4626817237798599</v>
      </c>
      <c r="E78">
        <v>0.2</v>
      </c>
      <c r="H78">
        <f t="shared" si="3"/>
        <v>4.6291624629130315</v>
      </c>
      <c r="I78">
        <f t="shared" si="5"/>
        <v>-0.6875</v>
      </c>
      <c r="J78">
        <f t="shared" si="4"/>
        <v>1.9416624629130315</v>
      </c>
    </row>
    <row r="79" spans="1:10" x14ac:dyDescent="0.2">
      <c r="A79" s="1">
        <v>41183</v>
      </c>
      <c r="B79" s="3">
        <v>1838154929947.77</v>
      </c>
      <c r="C79" s="3">
        <v>-0.73659497212688052</v>
      </c>
      <c r="D79">
        <v>2.2490876108978202</v>
      </c>
      <c r="E79">
        <v>0.2</v>
      </c>
      <c r="H79">
        <f t="shared" si="3"/>
        <v>3.7615802496687607</v>
      </c>
      <c r="I79">
        <f t="shared" si="5"/>
        <v>-0.75</v>
      </c>
      <c r="J79">
        <f t="shared" si="4"/>
        <v>1.0115802496687598</v>
      </c>
    </row>
    <row r="80" spans="1:10" x14ac:dyDescent="0.2">
      <c r="A80" s="1">
        <v>41275</v>
      </c>
      <c r="B80" s="3">
        <v>1848707441962.6001</v>
      </c>
      <c r="C80" s="3">
        <v>-0.46568732076401886</v>
      </c>
      <c r="D80">
        <v>1.1617464196888001</v>
      </c>
      <c r="E80">
        <v>0.3</v>
      </c>
      <c r="H80">
        <f t="shared" si="3"/>
        <v>1.8578055186135813</v>
      </c>
      <c r="I80">
        <f t="shared" si="5"/>
        <v>-0.8125</v>
      </c>
      <c r="J80">
        <f t="shared" si="4"/>
        <v>-0.95469448138641866</v>
      </c>
    </row>
    <row r="81" spans="1:10" x14ac:dyDescent="0.2">
      <c r="A81" s="1">
        <v>41365</v>
      </c>
      <c r="B81" s="3">
        <v>1849964715737.77</v>
      </c>
      <c r="C81" s="3">
        <v>-0.73185542462326225</v>
      </c>
      <c r="D81">
        <v>0.84778009115459696</v>
      </c>
      <c r="E81">
        <v>0.2</v>
      </c>
      <c r="H81">
        <f t="shared" si="3"/>
        <v>0.96370475768593167</v>
      </c>
      <c r="I81">
        <f t="shared" si="5"/>
        <v>-0.875</v>
      </c>
      <c r="J81">
        <f t="shared" si="4"/>
        <v>-1.9112952423140683</v>
      </c>
    </row>
    <row r="82" spans="1:10" x14ac:dyDescent="0.2">
      <c r="A82" s="1">
        <v>41456</v>
      </c>
      <c r="B82" s="3">
        <v>1861846440153.1599</v>
      </c>
      <c r="C82" s="3">
        <v>-0.45825197510858118</v>
      </c>
      <c r="D82">
        <v>0.50789164895569805</v>
      </c>
      <c r="E82">
        <v>0.2</v>
      </c>
      <c r="H82">
        <f t="shared" si="3"/>
        <v>0.5575313228028147</v>
      </c>
      <c r="I82">
        <f t="shared" si="5"/>
        <v>-0.9375</v>
      </c>
      <c r="J82">
        <f t="shared" si="4"/>
        <v>-2.3799686771971853</v>
      </c>
    </row>
    <row r="83" spans="1:10" x14ac:dyDescent="0.2">
      <c r="A83" s="1">
        <v>41548</v>
      </c>
      <c r="B83" s="3">
        <v>1865481402146.47</v>
      </c>
      <c r="C83" s="3">
        <v>-0.66165470251142722</v>
      </c>
      <c r="D83">
        <v>0.643048529991885</v>
      </c>
      <c r="E83">
        <v>0.2</v>
      </c>
      <c r="H83">
        <f t="shared" si="3"/>
        <v>0.62444235747234256</v>
      </c>
      <c r="I83">
        <f t="shared" si="5"/>
        <v>-1</v>
      </c>
      <c r="J83">
        <f t="shared" si="4"/>
        <v>-2.3755576425276574</v>
      </c>
    </row>
    <row r="84" spans="1:10" x14ac:dyDescent="0.2">
      <c r="A84" s="1">
        <v>41640</v>
      </c>
      <c r="B84" s="3">
        <v>1870094126322.9099</v>
      </c>
      <c r="C84" s="3">
        <v>-0.84406818263751404</v>
      </c>
      <c r="D84">
        <v>0.60953858944285999</v>
      </c>
      <c r="E84">
        <v>0.2</v>
      </c>
      <c r="H84">
        <f t="shared" si="3"/>
        <v>0.37500899624820594</v>
      </c>
      <c r="I84">
        <f t="shared" si="5"/>
        <v>-1.0625</v>
      </c>
      <c r="J84">
        <f t="shared" si="4"/>
        <v>-2.6874910037517941</v>
      </c>
    </row>
    <row r="85" spans="1:10" x14ac:dyDescent="0.2">
      <c r="A85" s="1">
        <v>41730</v>
      </c>
      <c r="B85" s="3">
        <v>1868431759101.7</v>
      </c>
      <c r="C85" s="3">
        <v>-1.3919833563331707</v>
      </c>
      <c r="D85">
        <v>0.60527950479043502</v>
      </c>
      <c r="E85">
        <v>0.2</v>
      </c>
      <c r="H85">
        <f t="shared" si="3"/>
        <v>-0.18142434675230046</v>
      </c>
      <c r="I85">
        <f t="shared" si="5"/>
        <v>-1.125</v>
      </c>
      <c r="J85">
        <f t="shared" si="4"/>
        <v>-3.3064243467523005</v>
      </c>
    </row>
    <row r="86" spans="1:10" x14ac:dyDescent="0.2">
      <c r="A86" s="1">
        <v>41821</v>
      </c>
      <c r="B86" s="3">
        <v>1900374493982.0601</v>
      </c>
      <c r="C86" s="3">
        <v>-0.18357422457917494</v>
      </c>
      <c r="D86">
        <v>0.57269848508597998</v>
      </c>
      <c r="E86">
        <v>0.2</v>
      </c>
      <c r="H86">
        <f t="shared" si="3"/>
        <v>0.96182274559278524</v>
      </c>
      <c r="I86">
        <f t="shared" si="5"/>
        <v>-1.1875</v>
      </c>
      <c r="J86">
        <f t="shared" si="4"/>
        <v>-2.225677254407215</v>
      </c>
    </row>
    <row r="87" spans="1:10" x14ac:dyDescent="0.2">
      <c r="A87" s="1">
        <v>41913</v>
      </c>
      <c r="B87" s="3">
        <v>1907099620593.3301</v>
      </c>
      <c r="C87" s="3">
        <v>-0.34209874207995483</v>
      </c>
      <c r="D87">
        <v>0.47070198151988302</v>
      </c>
      <c r="E87">
        <v>0.2</v>
      </c>
      <c r="H87">
        <f t="shared" si="3"/>
        <v>0.59930522095981131</v>
      </c>
      <c r="I87">
        <f t="shared" si="5"/>
        <v>-1.25</v>
      </c>
      <c r="J87">
        <f t="shared" si="4"/>
        <v>-2.6506947790401889</v>
      </c>
    </row>
    <row r="88" spans="1:10" x14ac:dyDescent="0.2">
      <c r="A88" s="1">
        <v>42005</v>
      </c>
      <c r="B88" s="3">
        <v>1920242001191.1499</v>
      </c>
      <c r="C88" s="3">
        <v>-0.18932521276511238</v>
      </c>
      <c r="D88">
        <v>0.26760164722076102</v>
      </c>
      <c r="E88">
        <v>0.05</v>
      </c>
      <c r="H88">
        <f t="shared" si="3"/>
        <v>0.34587808167640954</v>
      </c>
      <c r="I88">
        <f t="shared" si="5"/>
        <v>-1.3125</v>
      </c>
      <c r="J88">
        <f t="shared" si="4"/>
        <v>-2.9666219183235905</v>
      </c>
    </row>
    <row r="89" spans="1:10" x14ac:dyDescent="0.2">
      <c r="A89" s="1">
        <v>42095</v>
      </c>
      <c r="B89" s="3">
        <v>1929134896852.9199</v>
      </c>
      <c r="C89" s="3">
        <v>-0.28043401287263237</v>
      </c>
      <c r="D89">
        <v>0.60163791307121095</v>
      </c>
      <c r="E89">
        <v>0.05</v>
      </c>
      <c r="H89">
        <f t="shared" si="3"/>
        <v>0.92284181326978931</v>
      </c>
      <c r="I89">
        <f t="shared" si="5"/>
        <v>-1.375</v>
      </c>
      <c r="J89">
        <f t="shared" si="4"/>
        <v>-2.4521581867302107</v>
      </c>
    </row>
    <row r="90" spans="1:10" x14ac:dyDescent="0.2">
      <c r="A90" s="1">
        <v>42186</v>
      </c>
      <c r="B90" s="3">
        <v>1934720172416.0601</v>
      </c>
      <c r="C90" s="3">
        <v>-0.56047870221220819</v>
      </c>
      <c r="D90">
        <v>0.60288127728753704</v>
      </c>
      <c r="E90">
        <v>0.05</v>
      </c>
      <c r="H90">
        <f t="shared" si="3"/>
        <v>0.64528385236286567</v>
      </c>
      <c r="I90">
        <f t="shared" si="5"/>
        <v>-1.4375</v>
      </c>
      <c r="J90">
        <f t="shared" si="4"/>
        <v>-2.7922161476371343</v>
      </c>
    </row>
    <row r="91" spans="1:10" x14ac:dyDescent="0.2">
      <c r="A91" s="1">
        <v>42278</v>
      </c>
      <c r="B91" s="3">
        <v>1938702929539.8799</v>
      </c>
      <c r="C91" s="3">
        <v>-0.9366370514030109</v>
      </c>
      <c r="D91">
        <v>0.334740169534475</v>
      </c>
      <c r="E91">
        <v>0.05</v>
      </c>
      <c r="H91">
        <f t="shared" si="3"/>
        <v>-0.26715671233406102</v>
      </c>
      <c r="I91">
        <f t="shared" si="5"/>
        <v>-1.5</v>
      </c>
      <c r="J91">
        <f t="shared" si="4"/>
        <v>-3.767156712334061</v>
      </c>
    </row>
    <row r="92" spans="1:10" x14ac:dyDescent="0.2">
      <c r="A92" s="1">
        <v>42370</v>
      </c>
      <c r="B92" s="3">
        <v>1961205191100.95</v>
      </c>
      <c r="C92" s="3">
        <v>-0.37340291335468123</v>
      </c>
      <c r="D92">
        <v>0.30262955059917201</v>
      </c>
      <c r="E92">
        <v>0.05</v>
      </c>
      <c r="H92">
        <f t="shared" si="3"/>
        <v>0.23185618784366291</v>
      </c>
      <c r="I92">
        <f t="shared" si="5"/>
        <v>-1.5625</v>
      </c>
      <c r="J92">
        <f t="shared" si="4"/>
        <v>-3.3306438121563371</v>
      </c>
    </row>
    <row r="93" spans="1:10" x14ac:dyDescent="0.2">
      <c r="A93" s="1">
        <v>42461</v>
      </c>
      <c r="B93" s="3">
        <v>1988046743589.1499</v>
      </c>
      <c r="C93" s="3">
        <v>0.3904854625695009</v>
      </c>
      <c r="D93">
        <v>0.13290142851657</v>
      </c>
      <c r="E93">
        <v>0.05</v>
      </c>
      <c r="H93">
        <f t="shared" si="3"/>
        <v>0.656288319602641</v>
      </c>
      <c r="I93">
        <f t="shared" si="5"/>
        <v>-1.625</v>
      </c>
      <c r="J93">
        <f t="shared" si="4"/>
        <v>-2.9687116803973592</v>
      </c>
    </row>
    <row r="94" spans="1:10" x14ac:dyDescent="0.2">
      <c r="A94" s="1">
        <v>42552</v>
      </c>
      <c r="B94" s="3">
        <v>2004954949857.1599</v>
      </c>
      <c r="C94" s="3">
        <v>0.64174829762606578</v>
      </c>
      <c r="D94">
        <v>0.16646706586826199</v>
      </c>
      <c r="E94">
        <v>0.05</v>
      </c>
      <c r="H94">
        <f t="shared" si="3"/>
        <v>0.97468242936258953</v>
      </c>
      <c r="I94">
        <f t="shared" si="5"/>
        <v>-1.6875</v>
      </c>
      <c r="J94">
        <f t="shared" si="4"/>
        <v>-2.7128175706374105</v>
      </c>
    </row>
    <row r="95" spans="1:10" x14ac:dyDescent="0.2">
      <c r="A95" s="1">
        <v>42644</v>
      </c>
      <c r="B95" s="3">
        <v>2019393115452.74</v>
      </c>
      <c r="C95" s="3">
        <v>0.76774502048060356</v>
      </c>
      <c r="D95">
        <v>0.40036756803623802</v>
      </c>
      <c r="E95">
        <v>0.05</v>
      </c>
      <c r="H95">
        <f t="shared" si="3"/>
        <v>1.5684801565530797</v>
      </c>
      <c r="I95">
        <f t="shared" si="5"/>
        <v>-1.75</v>
      </c>
      <c r="J95">
        <f t="shared" si="4"/>
        <v>-2.1815198434469205</v>
      </c>
    </row>
    <row r="96" spans="1:10" x14ac:dyDescent="0.2">
      <c r="A96" s="1">
        <v>42736</v>
      </c>
      <c r="B96" s="3">
        <v>2032587813727.74</v>
      </c>
      <c r="C96" s="3">
        <v>0.8354236466360021</v>
      </c>
      <c r="D96">
        <v>0.96747919553013695</v>
      </c>
      <c r="E96">
        <v>0.05</v>
      </c>
      <c r="H96">
        <f t="shared" si="3"/>
        <v>2.770382037696276</v>
      </c>
      <c r="I96">
        <f t="shared" si="5"/>
        <v>-1.8125</v>
      </c>
      <c r="J96">
        <f t="shared" si="4"/>
        <v>-1.042117962303724</v>
      </c>
    </row>
    <row r="97" spans="1:10" x14ac:dyDescent="0.2">
      <c r="A97" s="1">
        <v>42826</v>
      </c>
      <c r="B97" s="3">
        <v>2055569649799.01</v>
      </c>
      <c r="C97" s="3">
        <v>1.38748943921847</v>
      </c>
      <c r="D97">
        <v>0.82971708068644301</v>
      </c>
      <c r="E97">
        <v>0.05</v>
      </c>
      <c r="H97">
        <f t="shared" si="3"/>
        <v>3.0469236005913558</v>
      </c>
      <c r="I97">
        <f t="shared" si="5"/>
        <v>-1.875</v>
      </c>
      <c r="J97">
        <f t="shared" si="4"/>
        <v>-0.82807639940864419</v>
      </c>
    </row>
    <row r="98" spans="1:10" x14ac:dyDescent="0.2">
      <c r="A98" s="1">
        <v>42917</v>
      </c>
      <c r="B98" s="3">
        <v>2047375569048.8501</v>
      </c>
      <c r="C98" s="3">
        <v>0.43000482936861317</v>
      </c>
      <c r="D98">
        <v>1.5287832295607799</v>
      </c>
      <c r="E98">
        <v>0.05</v>
      </c>
      <c r="H98">
        <f t="shared" si="3"/>
        <v>3.4875712884901731</v>
      </c>
      <c r="I98">
        <f t="shared" si="5"/>
        <v>-1.9375</v>
      </c>
      <c r="J98">
        <f t="shared" si="4"/>
        <v>-0.44992871150982694</v>
      </c>
    </row>
    <row r="99" spans="1:10" x14ac:dyDescent="0.2">
      <c r="A99" s="1">
        <v>43009</v>
      </c>
      <c r="B99" s="3">
        <v>2062866967424.3899</v>
      </c>
      <c r="C99" s="3">
        <v>0.64193781374761727</v>
      </c>
      <c r="D99">
        <v>1.2623815141560699</v>
      </c>
      <c r="E99">
        <v>0.05</v>
      </c>
      <c r="H99">
        <f t="shared" si="3"/>
        <v>3.1667008420597575</v>
      </c>
      <c r="I99">
        <f t="shared" si="5"/>
        <v>-2</v>
      </c>
      <c r="J99">
        <f t="shared" si="4"/>
        <v>-0.8332991579402429</v>
      </c>
    </row>
    <row r="100" spans="1:10" x14ac:dyDescent="0.2">
      <c r="A100" s="1">
        <v>43101</v>
      </c>
      <c r="B100" s="3">
        <v>2073285494930.0901</v>
      </c>
      <c r="C100" s="3">
        <v>0.62177303173669429</v>
      </c>
      <c r="D100">
        <v>0.59514974583020697</v>
      </c>
      <c r="E100">
        <v>0.05</v>
      </c>
      <c r="H100">
        <f t="shared" si="3"/>
        <v>1.8120725233971084</v>
      </c>
      <c r="I100">
        <f t="shared" si="5"/>
        <v>-2.0625</v>
      </c>
      <c r="J100">
        <f t="shared" si="4"/>
        <v>-2.2504274766028916</v>
      </c>
    </row>
    <row r="101" spans="1:10" x14ac:dyDescent="0.2">
      <c r="A101" s="1">
        <v>43191</v>
      </c>
      <c r="B101" s="3">
        <v>2085310515729.99</v>
      </c>
      <c r="C101" s="3">
        <v>0.69539754962413269</v>
      </c>
      <c r="D101">
        <v>0.98726489038718501</v>
      </c>
      <c r="E101">
        <v>0.05</v>
      </c>
      <c r="H101">
        <f t="shared" si="3"/>
        <v>2.6699273303985027</v>
      </c>
      <c r="I101">
        <f t="shared" si="5"/>
        <v>-2.125</v>
      </c>
      <c r="J101">
        <f t="shared" si="4"/>
        <v>-1.4550726696014973</v>
      </c>
    </row>
    <row r="102" spans="1:10" x14ac:dyDescent="0.2">
      <c r="A102" s="1">
        <v>43282</v>
      </c>
      <c r="B102" s="3">
        <v>2101288243682.9299</v>
      </c>
      <c r="C102" s="3">
        <v>0.97416565490284768</v>
      </c>
      <c r="D102">
        <v>0.88370216811527103</v>
      </c>
      <c r="E102">
        <v>0.05</v>
      </c>
      <c r="H102">
        <f t="shared" si="3"/>
        <v>2.7415699911333897</v>
      </c>
      <c r="I102">
        <f t="shared" si="5"/>
        <v>-2.1875</v>
      </c>
      <c r="J102">
        <f t="shared" si="4"/>
        <v>-1.4459300088666103</v>
      </c>
    </row>
    <row r="103" spans="1:10" x14ac:dyDescent="0.2">
      <c r="A103" s="1">
        <v>43374</v>
      </c>
      <c r="B103" s="3">
        <v>2116915745657</v>
      </c>
      <c r="C103" s="3">
        <v>1.2512942356927681</v>
      </c>
      <c r="D103">
        <v>0.78740615162386296</v>
      </c>
      <c r="E103">
        <v>0.05</v>
      </c>
      <c r="H103">
        <f t="shared" si="3"/>
        <v>2.8261065389404942</v>
      </c>
      <c r="I103">
        <f t="shared" si="5"/>
        <v>-2.25</v>
      </c>
      <c r="J103">
        <f t="shared" si="4"/>
        <v>-1.4238934610595058</v>
      </c>
    </row>
    <row r="104" spans="1:10" x14ac:dyDescent="0.2">
      <c r="A104" s="1">
        <v>43466</v>
      </c>
      <c r="B104" s="3">
        <v>2138763386858.4099</v>
      </c>
      <c r="C104" s="3">
        <v>1.8348039427856122</v>
      </c>
      <c r="D104">
        <v>1.1828941006195</v>
      </c>
      <c r="E104">
        <v>0.05</v>
      </c>
      <c r="H104">
        <f t="shared" si="3"/>
        <v>4.2005921440246121</v>
      </c>
      <c r="I104">
        <f t="shared" si="5"/>
        <v>-2.3125</v>
      </c>
      <c r="J104">
        <f t="shared" si="4"/>
        <v>-0.11190785597538788</v>
      </c>
    </row>
    <row r="105" spans="1:10" x14ac:dyDescent="0.2">
      <c r="A105" s="1">
        <v>43556</v>
      </c>
      <c r="B105" s="3">
        <v>2152134252164.52</v>
      </c>
      <c r="C105" s="3">
        <v>2.0344640315663298</v>
      </c>
      <c r="D105">
        <v>0.74952586504763297</v>
      </c>
      <c r="E105">
        <v>0.05</v>
      </c>
      <c r="H105">
        <f t="shared" si="3"/>
        <v>3.5335157616615955</v>
      </c>
      <c r="I105">
        <f t="shared" si="5"/>
        <v>-2.375</v>
      </c>
      <c r="J105">
        <f t="shared" si="4"/>
        <v>-0.84148423833840447</v>
      </c>
    </row>
    <row r="106" spans="1:10" x14ac:dyDescent="0.2">
      <c r="A106" s="1">
        <v>43647</v>
      </c>
      <c r="B106" s="3">
        <v>2162999922264.2</v>
      </c>
      <c r="C106" s="4">
        <v>2.1321649051582625</v>
      </c>
      <c r="D106">
        <v>0.42191267522959702</v>
      </c>
      <c r="E106">
        <v>0.05</v>
      </c>
      <c r="H106">
        <f t="shared" si="3"/>
        <v>2.9759902556174564</v>
      </c>
      <c r="I106">
        <f t="shared" si="5"/>
        <v>-2.4375</v>
      </c>
      <c r="J106">
        <f t="shared" si="4"/>
        <v>-1.4615097443825436</v>
      </c>
    </row>
    <row r="107" spans="1:10" x14ac:dyDescent="0.2">
      <c r="A107" s="1">
        <v>43739</v>
      </c>
      <c r="B107" s="3">
        <v>2161702438712.8701</v>
      </c>
      <c r="C107" s="4">
        <v>1.6806009415180512</v>
      </c>
      <c r="D107">
        <v>0.68378839808876601</v>
      </c>
      <c r="E107">
        <v>0.05</v>
      </c>
      <c r="H107">
        <f t="shared" si="3"/>
        <v>3.0481777376955836</v>
      </c>
      <c r="I107">
        <f t="shared" si="5"/>
        <v>-2.5</v>
      </c>
      <c r="J107">
        <f t="shared" si="4"/>
        <v>-1.4518222623044168</v>
      </c>
    </row>
    <row r="108" spans="1:10" x14ac:dyDescent="0.2">
      <c r="A108" s="1">
        <v>43831</v>
      </c>
      <c r="B108" s="3">
        <v>2137692300792.9399</v>
      </c>
      <c r="C108" s="4">
        <v>0.18182837527511708</v>
      </c>
      <c r="D108">
        <v>0.61706633688507495</v>
      </c>
      <c r="E108">
        <v>0.05</v>
      </c>
      <c r="H108">
        <f t="shared" si="3"/>
        <v>1.4159610490452668</v>
      </c>
      <c r="I108">
        <f t="shared" si="5"/>
        <v>-2.5625</v>
      </c>
      <c r="J108">
        <f t="shared" si="4"/>
        <v>-3.1465389509547332</v>
      </c>
    </row>
    <row r="109" spans="1:10" x14ac:dyDescent="0.2">
      <c r="A109" s="1">
        <v>43922</v>
      </c>
      <c r="B109" s="3">
        <v>1991454553617.73</v>
      </c>
      <c r="C109" s="4">
        <v>-7.2821653381772933</v>
      </c>
      <c r="D109">
        <v>9.7181729834786901E-2</v>
      </c>
      <c r="E109">
        <v>0.05</v>
      </c>
      <c r="H109">
        <f t="shared" si="3"/>
        <v>-7.0878018785077197</v>
      </c>
      <c r="I109">
        <f t="shared" si="5"/>
        <v>-2.625</v>
      </c>
      <c r="J109">
        <f t="shared" si="4"/>
        <v>-11.712801878507719</v>
      </c>
    </row>
    <row r="110" spans="1:10" x14ac:dyDescent="0.2">
      <c r="A110" s="1">
        <v>44013</v>
      </c>
      <c r="B110" s="3">
        <v>2116559399512.01</v>
      </c>
      <c r="C110" s="4">
        <v>-1.5691330998436115</v>
      </c>
      <c r="D110">
        <v>0.51704940627489804</v>
      </c>
      <c r="E110">
        <v>0.05</v>
      </c>
      <c r="H110">
        <f t="shared" si="3"/>
        <v>-0.53503428729381519</v>
      </c>
      <c r="I110">
        <f t="shared" si="5"/>
        <v>-2.6875</v>
      </c>
      <c r="J110">
        <f t="shared" si="4"/>
        <v>-5.222534287293815</v>
      </c>
    </row>
    <row r="111" spans="1:10" x14ac:dyDescent="0.2">
      <c r="A111" s="1">
        <v>44105</v>
      </c>
      <c r="B111" s="3">
        <v>2134293746077.3201</v>
      </c>
      <c r="C111" s="4">
        <v>-1.1173988655880152</v>
      </c>
      <c r="D111">
        <v>0.452698795321542</v>
      </c>
      <c r="E111">
        <v>0.05</v>
      </c>
      <c r="H111">
        <f t="shared" si="3"/>
        <v>-0.21200127494493137</v>
      </c>
      <c r="I111">
        <f t="shared" si="5"/>
        <v>-2.75</v>
      </c>
      <c r="J111">
        <f t="shared" si="4"/>
        <v>-4.9620012749449316</v>
      </c>
    </row>
    <row r="112" spans="1:10" x14ac:dyDescent="0.2">
      <c r="A112" s="1">
        <v>44197</v>
      </c>
      <c r="B112" s="3">
        <v>2126305915121.21</v>
      </c>
      <c r="C112" s="4">
        <v>-1.878332878304434</v>
      </c>
      <c r="D112">
        <v>0.70990968734368698</v>
      </c>
      <c r="E112">
        <v>0.05</v>
      </c>
      <c r="H112">
        <f t="shared" si="3"/>
        <v>-0.45851350361706</v>
      </c>
      <c r="I112">
        <f t="shared" si="5"/>
        <v>-2.8125</v>
      </c>
      <c r="J112">
        <f t="shared" si="4"/>
        <v>-5.27101350361706</v>
      </c>
    </row>
    <row r="113" spans="1:10" x14ac:dyDescent="0.2">
      <c r="A113" s="1">
        <v>44287</v>
      </c>
      <c r="B113" s="3">
        <v>2186157199602.8799</v>
      </c>
      <c r="C113" s="4">
        <v>0.50872656085552137</v>
      </c>
      <c r="D113">
        <v>1.64785073571982</v>
      </c>
      <c r="E113">
        <v>-0.35</v>
      </c>
      <c r="H113">
        <f t="shared" si="3"/>
        <v>3.8044280322951618</v>
      </c>
      <c r="I113">
        <f t="shared" si="5"/>
        <v>-2.875</v>
      </c>
      <c r="J113">
        <f t="shared" si="4"/>
        <v>-1.0705719677048386</v>
      </c>
    </row>
    <row r="114" spans="1:10" x14ac:dyDescent="0.2">
      <c r="A114" s="1">
        <v>44378</v>
      </c>
      <c r="B114" s="3">
        <v>2228845000311.3701</v>
      </c>
      <c r="C114" s="4">
        <v>2.0524110247706062</v>
      </c>
      <c r="D114">
        <v>1.8969381469381399</v>
      </c>
      <c r="E114">
        <v>-0.35</v>
      </c>
      <c r="H114">
        <f t="shared" si="3"/>
        <v>5.846287318646886</v>
      </c>
      <c r="I114">
        <f t="shared" si="5"/>
        <v>-2.9375</v>
      </c>
      <c r="J114">
        <f t="shared" si="4"/>
        <v>0.908787318646886</v>
      </c>
    </row>
    <row r="116" spans="1:10" x14ac:dyDescent="0.2">
      <c r="A116" t="s">
        <v>6</v>
      </c>
    </row>
    <row r="117" spans="1:10" x14ac:dyDescent="0.2">
      <c r="A117" t="s">
        <v>7</v>
      </c>
    </row>
    <row r="118" spans="1:10" x14ac:dyDescent="0.2">
      <c r="A118" t="s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SAMF-IT,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Hove Ravn</dc:creator>
  <cp:lastModifiedBy>Jeppe Vanderhaegen</cp:lastModifiedBy>
  <dcterms:created xsi:type="dcterms:W3CDTF">2015-01-21T18:14:14Z</dcterms:created>
  <dcterms:modified xsi:type="dcterms:W3CDTF">2022-03-23T10:43:34Z</dcterms:modified>
</cp:coreProperties>
</file>