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e\OneDrive\Unity Projects\JATSim\"/>
    </mc:Choice>
  </mc:AlternateContent>
  <xr:revisionPtr revIDLastSave="0" documentId="8_{6C03371C-575D-456E-B868-919A0FB5CF88}" xr6:coauthVersionLast="41" xr6:coauthVersionMax="41" xr10:uidLastSave="{00000000-0000-0000-0000-000000000000}"/>
  <bookViews>
    <workbookView xWindow="6456" yWindow="4092" windowWidth="17280" windowHeight="8964" xr2:uid="{D31BD283-1BDD-42A8-AF05-57CEA7DC3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Q2" i="1" l="1" a="1"/>
  <c r="Q2" i="1" s="1"/>
  <c r="Q3" i="1" l="1" a="1"/>
  <c r="Q3" i="1" s="1"/>
  <c r="Q4" i="1" l="1" a="1"/>
  <c r="Q4" i="1" s="1"/>
  <c r="Q5" i="1" l="1" a="1"/>
  <c r="Q5" i="1" s="1"/>
  <c r="Q6" i="1" l="1" a="1"/>
  <c r="Q6" i="1" s="1"/>
  <c r="Q8" i="1" s="1" a="1"/>
  <c r="Q8" i="1" s="1"/>
  <c r="Q9" i="1" l="1" a="1"/>
  <c r="Q9" i="1" s="1"/>
  <c r="Q10" i="1" s="1" a="1"/>
  <c r="Q10" i="1" s="1"/>
  <c r="Q11" i="1" s="1" a="1"/>
  <c r="Q11" i="1" s="1"/>
  <c r="Q12" i="1" s="1" a="1"/>
  <c r="Q12" i="1" s="1"/>
  <c r="Q13" i="1" s="1" a="1"/>
  <c r="Q13" i="1" s="1"/>
  <c r="Q14" i="1" s="1" a="1"/>
  <c r="Q14" i="1" s="1"/>
  <c r="Q23" i="1" l="1" a="1"/>
  <c r="Q23" i="1" s="1"/>
  <c r="Q24" i="1" s="1" a="1"/>
  <c r="Q24" i="1" s="1"/>
  <c r="Q35" i="1" s="1" a="1"/>
  <c r="Q35" i="1" s="1"/>
  <c r="Q36" i="1" s="1" a="1"/>
  <c r="Q36" i="1" s="1"/>
  <c r="Q39" i="1" s="1" a="1"/>
  <c r="Q39" i="1" s="1"/>
  <c r="Q40" i="1" s="1" a="1"/>
  <c r="Q40" i="1" s="1"/>
  <c r="Q44" i="1" s="1" a="1"/>
  <c r="Q44" i="1" s="1"/>
  <c r="Q45" i="1" s="1" a="1"/>
  <c r="Q45" i="1" s="1"/>
  <c r="Q47" i="1" s="1" a="1"/>
  <c r="Q47" i="1" s="1"/>
  <c r="Q48" i="1" s="1" a="1"/>
  <c r="Q48" i="1" s="1"/>
  <c r="Q49" i="1" s="1" a="1"/>
  <c r="Q49" i="1" s="1"/>
  <c r="Q59" i="1" s="1" a="1"/>
  <c r="Q59" i="1" s="1"/>
  <c r="Q63" i="1" s="1" a="1"/>
  <c r="Q63" i="1" s="1"/>
  <c r="Q66" i="1" s="1" a="1"/>
  <c r="Q66" i="1" s="1"/>
  <c r="Q67" i="1" s="1" a="1"/>
  <c r="Q67" i="1" s="1"/>
  <c r="Q68" i="1" s="1" a="1"/>
  <c r="Q68" i="1" s="1"/>
  <c r="Q69" i="1" s="1" a="1"/>
  <c r="Q69" i="1" s="1"/>
  <c r="Q70" i="1" s="1" a="1"/>
  <c r="Q70" i="1" s="1"/>
  <c r="Q71" i="1" s="1" a="1"/>
  <c r="Q71" i="1" s="1"/>
  <c r="Q74" i="1" s="1" a="1"/>
  <c r="Q74" i="1" s="1"/>
  <c r="Q75" i="1" s="1" a="1"/>
  <c r="Q75" i="1" s="1"/>
  <c r="Q76" i="1" s="1" a="1"/>
  <c r="Q76" i="1" s="1"/>
  <c r="Q77" i="1" s="1" a="1"/>
  <c r="Q77" i="1" s="1"/>
  <c r="Q78" i="1" s="1" a="1"/>
  <c r="Q78" i="1" s="1"/>
  <c r="Q79" i="1" s="1" a="1"/>
  <c r="Q79" i="1" s="1"/>
  <c r="Q81" i="1" s="1" a="1"/>
  <c r="Q81" i="1" s="1"/>
  <c r="Q82" i="1" s="1" a="1"/>
  <c r="Q82" i="1" s="1"/>
  <c r="Q86" i="1" s="1" a="1"/>
  <c r="Q86" i="1" s="1"/>
  <c r="Q87" i="1" s="1" a="1"/>
  <c r="Q87" i="1" s="1"/>
  <c r="Q88" i="1" s="1" a="1"/>
  <c r="Q88" i="1" s="1"/>
  <c r="Q90" i="1" s="1" a="1"/>
  <c r="Q90" i="1" s="1"/>
  <c r="Q91" i="1" s="1" a="1"/>
  <c r="Q91" i="1" s="1"/>
  <c r="Q105" i="1" s="1" a="1"/>
  <c r="Q105" i="1" s="1"/>
  <c r="Q106" i="1" s="1" a="1"/>
  <c r="Q106" i="1" s="1"/>
  <c r="Q107" i="1" s="1" a="1"/>
  <c r="Q107" i="1" s="1"/>
  <c r="Q111" i="1" s="1" a="1"/>
  <c r="Q111" i="1" s="1"/>
  <c r="Q114" i="1" s="1" a="1"/>
  <c r="Q114" i="1" s="1"/>
  <c r="Q115" i="1" s="1" a="1"/>
  <c r="Q115" i="1" s="1"/>
  <c r="Q118" i="1" s="1" a="1"/>
  <c r="Q118" i="1" s="1"/>
  <c r="Q119" i="1" s="1" a="1"/>
  <c r="Q119" i="1" s="1"/>
  <c r="Q120" i="1" s="1" a="1"/>
  <c r="Q120" i="1" s="1"/>
  <c r="Q121" i="1" s="1" a="1"/>
  <c r="Q121" i="1" s="1"/>
  <c r="Q122" i="1" s="1" a="1"/>
  <c r="Q122" i="1" s="1"/>
  <c r="Q123" i="1" s="1" a="1"/>
  <c r="Q123" i="1" s="1"/>
  <c r="Q127" i="1" s="1" a="1"/>
  <c r="Q127" i="1" s="1"/>
  <c r="Q132" i="1" s="1" a="1"/>
  <c r="Q132" i="1" s="1"/>
  <c r="Q133" i="1" s="1" a="1"/>
  <c r="Q133" i="1" s="1"/>
  <c r="Q139" i="1" s="1" a="1"/>
  <c r="Q139" i="1" s="1"/>
  <c r="Q148" i="1" s="1" a="1"/>
  <c r="Q148" i="1" s="1"/>
  <c r="Q152" i="1" s="1" a="1"/>
  <c r="Q152" i="1" s="1"/>
  <c r="Q164" i="1" s="1" a="1"/>
  <c r="Q164" i="1" s="1"/>
  <c r="Q168" i="1" s="1" a="1"/>
  <c r="Q168" i="1" s="1"/>
  <c r="Q173" i="1" s="1" a="1"/>
  <c r="Q173" i="1" s="1"/>
  <c r="Q179" i="1" s="1" a="1"/>
  <c r="Q179" i="1" s="1"/>
  <c r="Q183" i="1" s="1" a="1"/>
  <c r="Q183" i="1" s="1"/>
  <c r="Q186" i="1" s="1" a="1"/>
  <c r="Q186" i="1" s="1"/>
  <c r="Q192" i="1" s="1" a="1"/>
  <c r="Q192" i="1" s="1"/>
  <c r="Q193" i="1" s="1" a="1"/>
  <c r="Q193" i="1" s="1"/>
  <c r="Q199" i="1" s="1" a="1"/>
  <c r="Q199" i="1" s="1"/>
  <c r="Q202" i="1" s="1" a="1"/>
  <c r="Q202" i="1" s="1"/>
  <c r="Q205" i="1" s="1" a="1"/>
  <c r="Q205" i="1" s="1"/>
  <c r="Q206" i="1" s="1" a="1"/>
  <c r="Q206" i="1" s="1"/>
  <c r="Q207" i="1" s="1" a="1"/>
  <c r="Q207" i="1" s="1"/>
  <c r="Q210" i="1" s="1" a="1"/>
  <c r="Q210" i="1" s="1"/>
  <c r="Q213" i="1" s="1" a="1"/>
  <c r="Q213" i="1" s="1"/>
  <c r="Q214" i="1" s="1" a="1"/>
  <c r="Q214" i="1" s="1"/>
  <c r="Q217" i="1" s="1" a="1"/>
  <c r="Q217" i="1" s="1"/>
  <c r="Q227" i="1" s="1" a="1"/>
  <c r="Q227" i="1" s="1"/>
  <c r="Q233" i="1" s="1" a="1"/>
  <c r="Q233" i="1" s="1"/>
  <c r="Q235" i="1" s="1" a="1"/>
  <c r="Q235" i="1" s="1"/>
  <c r="Q237" i="1" s="1" a="1"/>
  <c r="Q237" i="1" s="1"/>
  <c r="Q240" i="1" s="1" a="1"/>
  <c r="Q240" i="1" s="1"/>
  <c r="Q244" i="1" s="1" a="1"/>
  <c r="Q244" i="1" s="1"/>
  <c r="Q249" i="1" s="1" a="1"/>
  <c r="Q249" i="1" s="1"/>
  <c r="Q266" i="1" s="1" a="1"/>
  <c r="Q266" i="1" s="1"/>
</calcChain>
</file>

<file path=xl/sharedStrings.xml><?xml version="1.0" encoding="utf-8"?>
<sst xmlns="http://schemas.openxmlformats.org/spreadsheetml/2006/main" count="1088" uniqueCount="162">
  <si>
    <t>Taxi Rank</t>
  </si>
  <si>
    <t>Time the taxi join the queue</t>
  </si>
  <si>
    <t>Number of passengers alighting</t>
  </si>
  <si>
    <t>Time the 1st passenger boards the taxi</t>
  </si>
  <si>
    <t xml:space="preserve">Vehicle Registration </t>
  </si>
  <si>
    <t>Destination</t>
  </si>
  <si>
    <t>Single Fare</t>
  </si>
  <si>
    <t>Route number/code</t>
  </si>
  <si>
    <t>Number of passengers in taxi when it departs</t>
  </si>
  <si>
    <t>Time the taxi departs</t>
  </si>
  <si>
    <t>Date</t>
  </si>
  <si>
    <t>Survey Period</t>
  </si>
  <si>
    <t>Key</t>
  </si>
  <si>
    <t>Column1</t>
  </si>
  <si>
    <t>Date; Route Number; Survey Period; Taxi Rank</t>
  </si>
  <si>
    <t>Bergzicht</t>
  </si>
  <si>
    <t>CL36788</t>
  </si>
  <si>
    <t>IDASVALLEY</t>
  </si>
  <si>
    <t>Saturday</t>
  </si>
  <si>
    <t>CL27056</t>
  </si>
  <si>
    <t>CL66300</t>
  </si>
  <si>
    <t>CL53491</t>
  </si>
  <si>
    <t>CL24530</t>
  </si>
  <si>
    <t>CL33233</t>
  </si>
  <si>
    <t>CL19254</t>
  </si>
  <si>
    <t>SOMERSET WEST</t>
  </si>
  <si>
    <t>CL30835</t>
  </si>
  <si>
    <t>CL69021</t>
  </si>
  <si>
    <t>CL40350</t>
  </si>
  <si>
    <t>CLOETESVILLE</t>
  </si>
  <si>
    <t>CL14561</t>
  </si>
  <si>
    <t>VLOTTENBURG</t>
  </si>
  <si>
    <t>CL62851</t>
  </si>
  <si>
    <t>CL48784</t>
  </si>
  <si>
    <t>DEVON VALLEY</t>
  </si>
  <si>
    <t>CL61881</t>
  </si>
  <si>
    <t>KYLEMORE</t>
  </si>
  <si>
    <t>CL10332</t>
  </si>
  <si>
    <t>JAMESTOWN</t>
  </si>
  <si>
    <t>CL37374</t>
  </si>
  <si>
    <t>KAYAMANDI</t>
  </si>
  <si>
    <t>CL69507</t>
  </si>
  <si>
    <t>CF95840</t>
  </si>
  <si>
    <t>CFM46828</t>
  </si>
  <si>
    <t>none</t>
  </si>
  <si>
    <t>CFM74978</t>
  </si>
  <si>
    <t>CFM14468</t>
  </si>
  <si>
    <t>CL34331</t>
  </si>
  <si>
    <t>3JACOBS</t>
  </si>
  <si>
    <t>CL78692</t>
  </si>
  <si>
    <t>CL13453</t>
  </si>
  <si>
    <t>CL915</t>
  </si>
  <si>
    <t>CL47420</t>
  </si>
  <si>
    <t>CL46025</t>
  </si>
  <si>
    <t>CF90182</t>
  </si>
  <si>
    <t>EERSTE RIVIER</t>
  </si>
  <si>
    <t>CF129556</t>
  </si>
  <si>
    <t>CL37650</t>
  </si>
  <si>
    <t>CL283WP</t>
  </si>
  <si>
    <t>CL68706</t>
  </si>
  <si>
    <t>CL48819</t>
  </si>
  <si>
    <t>CL44818</t>
  </si>
  <si>
    <t>CL30517</t>
  </si>
  <si>
    <t>CL20504</t>
  </si>
  <si>
    <t>CL32113</t>
  </si>
  <si>
    <t>CL31272</t>
  </si>
  <si>
    <t>CL283</t>
  </si>
  <si>
    <t>CL70054</t>
  </si>
  <si>
    <t>CL82364</t>
  </si>
  <si>
    <t>CL56735</t>
  </si>
  <si>
    <t>CL82983</t>
  </si>
  <si>
    <t>CL77394</t>
  </si>
  <si>
    <t>CL13595</t>
  </si>
  <si>
    <t>CL74694</t>
  </si>
  <si>
    <t>CL65488</t>
  </si>
  <si>
    <t>CF145445</t>
  </si>
  <si>
    <t>CL30351</t>
  </si>
  <si>
    <t>CL75979</t>
  </si>
  <si>
    <t>LKS1WP</t>
  </si>
  <si>
    <t>CL15771</t>
  </si>
  <si>
    <t>KYKA1WP</t>
  </si>
  <si>
    <t>CL49069</t>
  </si>
  <si>
    <t>CL12804</t>
  </si>
  <si>
    <t>CL46830</t>
  </si>
  <si>
    <t>CL75515</t>
  </si>
  <si>
    <t>CL77108</t>
  </si>
  <si>
    <t>CL63744</t>
  </si>
  <si>
    <t>CA851626</t>
  </si>
  <si>
    <t>CL50176</t>
  </si>
  <si>
    <t>CL27391</t>
  </si>
  <si>
    <t>CEY22838</t>
  </si>
  <si>
    <t>CL30861</t>
  </si>
  <si>
    <t>THURLOWP</t>
  </si>
  <si>
    <t>CL82352</t>
  </si>
  <si>
    <t>CL76386</t>
  </si>
  <si>
    <t>CL55497</t>
  </si>
  <si>
    <t>CL72971</t>
  </si>
  <si>
    <t>CL27906</t>
  </si>
  <si>
    <t>T43</t>
  </si>
  <si>
    <t>MJACOBSWP</t>
  </si>
  <si>
    <t>CL20838</t>
  </si>
  <si>
    <t>CL17374</t>
  </si>
  <si>
    <t>CL18264</t>
  </si>
  <si>
    <t>CL62506</t>
  </si>
  <si>
    <t>CL57680</t>
  </si>
  <si>
    <t>CL44770</t>
  </si>
  <si>
    <t>CL76636</t>
  </si>
  <si>
    <t>CF175499</t>
  </si>
  <si>
    <t>CL67547</t>
  </si>
  <si>
    <t>CL65735</t>
  </si>
  <si>
    <t>CL55423</t>
  </si>
  <si>
    <t>GEORGE3WP</t>
  </si>
  <si>
    <t>CL49798</t>
  </si>
  <si>
    <t>CL65907</t>
  </si>
  <si>
    <t>CL16548</t>
  </si>
  <si>
    <t>CL55040</t>
  </si>
  <si>
    <t>CL53662</t>
  </si>
  <si>
    <t>CL39940</t>
  </si>
  <si>
    <t>CL77074</t>
  </si>
  <si>
    <t>NICKY1WP</t>
  </si>
  <si>
    <t>CL32085</t>
  </si>
  <si>
    <t>CL53622</t>
  </si>
  <si>
    <t>CL41635</t>
  </si>
  <si>
    <t>CL47400</t>
  </si>
  <si>
    <t>CL44603</t>
  </si>
  <si>
    <t>3JACOBSWP</t>
  </si>
  <si>
    <t>CL16802</t>
  </si>
  <si>
    <t>CL26788</t>
  </si>
  <si>
    <t>CFM43453</t>
  </si>
  <si>
    <t>CFM54430</t>
  </si>
  <si>
    <t>CFM26553</t>
  </si>
  <si>
    <t>CL13220</t>
  </si>
  <si>
    <t>CL31110</t>
  </si>
  <si>
    <t>CL21874</t>
  </si>
  <si>
    <t>CF64390</t>
  </si>
  <si>
    <t>DINGE1WP</t>
  </si>
  <si>
    <t>CL15774</t>
  </si>
  <si>
    <t>CL59948</t>
  </si>
  <si>
    <t>CL68850</t>
  </si>
  <si>
    <t>CL59259</t>
  </si>
  <si>
    <t>CL46850</t>
  </si>
  <si>
    <t>CF101707</t>
  </si>
  <si>
    <t>CL53080</t>
  </si>
  <si>
    <t>CL24792</t>
  </si>
  <si>
    <t>CFM18758</t>
  </si>
  <si>
    <t>CL44815</t>
  </si>
  <si>
    <t>CL42487</t>
  </si>
  <si>
    <t>CL55069</t>
  </si>
  <si>
    <t>CL67019</t>
  </si>
  <si>
    <t>CL772971</t>
  </si>
  <si>
    <t>CL64025</t>
  </si>
  <si>
    <t>CL30838</t>
  </si>
  <si>
    <t>CL77674</t>
  </si>
  <si>
    <t>CL82852</t>
  </si>
  <si>
    <t>CL30551</t>
  </si>
  <si>
    <t>CF195069</t>
  </si>
  <si>
    <t>CL44848</t>
  </si>
  <si>
    <t>CA618417</t>
  </si>
  <si>
    <t>CL61192</t>
  </si>
  <si>
    <t>CL764299</t>
  </si>
  <si>
    <t>CL78512</t>
  </si>
  <si>
    <t>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</si>
</sst>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-[$R-436]* #,##0.00_-;\-[$R-436]* #,##0.00_-;_-[$R-436]* &quot;-&quot;??_-;_-@_-"/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0" fontId="0" fillId="2" borderId="5" xfId="0" applyFont="1" applyFill="1" applyBorder="1"/>
    <xf numFmtId="20" fontId="0" fillId="2" borderId="5" xfId="0" applyNumberFormat="1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164" fontId="0" fillId="2" borderId="5" xfId="0" applyNumberFormat="1" applyFont="1" applyFill="1" applyBorder="1" applyAlignment="1">
      <alignment horizontal="center" wrapText="1"/>
    </xf>
    <xf numFmtId="165" fontId="0" fillId="2" borderId="5" xfId="0" applyNumberFormat="1" applyFont="1" applyFill="1" applyBorder="1" applyAlignment="1">
      <alignment horizontal="center" wrapText="1"/>
    </xf>
    <xf numFmtId="3" fontId="0" fillId="2" borderId="5" xfId="0" applyNumberFormat="1" applyFont="1" applyFill="1" applyBorder="1" applyAlignment="1">
      <alignment horizontal="center" wrapText="1"/>
    </xf>
    <xf numFmtId="15" fontId="0" fillId="2" borderId="5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Font="1" applyBorder="1"/>
    <xf numFmtId="20" fontId="0" fillId="0" borderId="5" xfId="0" applyNumberFormat="1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164" fontId="0" fillId="0" borderId="5" xfId="0" applyNumberFormat="1" applyFont="1" applyBorder="1" applyAlignment="1">
      <alignment horizontal="center" wrapText="1"/>
    </xf>
    <xf numFmtId="165" fontId="0" fillId="0" borderId="5" xfId="0" applyNumberFormat="1" applyFont="1" applyBorder="1" applyAlignment="1">
      <alignment horizontal="center" wrapText="1"/>
    </xf>
    <xf numFmtId="3" fontId="0" fillId="0" borderId="5" xfId="0" applyNumberFormat="1" applyFont="1" applyBorder="1" applyAlignment="1">
      <alignment horizontal="center" wrapText="1"/>
    </xf>
    <xf numFmtId="15" fontId="0" fillId="0" borderId="5" xfId="0" applyNumberFormat="1" applyFont="1" applyBorder="1" applyAlignment="1">
      <alignment horizontal="center" wrapText="1"/>
    </xf>
    <xf numFmtId="0" fontId="0" fillId="2" borderId="5" xfId="0" applyNumberFormat="1" applyFont="1" applyFill="1" applyBorder="1" applyAlignment="1">
      <alignment horizontal="center" wrapText="1"/>
    </xf>
    <xf numFmtId="0" fontId="0" fillId="0" borderId="5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6" fontId="0" fillId="2" borderId="5" xfId="0" applyNumberFormat="1" applyFont="1" applyFill="1" applyBorder="1" applyAlignment="1">
      <alignment horizontal="center" wrapText="1"/>
    </xf>
    <xf numFmtId="166" fontId="0" fillId="0" borderId="5" xfId="0" applyNumberFormat="1" applyFont="1" applyBorder="1" applyAlignment="1">
      <alignment horizontal="center" wrapText="1"/>
    </xf>
    <xf numFmtId="166" fontId="0" fillId="0" borderId="0" xfId="0" applyNumberFormat="1"/>
    <xf numFmtId="166" fontId="1" fillId="0" borderId="6" xfId="0" applyNumberFormat="1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 wrapText="1"/>
    </xf>
    <xf numFmtId="2" fontId="0" fillId="2" borderId="5" xfId="0" applyNumberFormat="1" applyFont="1" applyFill="1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1F83-0074-48A0-B054-D9CD3420EF1D}">
  <dimension ref="A1:Q266"/>
  <sheetViews>
    <sheetView tabSelected="1" workbookViewId="0">
      <selection activeCell="D269" sqref="D269"/>
    </sheetView>
  </sheetViews>
  <sheetFormatPr defaultRowHeight="14.4" x14ac:dyDescent="0.3"/>
  <cols>
    <col min="2" max="3" width="8.88671875" style="25"/>
    <col min="4" max="4" width="8.88671875" style="29"/>
  </cols>
  <sheetData>
    <row r="1" spans="1:17" ht="101.4" thickBot="1" x14ac:dyDescent="0.35">
      <c r="A1" s="1" t="s">
        <v>0</v>
      </c>
      <c r="B1" s="22" t="s">
        <v>1</v>
      </c>
      <c r="C1" s="26"/>
      <c r="D1" s="27" t="s">
        <v>161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</row>
    <row r="2" spans="1:17" ht="57.6" x14ac:dyDescent="0.3">
      <c r="A2" s="5" t="s">
        <v>15</v>
      </c>
      <c r="B2" s="23">
        <v>0.45833333333333298</v>
      </c>
      <c r="C2" s="23"/>
      <c r="D2" s="28">
        <f>HOUR(B2) + MINUTE(B2) / 60 + SECOND(B2)/3600</f>
        <v>11</v>
      </c>
      <c r="E2" s="7">
        <v>0</v>
      </c>
      <c r="F2" s="8">
        <v>0.48888888888888887</v>
      </c>
      <c r="G2" s="7" t="s">
        <v>16</v>
      </c>
      <c r="H2" s="7" t="s">
        <v>17</v>
      </c>
      <c r="I2" s="9">
        <v>9</v>
      </c>
      <c r="J2" s="10">
        <v>630</v>
      </c>
      <c r="K2" s="7">
        <v>14</v>
      </c>
      <c r="L2" s="6">
        <v>0.49652777777777773</v>
      </c>
      <c r="M2" s="11">
        <v>43281</v>
      </c>
      <c r="N2" s="7" t="s">
        <v>18</v>
      </c>
      <c r="O2" s="5" t="str">
        <f>TEXT(M2,"DMMM")&amp;"-"&amp;J2&amp;"-"&amp;N2&amp;"-"&amp;A2</f>
        <v>30Jun-630-Saturday-Bergzicht</v>
      </c>
      <c r="P2" s="7"/>
      <c r="Q2" s="12" t="str">
        <f t="array" ref="Q2">IFERROR(INDEX($O$2:$O$997, MATCH(0,COUNTIF($Q$1:Q1, $O$2:$O$997), 0)),"")</f>
        <v>30Jun-630-Saturday-Bergzicht</v>
      </c>
    </row>
    <row r="3" spans="1:17" ht="57.6" x14ac:dyDescent="0.3">
      <c r="A3" s="13" t="s">
        <v>15</v>
      </c>
      <c r="B3" s="24">
        <v>0.45833333333333298</v>
      </c>
      <c r="C3" s="24"/>
      <c r="D3" s="28">
        <f t="shared" ref="D3:D66" si="0">HOUR(B3) + MINUTE(B3) / 60 + SECOND(B3)/3600</f>
        <v>11</v>
      </c>
      <c r="E3" s="15">
        <v>0</v>
      </c>
      <c r="F3" s="16">
        <v>0.51597222222222217</v>
      </c>
      <c r="G3" s="15" t="s">
        <v>19</v>
      </c>
      <c r="H3" s="15" t="s">
        <v>17</v>
      </c>
      <c r="I3" s="17">
        <v>9</v>
      </c>
      <c r="J3" s="18">
        <v>630</v>
      </c>
      <c r="K3" s="15">
        <v>15</v>
      </c>
      <c r="L3" s="14">
        <v>0.51944444444444449</v>
      </c>
      <c r="M3" s="19">
        <v>43281</v>
      </c>
      <c r="N3" s="15" t="s">
        <v>18</v>
      </c>
      <c r="O3" s="13" t="str">
        <f>TEXT(M3,"DMMM")&amp;"-"&amp;J3&amp;"-"&amp;N3&amp;"-"&amp;A3</f>
        <v>30Jun-630-Saturday-Bergzicht</v>
      </c>
      <c r="P3" s="15"/>
      <c r="Q3" s="12" t="str">
        <f t="array" ref="Q3">IFERROR(INDEX($O$2:$O$997, MATCH(0,COUNTIF($Q$1:Q2, $O$2:$O$997), 0)),"")</f>
        <v>30Jun-665-Saturday-Bergzicht</v>
      </c>
    </row>
    <row r="4" spans="1:17" ht="57.6" x14ac:dyDescent="0.3">
      <c r="A4" s="5" t="s">
        <v>15</v>
      </c>
      <c r="B4" s="23">
        <v>0.45833333333333298</v>
      </c>
      <c r="C4" s="23"/>
      <c r="D4" s="28">
        <f t="shared" si="0"/>
        <v>11</v>
      </c>
      <c r="E4" s="7">
        <v>0</v>
      </c>
      <c r="F4" s="8">
        <v>0.50347222222222221</v>
      </c>
      <c r="G4" s="7" t="s">
        <v>20</v>
      </c>
      <c r="H4" s="7" t="s">
        <v>17</v>
      </c>
      <c r="I4" s="9">
        <v>9</v>
      </c>
      <c r="J4" s="10">
        <v>630</v>
      </c>
      <c r="K4" s="7">
        <v>14</v>
      </c>
      <c r="L4" s="6">
        <v>0.51527777777777783</v>
      </c>
      <c r="M4" s="11">
        <v>43281</v>
      </c>
      <c r="N4" s="7" t="s">
        <v>18</v>
      </c>
      <c r="O4" s="5" t="str">
        <f>TEXT(M4,"DMMM")&amp;"-"&amp;J4&amp;"-"&amp;N4&amp;"-"&amp;A4</f>
        <v>30Jun-630-Saturday-Bergzicht</v>
      </c>
      <c r="P4" s="7"/>
      <c r="Q4" s="12" t="str">
        <f t="array" ref="Q4">IFERROR(INDEX($O$2:$O$997, MATCH(0,COUNTIF($Q$1:Q3, $O$2:$O$997), 0)),"")</f>
        <v>30Jun-499-Saturday-Bergzicht</v>
      </c>
    </row>
    <row r="5" spans="1:17" ht="57.6" x14ac:dyDescent="0.3">
      <c r="A5" s="13" t="s">
        <v>15</v>
      </c>
      <c r="B5" s="24">
        <v>0.45833333333333298</v>
      </c>
      <c r="C5" s="24"/>
      <c r="D5" s="28">
        <f t="shared" si="0"/>
        <v>11</v>
      </c>
      <c r="E5" s="15">
        <v>0</v>
      </c>
      <c r="F5" s="16">
        <v>0.4826388888888889</v>
      </c>
      <c r="G5" s="15" t="s">
        <v>21</v>
      </c>
      <c r="H5" s="15" t="s">
        <v>17</v>
      </c>
      <c r="I5" s="17">
        <v>9</v>
      </c>
      <c r="J5" s="18">
        <v>630</v>
      </c>
      <c r="K5" s="15">
        <v>15</v>
      </c>
      <c r="L5" s="14">
        <v>0.48819444444444443</v>
      </c>
      <c r="M5" s="19">
        <v>43281</v>
      </c>
      <c r="N5" s="15" t="s">
        <v>18</v>
      </c>
      <c r="O5" s="13" t="str">
        <f>TEXT(M5,"DMMM")&amp;"-"&amp;J5&amp;"-"&amp;N5&amp;"-"&amp;A5</f>
        <v>30Jun-630-Saturday-Bergzicht</v>
      </c>
      <c r="P5" s="15"/>
      <c r="Q5" s="12" t="str">
        <f t="array" ref="Q5">IFERROR(INDEX($O$2:$O$997, MATCH(0,COUNTIF($Q$1:Q4, $O$2:$O$997), 0)),"")</f>
        <v>30Jun-636-Saturday-Bergzicht</v>
      </c>
    </row>
    <row r="6" spans="1:17" ht="57.6" x14ac:dyDescent="0.3">
      <c r="A6" s="5" t="s">
        <v>15</v>
      </c>
      <c r="B6" s="23">
        <v>0.45833333333333298</v>
      </c>
      <c r="C6" s="23"/>
      <c r="D6" s="28">
        <f t="shared" si="0"/>
        <v>11</v>
      </c>
      <c r="E6" s="7">
        <v>0</v>
      </c>
      <c r="F6" s="8">
        <v>0.47083333333333338</v>
      </c>
      <c r="G6" s="7" t="s">
        <v>22</v>
      </c>
      <c r="H6" s="7" t="s">
        <v>17</v>
      </c>
      <c r="I6" s="9">
        <v>9</v>
      </c>
      <c r="J6" s="10">
        <v>630</v>
      </c>
      <c r="K6" s="7">
        <v>15</v>
      </c>
      <c r="L6" s="6">
        <v>0.4826388888888889</v>
      </c>
      <c r="M6" s="11">
        <v>43281</v>
      </c>
      <c r="N6" s="7" t="s">
        <v>18</v>
      </c>
      <c r="O6" s="5" t="str">
        <f>TEXT(M6,"DMMM")&amp;"-"&amp;J6&amp;"-"&amp;N6&amp;"-"&amp;A6</f>
        <v>30Jun-630-Saturday-Bergzicht</v>
      </c>
      <c r="P6" s="7"/>
      <c r="Q6" s="12" t="str">
        <f t="array" ref="Q6">IFERROR(INDEX($O$2:$O$997, MATCH(0,COUNTIF($Q$1:Q5, $O$2:$O$997), 0)),"")</f>
        <v>30Jun-663-Saturday-Bergzicht</v>
      </c>
    </row>
    <row r="7" spans="1:17" ht="28.8" x14ac:dyDescent="0.3">
      <c r="A7" s="13" t="s">
        <v>15</v>
      </c>
      <c r="B7" s="24">
        <v>0.45833333333333298</v>
      </c>
      <c r="C7" s="24"/>
      <c r="D7" s="28">
        <f t="shared" si="0"/>
        <v>11</v>
      </c>
      <c r="E7" s="15">
        <v>0</v>
      </c>
      <c r="F7" s="16">
        <v>0.49652777777777773</v>
      </c>
      <c r="G7" s="15" t="s">
        <v>23</v>
      </c>
      <c r="H7" s="15" t="s">
        <v>17</v>
      </c>
      <c r="I7" s="17">
        <v>9</v>
      </c>
      <c r="J7" s="18">
        <v>665</v>
      </c>
      <c r="K7" s="15">
        <v>15</v>
      </c>
      <c r="L7" s="14">
        <v>0.50347222222222221</v>
      </c>
      <c r="M7" s="19">
        <v>43281</v>
      </c>
      <c r="N7" s="15" t="s">
        <v>18</v>
      </c>
      <c r="O7" s="13" t="str">
        <f>TEXT(M7,"DMMM")&amp;"-"&amp;J7&amp;"-"&amp;N7&amp;"-"&amp;A7</f>
        <v>30Jun-665-Saturday-Bergzicht</v>
      </c>
      <c r="P7" s="15"/>
      <c r="Q7" s="15"/>
    </row>
    <row r="8" spans="1:17" ht="57.6" x14ac:dyDescent="0.3">
      <c r="A8" s="5" t="s">
        <v>15</v>
      </c>
      <c r="B8" s="23">
        <v>0.45833333333333331</v>
      </c>
      <c r="C8" s="23"/>
      <c r="D8" s="28">
        <f t="shared" si="0"/>
        <v>11</v>
      </c>
      <c r="E8" s="7">
        <v>0</v>
      </c>
      <c r="F8" s="8">
        <v>0.45833333333333331</v>
      </c>
      <c r="G8" s="7" t="s">
        <v>24</v>
      </c>
      <c r="H8" s="7" t="s">
        <v>25</v>
      </c>
      <c r="I8" s="9">
        <v>15</v>
      </c>
      <c r="J8" s="7">
        <v>499</v>
      </c>
      <c r="K8" s="7">
        <v>16</v>
      </c>
      <c r="L8" s="8">
        <v>0.46319444444444446</v>
      </c>
      <c r="M8" s="11">
        <v>43281</v>
      </c>
      <c r="N8" s="7" t="s">
        <v>18</v>
      </c>
      <c r="O8" s="5" t="str">
        <f>TEXT(M8,"DMMM")&amp;"-"&amp;J8&amp;"-"&amp;N8&amp;"-"&amp;A8</f>
        <v>30Jun-499-Saturday-Bergzicht</v>
      </c>
      <c r="P8" s="7"/>
      <c r="Q8" s="12" t="str">
        <f t="array" ref="Q8">IFERROR(INDEX($O$2:$O$997, MATCH(0,COUNTIF($Q$1:Q7, $O$2:$O$997), 0)),"")</f>
        <v>30Jun-664-Saturday-Bergzicht</v>
      </c>
    </row>
    <row r="9" spans="1:17" ht="57.6" x14ac:dyDescent="0.3">
      <c r="A9" s="13" t="s">
        <v>15</v>
      </c>
      <c r="B9" s="24">
        <v>0.45833333333333331</v>
      </c>
      <c r="C9" s="24"/>
      <c r="D9" s="28">
        <f t="shared" si="0"/>
        <v>11</v>
      </c>
      <c r="E9" s="15">
        <v>0</v>
      </c>
      <c r="F9" s="16">
        <v>0.45902777777777781</v>
      </c>
      <c r="G9" s="15" t="s">
        <v>26</v>
      </c>
      <c r="H9" s="15" t="s">
        <v>17</v>
      </c>
      <c r="I9" s="17">
        <v>9</v>
      </c>
      <c r="J9" s="18">
        <v>630</v>
      </c>
      <c r="K9" s="15">
        <v>15</v>
      </c>
      <c r="L9" s="14">
        <v>0.46527777777777773</v>
      </c>
      <c r="M9" s="19">
        <v>43281</v>
      </c>
      <c r="N9" s="15" t="s">
        <v>18</v>
      </c>
      <c r="O9" s="13" t="str">
        <f>TEXT(M9,"DMMM")&amp;"-"&amp;J9&amp;"-"&amp;N9&amp;"-"&amp;A9</f>
        <v>30Jun-630-Saturday-Bergzicht</v>
      </c>
      <c r="P9" s="15"/>
      <c r="Q9" s="12" t="str">
        <f t="array" ref="Q9">IFERROR(INDEX($O$2:$O$997, MATCH(0,COUNTIF($Q$1:Q8, $O$2:$O$997), 0)),"")</f>
        <v>30Jun-668-Saturday-Bergzicht</v>
      </c>
    </row>
    <row r="10" spans="1:17" ht="57.6" x14ac:dyDescent="0.3">
      <c r="A10" s="5" t="s">
        <v>15</v>
      </c>
      <c r="B10" s="23">
        <v>0.45833333333333331</v>
      </c>
      <c r="C10" s="23"/>
      <c r="D10" s="28">
        <f t="shared" si="0"/>
        <v>11</v>
      </c>
      <c r="E10" s="7">
        <v>0</v>
      </c>
      <c r="F10" s="8">
        <v>0.46527777777777773</v>
      </c>
      <c r="G10" s="7" t="s">
        <v>27</v>
      </c>
      <c r="H10" s="7" t="s">
        <v>17</v>
      </c>
      <c r="I10" s="9">
        <v>9</v>
      </c>
      <c r="J10" s="10">
        <v>630</v>
      </c>
      <c r="K10" s="7">
        <v>14</v>
      </c>
      <c r="L10" s="6">
        <v>0.47083333333333338</v>
      </c>
      <c r="M10" s="11">
        <v>43281</v>
      </c>
      <c r="N10" s="7" t="s">
        <v>18</v>
      </c>
      <c r="O10" s="5" t="str">
        <f>TEXT(M10,"DMMM")&amp;"-"&amp;J10&amp;"-"&amp;N10&amp;"-"&amp;A10</f>
        <v>30Jun-630-Saturday-Bergzicht</v>
      </c>
      <c r="P10" s="7"/>
      <c r="Q10" s="12" t="str">
        <f t="array" ref="Q10">IFERROR(INDEX($O$2:$O$997, MATCH(0,COUNTIF($Q$1:Q9, $O$2:$O$997), 0)),"")</f>
        <v>30Jun-670-Saturday-Bergzicht</v>
      </c>
    </row>
    <row r="11" spans="1:17" ht="57.6" x14ac:dyDescent="0.3">
      <c r="A11" s="13" t="s">
        <v>15</v>
      </c>
      <c r="B11" s="24">
        <v>0.45833333333333331</v>
      </c>
      <c r="C11" s="24"/>
      <c r="D11" s="28">
        <f t="shared" si="0"/>
        <v>11</v>
      </c>
      <c r="E11" s="15">
        <v>0</v>
      </c>
      <c r="F11" s="16">
        <v>0.45833333333333331</v>
      </c>
      <c r="G11" s="15" t="s">
        <v>28</v>
      </c>
      <c r="H11" s="15" t="s">
        <v>29</v>
      </c>
      <c r="I11" s="17">
        <v>9</v>
      </c>
      <c r="J11" s="18">
        <v>636</v>
      </c>
      <c r="K11" s="15">
        <v>15</v>
      </c>
      <c r="L11" s="16">
        <v>0.4597222222222222</v>
      </c>
      <c r="M11" s="19">
        <v>43281</v>
      </c>
      <c r="N11" s="15" t="s">
        <v>18</v>
      </c>
      <c r="O11" s="13" t="str">
        <f>TEXT(M11,"DMMM")&amp;"-"&amp;J11&amp;"-"&amp;N11&amp;"-"&amp;A11</f>
        <v>30Jun-636-Saturday-Bergzicht</v>
      </c>
      <c r="P11" s="15"/>
      <c r="Q11" s="12" t="str">
        <f t="array" ref="Q11">IFERROR(INDEX($O$2:$O$997, MATCH(0,COUNTIF($Q$1:Q10, $O$2:$O$997), 0)),"")</f>
        <v>30Jun-676-Saturday-Bergzicht</v>
      </c>
    </row>
    <row r="12" spans="1:17" ht="57.6" x14ac:dyDescent="0.3">
      <c r="A12" s="5" t="s">
        <v>15</v>
      </c>
      <c r="B12" s="23">
        <v>0.45833333333333331</v>
      </c>
      <c r="C12" s="23"/>
      <c r="D12" s="28">
        <f t="shared" si="0"/>
        <v>11</v>
      </c>
      <c r="E12" s="7">
        <v>0</v>
      </c>
      <c r="F12" s="8">
        <v>0.46111111111111108</v>
      </c>
      <c r="G12" s="7" t="s">
        <v>30</v>
      </c>
      <c r="H12" s="7" t="s">
        <v>31</v>
      </c>
      <c r="I12" s="9">
        <v>10</v>
      </c>
      <c r="J12" s="20">
        <v>663</v>
      </c>
      <c r="K12" s="7">
        <v>16</v>
      </c>
      <c r="L12" s="8">
        <v>0.47430555555555554</v>
      </c>
      <c r="M12" s="11">
        <v>43281</v>
      </c>
      <c r="N12" s="7" t="s">
        <v>18</v>
      </c>
      <c r="O12" s="5" t="str">
        <f>TEXT(M12,"DMMM")&amp;"-"&amp;J12&amp;"-"&amp;N12&amp;"-"&amp;A12</f>
        <v>30Jun-663-Saturday-Bergzicht</v>
      </c>
      <c r="P12" s="7"/>
      <c r="Q12" s="12" t="str">
        <f t="array" ref="Q12">IFERROR(INDEX($O$2:$O$997, MATCH(0,COUNTIF($Q$1:Q11, $O$2:$O$997), 0)),"")</f>
        <v>30Jun-none-Saturday-Bergzicht</v>
      </c>
    </row>
    <row r="13" spans="1:17" ht="57.6" x14ac:dyDescent="0.3">
      <c r="A13" s="13" t="s">
        <v>15</v>
      </c>
      <c r="B13" s="24">
        <v>0.45833333333333331</v>
      </c>
      <c r="C13" s="24"/>
      <c r="D13" s="28">
        <f t="shared" si="0"/>
        <v>11</v>
      </c>
      <c r="E13" s="15">
        <v>0</v>
      </c>
      <c r="F13" s="16">
        <v>0.47430555555555554</v>
      </c>
      <c r="G13" s="15" t="s">
        <v>32</v>
      </c>
      <c r="H13" s="15" t="s">
        <v>31</v>
      </c>
      <c r="I13" s="17">
        <v>10</v>
      </c>
      <c r="J13" s="21">
        <v>663</v>
      </c>
      <c r="K13" s="15">
        <v>16</v>
      </c>
      <c r="L13" s="16">
        <v>0.48958333333333331</v>
      </c>
      <c r="M13" s="19">
        <v>43281</v>
      </c>
      <c r="N13" s="15" t="s">
        <v>18</v>
      </c>
      <c r="O13" s="13" t="str">
        <f>TEXT(M13,"DMMM")&amp;"-"&amp;J13&amp;"-"&amp;N13&amp;"-"&amp;A13</f>
        <v>30Jun-663-Saturday-Bergzicht</v>
      </c>
      <c r="P13" s="15"/>
      <c r="Q13" s="12" t="str">
        <f t="array" ref="Q13">IFERROR(INDEX($O$2:$O$997, MATCH(0,COUNTIF($Q$1:Q12, $O$2:$O$997), 0)),"")</f>
        <v>30Jun-660-Saturday-Bergzicht</v>
      </c>
    </row>
    <row r="14" spans="1:17" ht="57.6" x14ac:dyDescent="0.3">
      <c r="A14" s="5" t="s">
        <v>15</v>
      </c>
      <c r="B14" s="23">
        <v>0.45833333333333331</v>
      </c>
      <c r="C14" s="23"/>
      <c r="D14" s="28">
        <f t="shared" si="0"/>
        <v>11</v>
      </c>
      <c r="E14" s="7">
        <v>0</v>
      </c>
      <c r="F14" s="8">
        <v>0.45833333333333331</v>
      </c>
      <c r="G14" s="7" t="s">
        <v>33</v>
      </c>
      <c r="H14" s="7" t="s">
        <v>34</v>
      </c>
      <c r="I14" s="9">
        <v>10</v>
      </c>
      <c r="J14" s="7">
        <v>664</v>
      </c>
      <c r="K14" s="7">
        <v>16</v>
      </c>
      <c r="L14" s="8">
        <v>0.47569444444444442</v>
      </c>
      <c r="M14" s="11">
        <v>43281</v>
      </c>
      <c r="N14" s="7" t="s">
        <v>18</v>
      </c>
      <c r="O14" s="5" t="str">
        <f>TEXT(M14,"DMMM")&amp;"-"&amp;J14&amp;"-"&amp;N14&amp;"-"&amp;A14</f>
        <v>30Jun-664-Saturday-Bergzicht</v>
      </c>
      <c r="P14" s="7"/>
      <c r="Q14" s="12" t="str">
        <f t="array" ref="Q14">IFERROR(INDEX($O$2:$O$997, MATCH(0,COUNTIF($Q$1:Q13, $O$2:$O$997), 0)),"")</f>
        <v>30Jun-672-Saturday-Bergzicht</v>
      </c>
    </row>
    <row r="15" spans="1:17" ht="28.8" x14ac:dyDescent="0.3">
      <c r="A15" s="13" t="s">
        <v>15</v>
      </c>
      <c r="B15" s="24">
        <v>0.45833333333333331</v>
      </c>
      <c r="C15" s="24"/>
      <c r="D15" s="28">
        <f t="shared" si="0"/>
        <v>11</v>
      </c>
      <c r="E15" s="15">
        <v>0</v>
      </c>
      <c r="F15" s="16">
        <v>0.45833333333333331</v>
      </c>
      <c r="G15" s="15" t="s">
        <v>35</v>
      </c>
      <c r="H15" s="15" t="s">
        <v>36</v>
      </c>
      <c r="I15" s="17">
        <v>13</v>
      </c>
      <c r="J15" s="21">
        <v>668</v>
      </c>
      <c r="K15" s="15">
        <v>15</v>
      </c>
      <c r="L15" s="16">
        <v>0.45833333333333331</v>
      </c>
      <c r="M15" s="19">
        <v>43281</v>
      </c>
      <c r="N15" s="15" t="s">
        <v>18</v>
      </c>
      <c r="O15" s="13" t="str">
        <f>TEXT(M15,"DMMM")&amp;"-"&amp;J15&amp;"-"&amp;N15&amp;"-"&amp;A15</f>
        <v>30Jun-668-Saturday-Bergzicht</v>
      </c>
      <c r="P15" s="15"/>
      <c r="Q15" s="15"/>
    </row>
    <row r="16" spans="1:17" ht="28.8" x14ac:dyDescent="0.3">
      <c r="A16" s="5" t="s">
        <v>15</v>
      </c>
      <c r="B16" s="23">
        <v>0.45833333333333331</v>
      </c>
      <c r="C16" s="23"/>
      <c r="D16" s="28">
        <f t="shared" si="0"/>
        <v>11</v>
      </c>
      <c r="E16" s="7">
        <v>0</v>
      </c>
      <c r="F16" s="8">
        <v>0.45902777777777781</v>
      </c>
      <c r="G16" s="7" t="s">
        <v>37</v>
      </c>
      <c r="H16" s="7" t="s">
        <v>38</v>
      </c>
      <c r="I16" s="9">
        <v>10</v>
      </c>
      <c r="J16" s="7">
        <v>670</v>
      </c>
      <c r="K16" s="7">
        <v>15</v>
      </c>
      <c r="L16" s="8">
        <v>0.46180555555555558</v>
      </c>
      <c r="M16" s="11">
        <v>43281</v>
      </c>
      <c r="N16" s="7" t="s">
        <v>18</v>
      </c>
      <c r="O16" s="5" t="str">
        <f>TEXT(M16,"DMMM")&amp;"-"&amp;J16&amp;"-"&amp;N16&amp;"-"&amp;A16</f>
        <v>30Jun-670-Saturday-Bergzicht</v>
      </c>
      <c r="P16" s="7"/>
      <c r="Q16" s="7"/>
    </row>
    <row r="17" spans="1:17" ht="28.8" x14ac:dyDescent="0.3">
      <c r="A17" s="13" t="s">
        <v>15</v>
      </c>
      <c r="B17" s="24">
        <v>0.45833333333333331</v>
      </c>
      <c r="C17" s="24"/>
      <c r="D17" s="28">
        <f t="shared" si="0"/>
        <v>11</v>
      </c>
      <c r="E17" s="15">
        <v>0</v>
      </c>
      <c r="F17" s="16">
        <v>0.45833333333333331</v>
      </c>
      <c r="G17" s="16" t="s">
        <v>39</v>
      </c>
      <c r="H17" s="15" t="s">
        <v>40</v>
      </c>
      <c r="I17" s="17">
        <v>10</v>
      </c>
      <c r="J17" s="15">
        <v>676</v>
      </c>
      <c r="K17" s="15">
        <v>16</v>
      </c>
      <c r="L17" s="16">
        <v>0.46111111111111108</v>
      </c>
      <c r="M17" s="19">
        <v>43281</v>
      </c>
      <c r="N17" s="15" t="s">
        <v>18</v>
      </c>
      <c r="O17" s="13" t="str">
        <f>TEXT(M17,"DMMM")&amp;"-"&amp;J17&amp;"-"&amp;N17&amp;"-"&amp;A17</f>
        <v>30Jun-676-Saturday-Bergzicht</v>
      </c>
      <c r="P17" s="15"/>
      <c r="Q17" s="15"/>
    </row>
    <row r="18" spans="1:17" ht="28.8" x14ac:dyDescent="0.3">
      <c r="A18" s="5" t="s">
        <v>15</v>
      </c>
      <c r="B18" s="23">
        <v>0.45833333333333331</v>
      </c>
      <c r="C18" s="23"/>
      <c r="D18" s="28">
        <f t="shared" si="0"/>
        <v>11</v>
      </c>
      <c r="E18" s="7">
        <v>0</v>
      </c>
      <c r="F18" s="8">
        <v>0.45833333333333331</v>
      </c>
      <c r="G18" s="8" t="s">
        <v>41</v>
      </c>
      <c r="H18" s="7" t="s">
        <v>40</v>
      </c>
      <c r="I18" s="9">
        <v>10</v>
      </c>
      <c r="J18" s="7">
        <v>676</v>
      </c>
      <c r="K18" s="7">
        <v>16</v>
      </c>
      <c r="L18" s="8">
        <v>0.4597222222222222</v>
      </c>
      <c r="M18" s="11">
        <v>43281</v>
      </c>
      <c r="N18" s="7" t="s">
        <v>18</v>
      </c>
      <c r="O18" s="5" t="str">
        <f>TEXT(M18,"DMMM")&amp;"-"&amp;J18&amp;"-"&amp;N18&amp;"-"&amp;A18</f>
        <v>30Jun-676-Saturday-Bergzicht</v>
      </c>
      <c r="P18" s="7"/>
      <c r="Q18" s="7"/>
    </row>
    <row r="19" spans="1:17" ht="28.8" x14ac:dyDescent="0.3">
      <c r="A19" s="13" t="s">
        <v>15</v>
      </c>
      <c r="B19" s="24">
        <v>0.45833333333333331</v>
      </c>
      <c r="C19" s="24"/>
      <c r="D19" s="28">
        <f t="shared" si="0"/>
        <v>11</v>
      </c>
      <c r="E19" s="15">
        <v>0</v>
      </c>
      <c r="F19" s="16">
        <v>0.45833333333333331</v>
      </c>
      <c r="G19" s="16" t="s">
        <v>42</v>
      </c>
      <c r="H19" s="15" t="s">
        <v>40</v>
      </c>
      <c r="I19" s="17">
        <v>10</v>
      </c>
      <c r="J19" s="15">
        <v>676</v>
      </c>
      <c r="K19" s="15">
        <v>13</v>
      </c>
      <c r="L19" s="16">
        <v>0.46388888888888885</v>
      </c>
      <c r="M19" s="19">
        <v>43281</v>
      </c>
      <c r="N19" s="15" t="s">
        <v>18</v>
      </c>
      <c r="O19" s="13" t="str">
        <f>TEXT(M19,"DMMM")&amp;"-"&amp;J19&amp;"-"&amp;N19&amp;"-"&amp;A19</f>
        <v>30Jun-676-Saturday-Bergzicht</v>
      </c>
      <c r="P19" s="15"/>
      <c r="Q19" s="15"/>
    </row>
    <row r="20" spans="1:17" ht="28.8" x14ac:dyDescent="0.3">
      <c r="A20" s="5" t="s">
        <v>15</v>
      </c>
      <c r="B20" s="23">
        <v>0.45833333333333331</v>
      </c>
      <c r="C20" s="23"/>
      <c r="D20" s="28">
        <f t="shared" si="0"/>
        <v>11</v>
      </c>
      <c r="E20" s="7">
        <v>0</v>
      </c>
      <c r="F20" s="8">
        <v>0.47430555555555554</v>
      </c>
      <c r="G20" s="7" t="s">
        <v>43</v>
      </c>
      <c r="H20" s="7" t="s">
        <v>25</v>
      </c>
      <c r="I20" s="9">
        <v>15</v>
      </c>
      <c r="J20" s="20" t="s">
        <v>44</v>
      </c>
      <c r="K20" s="7">
        <v>16</v>
      </c>
      <c r="L20" s="8">
        <v>0.48333333333333334</v>
      </c>
      <c r="M20" s="11">
        <v>43281</v>
      </c>
      <c r="N20" s="7" t="s">
        <v>18</v>
      </c>
      <c r="O20" s="5" t="str">
        <f>TEXT(M20,"DMMM")&amp;"-"&amp;J20&amp;"-"&amp;N20&amp;"-"&amp;A20</f>
        <v>30Jun-none-Saturday-Bergzicht</v>
      </c>
      <c r="P20" s="7"/>
      <c r="Q20" s="7"/>
    </row>
    <row r="21" spans="1:17" ht="28.8" x14ac:dyDescent="0.3">
      <c r="A21" s="13" t="s">
        <v>15</v>
      </c>
      <c r="B21" s="24">
        <v>0.45902777777777781</v>
      </c>
      <c r="C21" s="24"/>
      <c r="D21" s="28">
        <f t="shared" si="0"/>
        <v>11.016666666666667</v>
      </c>
      <c r="E21" s="15">
        <v>0</v>
      </c>
      <c r="F21" s="16">
        <v>0.48333333333333334</v>
      </c>
      <c r="G21" s="15" t="s">
        <v>45</v>
      </c>
      <c r="H21" s="15" t="s">
        <v>25</v>
      </c>
      <c r="I21" s="17">
        <v>15</v>
      </c>
      <c r="J21" s="21" t="s">
        <v>44</v>
      </c>
      <c r="K21" s="15">
        <v>16</v>
      </c>
      <c r="L21" s="16">
        <v>0.49027777777777781</v>
      </c>
      <c r="M21" s="19">
        <v>43281</v>
      </c>
      <c r="N21" s="15" t="s">
        <v>18</v>
      </c>
      <c r="O21" s="13" t="str">
        <f>TEXT(M21,"DMMM")&amp;"-"&amp;J21&amp;"-"&amp;N21&amp;"-"&amp;A21</f>
        <v>30Jun-none-Saturday-Bergzicht</v>
      </c>
      <c r="P21" s="15"/>
      <c r="Q21" s="15"/>
    </row>
    <row r="22" spans="1:17" ht="28.8" x14ac:dyDescent="0.3">
      <c r="A22" s="5" t="s">
        <v>15</v>
      </c>
      <c r="B22" s="23">
        <v>0.45902777777777781</v>
      </c>
      <c r="C22" s="23"/>
      <c r="D22" s="28">
        <f t="shared" si="0"/>
        <v>11.016666666666667</v>
      </c>
      <c r="E22" s="7">
        <v>0</v>
      </c>
      <c r="F22" s="8">
        <v>0.4909722222222222</v>
      </c>
      <c r="G22" s="7" t="s">
        <v>46</v>
      </c>
      <c r="H22" s="7" t="s">
        <v>25</v>
      </c>
      <c r="I22" s="9">
        <v>15</v>
      </c>
      <c r="J22" s="20" t="s">
        <v>44</v>
      </c>
      <c r="K22" s="7">
        <v>16</v>
      </c>
      <c r="L22" s="8">
        <v>0.49861111111111112</v>
      </c>
      <c r="M22" s="11">
        <v>43281</v>
      </c>
      <c r="N22" s="7" t="s">
        <v>18</v>
      </c>
      <c r="O22" s="5" t="str">
        <f>TEXT(M22,"DMMM")&amp;"-"&amp;J22&amp;"-"&amp;N22&amp;"-"&amp;A22</f>
        <v>30Jun-none-Saturday-Bergzicht</v>
      </c>
      <c r="P22" s="7"/>
      <c r="Q22" s="7"/>
    </row>
    <row r="23" spans="1:17" ht="57.6" x14ac:dyDescent="0.3">
      <c r="A23" s="13" t="s">
        <v>15</v>
      </c>
      <c r="B23" s="24">
        <v>0.4597222222222222</v>
      </c>
      <c r="C23" s="24"/>
      <c r="D23" s="28">
        <f t="shared" si="0"/>
        <v>11.033333333333333</v>
      </c>
      <c r="E23" s="15">
        <v>0</v>
      </c>
      <c r="F23" s="16">
        <v>0.49861111111111112</v>
      </c>
      <c r="G23" s="15" t="s">
        <v>47</v>
      </c>
      <c r="H23" s="15" t="s">
        <v>25</v>
      </c>
      <c r="I23" s="17">
        <v>15</v>
      </c>
      <c r="J23" s="15">
        <v>660</v>
      </c>
      <c r="K23" s="15">
        <v>16</v>
      </c>
      <c r="L23" s="16">
        <v>0.50624999999999998</v>
      </c>
      <c r="M23" s="19">
        <v>43281</v>
      </c>
      <c r="N23" s="15" t="s">
        <v>18</v>
      </c>
      <c r="O23" s="13" t="str">
        <f>TEXT(M23,"DMMM")&amp;"-"&amp;J23&amp;"-"&amp;N23&amp;"-"&amp;A23</f>
        <v>30Jun-660-Saturday-Bergzicht</v>
      </c>
      <c r="P23" s="15"/>
      <c r="Q23" s="12" t="str">
        <f t="array" ref="Q23">IFERROR(INDEX($O$2:$O$997, MATCH(0,COUNTIF($Q$1:Q22, $O$2:$O$997), 0)),"")</f>
        <v>30Jun-280-Saturday-Bergzicht</v>
      </c>
    </row>
    <row r="24" spans="1:17" ht="57.6" x14ac:dyDescent="0.3">
      <c r="A24" s="5" t="s">
        <v>15</v>
      </c>
      <c r="B24" s="23">
        <v>0.4597222222222222</v>
      </c>
      <c r="C24" s="23"/>
      <c r="D24" s="28">
        <f t="shared" si="0"/>
        <v>11.033333333333333</v>
      </c>
      <c r="E24" s="7">
        <v>0</v>
      </c>
      <c r="F24" s="8">
        <v>0.4597222222222222</v>
      </c>
      <c r="G24" s="7" t="s">
        <v>48</v>
      </c>
      <c r="H24" s="7" t="s">
        <v>29</v>
      </c>
      <c r="I24" s="9">
        <v>9</v>
      </c>
      <c r="J24" s="10">
        <v>665</v>
      </c>
      <c r="K24" s="7">
        <v>15</v>
      </c>
      <c r="L24" s="8">
        <v>0.46319444444444446</v>
      </c>
      <c r="M24" s="11">
        <v>43281</v>
      </c>
      <c r="N24" s="7" t="s">
        <v>18</v>
      </c>
      <c r="O24" s="5" t="str">
        <f>TEXT(M24,"DMMM")&amp;"-"&amp;J24&amp;"-"&amp;N24&amp;"-"&amp;A24</f>
        <v>30Jun-665-Saturday-Bergzicht</v>
      </c>
      <c r="P24" s="7"/>
      <c r="Q24" s="12" t="str">
        <f t="array" ref="Q24">IFERROR(INDEX($O$2:$O$997, MATCH(0,COUNTIF($Q$1:Q23, $O$2:$O$997), 0)),"")</f>
        <v>30Jun-T43-Saturday-Bergzicht</v>
      </c>
    </row>
    <row r="25" spans="1:17" ht="28.8" x14ac:dyDescent="0.3">
      <c r="A25" s="13" t="s">
        <v>15</v>
      </c>
      <c r="B25" s="24">
        <v>0.4597222222222222</v>
      </c>
      <c r="C25" s="24"/>
      <c r="D25" s="28">
        <f t="shared" si="0"/>
        <v>11.033333333333333</v>
      </c>
      <c r="E25" s="15">
        <v>0</v>
      </c>
      <c r="F25" s="16">
        <v>0.46388888888888885</v>
      </c>
      <c r="G25" s="15" t="s">
        <v>49</v>
      </c>
      <c r="H25" s="15" t="s">
        <v>36</v>
      </c>
      <c r="I25" s="17">
        <v>13</v>
      </c>
      <c r="J25" s="21">
        <v>668</v>
      </c>
      <c r="K25" s="15">
        <v>15</v>
      </c>
      <c r="L25" s="16">
        <v>0.47361111111111115</v>
      </c>
      <c r="M25" s="19">
        <v>43281</v>
      </c>
      <c r="N25" s="15" t="s">
        <v>18</v>
      </c>
      <c r="O25" s="13" t="str">
        <f>TEXT(M25,"DMMM")&amp;"-"&amp;J25&amp;"-"&amp;N25&amp;"-"&amp;A25</f>
        <v>30Jun-668-Saturday-Bergzicht</v>
      </c>
      <c r="P25" s="15"/>
      <c r="Q25" s="15"/>
    </row>
    <row r="26" spans="1:17" ht="28.8" x14ac:dyDescent="0.3">
      <c r="A26" s="5" t="s">
        <v>15</v>
      </c>
      <c r="B26" s="23">
        <v>0.4597222222222222</v>
      </c>
      <c r="C26" s="23"/>
      <c r="D26" s="28">
        <f t="shared" si="0"/>
        <v>11.033333333333333</v>
      </c>
      <c r="E26" s="7">
        <v>0</v>
      </c>
      <c r="F26" s="8">
        <v>0.47500000000000003</v>
      </c>
      <c r="G26" s="7" t="s">
        <v>50</v>
      </c>
      <c r="H26" s="7" t="s">
        <v>36</v>
      </c>
      <c r="I26" s="9">
        <v>13</v>
      </c>
      <c r="J26" s="20">
        <v>668</v>
      </c>
      <c r="K26" s="7">
        <v>15</v>
      </c>
      <c r="L26" s="8">
        <v>0.48125000000000001</v>
      </c>
      <c r="M26" s="11">
        <v>43281</v>
      </c>
      <c r="N26" s="7" t="s">
        <v>18</v>
      </c>
      <c r="O26" s="5" t="str">
        <f>TEXT(M26,"DMMM")&amp;"-"&amp;J26&amp;"-"&amp;N26&amp;"-"&amp;A26</f>
        <v>30Jun-668-Saturday-Bergzicht</v>
      </c>
      <c r="P26" s="7"/>
      <c r="Q26" s="7"/>
    </row>
    <row r="27" spans="1:17" ht="28.8" x14ac:dyDescent="0.3">
      <c r="A27" s="13" t="s">
        <v>15</v>
      </c>
      <c r="B27" s="24">
        <v>0.4597222222222222</v>
      </c>
      <c r="C27" s="24"/>
      <c r="D27" s="28">
        <f t="shared" si="0"/>
        <v>11.033333333333333</v>
      </c>
      <c r="E27" s="15">
        <v>0</v>
      </c>
      <c r="F27" s="16">
        <v>0.46597222222222223</v>
      </c>
      <c r="G27" s="15" t="s">
        <v>51</v>
      </c>
      <c r="H27" s="15" t="s">
        <v>38</v>
      </c>
      <c r="I27" s="17">
        <v>10</v>
      </c>
      <c r="J27" s="15">
        <v>670</v>
      </c>
      <c r="K27" s="15">
        <v>15</v>
      </c>
      <c r="L27" s="16">
        <v>0.4770833333333333</v>
      </c>
      <c r="M27" s="19">
        <v>43281</v>
      </c>
      <c r="N27" s="15" t="s">
        <v>18</v>
      </c>
      <c r="O27" s="13" t="str">
        <f>TEXT(M27,"DMMM")&amp;"-"&amp;J27&amp;"-"&amp;N27&amp;"-"&amp;A27</f>
        <v>30Jun-670-Saturday-Bergzicht</v>
      </c>
      <c r="P27" s="15"/>
      <c r="Q27" s="15"/>
    </row>
    <row r="28" spans="1:17" ht="28.8" x14ac:dyDescent="0.3">
      <c r="A28" s="5" t="s">
        <v>15</v>
      </c>
      <c r="B28" s="23">
        <v>0.4597222222222222</v>
      </c>
      <c r="C28" s="23"/>
      <c r="D28" s="28">
        <f t="shared" si="0"/>
        <v>11.033333333333333</v>
      </c>
      <c r="E28" s="7">
        <v>0</v>
      </c>
      <c r="F28" s="8">
        <v>0.45833333333333331</v>
      </c>
      <c r="G28" s="8" t="s">
        <v>52</v>
      </c>
      <c r="H28" s="7" t="s">
        <v>40</v>
      </c>
      <c r="I28" s="9">
        <v>10</v>
      </c>
      <c r="J28" s="7">
        <v>676</v>
      </c>
      <c r="K28" s="7">
        <v>15</v>
      </c>
      <c r="L28" s="8">
        <v>0.46666666666666662</v>
      </c>
      <c r="M28" s="11">
        <v>43281</v>
      </c>
      <c r="N28" s="7" t="s">
        <v>18</v>
      </c>
      <c r="O28" s="5" t="str">
        <f>TEXT(M28,"DMMM")&amp;"-"&amp;J28&amp;"-"&amp;N28&amp;"-"&amp;A28</f>
        <v>30Jun-676-Saturday-Bergzicht</v>
      </c>
      <c r="P28" s="7"/>
      <c r="Q28" s="7"/>
    </row>
    <row r="29" spans="1:17" ht="28.8" x14ac:dyDescent="0.3">
      <c r="A29" s="13" t="s">
        <v>15</v>
      </c>
      <c r="B29" s="24">
        <v>0.4604166666666667</v>
      </c>
      <c r="C29" s="24"/>
      <c r="D29" s="28">
        <f t="shared" si="0"/>
        <v>11.05</v>
      </c>
      <c r="E29" s="15">
        <v>0</v>
      </c>
      <c r="F29" s="16">
        <v>0.48958333333333331</v>
      </c>
      <c r="G29" s="15" t="s">
        <v>53</v>
      </c>
      <c r="H29" s="15" t="s">
        <v>36</v>
      </c>
      <c r="I29" s="17">
        <v>13</v>
      </c>
      <c r="J29" s="21">
        <v>668</v>
      </c>
      <c r="K29" s="15">
        <v>15</v>
      </c>
      <c r="L29" s="16">
        <v>0.50694444444444442</v>
      </c>
      <c r="M29" s="19">
        <v>43281</v>
      </c>
      <c r="N29" s="15" t="s">
        <v>18</v>
      </c>
      <c r="O29" s="13" t="str">
        <f>TEXT(M29,"DMMM")&amp;"-"&amp;J29&amp;"-"&amp;N29&amp;"-"&amp;A29</f>
        <v>30Jun-668-Saturday-Bergzicht</v>
      </c>
      <c r="P29" s="15"/>
      <c r="Q29" s="15"/>
    </row>
    <row r="30" spans="1:17" ht="28.8" x14ac:dyDescent="0.3">
      <c r="A30" s="5" t="s">
        <v>15</v>
      </c>
      <c r="B30" s="23">
        <v>0.4604166666666667</v>
      </c>
      <c r="C30" s="23"/>
      <c r="D30" s="28">
        <f t="shared" si="0"/>
        <v>11.05</v>
      </c>
      <c r="E30" s="7">
        <v>0</v>
      </c>
      <c r="F30" s="8">
        <v>0.46111111111111108</v>
      </c>
      <c r="G30" s="7" t="s">
        <v>54</v>
      </c>
      <c r="H30" s="7" t="s">
        <v>55</v>
      </c>
      <c r="I30" s="9">
        <v>9</v>
      </c>
      <c r="J30" s="20" t="s">
        <v>44</v>
      </c>
      <c r="K30" s="7">
        <v>14</v>
      </c>
      <c r="L30" s="8">
        <v>0.47638888888888892</v>
      </c>
      <c r="M30" s="11">
        <v>43281</v>
      </c>
      <c r="N30" s="7" t="s">
        <v>18</v>
      </c>
      <c r="O30" s="5" t="str">
        <f>TEXT(M30,"DMMM")&amp;"-"&amp;J30&amp;"-"&amp;N30&amp;"-"&amp;A30</f>
        <v>30Jun-none-Saturday-Bergzicht</v>
      </c>
      <c r="P30" s="7"/>
      <c r="Q30" s="7"/>
    </row>
    <row r="31" spans="1:17" ht="28.8" x14ac:dyDescent="0.3">
      <c r="A31" s="13" t="s">
        <v>15</v>
      </c>
      <c r="B31" s="24">
        <v>0.46111111111111108</v>
      </c>
      <c r="C31" s="24"/>
      <c r="D31" s="28">
        <f t="shared" si="0"/>
        <v>11.066666666666666</v>
      </c>
      <c r="E31" s="15">
        <v>0</v>
      </c>
      <c r="F31" s="16">
        <v>0.46458333333333335</v>
      </c>
      <c r="G31" s="16" t="s">
        <v>56</v>
      </c>
      <c r="H31" s="15" t="s">
        <v>40</v>
      </c>
      <c r="I31" s="17">
        <v>10</v>
      </c>
      <c r="J31" s="15">
        <v>676</v>
      </c>
      <c r="K31" s="15">
        <v>15</v>
      </c>
      <c r="L31" s="16">
        <v>0.4694444444444445</v>
      </c>
      <c r="M31" s="19">
        <v>43281</v>
      </c>
      <c r="N31" s="15" t="s">
        <v>18</v>
      </c>
      <c r="O31" s="13" t="str">
        <f>TEXT(M31,"DMMM")&amp;"-"&amp;J31&amp;"-"&amp;N31&amp;"-"&amp;A31</f>
        <v>30Jun-676-Saturday-Bergzicht</v>
      </c>
      <c r="P31" s="15"/>
      <c r="Q31" s="15"/>
    </row>
    <row r="32" spans="1:17" ht="28.8" x14ac:dyDescent="0.3">
      <c r="A32" s="5" t="s">
        <v>15</v>
      </c>
      <c r="B32" s="23">
        <v>0.46180555555555558</v>
      </c>
      <c r="C32" s="23"/>
      <c r="D32" s="28">
        <f t="shared" si="0"/>
        <v>11.083333333333334</v>
      </c>
      <c r="E32" s="7">
        <v>0</v>
      </c>
      <c r="F32" s="8">
        <v>0.48125000000000001</v>
      </c>
      <c r="G32" s="7" t="s">
        <v>57</v>
      </c>
      <c r="H32" s="7" t="s">
        <v>36</v>
      </c>
      <c r="I32" s="9">
        <v>13</v>
      </c>
      <c r="J32" s="20">
        <v>668</v>
      </c>
      <c r="K32" s="7">
        <v>15</v>
      </c>
      <c r="L32" s="8">
        <v>0.53472222222222221</v>
      </c>
      <c r="M32" s="11">
        <v>43281</v>
      </c>
      <c r="N32" s="7" t="s">
        <v>18</v>
      </c>
      <c r="O32" s="5" t="str">
        <f>TEXT(M32,"DMMM")&amp;"-"&amp;J32&amp;"-"&amp;N32&amp;"-"&amp;A32</f>
        <v>30Jun-668-Saturday-Bergzicht</v>
      </c>
      <c r="P32" s="7"/>
      <c r="Q32" s="7"/>
    </row>
    <row r="33" spans="1:17" ht="28.8" x14ac:dyDescent="0.3">
      <c r="A33" s="13" t="s">
        <v>15</v>
      </c>
      <c r="B33" s="24">
        <v>0.46180555555555558</v>
      </c>
      <c r="C33" s="24"/>
      <c r="D33" s="28">
        <f t="shared" si="0"/>
        <v>11.083333333333334</v>
      </c>
      <c r="E33" s="15">
        <v>0</v>
      </c>
      <c r="F33" s="16">
        <v>0.48749999999999999</v>
      </c>
      <c r="G33" s="15" t="s">
        <v>58</v>
      </c>
      <c r="H33" s="15" t="s">
        <v>36</v>
      </c>
      <c r="I33" s="17">
        <v>13</v>
      </c>
      <c r="J33" s="21">
        <v>668</v>
      </c>
      <c r="K33" s="15">
        <v>15</v>
      </c>
      <c r="L33" s="16">
        <v>0.53125</v>
      </c>
      <c r="M33" s="19">
        <v>43281</v>
      </c>
      <c r="N33" s="15" t="s">
        <v>18</v>
      </c>
      <c r="O33" s="13" t="str">
        <f>TEXT(M33,"DMMM")&amp;"-"&amp;J33&amp;"-"&amp;N33&amp;"-"&amp;A33</f>
        <v>30Jun-668-Saturday-Bergzicht</v>
      </c>
      <c r="P33" s="15"/>
      <c r="Q33" s="15"/>
    </row>
    <row r="34" spans="1:17" ht="28.8" x14ac:dyDescent="0.3">
      <c r="A34" s="5" t="s">
        <v>15</v>
      </c>
      <c r="B34" s="23">
        <v>0.46180555555555558</v>
      </c>
      <c r="C34" s="23"/>
      <c r="D34" s="28">
        <f t="shared" si="0"/>
        <v>11.083333333333334</v>
      </c>
      <c r="E34" s="7">
        <v>0</v>
      </c>
      <c r="F34" s="8">
        <v>0.46249999999999997</v>
      </c>
      <c r="G34" s="7" t="s">
        <v>59</v>
      </c>
      <c r="H34" s="7" t="s">
        <v>55</v>
      </c>
      <c r="I34" s="9">
        <v>9</v>
      </c>
      <c r="J34" s="20">
        <v>672</v>
      </c>
      <c r="K34" s="7">
        <v>14</v>
      </c>
      <c r="L34" s="8">
        <v>0.47847222222222219</v>
      </c>
      <c r="M34" s="11">
        <v>43281</v>
      </c>
      <c r="N34" s="7" t="s">
        <v>18</v>
      </c>
      <c r="O34" s="5" t="str">
        <f>TEXT(M34,"DMMM")&amp;"-"&amp;J34&amp;"-"&amp;N34&amp;"-"&amp;A34</f>
        <v>30Jun-672-Saturday-Bergzicht</v>
      </c>
      <c r="P34" s="7"/>
      <c r="Q34" s="7"/>
    </row>
    <row r="35" spans="1:17" ht="43.2" x14ac:dyDescent="0.3">
      <c r="A35" s="13" t="s">
        <v>15</v>
      </c>
      <c r="B35" s="24">
        <v>0.46319444444444446</v>
      </c>
      <c r="C35" s="24"/>
      <c r="D35" s="28">
        <f t="shared" si="0"/>
        <v>11.116666666666667</v>
      </c>
      <c r="E35" s="15">
        <v>0</v>
      </c>
      <c r="F35" s="16">
        <v>0.46388888888888885</v>
      </c>
      <c r="G35" s="15" t="s">
        <v>60</v>
      </c>
      <c r="H35" s="15" t="s">
        <v>29</v>
      </c>
      <c r="I35" s="17">
        <v>9</v>
      </c>
      <c r="J35" s="18">
        <v>636</v>
      </c>
      <c r="K35" s="15">
        <v>15</v>
      </c>
      <c r="L35" s="16">
        <v>0.47152777777777777</v>
      </c>
      <c r="M35" s="19">
        <v>43281</v>
      </c>
      <c r="N35" s="15" t="s">
        <v>18</v>
      </c>
      <c r="O35" s="13" t="str">
        <f>TEXT(M35,"DMMM")&amp;"-"&amp;J35&amp;"-"&amp;N35&amp;"-"&amp;A35</f>
        <v>30Jun-636-Saturday-Bergzicht</v>
      </c>
      <c r="P35" s="15"/>
      <c r="Q35" s="12" t="str">
        <f t="array" ref="Q35">IFERROR(INDEX($O$2:$O$997, MATCH(0,COUNTIF($Q$1:Q34, $O$2:$O$997), 0)),"")</f>
        <v>30Jun-76-Saturday-Bergzicht</v>
      </c>
    </row>
    <row r="36" spans="1:17" ht="57.6" x14ac:dyDescent="0.3">
      <c r="A36" s="5" t="s">
        <v>15</v>
      </c>
      <c r="B36" s="23">
        <v>0.46319444444444446</v>
      </c>
      <c r="C36" s="23"/>
      <c r="D36" s="28">
        <f t="shared" si="0"/>
        <v>11.116666666666667</v>
      </c>
      <c r="E36" s="7">
        <v>0</v>
      </c>
      <c r="F36" s="8">
        <v>0.46388888888888885</v>
      </c>
      <c r="G36" s="7" t="s">
        <v>61</v>
      </c>
      <c r="H36" s="7" t="s">
        <v>29</v>
      </c>
      <c r="I36" s="9">
        <v>9</v>
      </c>
      <c r="J36" s="10">
        <v>665</v>
      </c>
      <c r="K36" s="7">
        <v>15</v>
      </c>
      <c r="L36" s="8">
        <v>0.46666666666666662</v>
      </c>
      <c r="M36" s="11">
        <v>43281</v>
      </c>
      <c r="N36" s="7" t="s">
        <v>18</v>
      </c>
      <c r="O36" s="5" t="str">
        <f>TEXT(M36,"DMMM")&amp;"-"&amp;J36&amp;"-"&amp;N36&amp;"-"&amp;A36</f>
        <v>30Jun-665-Saturday-Bergzicht</v>
      </c>
      <c r="P36" s="7"/>
      <c r="Q36" s="12" t="str">
        <f t="array" ref="Q36">IFERROR(INDEX($O$2:$O$997, MATCH(0,COUNTIF($Q$1:Q35, $O$2:$O$997), 0)),"")</f>
        <v>30Jun-686-Saturday-Bergzicht</v>
      </c>
    </row>
    <row r="37" spans="1:17" ht="28.8" x14ac:dyDescent="0.3">
      <c r="A37" s="13" t="s">
        <v>15</v>
      </c>
      <c r="B37" s="24">
        <v>0.46319444444444446</v>
      </c>
      <c r="C37" s="24"/>
      <c r="D37" s="28">
        <f t="shared" si="0"/>
        <v>11.116666666666667</v>
      </c>
      <c r="E37" s="15">
        <v>0</v>
      </c>
      <c r="F37" s="16">
        <v>0.47916666666666669</v>
      </c>
      <c r="G37" s="15" t="s">
        <v>62</v>
      </c>
      <c r="H37" s="15" t="s">
        <v>38</v>
      </c>
      <c r="I37" s="17">
        <v>10</v>
      </c>
      <c r="J37" s="15">
        <v>670</v>
      </c>
      <c r="K37" s="15">
        <v>14</v>
      </c>
      <c r="L37" s="16">
        <v>0.48472222222222222</v>
      </c>
      <c r="M37" s="19">
        <v>43281</v>
      </c>
      <c r="N37" s="15" t="s">
        <v>18</v>
      </c>
      <c r="O37" s="13" t="str">
        <f>TEXT(M37,"DMMM")&amp;"-"&amp;J37&amp;"-"&amp;N37&amp;"-"&amp;A37</f>
        <v>30Jun-670-Saturday-Bergzicht</v>
      </c>
      <c r="P37" s="15"/>
      <c r="Q37" s="15"/>
    </row>
    <row r="38" spans="1:17" ht="28.8" x14ac:dyDescent="0.3">
      <c r="A38" s="5" t="s">
        <v>15</v>
      </c>
      <c r="B38" s="23">
        <v>0.46319444444444446</v>
      </c>
      <c r="C38" s="23"/>
      <c r="D38" s="28">
        <f t="shared" si="0"/>
        <v>11.116666666666667</v>
      </c>
      <c r="E38" s="7">
        <v>0</v>
      </c>
      <c r="F38" s="8">
        <v>0.46319444444444446</v>
      </c>
      <c r="G38" s="8" t="s">
        <v>63</v>
      </c>
      <c r="H38" s="7" t="s">
        <v>40</v>
      </c>
      <c r="I38" s="9">
        <v>10</v>
      </c>
      <c r="J38" s="7">
        <v>676</v>
      </c>
      <c r="K38" s="7">
        <v>16</v>
      </c>
      <c r="L38" s="8">
        <v>0.47291666666666665</v>
      </c>
      <c r="M38" s="11">
        <v>43281</v>
      </c>
      <c r="N38" s="7" t="s">
        <v>18</v>
      </c>
      <c r="O38" s="5" t="str">
        <f>TEXT(M38,"DMMM")&amp;"-"&amp;J38&amp;"-"&amp;N38&amp;"-"&amp;A38</f>
        <v>30Jun-676-Saturday-Bergzicht</v>
      </c>
      <c r="P38" s="7"/>
      <c r="Q38" s="7"/>
    </row>
    <row r="39" spans="1:17" ht="57.6" x14ac:dyDescent="0.3">
      <c r="A39" s="13" t="s">
        <v>15</v>
      </c>
      <c r="B39" s="24">
        <v>0.46388888888888885</v>
      </c>
      <c r="C39" s="24"/>
      <c r="D39" s="28">
        <f t="shared" si="0"/>
        <v>11.133333333333333</v>
      </c>
      <c r="E39" s="15">
        <v>0</v>
      </c>
      <c r="F39" s="16">
        <v>0.46388888888888885</v>
      </c>
      <c r="G39" s="15" t="s">
        <v>64</v>
      </c>
      <c r="H39" s="15" t="s">
        <v>25</v>
      </c>
      <c r="I39" s="17">
        <v>15</v>
      </c>
      <c r="J39" s="15">
        <v>660</v>
      </c>
      <c r="K39" s="15">
        <v>16</v>
      </c>
      <c r="L39" s="16">
        <v>0.47152777777777777</v>
      </c>
      <c r="M39" s="19">
        <v>43281</v>
      </c>
      <c r="N39" s="15" t="s">
        <v>18</v>
      </c>
      <c r="O39" s="13" t="str">
        <f>TEXT(M39,"DMMM")&amp;"-"&amp;J39&amp;"-"&amp;N39&amp;"-"&amp;A39</f>
        <v>30Jun-660-Saturday-Bergzicht</v>
      </c>
      <c r="P39" s="15"/>
      <c r="Q39" s="12" t="str">
        <f t="array" ref="Q39">IFERROR(INDEX($O$2:$O$997, MATCH(0,COUNTIF($Q$1:Q38, $O$2:$O$997), 0)),"")</f>
        <v>30Jun-278-Saturday-Bergzicht</v>
      </c>
    </row>
    <row r="40" spans="1:17" ht="57.6" x14ac:dyDescent="0.3">
      <c r="A40" s="5" t="s">
        <v>15</v>
      </c>
      <c r="B40" s="23">
        <v>0.46458333333333335</v>
      </c>
      <c r="C40" s="23"/>
      <c r="D40" s="28">
        <f t="shared" si="0"/>
        <v>11.15</v>
      </c>
      <c r="E40" s="7">
        <v>5</v>
      </c>
      <c r="F40" s="8">
        <v>0.47569444444444442</v>
      </c>
      <c r="G40" s="7" t="s">
        <v>65</v>
      </c>
      <c r="H40" s="7" t="s">
        <v>34</v>
      </c>
      <c r="I40" s="9">
        <v>10</v>
      </c>
      <c r="J40" s="7">
        <v>664</v>
      </c>
      <c r="K40" s="7">
        <v>16</v>
      </c>
      <c r="L40" s="8">
        <v>0.50763888888888886</v>
      </c>
      <c r="M40" s="11">
        <v>43281</v>
      </c>
      <c r="N40" s="7" t="s">
        <v>18</v>
      </c>
      <c r="O40" s="5" t="str">
        <f>TEXT(M40,"DMMM")&amp;"-"&amp;J40&amp;"-"&amp;N40&amp;"-"&amp;A40</f>
        <v>30Jun-664-Saturday-Bergzicht</v>
      </c>
      <c r="P40" s="7"/>
      <c r="Q40" s="12" t="str">
        <f t="array" ref="Q40">IFERROR(INDEX($O$2:$O$997, MATCH(0,COUNTIF($Q$1:Q39, $O$2:$O$997), 0)),"")</f>
        <v>30Jun-353-Saturday-Bergzicht</v>
      </c>
    </row>
    <row r="41" spans="1:17" ht="28.8" x14ac:dyDescent="0.3">
      <c r="A41" s="13" t="s">
        <v>15</v>
      </c>
      <c r="B41" s="24">
        <v>0.46666666666666662</v>
      </c>
      <c r="C41" s="24"/>
      <c r="D41" s="28">
        <f t="shared" si="0"/>
        <v>11.2</v>
      </c>
      <c r="E41" s="15">
        <v>13</v>
      </c>
      <c r="F41" s="16">
        <v>0.49374999999999997</v>
      </c>
      <c r="G41" s="15" t="s">
        <v>66</v>
      </c>
      <c r="H41" s="15" t="s">
        <v>36</v>
      </c>
      <c r="I41" s="17">
        <v>13</v>
      </c>
      <c r="J41" s="21">
        <v>668</v>
      </c>
      <c r="K41" s="15">
        <v>15</v>
      </c>
      <c r="L41" s="16">
        <v>0.53125</v>
      </c>
      <c r="M41" s="19">
        <v>43281</v>
      </c>
      <c r="N41" s="15" t="s">
        <v>18</v>
      </c>
      <c r="O41" s="13" t="str">
        <f>TEXT(M41,"DMMM")&amp;"-"&amp;J41&amp;"-"&amp;N41&amp;"-"&amp;A41</f>
        <v>30Jun-668-Saturday-Bergzicht</v>
      </c>
      <c r="P41" s="15"/>
      <c r="Q41" s="15"/>
    </row>
    <row r="42" spans="1:17" ht="28.8" x14ac:dyDescent="0.3">
      <c r="A42" s="5" t="s">
        <v>15</v>
      </c>
      <c r="B42" s="23">
        <v>0.46666666666666662</v>
      </c>
      <c r="C42" s="23"/>
      <c r="D42" s="28">
        <f t="shared" si="0"/>
        <v>11.2</v>
      </c>
      <c r="E42" s="7">
        <v>0</v>
      </c>
      <c r="F42" s="8">
        <v>0.47222222222222227</v>
      </c>
      <c r="G42" s="8" t="s">
        <v>67</v>
      </c>
      <c r="H42" s="7" t="s">
        <v>40</v>
      </c>
      <c r="I42" s="9">
        <v>10</v>
      </c>
      <c r="J42" s="7">
        <v>676</v>
      </c>
      <c r="K42" s="7">
        <v>15</v>
      </c>
      <c r="L42" s="8">
        <v>0.47569444444444442</v>
      </c>
      <c r="M42" s="11">
        <v>43281</v>
      </c>
      <c r="N42" s="7" t="s">
        <v>18</v>
      </c>
      <c r="O42" s="5" t="str">
        <f>TEXT(M42,"DMMM")&amp;"-"&amp;J42&amp;"-"&amp;N42&amp;"-"&amp;A42</f>
        <v>30Jun-676-Saturday-Bergzicht</v>
      </c>
      <c r="P42" s="7"/>
      <c r="Q42" s="7"/>
    </row>
    <row r="43" spans="1:17" ht="28.8" x14ac:dyDescent="0.3">
      <c r="A43" s="13" t="s">
        <v>15</v>
      </c>
      <c r="B43" s="24">
        <v>0.46666666666666662</v>
      </c>
      <c r="C43" s="24"/>
      <c r="D43" s="28">
        <f t="shared" si="0"/>
        <v>11.2</v>
      </c>
      <c r="E43" s="15">
        <v>0</v>
      </c>
      <c r="F43" s="16">
        <v>0.47500000000000003</v>
      </c>
      <c r="G43" s="16" t="s">
        <v>68</v>
      </c>
      <c r="H43" s="15" t="s">
        <v>40</v>
      </c>
      <c r="I43" s="17">
        <v>10</v>
      </c>
      <c r="J43" s="15">
        <v>676</v>
      </c>
      <c r="K43" s="15">
        <v>15</v>
      </c>
      <c r="L43" s="16">
        <v>0.4770833333333333</v>
      </c>
      <c r="M43" s="19">
        <v>43281</v>
      </c>
      <c r="N43" s="15" t="s">
        <v>18</v>
      </c>
      <c r="O43" s="13" t="str">
        <f>TEXT(M43,"DMMM")&amp;"-"&amp;J43&amp;"-"&amp;N43&amp;"-"&amp;A43</f>
        <v>30Jun-676-Saturday-Bergzicht</v>
      </c>
      <c r="P43" s="15"/>
      <c r="Q43" s="15"/>
    </row>
    <row r="44" spans="1:17" ht="28.8" x14ac:dyDescent="0.3">
      <c r="A44" s="5" t="s">
        <v>15</v>
      </c>
      <c r="B44" s="23">
        <v>0.46736111111111112</v>
      </c>
      <c r="C44" s="23"/>
      <c r="D44" s="28">
        <f t="shared" si="0"/>
        <v>11.216666666666667</v>
      </c>
      <c r="E44" s="7">
        <v>0</v>
      </c>
      <c r="F44" s="8">
        <v>0.47430555555555554</v>
      </c>
      <c r="G44" s="7" t="s">
        <v>69</v>
      </c>
      <c r="H44" s="7" t="s">
        <v>29</v>
      </c>
      <c r="I44" s="9">
        <v>9</v>
      </c>
      <c r="J44" s="10">
        <v>665</v>
      </c>
      <c r="K44" s="7">
        <v>15</v>
      </c>
      <c r="L44" s="8">
        <v>0.47986111111111113</v>
      </c>
      <c r="M44" s="11">
        <v>43281</v>
      </c>
      <c r="N44" s="7" t="s">
        <v>18</v>
      </c>
      <c r="O44" s="5" t="str">
        <f>TEXT(M44,"DMMM")&amp;"-"&amp;J44&amp;"-"&amp;N44&amp;"-"&amp;A44</f>
        <v>30Jun-665-Saturday-Bergzicht</v>
      </c>
      <c r="P44" s="7"/>
      <c r="Q44" s="12">
        <f t="array" ref="Q44">IFERROR(INDEX($O$2:$O$997, MATCH(0,COUNTIF($Q$1:Q43, $O$2:$O$997), 0)),"")</f>
        <v>0</v>
      </c>
    </row>
    <row r="45" spans="1:17" ht="28.8" x14ac:dyDescent="0.3">
      <c r="A45" s="13" t="s">
        <v>15</v>
      </c>
      <c r="B45" s="24">
        <v>0.4680555555555555</v>
      </c>
      <c r="C45" s="24"/>
      <c r="D45" s="28">
        <f t="shared" si="0"/>
        <v>11.233333333333333</v>
      </c>
      <c r="E45" s="15">
        <v>0</v>
      </c>
      <c r="F45" s="16">
        <v>0.47222222222222227</v>
      </c>
      <c r="G45" s="15" t="s">
        <v>70</v>
      </c>
      <c r="H45" s="15" t="s">
        <v>29</v>
      </c>
      <c r="I45" s="17">
        <v>9</v>
      </c>
      <c r="J45" s="18">
        <v>665</v>
      </c>
      <c r="K45" s="15">
        <v>15</v>
      </c>
      <c r="L45" s="16">
        <v>0.47430555555555554</v>
      </c>
      <c r="M45" s="19">
        <v>43281</v>
      </c>
      <c r="N45" s="15" t="s">
        <v>18</v>
      </c>
      <c r="O45" s="13" t="str">
        <f>TEXT(M45,"DMMM")&amp;"-"&amp;J45&amp;"-"&amp;N45&amp;"-"&amp;A45</f>
        <v>30Jun-665-Saturday-Bergzicht</v>
      </c>
      <c r="P45" s="15"/>
      <c r="Q45" s="12" t="str">
        <f t="array" ref="Q45">IFERROR(INDEX($O$2:$O$997, MATCH(0,COUNTIF($Q$1:Q44, $O$2:$O$997), 0)),"")</f>
        <v/>
      </c>
    </row>
    <row r="46" spans="1:17" ht="28.8" x14ac:dyDescent="0.3">
      <c r="A46" s="5" t="s">
        <v>15</v>
      </c>
      <c r="B46" s="23">
        <v>0.4694444444444445</v>
      </c>
      <c r="C46" s="23"/>
      <c r="D46" s="28">
        <f t="shared" si="0"/>
        <v>11.266666666666667</v>
      </c>
      <c r="E46" s="7">
        <v>0</v>
      </c>
      <c r="F46" s="8">
        <v>0.47986111111111113</v>
      </c>
      <c r="G46" s="8" t="s">
        <v>71</v>
      </c>
      <c r="H46" s="7" t="s">
        <v>40</v>
      </c>
      <c r="I46" s="9">
        <v>10</v>
      </c>
      <c r="J46" s="7">
        <v>676</v>
      </c>
      <c r="K46" s="7">
        <v>15</v>
      </c>
      <c r="L46" s="8">
        <v>0.48055555555555557</v>
      </c>
      <c r="M46" s="11">
        <v>43281</v>
      </c>
      <c r="N46" s="7" t="s">
        <v>18</v>
      </c>
      <c r="O46" s="5" t="str">
        <f>TEXT(M46,"DMMM")&amp;"-"&amp;J46&amp;"-"&amp;N46&amp;"-"&amp;A46</f>
        <v>30Jun-676-Saturday-Bergzicht</v>
      </c>
      <c r="P46" s="7"/>
      <c r="Q46" s="7"/>
    </row>
    <row r="47" spans="1:17" ht="28.8" x14ac:dyDescent="0.3">
      <c r="A47" s="13" t="s">
        <v>15</v>
      </c>
      <c r="B47" s="24">
        <v>0.47013888888888888</v>
      </c>
      <c r="C47" s="24"/>
      <c r="D47" s="28">
        <f t="shared" si="0"/>
        <v>11.283333333333333</v>
      </c>
      <c r="E47" s="15">
        <v>0</v>
      </c>
      <c r="F47" s="16">
        <v>0.47986111111111113</v>
      </c>
      <c r="G47" s="15" t="s">
        <v>72</v>
      </c>
      <c r="H47" s="15" t="s">
        <v>29</v>
      </c>
      <c r="I47" s="17">
        <v>9</v>
      </c>
      <c r="J47" s="18">
        <v>665</v>
      </c>
      <c r="K47" s="15">
        <v>15</v>
      </c>
      <c r="L47" s="16">
        <v>0.48333333333333334</v>
      </c>
      <c r="M47" s="19">
        <v>43281</v>
      </c>
      <c r="N47" s="15" t="s">
        <v>18</v>
      </c>
      <c r="O47" s="13" t="str">
        <f>TEXT(M47,"DMMM")&amp;"-"&amp;J47&amp;"-"&amp;N47&amp;"-"&amp;A47</f>
        <v>30Jun-665-Saturday-Bergzicht</v>
      </c>
      <c r="P47" s="15"/>
      <c r="Q47" s="12" t="str">
        <f t="array" ref="Q47">IFERROR(INDEX($O$2:$O$997, MATCH(0,COUNTIF($Q$1:Q46, $O$2:$O$997), 0)),"")</f>
        <v/>
      </c>
    </row>
    <row r="48" spans="1:17" ht="28.8" x14ac:dyDescent="0.3">
      <c r="A48" s="5" t="s">
        <v>15</v>
      </c>
      <c r="B48" s="23">
        <v>0.47083333333333338</v>
      </c>
      <c r="C48" s="23"/>
      <c r="D48" s="28">
        <f t="shared" si="0"/>
        <v>11.3</v>
      </c>
      <c r="E48" s="7">
        <v>0</v>
      </c>
      <c r="F48" s="8">
        <v>0.48333333333333334</v>
      </c>
      <c r="G48" s="7" t="s">
        <v>73</v>
      </c>
      <c r="H48" s="7" t="s">
        <v>29</v>
      </c>
      <c r="I48" s="9">
        <v>9</v>
      </c>
      <c r="J48" s="10">
        <v>665</v>
      </c>
      <c r="K48" s="7">
        <v>15</v>
      </c>
      <c r="L48" s="8">
        <v>0.48541666666666666</v>
      </c>
      <c r="M48" s="11">
        <v>43281</v>
      </c>
      <c r="N48" s="7" t="s">
        <v>18</v>
      </c>
      <c r="O48" s="5" t="str">
        <f>TEXT(M48,"DMMM")&amp;"-"&amp;J48&amp;"-"&amp;N48&amp;"-"&amp;A48</f>
        <v>30Jun-665-Saturday-Bergzicht</v>
      </c>
      <c r="P48" s="7"/>
      <c r="Q48" s="12" t="str">
        <f t="array" ref="Q48">IFERROR(INDEX($O$2:$O$997, MATCH(0,COUNTIF($Q$1:Q47, $O$2:$O$997), 0)),"")</f>
        <v/>
      </c>
    </row>
    <row r="49" spans="1:17" ht="28.8" x14ac:dyDescent="0.3">
      <c r="A49" s="13" t="s">
        <v>15</v>
      </c>
      <c r="B49" s="24">
        <v>0.47083333333333338</v>
      </c>
      <c r="C49" s="24"/>
      <c r="D49" s="28">
        <f t="shared" si="0"/>
        <v>11.3</v>
      </c>
      <c r="E49" s="15">
        <v>0</v>
      </c>
      <c r="F49" s="16">
        <v>0.48541666666666666</v>
      </c>
      <c r="G49" s="15" t="s">
        <v>74</v>
      </c>
      <c r="H49" s="15" t="s">
        <v>29</v>
      </c>
      <c r="I49" s="17">
        <v>9</v>
      </c>
      <c r="J49" s="18">
        <v>665</v>
      </c>
      <c r="K49" s="15">
        <v>15</v>
      </c>
      <c r="L49" s="16">
        <v>0.48888888888888887</v>
      </c>
      <c r="M49" s="19">
        <v>43281</v>
      </c>
      <c r="N49" s="15" t="s">
        <v>18</v>
      </c>
      <c r="O49" s="13" t="str">
        <f>TEXT(M49,"DMMM")&amp;"-"&amp;J49&amp;"-"&amp;N49&amp;"-"&amp;A49</f>
        <v>30Jun-665-Saturday-Bergzicht</v>
      </c>
      <c r="P49" s="15"/>
      <c r="Q49" s="12" t="str">
        <f t="array" ref="Q49">IFERROR(INDEX($O$2:$O$997, MATCH(0,COUNTIF($Q$1:Q48, $O$2:$O$997), 0)),"")</f>
        <v/>
      </c>
    </row>
    <row r="50" spans="1:17" ht="28.8" x14ac:dyDescent="0.3">
      <c r="A50" s="5" t="s">
        <v>15</v>
      </c>
      <c r="B50" s="23">
        <v>0.47083333333333338</v>
      </c>
      <c r="C50" s="23"/>
      <c r="D50" s="28">
        <f t="shared" si="0"/>
        <v>11.3</v>
      </c>
      <c r="E50" s="7">
        <v>0</v>
      </c>
      <c r="F50" s="8">
        <v>0.47569444444444442</v>
      </c>
      <c r="G50" s="8" t="s">
        <v>75</v>
      </c>
      <c r="H50" s="7" t="s">
        <v>40</v>
      </c>
      <c r="I50" s="9">
        <v>10</v>
      </c>
      <c r="J50" s="7">
        <v>676</v>
      </c>
      <c r="K50" s="7">
        <v>15</v>
      </c>
      <c r="L50" s="8">
        <v>0.47916666666666669</v>
      </c>
      <c r="M50" s="11">
        <v>43281</v>
      </c>
      <c r="N50" s="7" t="s">
        <v>18</v>
      </c>
      <c r="O50" s="5" t="str">
        <f>TEXT(M50,"DMMM")&amp;"-"&amp;J50&amp;"-"&amp;N50&amp;"-"&amp;A50</f>
        <v>30Jun-676-Saturday-Bergzicht</v>
      </c>
      <c r="P50" s="7"/>
      <c r="Q50" s="7"/>
    </row>
    <row r="51" spans="1:17" ht="28.8" x14ac:dyDescent="0.3">
      <c r="A51" s="13" t="s">
        <v>15</v>
      </c>
      <c r="B51" s="24">
        <v>0.47222222222222227</v>
      </c>
      <c r="C51" s="24"/>
      <c r="D51" s="28">
        <f t="shared" si="0"/>
        <v>11.333333333333334</v>
      </c>
      <c r="E51" s="15">
        <v>9</v>
      </c>
      <c r="F51" s="16">
        <v>0.48541666666666666</v>
      </c>
      <c r="G51" s="15" t="s">
        <v>76</v>
      </c>
      <c r="H51" s="15" t="s">
        <v>38</v>
      </c>
      <c r="I51" s="17">
        <v>10</v>
      </c>
      <c r="J51" s="15">
        <v>670</v>
      </c>
      <c r="K51" s="15">
        <v>16</v>
      </c>
      <c r="L51" s="16">
        <v>0.49374999999999997</v>
      </c>
      <c r="M51" s="19">
        <v>43281</v>
      </c>
      <c r="N51" s="15" t="s">
        <v>18</v>
      </c>
      <c r="O51" s="13" t="str">
        <f>TEXT(M51,"DMMM")&amp;"-"&amp;J51&amp;"-"&amp;N51&amp;"-"&amp;A51</f>
        <v>30Jun-670-Saturday-Bergzicht</v>
      </c>
      <c r="P51" s="15"/>
      <c r="Q51" s="15"/>
    </row>
    <row r="52" spans="1:17" ht="28.8" x14ac:dyDescent="0.3">
      <c r="A52" s="5" t="s">
        <v>15</v>
      </c>
      <c r="B52" s="23">
        <v>0.4770833333333333</v>
      </c>
      <c r="C52" s="23"/>
      <c r="D52" s="28">
        <f t="shared" si="0"/>
        <v>11.45</v>
      </c>
      <c r="E52" s="7">
        <v>0</v>
      </c>
      <c r="F52" s="8">
        <v>0.48055555555555557</v>
      </c>
      <c r="G52" s="8" t="s">
        <v>77</v>
      </c>
      <c r="H52" s="7" t="s">
        <v>40</v>
      </c>
      <c r="I52" s="9">
        <v>10</v>
      </c>
      <c r="J52" s="7">
        <v>676</v>
      </c>
      <c r="K52" s="7">
        <v>15</v>
      </c>
      <c r="L52" s="8">
        <v>0.4826388888888889</v>
      </c>
      <c r="M52" s="11">
        <v>43281</v>
      </c>
      <c r="N52" s="7" t="s">
        <v>18</v>
      </c>
      <c r="O52" s="5" t="str">
        <f>TEXT(M52,"DMMM")&amp;"-"&amp;J52&amp;"-"&amp;N52&amp;"-"&amp;A52</f>
        <v>30Jun-676-Saturday-Bergzicht</v>
      </c>
      <c r="P52" s="7"/>
      <c r="Q52" s="7"/>
    </row>
    <row r="53" spans="1:17" ht="28.8" x14ac:dyDescent="0.3">
      <c r="A53" s="13" t="s">
        <v>15</v>
      </c>
      <c r="B53" s="24">
        <v>0.4777777777777778</v>
      </c>
      <c r="C53" s="24"/>
      <c r="D53" s="28">
        <f t="shared" si="0"/>
        <v>11.466666666666667</v>
      </c>
      <c r="E53" s="15">
        <v>2</v>
      </c>
      <c r="F53" s="16">
        <v>0.49374999999999997</v>
      </c>
      <c r="G53" s="15" t="s">
        <v>78</v>
      </c>
      <c r="H53" s="15" t="s">
        <v>38</v>
      </c>
      <c r="I53" s="17">
        <v>10</v>
      </c>
      <c r="J53" s="15">
        <v>670</v>
      </c>
      <c r="K53" s="15">
        <v>15</v>
      </c>
      <c r="L53" s="16">
        <v>0.50347222222222221</v>
      </c>
      <c r="M53" s="19">
        <v>43281</v>
      </c>
      <c r="N53" s="15" t="s">
        <v>18</v>
      </c>
      <c r="O53" s="13" t="str">
        <f>TEXT(M53,"DMMM")&amp;"-"&amp;J53&amp;"-"&amp;N53&amp;"-"&amp;A53</f>
        <v>30Jun-670-Saturday-Bergzicht</v>
      </c>
      <c r="P53" s="15"/>
      <c r="Q53" s="15"/>
    </row>
    <row r="54" spans="1:17" ht="28.8" x14ac:dyDescent="0.3">
      <c r="A54" s="5" t="s">
        <v>15</v>
      </c>
      <c r="B54" s="23">
        <v>0.47847222222222219</v>
      </c>
      <c r="C54" s="23"/>
      <c r="D54" s="28">
        <f t="shared" si="0"/>
        <v>11.483333333333333</v>
      </c>
      <c r="E54" s="7">
        <v>0</v>
      </c>
      <c r="F54" s="8">
        <v>0.48194444444444445</v>
      </c>
      <c r="G54" s="8" t="s">
        <v>79</v>
      </c>
      <c r="H54" s="7" t="s">
        <v>40</v>
      </c>
      <c r="I54" s="9">
        <v>10</v>
      </c>
      <c r="J54" s="7">
        <v>676</v>
      </c>
      <c r="K54" s="7">
        <v>15</v>
      </c>
      <c r="L54" s="8">
        <v>0.48402777777777778</v>
      </c>
      <c r="M54" s="11">
        <v>43281</v>
      </c>
      <c r="N54" s="7" t="s">
        <v>18</v>
      </c>
      <c r="O54" s="5" t="str">
        <f>TEXT(M54,"DMMM")&amp;"-"&amp;J54&amp;"-"&amp;N54&amp;"-"&amp;A54</f>
        <v>30Jun-676-Saturday-Bergzicht</v>
      </c>
      <c r="P54" s="7"/>
      <c r="Q54" s="7"/>
    </row>
    <row r="55" spans="1:17" ht="28.8" x14ac:dyDescent="0.3">
      <c r="A55" s="13" t="s">
        <v>15</v>
      </c>
      <c r="B55" s="24">
        <v>0.47916666666666669</v>
      </c>
      <c r="C55" s="24"/>
      <c r="D55" s="28">
        <f t="shared" si="0"/>
        <v>11.5</v>
      </c>
      <c r="E55" s="15">
        <v>15</v>
      </c>
      <c r="F55" s="16">
        <v>0.49513888888888885</v>
      </c>
      <c r="G55" s="15" t="s">
        <v>80</v>
      </c>
      <c r="H55" s="15" t="s">
        <v>36</v>
      </c>
      <c r="I55" s="17">
        <v>13</v>
      </c>
      <c r="J55" s="21">
        <v>668</v>
      </c>
      <c r="K55" s="15">
        <v>15</v>
      </c>
      <c r="L55" s="16">
        <v>0.51666666666666672</v>
      </c>
      <c r="M55" s="19">
        <v>43281</v>
      </c>
      <c r="N55" s="15" t="s">
        <v>18</v>
      </c>
      <c r="O55" s="13" t="str">
        <f>TEXT(M55,"DMMM")&amp;"-"&amp;J55&amp;"-"&amp;N55&amp;"-"&amp;A55</f>
        <v>30Jun-668-Saturday-Bergzicht</v>
      </c>
      <c r="P55" s="15"/>
      <c r="Q55" s="15"/>
    </row>
    <row r="56" spans="1:17" ht="28.8" x14ac:dyDescent="0.3">
      <c r="A56" s="5" t="s">
        <v>15</v>
      </c>
      <c r="B56" s="23">
        <v>0.47916666666666669</v>
      </c>
      <c r="C56" s="23"/>
      <c r="D56" s="28">
        <f t="shared" si="0"/>
        <v>11.5</v>
      </c>
      <c r="E56" s="7">
        <v>0</v>
      </c>
      <c r="F56" s="8">
        <v>0.48958333333333331</v>
      </c>
      <c r="G56" s="7" t="s">
        <v>81</v>
      </c>
      <c r="H56" s="7" t="s">
        <v>36</v>
      </c>
      <c r="I56" s="9">
        <v>13</v>
      </c>
      <c r="J56" s="20">
        <v>668</v>
      </c>
      <c r="K56" s="7">
        <v>15</v>
      </c>
      <c r="L56" s="8">
        <v>0.50138888888888888</v>
      </c>
      <c r="M56" s="11">
        <v>43281</v>
      </c>
      <c r="N56" s="7" t="s">
        <v>18</v>
      </c>
      <c r="O56" s="5" t="str">
        <f>TEXT(M56,"DMMM")&amp;"-"&amp;J56&amp;"-"&amp;N56&amp;"-"&amp;A56</f>
        <v>30Jun-668-Saturday-Bergzicht</v>
      </c>
      <c r="P56" s="7"/>
      <c r="Q56" s="7"/>
    </row>
    <row r="57" spans="1:17" ht="28.8" x14ac:dyDescent="0.3">
      <c r="A57" s="13" t="s">
        <v>15</v>
      </c>
      <c r="B57" s="24">
        <v>0.47986111111111113</v>
      </c>
      <c r="C57" s="24"/>
      <c r="D57" s="28">
        <f t="shared" si="0"/>
        <v>11.516666666666667</v>
      </c>
      <c r="E57" s="15">
        <v>0</v>
      </c>
      <c r="F57" s="16">
        <v>0.48194444444444445</v>
      </c>
      <c r="G57" s="16" t="s">
        <v>82</v>
      </c>
      <c r="H57" s="15" t="s">
        <v>40</v>
      </c>
      <c r="I57" s="17">
        <v>10</v>
      </c>
      <c r="J57" s="15">
        <v>676</v>
      </c>
      <c r="K57" s="15">
        <v>16</v>
      </c>
      <c r="L57" s="16">
        <v>0.48680555555555555</v>
      </c>
      <c r="M57" s="19">
        <v>43281</v>
      </c>
      <c r="N57" s="15" t="s">
        <v>18</v>
      </c>
      <c r="O57" s="13" t="str">
        <f>TEXT(M57,"DMMM")&amp;"-"&amp;J57&amp;"-"&amp;N57&amp;"-"&amp;A57</f>
        <v>30Jun-676-Saturday-Bergzicht</v>
      </c>
      <c r="P57" s="15"/>
      <c r="Q57" s="15"/>
    </row>
    <row r="58" spans="1:17" ht="28.8" x14ac:dyDescent="0.3">
      <c r="A58" s="5" t="s">
        <v>15</v>
      </c>
      <c r="B58" s="23">
        <v>0.48194444444444445</v>
      </c>
      <c r="C58" s="23"/>
      <c r="D58" s="28">
        <f t="shared" si="0"/>
        <v>11.566666666666666</v>
      </c>
      <c r="E58" s="7">
        <v>0</v>
      </c>
      <c r="F58" s="8">
        <v>0.48333333333333334</v>
      </c>
      <c r="G58" s="8" t="s">
        <v>83</v>
      </c>
      <c r="H58" s="7" t="s">
        <v>40</v>
      </c>
      <c r="I58" s="9">
        <v>10</v>
      </c>
      <c r="J58" s="7">
        <v>676</v>
      </c>
      <c r="K58" s="7">
        <v>15</v>
      </c>
      <c r="L58" s="8">
        <v>0.48888888888888887</v>
      </c>
      <c r="M58" s="11">
        <v>43281</v>
      </c>
      <c r="N58" s="7" t="s">
        <v>18</v>
      </c>
      <c r="O58" s="5" t="str">
        <f>TEXT(M58,"DMMM")&amp;"-"&amp;J58&amp;"-"&amp;N58&amp;"-"&amp;A58</f>
        <v>30Jun-676-Saturday-Bergzicht</v>
      </c>
      <c r="P58" s="7"/>
      <c r="Q58" s="7"/>
    </row>
    <row r="59" spans="1:17" ht="28.8" x14ac:dyDescent="0.3">
      <c r="A59" s="13" t="s">
        <v>15</v>
      </c>
      <c r="B59" s="24">
        <v>0.4826388888888889</v>
      </c>
      <c r="C59" s="24"/>
      <c r="D59" s="28">
        <f t="shared" si="0"/>
        <v>11.583333333333334</v>
      </c>
      <c r="E59" s="15">
        <v>10</v>
      </c>
      <c r="F59" s="16">
        <v>0.5083333333333333</v>
      </c>
      <c r="G59" s="15" t="s">
        <v>84</v>
      </c>
      <c r="H59" s="15" t="s">
        <v>34</v>
      </c>
      <c r="I59" s="17">
        <v>10</v>
      </c>
      <c r="J59" s="15">
        <v>664</v>
      </c>
      <c r="K59" s="15">
        <v>16</v>
      </c>
      <c r="L59" s="16">
        <v>0.52430555555555558</v>
      </c>
      <c r="M59" s="19">
        <v>43281</v>
      </c>
      <c r="N59" s="15" t="s">
        <v>18</v>
      </c>
      <c r="O59" s="13" t="str">
        <f>TEXT(M59,"DMMM")&amp;"-"&amp;J59&amp;"-"&amp;N59&amp;"-"&amp;A59</f>
        <v>30Jun-664-Saturday-Bergzicht</v>
      </c>
      <c r="P59" s="15"/>
      <c r="Q59" s="12" t="str">
        <f t="array" ref="Q59">IFERROR(INDEX($O$2:$O$997, MATCH(0,COUNTIF($Q$1:Q58, $O$2:$O$997), 0)),"")</f>
        <v/>
      </c>
    </row>
    <row r="60" spans="1:17" ht="28.8" x14ac:dyDescent="0.3">
      <c r="A60" s="5" t="s">
        <v>15</v>
      </c>
      <c r="B60" s="23">
        <v>0.48402777777777778</v>
      </c>
      <c r="C60" s="23"/>
      <c r="D60" s="28">
        <f t="shared" si="0"/>
        <v>11.616666666666667</v>
      </c>
      <c r="E60" s="7">
        <v>0</v>
      </c>
      <c r="F60" s="8">
        <v>0.48541666666666666</v>
      </c>
      <c r="G60" s="8" t="s">
        <v>85</v>
      </c>
      <c r="H60" s="7" t="s">
        <v>40</v>
      </c>
      <c r="I60" s="9">
        <v>10</v>
      </c>
      <c r="J60" s="7">
        <v>676</v>
      </c>
      <c r="K60" s="7">
        <v>15</v>
      </c>
      <c r="L60" s="8">
        <v>0.48958333333333331</v>
      </c>
      <c r="M60" s="11">
        <v>43281</v>
      </c>
      <c r="N60" s="7" t="s">
        <v>18</v>
      </c>
      <c r="O60" s="5" t="str">
        <f>TEXT(M60,"DMMM")&amp;"-"&amp;J60&amp;"-"&amp;N60&amp;"-"&amp;A60</f>
        <v>30Jun-676-Saturday-Bergzicht</v>
      </c>
      <c r="P60" s="7"/>
      <c r="Q60" s="7"/>
    </row>
    <row r="61" spans="1:17" ht="28.8" x14ac:dyDescent="0.3">
      <c r="A61" s="13" t="s">
        <v>15</v>
      </c>
      <c r="B61" s="24">
        <v>0.48402777777777778</v>
      </c>
      <c r="C61" s="24"/>
      <c r="D61" s="28">
        <f t="shared" si="0"/>
        <v>11.616666666666667</v>
      </c>
      <c r="E61" s="15">
        <v>0</v>
      </c>
      <c r="F61" s="16">
        <v>0.48819444444444443</v>
      </c>
      <c r="G61" s="16" t="s">
        <v>86</v>
      </c>
      <c r="H61" s="15" t="s">
        <v>40</v>
      </c>
      <c r="I61" s="17">
        <v>10</v>
      </c>
      <c r="J61" s="15">
        <v>676</v>
      </c>
      <c r="K61" s="15">
        <v>15</v>
      </c>
      <c r="L61" s="16">
        <v>0.4916666666666667</v>
      </c>
      <c r="M61" s="19">
        <v>43281</v>
      </c>
      <c r="N61" s="15" t="s">
        <v>18</v>
      </c>
      <c r="O61" s="13" t="str">
        <f>TEXT(M61,"DMMM")&amp;"-"&amp;J61&amp;"-"&amp;N61&amp;"-"&amp;A61</f>
        <v>30Jun-676-Saturday-Bergzicht</v>
      </c>
      <c r="P61" s="15"/>
      <c r="Q61" s="15"/>
    </row>
    <row r="62" spans="1:17" ht="28.8" x14ac:dyDescent="0.3">
      <c r="A62" s="5" t="s">
        <v>15</v>
      </c>
      <c r="B62" s="23">
        <v>0.48402777777777778</v>
      </c>
      <c r="C62" s="23"/>
      <c r="D62" s="28">
        <f t="shared" si="0"/>
        <v>11.616666666666667</v>
      </c>
      <c r="E62" s="7">
        <v>0</v>
      </c>
      <c r="F62" s="8">
        <v>0.48958333333333331</v>
      </c>
      <c r="G62" s="8" t="s">
        <v>87</v>
      </c>
      <c r="H62" s="7" t="s">
        <v>40</v>
      </c>
      <c r="I62" s="9">
        <v>10</v>
      </c>
      <c r="J62" s="7">
        <v>676</v>
      </c>
      <c r="K62" s="7">
        <v>15</v>
      </c>
      <c r="L62" s="8">
        <v>0.49444444444444446</v>
      </c>
      <c r="M62" s="11">
        <v>43281</v>
      </c>
      <c r="N62" s="7" t="s">
        <v>18</v>
      </c>
      <c r="O62" s="5" t="str">
        <f>TEXT(M62,"DMMM")&amp;"-"&amp;J62&amp;"-"&amp;N62&amp;"-"&amp;A62</f>
        <v>30Jun-676-Saturday-Bergzicht</v>
      </c>
      <c r="P62" s="7"/>
      <c r="Q62" s="7"/>
    </row>
    <row r="63" spans="1:17" ht="28.8" x14ac:dyDescent="0.3">
      <c r="A63" s="13" t="s">
        <v>15</v>
      </c>
      <c r="B63" s="24">
        <v>0.48541666666666666</v>
      </c>
      <c r="C63" s="24"/>
      <c r="D63" s="28">
        <f t="shared" si="0"/>
        <v>11.65</v>
      </c>
      <c r="E63" s="15">
        <v>0</v>
      </c>
      <c r="F63" s="16">
        <v>0.48888888888888887</v>
      </c>
      <c r="G63" s="15" t="s">
        <v>88</v>
      </c>
      <c r="H63" s="15" t="s">
        <v>29</v>
      </c>
      <c r="I63" s="17">
        <v>9</v>
      </c>
      <c r="J63" s="18">
        <v>665</v>
      </c>
      <c r="K63" s="15">
        <v>15</v>
      </c>
      <c r="L63" s="16">
        <v>0.49374999999999997</v>
      </c>
      <c r="M63" s="19">
        <v>43281</v>
      </c>
      <c r="N63" s="15" t="s">
        <v>18</v>
      </c>
      <c r="O63" s="13" t="str">
        <f>TEXT(M63,"DMMM")&amp;"-"&amp;J63&amp;"-"&amp;N63&amp;"-"&amp;A63</f>
        <v>30Jun-665-Saturday-Bergzicht</v>
      </c>
      <c r="P63" s="15"/>
      <c r="Q63" s="12" t="str">
        <f t="array" ref="Q63">IFERROR(INDEX($O$2:$O$997, MATCH(0,COUNTIF($Q$1:Q62, $O$2:$O$997), 0)),"")</f>
        <v/>
      </c>
    </row>
    <row r="64" spans="1:17" ht="28.8" x14ac:dyDescent="0.3">
      <c r="A64" s="5" t="s">
        <v>15</v>
      </c>
      <c r="B64" s="23">
        <v>0.4861111111111111</v>
      </c>
      <c r="C64" s="23"/>
      <c r="D64" s="28">
        <f t="shared" si="0"/>
        <v>11.666666666666666</v>
      </c>
      <c r="E64" s="7">
        <v>13</v>
      </c>
      <c r="F64" s="8">
        <v>0.50416666666666665</v>
      </c>
      <c r="G64" s="7" t="s">
        <v>37</v>
      </c>
      <c r="H64" s="7" t="s">
        <v>38</v>
      </c>
      <c r="I64" s="9">
        <v>10</v>
      </c>
      <c r="J64" s="7">
        <v>670</v>
      </c>
      <c r="K64" s="7">
        <v>16</v>
      </c>
      <c r="L64" s="8">
        <v>0.51388888888888895</v>
      </c>
      <c r="M64" s="11">
        <v>43281</v>
      </c>
      <c r="N64" s="7" t="s">
        <v>18</v>
      </c>
      <c r="O64" s="5" t="str">
        <f>TEXT(M64,"DMMM")&amp;"-"&amp;J64&amp;"-"&amp;N64&amp;"-"&amp;A64</f>
        <v>30Jun-670-Saturday-Bergzicht</v>
      </c>
      <c r="P64" s="7"/>
      <c r="Q64" s="7"/>
    </row>
    <row r="65" spans="1:17" ht="28.8" x14ac:dyDescent="0.3">
      <c r="A65" s="13" t="s">
        <v>15</v>
      </c>
      <c r="B65" s="24">
        <v>0.4861111111111111</v>
      </c>
      <c r="C65" s="24"/>
      <c r="D65" s="28">
        <f t="shared" si="0"/>
        <v>11.666666666666666</v>
      </c>
      <c r="E65" s="15">
        <v>0</v>
      </c>
      <c r="F65" s="16">
        <v>0.49374999999999997</v>
      </c>
      <c r="G65" s="15" t="s">
        <v>89</v>
      </c>
      <c r="H65" s="15" t="s">
        <v>40</v>
      </c>
      <c r="I65" s="17">
        <v>10</v>
      </c>
      <c r="J65" s="15">
        <v>676</v>
      </c>
      <c r="K65" s="15">
        <v>15</v>
      </c>
      <c r="L65" s="16">
        <v>0.49513888888888885</v>
      </c>
      <c r="M65" s="19">
        <v>43281</v>
      </c>
      <c r="N65" s="15" t="s">
        <v>18</v>
      </c>
      <c r="O65" s="13" t="str">
        <f>TEXT(M65,"DMMM")&amp;"-"&amp;J65&amp;"-"&amp;N65&amp;"-"&amp;A65</f>
        <v>30Jun-676-Saturday-Bergzicht</v>
      </c>
      <c r="P65" s="15"/>
      <c r="Q65" s="15"/>
    </row>
    <row r="66" spans="1:17" ht="28.8" x14ac:dyDescent="0.3">
      <c r="A66" s="5" t="s">
        <v>15</v>
      </c>
      <c r="B66" s="23">
        <v>0.48680555555555555</v>
      </c>
      <c r="C66" s="23"/>
      <c r="D66" s="28">
        <f t="shared" si="0"/>
        <v>11.683333333333334</v>
      </c>
      <c r="E66" s="7">
        <v>0</v>
      </c>
      <c r="F66" s="8">
        <v>0.50694444444444442</v>
      </c>
      <c r="G66" s="7" t="s">
        <v>90</v>
      </c>
      <c r="H66" s="7" t="s">
        <v>25</v>
      </c>
      <c r="I66" s="9">
        <v>15</v>
      </c>
      <c r="J66" s="7">
        <v>280</v>
      </c>
      <c r="K66" s="7">
        <v>16</v>
      </c>
      <c r="L66" s="8">
        <v>0.51527777777777783</v>
      </c>
      <c r="M66" s="11">
        <v>43281</v>
      </c>
      <c r="N66" s="7" t="s">
        <v>18</v>
      </c>
      <c r="O66" s="5" t="str">
        <f>TEXT(M66,"DMMM")&amp;"-"&amp;J66&amp;"-"&amp;N66&amp;"-"&amp;A66</f>
        <v>30Jun-280-Saturday-Bergzicht</v>
      </c>
      <c r="P66" s="7"/>
      <c r="Q66" s="12" t="str">
        <f t="array" ref="Q66">IFERROR(INDEX($O$2:$O$997, MATCH(0,COUNTIF($Q$1:Q65, $O$2:$O$997), 0)),"")</f>
        <v/>
      </c>
    </row>
    <row r="67" spans="1:17" ht="28.8" x14ac:dyDescent="0.3">
      <c r="A67" s="13" t="s">
        <v>15</v>
      </c>
      <c r="B67" s="24">
        <v>0.48749999999999999</v>
      </c>
      <c r="C67" s="24"/>
      <c r="D67" s="28">
        <f t="shared" ref="D67:D130" si="1">HOUR(B67) + MINUTE(B67) / 60 + SECOND(B67)/3600</f>
        <v>11.7</v>
      </c>
      <c r="E67" s="15">
        <v>0</v>
      </c>
      <c r="F67" s="16">
        <v>0.49652777777777773</v>
      </c>
      <c r="G67" s="15" t="s">
        <v>91</v>
      </c>
      <c r="H67" s="15" t="s">
        <v>29</v>
      </c>
      <c r="I67" s="17">
        <v>9</v>
      </c>
      <c r="J67" s="18">
        <v>636</v>
      </c>
      <c r="K67" s="15">
        <v>15</v>
      </c>
      <c r="L67" s="16">
        <v>0.50347222222222221</v>
      </c>
      <c r="M67" s="19">
        <v>43281</v>
      </c>
      <c r="N67" s="15" t="s">
        <v>18</v>
      </c>
      <c r="O67" s="13" t="str">
        <f>TEXT(M67,"DMMM")&amp;"-"&amp;J67&amp;"-"&amp;N67&amp;"-"&amp;A67</f>
        <v>30Jun-636-Saturday-Bergzicht</v>
      </c>
      <c r="P67" s="15"/>
      <c r="Q67" s="12" t="str">
        <f t="array" ref="Q67">IFERROR(INDEX($O$2:$O$997, MATCH(0,COUNTIF($Q$1:Q66, $O$2:$O$997), 0)),"")</f>
        <v/>
      </c>
    </row>
    <row r="68" spans="1:17" ht="28.8" x14ac:dyDescent="0.3">
      <c r="A68" s="5" t="s">
        <v>15</v>
      </c>
      <c r="B68" s="23">
        <v>0.48749999999999999</v>
      </c>
      <c r="C68" s="23"/>
      <c r="D68" s="28">
        <f t="shared" si="1"/>
        <v>11.7</v>
      </c>
      <c r="E68" s="7">
        <v>0</v>
      </c>
      <c r="F68" s="8">
        <v>0.48819444444444443</v>
      </c>
      <c r="G68" s="7" t="s">
        <v>92</v>
      </c>
      <c r="H68" s="7" t="s">
        <v>29</v>
      </c>
      <c r="I68" s="9">
        <v>9</v>
      </c>
      <c r="J68" s="10">
        <v>665</v>
      </c>
      <c r="K68" s="7">
        <v>15</v>
      </c>
      <c r="L68" s="8">
        <v>0.49652777777777773</v>
      </c>
      <c r="M68" s="11">
        <v>43281</v>
      </c>
      <c r="N68" s="7" t="s">
        <v>18</v>
      </c>
      <c r="O68" s="5" t="str">
        <f>TEXT(M68,"DMMM")&amp;"-"&amp;J68&amp;"-"&amp;N68&amp;"-"&amp;A68</f>
        <v>30Jun-665-Saturday-Bergzicht</v>
      </c>
      <c r="P68" s="7"/>
      <c r="Q68" s="12" t="str">
        <f t="array" ref="Q68">IFERROR(INDEX($O$2:$O$997, MATCH(0,COUNTIF($Q$1:Q67, $O$2:$O$997), 0)),"")</f>
        <v/>
      </c>
    </row>
    <row r="69" spans="1:17" ht="28.8" x14ac:dyDescent="0.3">
      <c r="A69" s="13" t="s">
        <v>15</v>
      </c>
      <c r="B69" s="24">
        <v>0.48749999999999999</v>
      </c>
      <c r="C69" s="24"/>
      <c r="D69" s="28">
        <f t="shared" si="1"/>
        <v>11.7</v>
      </c>
      <c r="E69" s="15">
        <v>0</v>
      </c>
      <c r="F69" s="16">
        <v>0.49583333333333335</v>
      </c>
      <c r="G69" s="15" t="s">
        <v>93</v>
      </c>
      <c r="H69" s="15" t="s">
        <v>29</v>
      </c>
      <c r="I69" s="17">
        <v>9</v>
      </c>
      <c r="J69" s="18">
        <v>665</v>
      </c>
      <c r="K69" s="15">
        <v>15</v>
      </c>
      <c r="L69" s="16">
        <v>0.50069444444444444</v>
      </c>
      <c r="M69" s="19">
        <v>43281</v>
      </c>
      <c r="N69" s="15" t="s">
        <v>18</v>
      </c>
      <c r="O69" s="13" t="str">
        <f>TEXT(M69,"DMMM")&amp;"-"&amp;J69&amp;"-"&amp;N69&amp;"-"&amp;A69</f>
        <v>30Jun-665-Saturday-Bergzicht</v>
      </c>
      <c r="P69" s="15"/>
      <c r="Q69" s="12" t="str">
        <f t="array" ref="Q69">IFERROR(INDEX($O$2:$O$997, MATCH(0,COUNTIF($Q$1:Q68, $O$2:$O$997), 0)),"")</f>
        <v/>
      </c>
    </row>
    <row r="70" spans="1:17" ht="28.8" x14ac:dyDescent="0.3">
      <c r="A70" s="5" t="s">
        <v>15</v>
      </c>
      <c r="B70" s="23">
        <v>0.48819444444444443</v>
      </c>
      <c r="C70" s="23"/>
      <c r="D70" s="28">
        <f t="shared" si="1"/>
        <v>11.716666666666667</v>
      </c>
      <c r="E70" s="7">
        <v>0</v>
      </c>
      <c r="F70" s="8">
        <v>0.52152777777777781</v>
      </c>
      <c r="G70" s="7" t="s">
        <v>94</v>
      </c>
      <c r="H70" s="7" t="s">
        <v>25</v>
      </c>
      <c r="I70" s="9">
        <v>15</v>
      </c>
      <c r="J70" s="7">
        <v>660</v>
      </c>
      <c r="K70" s="7">
        <v>16</v>
      </c>
      <c r="L70" s="8">
        <v>0.53194444444444444</v>
      </c>
      <c r="M70" s="11">
        <v>43281</v>
      </c>
      <c r="N70" s="7" t="s">
        <v>18</v>
      </c>
      <c r="O70" s="5" t="str">
        <f>TEXT(M70,"DMMM")&amp;"-"&amp;J70&amp;"-"&amp;N70&amp;"-"&amp;A70</f>
        <v>30Jun-660-Saturday-Bergzicht</v>
      </c>
      <c r="P70" s="7"/>
      <c r="Q70" s="12" t="str">
        <f t="array" ref="Q70">IFERROR(INDEX($O$2:$O$997, MATCH(0,COUNTIF($Q$1:Q69, $O$2:$O$997), 0)),"")</f>
        <v/>
      </c>
    </row>
    <row r="71" spans="1:17" ht="28.8" x14ac:dyDescent="0.3">
      <c r="A71" s="13" t="s">
        <v>15</v>
      </c>
      <c r="B71" s="24">
        <v>0.48819444444444443</v>
      </c>
      <c r="C71" s="24"/>
      <c r="D71" s="28">
        <f t="shared" si="1"/>
        <v>11.716666666666667</v>
      </c>
      <c r="E71" s="15">
        <v>5</v>
      </c>
      <c r="F71" s="16">
        <v>0.48819444444444443</v>
      </c>
      <c r="G71" s="15" t="s">
        <v>95</v>
      </c>
      <c r="H71" s="15" t="s">
        <v>31</v>
      </c>
      <c r="I71" s="17">
        <v>10</v>
      </c>
      <c r="J71" s="21">
        <v>663</v>
      </c>
      <c r="K71" s="15">
        <v>16</v>
      </c>
      <c r="L71" s="16">
        <v>0.49791666666666662</v>
      </c>
      <c r="M71" s="19">
        <v>43281</v>
      </c>
      <c r="N71" s="15" t="s">
        <v>18</v>
      </c>
      <c r="O71" s="13" t="str">
        <f>TEXT(M71,"DMMM")&amp;"-"&amp;J71&amp;"-"&amp;N71&amp;"-"&amp;A71</f>
        <v>30Jun-663-Saturday-Bergzicht</v>
      </c>
      <c r="P71" s="15"/>
      <c r="Q71" s="12" t="str">
        <f t="array" ref="Q71">IFERROR(INDEX($O$2:$O$997, MATCH(0,COUNTIF($Q$1:Q70, $O$2:$O$997), 0)),"")</f>
        <v/>
      </c>
    </row>
    <row r="72" spans="1:17" ht="28.8" x14ac:dyDescent="0.3">
      <c r="A72" s="5" t="s">
        <v>15</v>
      </c>
      <c r="B72" s="23">
        <v>0.48819444444444443</v>
      </c>
      <c r="C72" s="23"/>
      <c r="D72" s="28">
        <f t="shared" si="1"/>
        <v>11.716666666666667</v>
      </c>
      <c r="E72" s="7">
        <v>0</v>
      </c>
      <c r="F72" s="8">
        <v>0.49374999999999997</v>
      </c>
      <c r="G72" s="7" t="s">
        <v>96</v>
      </c>
      <c r="H72" s="7" t="s">
        <v>40</v>
      </c>
      <c r="I72" s="9">
        <v>10</v>
      </c>
      <c r="J72" s="7">
        <v>676</v>
      </c>
      <c r="K72" s="7">
        <v>18</v>
      </c>
      <c r="L72" s="8">
        <v>0.49722222222222223</v>
      </c>
      <c r="M72" s="11">
        <v>43281</v>
      </c>
      <c r="N72" s="7" t="s">
        <v>18</v>
      </c>
      <c r="O72" s="5" t="str">
        <f>TEXT(M72,"DMMM")&amp;"-"&amp;J72&amp;"-"&amp;N72&amp;"-"&amp;A72</f>
        <v>30Jun-676-Saturday-Bergzicht</v>
      </c>
      <c r="P72" s="7"/>
      <c r="Q72" s="7"/>
    </row>
    <row r="73" spans="1:17" ht="28.8" x14ac:dyDescent="0.3">
      <c r="A73" s="13" t="s">
        <v>15</v>
      </c>
      <c r="B73" s="24">
        <v>0.48819444444444443</v>
      </c>
      <c r="C73" s="24"/>
      <c r="D73" s="28">
        <f t="shared" si="1"/>
        <v>11.716666666666667</v>
      </c>
      <c r="E73" s="15">
        <v>0</v>
      </c>
      <c r="F73" s="16">
        <v>0.51527777777777783</v>
      </c>
      <c r="G73" s="15" t="s">
        <v>97</v>
      </c>
      <c r="H73" s="15" t="s">
        <v>25</v>
      </c>
      <c r="I73" s="17">
        <v>15</v>
      </c>
      <c r="J73" s="15" t="s">
        <v>98</v>
      </c>
      <c r="K73" s="15">
        <v>16</v>
      </c>
      <c r="L73" s="16">
        <v>0.52013888888888882</v>
      </c>
      <c r="M73" s="19">
        <v>43281</v>
      </c>
      <c r="N73" s="15" t="s">
        <v>18</v>
      </c>
      <c r="O73" s="13" t="str">
        <f>TEXT(M73,"DMMM")&amp;"-"&amp;J73&amp;"-"&amp;N73&amp;"-"&amp;A73</f>
        <v>30Jun-T43-Saturday-Bergzicht</v>
      </c>
      <c r="P73" s="15"/>
      <c r="Q73" s="15"/>
    </row>
    <row r="74" spans="1:17" ht="28.8" x14ac:dyDescent="0.3">
      <c r="A74" s="5" t="s">
        <v>15</v>
      </c>
      <c r="B74" s="23">
        <v>0.48958333333333298</v>
      </c>
      <c r="C74" s="23"/>
      <c r="D74" s="28">
        <f t="shared" si="1"/>
        <v>11.75</v>
      </c>
      <c r="E74" s="7">
        <v>0</v>
      </c>
      <c r="F74" s="8">
        <v>0.54097222222222219</v>
      </c>
      <c r="G74" s="7" t="s">
        <v>27</v>
      </c>
      <c r="H74" s="7" t="s">
        <v>17</v>
      </c>
      <c r="I74" s="9">
        <v>9</v>
      </c>
      <c r="J74" s="10">
        <v>630</v>
      </c>
      <c r="K74" s="7">
        <v>14</v>
      </c>
      <c r="L74" s="8">
        <v>0.5444444444444444</v>
      </c>
      <c r="M74" s="11">
        <v>43281</v>
      </c>
      <c r="N74" s="7" t="s">
        <v>18</v>
      </c>
      <c r="O74" s="5" t="str">
        <f>TEXT(M74,"DMMM")&amp;"-"&amp;J74&amp;"-"&amp;N74&amp;"-"&amp;A74</f>
        <v>30Jun-630-Saturday-Bergzicht</v>
      </c>
      <c r="P74" s="7"/>
      <c r="Q74" s="12" t="str">
        <f t="array" ref="Q74">IFERROR(INDEX($O$2:$O$997, MATCH(0,COUNTIF($Q$1:Q73, $O$2:$O$997), 0)),"")</f>
        <v/>
      </c>
    </row>
    <row r="75" spans="1:17" ht="28.8" x14ac:dyDescent="0.3">
      <c r="A75" s="13" t="s">
        <v>15</v>
      </c>
      <c r="B75" s="24">
        <v>0.48958333333333298</v>
      </c>
      <c r="C75" s="24"/>
      <c r="D75" s="28">
        <f t="shared" si="1"/>
        <v>11.75</v>
      </c>
      <c r="E75" s="15">
        <v>0</v>
      </c>
      <c r="F75" s="16">
        <v>0.5444444444444444</v>
      </c>
      <c r="G75" s="15" t="s">
        <v>22</v>
      </c>
      <c r="H75" s="15" t="s">
        <v>17</v>
      </c>
      <c r="I75" s="17">
        <v>9</v>
      </c>
      <c r="J75" s="18">
        <v>630</v>
      </c>
      <c r="K75" s="15">
        <v>15</v>
      </c>
      <c r="L75" s="16">
        <v>0.54861111111111105</v>
      </c>
      <c r="M75" s="19">
        <v>43281</v>
      </c>
      <c r="N75" s="15" t="s">
        <v>18</v>
      </c>
      <c r="O75" s="13" t="str">
        <f>TEXT(M75,"DMMM")&amp;"-"&amp;J75&amp;"-"&amp;N75&amp;"-"&amp;A75</f>
        <v>30Jun-630-Saturday-Bergzicht</v>
      </c>
      <c r="P75" s="15"/>
      <c r="Q75" s="12" t="str">
        <f t="array" ref="Q75">IFERROR(INDEX($O$2:$O$997, MATCH(0,COUNTIF($Q$1:Q74, $O$2:$O$997), 0)),"")</f>
        <v/>
      </c>
    </row>
    <row r="76" spans="1:17" ht="28.8" x14ac:dyDescent="0.3">
      <c r="A76" s="5" t="s">
        <v>15</v>
      </c>
      <c r="B76" s="23">
        <v>0.48958333333333331</v>
      </c>
      <c r="C76" s="23"/>
      <c r="D76" s="28">
        <f t="shared" si="1"/>
        <v>11.75</v>
      </c>
      <c r="E76" s="7">
        <v>0</v>
      </c>
      <c r="F76" s="8">
        <v>0.51944444444444449</v>
      </c>
      <c r="G76" s="7" t="s">
        <v>99</v>
      </c>
      <c r="H76" s="7" t="s">
        <v>17</v>
      </c>
      <c r="I76" s="9">
        <v>9</v>
      </c>
      <c r="J76" s="10">
        <v>630</v>
      </c>
      <c r="K76" s="7">
        <v>14</v>
      </c>
      <c r="L76" s="6">
        <v>0.52500000000000002</v>
      </c>
      <c r="M76" s="11">
        <v>43281</v>
      </c>
      <c r="N76" s="7" t="s">
        <v>18</v>
      </c>
      <c r="O76" s="5" t="str">
        <f>TEXT(M76,"DMMM")&amp;"-"&amp;J76&amp;"-"&amp;N76&amp;"-"&amp;A76</f>
        <v>30Jun-630-Saturday-Bergzicht</v>
      </c>
      <c r="P76" s="7"/>
      <c r="Q76" s="12" t="str">
        <f t="array" ref="Q76">IFERROR(INDEX($O$2:$O$997, MATCH(0,COUNTIF($Q$1:Q75, $O$2:$O$997), 0)),"")</f>
        <v/>
      </c>
    </row>
    <row r="77" spans="1:17" ht="28.8" x14ac:dyDescent="0.3">
      <c r="A77" s="13" t="s">
        <v>15</v>
      </c>
      <c r="B77" s="24">
        <v>0.48958333333333331</v>
      </c>
      <c r="C77" s="24"/>
      <c r="D77" s="28">
        <f t="shared" si="1"/>
        <v>11.75</v>
      </c>
      <c r="E77" s="15">
        <v>0</v>
      </c>
      <c r="F77" s="16">
        <v>0.53541666666666665</v>
      </c>
      <c r="G77" s="15" t="s">
        <v>100</v>
      </c>
      <c r="H77" s="15" t="s">
        <v>17</v>
      </c>
      <c r="I77" s="17">
        <v>9</v>
      </c>
      <c r="J77" s="18">
        <v>630</v>
      </c>
      <c r="K77" s="15">
        <v>15</v>
      </c>
      <c r="L77" s="16">
        <v>0.54097222222222219</v>
      </c>
      <c r="M77" s="19">
        <v>43281</v>
      </c>
      <c r="N77" s="15" t="s">
        <v>18</v>
      </c>
      <c r="O77" s="13" t="str">
        <f>TEXT(M77,"DMMM")&amp;"-"&amp;J77&amp;"-"&amp;N77&amp;"-"&amp;A77</f>
        <v>30Jun-630-Saturday-Bergzicht</v>
      </c>
      <c r="P77" s="15"/>
      <c r="Q77" s="12" t="str">
        <f t="array" ref="Q77">IFERROR(INDEX($O$2:$O$997, MATCH(0,COUNTIF($Q$1:Q76, $O$2:$O$997), 0)),"")</f>
        <v/>
      </c>
    </row>
    <row r="78" spans="1:17" ht="28.8" x14ac:dyDescent="0.3">
      <c r="A78" s="5" t="s">
        <v>15</v>
      </c>
      <c r="B78" s="23">
        <v>0.48958333333333331</v>
      </c>
      <c r="C78" s="23"/>
      <c r="D78" s="28">
        <f t="shared" si="1"/>
        <v>11.75</v>
      </c>
      <c r="E78" s="7">
        <v>0</v>
      </c>
      <c r="F78" s="8">
        <v>0.52569444444444446</v>
      </c>
      <c r="G78" s="7" t="s">
        <v>101</v>
      </c>
      <c r="H78" s="7" t="s">
        <v>17</v>
      </c>
      <c r="I78" s="9">
        <v>9</v>
      </c>
      <c r="J78" s="10">
        <v>630</v>
      </c>
      <c r="K78" s="7">
        <v>14</v>
      </c>
      <c r="L78" s="8">
        <v>0.52986111111111112</v>
      </c>
      <c r="M78" s="11">
        <v>43281</v>
      </c>
      <c r="N78" s="7" t="s">
        <v>18</v>
      </c>
      <c r="O78" s="5" t="str">
        <f>TEXT(M78,"DMMM")&amp;"-"&amp;J78&amp;"-"&amp;N78&amp;"-"&amp;A78</f>
        <v>30Jun-630-Saturday-Bergzicht</v>
      </c>
      <c r="P78" s="7"/>
      <c r="Q78" s="12" t="str">
        <f t="array" ref="Q78">IFERROR(INDEX($O$2:$O$997, MATCH(0,COUNTIF($Q$1:Q77, $O$2:$O$997), 0)),"")</f>
        <v/>
      </c>
    </row>
    <row r="79" spans="1:17" ht="28.8" x14ac:dyDescent="0.3">
      <c r="A79" s="13" t="s">
        <v>15</v>
      </c>
      <c r="B79" s="24">
        <v>0.48958333333333331</v>
      </c>
      <c r="C79" s="24"/>
      <c r="D79" s="28">
        <f t="shared" si="1"/>
        <v>11.75</v>
      </c>
      <c r="E79" s="15">
        <v>0</v>
      </c>
      <c r="F79" s="16">
        <v>0.53055555555555556</v>
      </c>
      <c r="G79" s="15" t="s">
        <v>102</v>
      </c>
      <c r="H79" s="15" t="s">
        <v>17</v>
      </c>
      <c r="I79" s="17">
        <v>9</v>
      </c>
      <c r="J79" s="18">
        <v>630</v>
      </c>
      <c r="K79" s="15">
        <v>14</v>
      </c>
      <c r="L79" s="16">
        <v>0.53541666666666665</v>
      </c>
      <c r="M79" s="19">
        <v>43281</v>
      </c>
      <c r="N79" s="15" t="s">
        <v>18</v>
      </c>
      <c r="O79" s="13" t="str">
        <f>TEXT(M79,"DMMM")&amp;"-"&amp;J79&amp;"-"&amp;N79&amp;"-"&amp;A79</f>
        <v>30Jun-630-Saturday-Bergzicht</v>
      </c>
      <c r="P79" s="15"/>
      <c r="Q79" s="12" t="str">
        <f t="array" ref="Q79">IFERROR(INDEX($O$2:$O$997, MATCH(0,COUNTIF($Q$1:Q78, $O$2:$O$997), 0)),"")</f>
        <v/>
      </c>
    </row>
    <row r="80" spans="1:17" ht="28.8" x14ac:dyDescent="0.3">
      <c r="A80" s="5" t="s">
        <v>15</v>
      </c>
      <c r="B80" s="23">
        <v>0.48958333333333331</v>
      </c>
      <c r="C80" s="23"/>
      <c r="D80" s="28">
        <f t="shared" si="1"/>
        <v>11.75</v>
      </c>
      <c r="E80" s="7">
        <v>0</v>
      </c>
      <c r="F80" s="8">
        <v>0.49583333333333335</v>
      </c>
      <c r="G80" s="7" t="s">
        <v>103</v>
      </c>
      <c r="H80" s="7" t="s">
        <v>40</v>
      </c>
      <c r="I80" s="9">
        <v>10</v>
      </c>
      <c r="J80" s="7">
        <v>676</v>
      </c>
      <c r="K80" s="7">
        <v>15</v>
      </c>
      <c r="L80" s="8">
        <v>0.50069444444444444</v>
      </c>
      <c r="M80" s="11">
        <v>43281</v>
      </c>
      <c r="N80" s="7" t="s">
        <v>18</v>
      </c>
      <c r="O80" s="5" t="str">
        <f>TEXT(M80,"DMMM")&amp;"-"&amp;J80&amp;"-"&amp;N80&amp;"-"&amp;A80</f>
        <v>30Jun-676-Saturday-Bergzicht</v>
      </c>
      <c r="P80" s="7"/>
      <c r="Q80" s="7"/>
    </row>
    <row r="81" spans="1:17" ht="28.8" x14ac:dyDescent="0.3">
      <c r="A81" s="13" t="s">
        <v>15</v>
      </c>
      <c r="B81" s="24">
        <v>0.4916666666666667</v>
      </c>
      <c r="C81" s="24"/>
      <c r="D81" s="28">
        <f t="shared" si="1"/>
        <v>11.8</v>
      </c>
      <c r="E81" s="15">
        <v>16</v>
      </c>
      <c r="F81" s="16">
        <v>0.48958333333333331</v>
      </c>
      <c r="G81" s="15" t="s">
        <v>104</v>
      </c>
      <c r="H81" s="15" t="s">
        <v>31</v>
      </c>
      <c r="I81" s="17">
        <v>10</v>
      </c>
      <c r="J81" s="21">
        <v>663</v>
      </c>
      <c r="K81" s="15">
        <v>16</v>
      </c>
      <c r="L81" s="16">
        <v>0.51180555555555551</v>
      </c>
      <c r="M81" s="19">
        <v>43281</v>
      </c>
      <c r="N81" s="15" t="s">
        <v>18</v>
      </c>
      <c r="O81" s="13" t="str">
        <f>TEXT(M81,"DMMM")&amp;"-"&amp;J81&amp;"-"&amp;N81&amp;"-"&amp;A81</f>
        <v>30Jun-663-Saturday-Bergzicht</v>
      </c>
      <c r="P81" s="15"/>
      <c r="Q81" s="12" t="str">
        <f t="array" ref="Q81">IFERROR(INDEX($O$2:$O$997, MATCH(0,COUNTIF($Q$1:Q80, $O$2:$O$997), 0)),"")</f>
        <v/>
      </c>
    </row>
    <row r="82" spans="1:17" ht="28.8" x14ac:dyDescent="0.3">
      <c r="A82" s="5" t="s">
        <v>15</v>
      </c>
      <c r="B82" s="23">
        <v>0.49374999999999997</v>
      </c>
      <c r="C82" s="23"/>
      <c r="D82" s="28">
        <f t="shared" si="1"/>
        <v>11.85</v>
      </c>
      <c r="E82" s="7">
        <v>0</v>
      </c>
      <c r="F82" s="8">
        <v>0.5</v>
      </c>
      <c r="G82" s="7" t="s">
        <v>105</v>
      </c>
      <c r="H82" s="7" t="s">
        <v>29</v>
      </c>
      <c r="I82" s="9">
        <v>9</v>
      </c>
      <c r="J82" s="10">
        <v>665</v>
      </c>
      <c r="K82" s="7">
        <v>15</v>
      </c>
      <c r="L82" s="8">
        <v>0.50624999999999998</v>
      </c>
      <c r="M82" s="11">
        <v>43281</v>
      </c>
      <c r="N82" s="7" t="s">
        <v>18</v>
      </c>
      <c r="O82" s="5" t="str">
        <f>TEXT(M82,"DMMM")&amp;"-"&amp;J82&amp;"-"&amp;N82&amp;"-"&amp;A82</f>
        <v>30Jun-665-Saturday-Bergzicht</v>
      </c>
      <c r="P82" s="7"/>
      <c r="Q82" s="12" t="str">
        <f t="array" ref="Q82">IFERROR(INDEX($O$2:$O$997, MATCH(0,COUNTIF($Q$1:Q81, $O$2:$O$997), 0)),"")</f>
        <v/>
      </c>
    </row>
    <row r="83" spans="1:17" ht="28.8" x14ac:dyDescent="0.3">
      <c r="A83" s="13" t="s">
        <v>15</v>
      </c>
      <c r="B83" s="24">
        <v>0.49374999999999997</v>
      </c>
      <c r="C83" s="24"/>
      <c r="D83" s="28">
        <f t="shared" si="1"/>
        <v>11.85</v>
      </c>
      <c r="E83" s="15">
        <v>0</v>
      </c>
      <c r="F83" s="16">
        <v>0.49861111111111112</v>
      </c>
      <c r="G83" s="15" t="s">
        <v>106</v>
      </c>
      <c r="H83" s="15" t="s">
        <v>40</v>
      </c>
      <c r="I83" s="17">
        <v>10</v>
      </c>
      <c r="J83" s="15">
        <v>676</v>
      </c>
      <c r="K83" s="15">
        <v>15</v>
      </c>
      <c r="L83" s="16">
        <v>0.50138888888888888</v>
      </c>
      <c r="M83" s="19">
        <v>43281</v>
      </c>
      <c r="N83" s="15" t="s">
        <v>18</v>
      </c>
      <c r="O83" s="13" t="str">
        <f>TEXT(M83,"DMMM")&amp;"-"&amp;J83&amp;"-"&amp;N83&amp;"-"&amp;A83</f>
        <v>30Jun-676-Saturday-Bergzicht</v>
      </c>
      <c r="P83" s="15"/>
      <c r="Q83" s="15"/>
    </row>
    <row r="84" spans="1:17" ht="28.8" x14ac:dyDescent="0.3">
      <c r="A84" s="5" t="s">
        <v>15</v>
      </c>
      <c r="B84" s="23">
        <v>0.49444444444444446</v>
      </c>
      <c r="C84" s="23"/>
      <c r="D84" s="28">
        <f t="shared" si="1"/>
        <v>11.866666666666667</v>
      </c>
      <c r="E84" s="7">
        <v>0</v>
      </c>
      <c r="F84" s="8">
        <v>0.50069444444444444</v>
      </c>
      <c r="G84" s="7" t="s">
        <v>107</v>
      </c>
      <c r="H84" s="7" t="s">
        <v>40</v>
      </c>
      <c r="I84" s="9">
        <v>10</v>
      </c>
      <c r="J84" s="7">
        <v>676</v>
      </c>
      <c r="K84" s="7">
        <v>15</v>
      </c>
      <c r="L84" s="8">
        <v>0.50208333333333333</v>
      </c>
      <c r="M84" s="11">
        <v>43281</v>
      </c>
      <c r="N84" s="7" t="s">
        <v>18</v>
      </c>
      <c r="O84" s="5" t="str">
        <f>TEXT(M84,"DMMM")&amp;"-"&amp;J84&amp;"-"&amp;N84&amp;"-"&amp;A84</f>
        <v>30Jun-676-Saturday-Bergzicht</v>
      </c>
      <c r="P84" s="7"/>
      <c r="Q84" s="7"/>
    </row>
    <row r="85" spans="1:17" ht="28.8" x14ac:dyDescent="0.3">
      <c r="A85" s="13" t="s">
        <v>15</v>
      </c>
      <c r="B85" s="24">
        <v>0.49583333333333335</v>
      </c>
      <c r="C85" s="24"/>
      <c r="D85" s="28">
        <f t="shared" si="1"/>
        <v>11.9</v>
      </c>
      <c r="E85" s="15">
        <v>0</v>
      </c>
      <c r="F85" s="16">
        <v>0.49722222222222223</v>
      </c>
      <c r="G85" s="15" t="s">
        <v>108</v>
      </c>
      <c r="H85" s="15" t="s">
        <v>40</v>
      </c>
      <c r="I85" s="17">
        <v>10</v>
      </c>
      <c r="J85" s="15">
        <v>676</v>
      </c>
      <c r="K85" s="15">
        <v>15</v>
      </c>
      <c r="L85" s="16">
        <v>0.49861111111111112</v>
      </c>
      <c r="M85" s="19">
        <v>43281</v>
      </c>
      <c r="N85" s="15" t="s">
        <v>18</v>
      </c>
      <c r="O85" s="13" t="str">
        <f>TEXT(M85,"DMMM")&amp;"-"&amp;J85&amp;"-"&amp;N85&amp;"-"&amp;A85</f>
        <v>30Jun-676-Saturday-Bergzicht</v>
      </c>
      <c r="P85" s="15"/>
      <c r="Q85" s="15"/>
    </row>
    <row r="86" spans="1:17" ht="28.8" x14ac:dyDescent="0.3">
      <c r="A86" s="5" t="s">
        <v>15</v>
      </c>
      <c r="B86" s="23">
        <v>0.49652777777777773</v>
      </c>
      <c r="C86" s="23"/>
      <c r="D86" s="28">
        <f t="shared" si="1"/>
        <v>11.916666666666666</v>
      </c>
      <c r="E86" s="7">
        <v>0</v>
      </c>
      <c r="F86" s="8">
        <v>0.50694444444444442</v>
      </c>
      <c r="G86" s="7" t="s">
        <v>109</v>
      </c>
      <c r="H86" s="7" t="s">
        <v>29</v>
      </c>
      <c r="I86" s="9">
        <v>9</v>
      </c>
      <c r="J86" s="10">
        <v>636</v>
      </c>
      <c r="K86" s="7">
        <v>15</v>
      </c>
      <c r="L86" s="8">
        <v>0.50763888888888886</v>
      </c>
      <c r="M86" s="11">
        <v>43281</v>
      </c>
      <c r="N86" s="7" t="s">
        <v>18</v>
      </c>
      <c r="O86" s="5" t="str">
        <f>TEXT(M86,"DMMM")&amp;"-"&amp;J86&amp;"-"&amp;N86&amp;"-"&amp;A86</f>
        <v>30Jun-636-Saturday-Bergzicht</v>
      </c>
      <c r="P86" s="7"/>
      <c r="Q86" s="12" t="str">
        <f t="array" ref="Q86">IFERROR(INDEX($O$2:$O$997, MATCH(0,COUNTIF($Q$1:Q85, $O$2:$O$997), 0)),"")</f>
        <v/>
      </c>
    </row>
    <row r="87" spans="1:17" ht="28.8" x14ac:dyDescent="0.3">
      <c r="A87" s="13" t="s">
        <v>15</v>
      </c>
      <c r="B87" s="24">
        <v>0.49722222222222223</v>
      </c>
      <c r="C87" s="24"/>
      <c r="D87" s="28">
        <f t="shared" si="1"/>
        <v>11.933333333333334</v>
      </c>
      <c r="E87" s="15">
        <v>0</v>
      </c>
      <c r="F87" s="16">
        <v>0.5083333333333333</v>
      </c>
      <c r="G87" s="15" t="s">
        <v>110</v>
      </c>
      <c r="H87" s="15" t="s">
        <v>29</v>
      </c>
      <c r="I87" s="17">
        <v>9</v>
      </c>
      <c r="J87" s="18">
        <v>665</v>
      </c>
      <c r="K87" s="15">
        <v>15</v>
      </c>
      <c r="L87" s="16">
        <v>0.51041666666666663</v>
      </c>
      <c r="M87" s="19">
        <v>43281</v>
      </c>
      <c r="N87" s="15" t="s">
        <v>18</v>
      </c>
      <c r="O87" s="13" t="str">
        <f>TEXT(M87,"DMMM")&amp;"-"&amp;J87&amp;"-"&amp;N87&amp;"-"&amp;A87</f>
        <v>30Jun-665-Saturday-Bergzicht</v>
      </c>
      <c r="P87" s="15"/>
      <c r="Q87" s="12" t="str">
        <f t="array" ref="Q87">IFERROR(INDEX($O$2:$O$997, MATCH(0,COUNTIF($Q$1:Q86, $O$2:$O$997), 0)),"")</f>
        <v/>
      </c>
    </row>
    <row r="88" spans="1:17" ht="28.8" x14ac:dyDescent="0.3">
      <c r="A88" s="5" t="s">
        <v>15</v>
      </c>
      <c r="B88" s="23">
        <v>0.49722222222222223</v>
      </c>
      <c r="C88" s="23"/>
      <c r="D88" s="28">
        <f t="shared" si="1"/>
        <v>11.933333333333334</v>
      </c>
      <c r="E88" s="7">
        <v>0</v>
      </c>
      <c r="F88" s="8">
        <v>0.50902777777777775</v>
      </c>
      <c r="G88" s="7" t="s">
        <v>111</v>
      </c>
      <c r="H88" s="7" t="s">
        <v>29</v>
      </c>
      <c r="I88" s="9">
        <v>9</v>
      </c>
      <c r="J88" s="10">
        <v>665</v>
      </c>
      <c r="K88" s="7">
        <v>15</v>
      </c>
      <c r="L88" s="8">
        <v>0.51180555555555551</v>
      </c>
      <c r="M88" s="11">
        <v>43281</v>
      </c>
      <c r="N88" s="7" t="s">
        <v>18</v>
      </c>
      <c r="O88" s="5" t="str">
        <f>TEXT(M88,"DMMM")&amp;"-"&amp;J88&amp;"-"&amp;N88&amp;"-"&amp;A88</f>
        <v>30Jun-665-Saturday-Bergzicht</v>
      </c>
      <c r="P88" s="7"/>
      <c r="Q88" s="12" t="str">
        <f t="array" ref="Q88">IFERROR(INDEX($O$2:$O$997, MATCH(0,COUNTIF($Q$1:Q87, $O$2:$O$997), 0)),"")</f>
        <v/>
      </c>
    </row>
    <row r="89" spans="1:17" ht="28.8" x14ac:dyDescent="0.3">
      <c r="A89" s="13" t="s">
        <v>15</v>
      </c>
      <c r="B89" s="24">
        <v>0.49791666666666662</v>
      </c>
      <c r="C89" s="24"/>
      <c r="D89" s="28">
        <f t="shared" si="1"/>
        <v>11.95</v>
      </c>
      <c r="E89" s="15">
        <v>0</v>
      </c>
      <c r="F89" s="16">
        <v>0.50208333333333333</v>
      </c>
      <c r="G89" s="15" t="s">
        <v>81</v>
      </c>
      <c r="H89" s="15" t="s">
        <v>40</v>
      </c>
      <c r="I89" s="17">
        <v>10</v>
      </c>
      <c r="J89" s="15">
        <v>676</v>
      </c>
      <c r="K89" s="15">
        <v>15</v>
      </c>
      <c r="L89" s="16">
        <v>0.50416666666666665</v>
      </c>
      <c r="M89" s="19">
        <v>43281</v>
      </c>
      <c r="N89" s="15" t="s">
        <v>18</v>
      </c>
      <c r="O89" s="13" t="str">
        <f>TEXT(M89,"DMMM")&amp;"-"&amp;J89&amp;"-"&amp;N89&amp;"-"&amp;A89</f>
        <v>30Jun-676-Saturday-Bergzicht</v>
      </c>
      <c r="P89" s="15"/>
      <c r="Q89" s="15"/>
    </row>
    <row r="90" spans="1:17" ht="28.8" x14ac:dyDescent="0.3">
      <c r="A90" s="5" t="s">
        <v>15</v>
      </c>
      <c r="B90" s="23">
        <v>0.4993055555555555</v>
      </c>
      <c r="C90" s="23"/>
      <c r="D90" s="28">
        <f t="shared" si="1"/>
        <v>11.983333333333333</v>
      </c>
      <c r="E90" s="7">
        <v>0</v>
      </c>
      <c r="F90" s="8">
        <v>0.51111111111111118</v>
      </c>
      <c r="G90" s="7" t="s">
        <v>61</v>
      </c>
      <c r="H90" s="7" t="s">
        <v>29</v>
      </c>
      <c r="I90" s="9">
        <v>9</v>
      </c>
      <c r="J90" s="10">
        <v>665</v>
      </c>
      <c r="K90" s="7">
        <v>15</v>
      </c>
      <c r="L90" s="8">
        <v>0.5131944444444444</v>
      </c>
      <c r="M90" s="11">
        <v>43281</v>
      </c>
      <c r="N90" s="7" t="s">
        <v>18</v>
      </c>
      <c r="O90" s="5" t="str">
        <f>TEXT(M90,"DMMM")&amp;"-"&amp;J90&amp;"-"&amp;N90&amp;"-"&amp;A90</f>
        <v>30Jun-665-Saturday-Bergzicht</v>
      </c>
      <c r="P90" s="7"/>
      <c r="Q90" s="12" t="str">
        <f t="array" ref="Q90">IFERROR(INDEX($O$2:$O$997, MATCH(0,COUNTIF($Q$1:Q89, $O$2:$O$997), 0)),"")</f>
        <v/>
      </c>
    </row>
    <row r="91" spans="1:17" ht="28.8" x14ac:dyDescent="0.3">
      <c r="A91" s="13" t="s">
        <v>15</v>
      </c>
      <c r="B91" s="24">
        <v>0.4993055555555555</v>
      </c>
      <c r="C91" s="24"/>
      <c r="D91" s="28">
        <f t="shared" si="1"/>
        <v>11.983333333333333</v>
      </c>
      <c r="E91" s="15">
        <v>0</v>
      </c>
      <c r="F91" s="16">
        <v>0.5131944444444444</v>
      </c>
      <c r="G91" s="15" t="s">
        <v>70</v>
      </c>
      <c r="H91" s="15" t="s">
        <v>29</v>
      </c>
      <c r="I91" s="17">
        <v>9</v>
      </c>
      <c r="J91" s="18">
        <v>665</v>
      </c>
      <c r="K91" s="15">
        <v>15</v>
      </c>
      <c r="L91" s="16">
        <v>0.51527777777777783</v>
      </c>
      <c r="M91" s="19">
        <v>43281</v>
      </c>
      <c r="N91" s="15" t="s">
        <v>18</v>
      </c>
      <c r="O91" s="13" t="str">
        <f>TEXT(M91,"DMMM")&amp;"-"&amp;J91&amp;"-"&amp;N91&amp;"-"&amp;A91</f>
        <v>30Jun-665-Saturday-Bergzicht</v>
      </c>
      <c r="P91" s="15"/>
      <c r="Q91" s="12" t="str">
        <f t="array" ref="Q91">IFERROR(INDEX($O$2:$O$997, MATCH(0,COUNTIF($Q$1:Q90, $O$2:$O$997), 0)),"")</f>
        <v/>
      </c>
    </row>
    <row r="92" spans="1:17" ht="28.8" x14ac:dyDescent="0.3">
      <c r="A92" s="5" t="s">
        <v>15</v>
      </c>
      <c r="B92" s="23">
        <v>0.4993055555555555</v>
      </c>
      <c r="C92" s="23"/>
      <c r="D92" s="28">
        <f t="shared" si="1"/>
        <v>11.983333333333333</v>
      </c>
      <c r="E92" s="7">
        <v>0</v>
      </c>
      <c r="F92" s="8">
        <v>0.51736111111111105</v>
      </c>
      <c r="G92" s="7" t="s">
        <v>35</v>
      </c>
      <c r="H92" s="7" t="s">
        <v>36</v>
      </c>
      <c r="I92" s="9">
        <v>13</v>
      </c>
      <c r="J92" s="20">
        <v>668</v>
      </c>
      <c r="K92" s="7">
        <v>15</v>
      </c>
      <c r="L92" s="8">
        <v>0.52638888888888891</v>
      </c>
      <c r="M92" s="11">
        <v>43281</v>
      </c>
      <c r="N92" s="7" t="s">
        <v>18</v>
      </c>
      <c r="O92" s="5" t="str">
        <f>TEXT(M92,"DMMM")&amp;"-"&amp;J92&amp;"-"&amp;N92&amp;"-"&amp;A92</f>
        <v>30Jun-668-Saturday-Bergzicht</v>
      </c>
      <c r="P92" s="7"/>
      <c r="Q92" s="7"/>
    </row>
    <row r="93" spans="1:17" ht="28.8" x14ac:dyDescent="0.3">
      <c r="A93" s="13" t="s">
        <v>15</v>
      </c>
      <c r="B93" s="24">
        <v>0.5</v>
      </c>
      <c r="C93" s="24"/>
      <c r="D93" s="28">
        <f t="shared" si="1"/>
        <v>12</v>
      </c>
      <c r="E93" s="15">
        <v>7</v>
      </c>
      <c r="F93" s="16">
        <v>0.51527777777777783</v>
      </c>
      <c r="G93" s="15" t="s">
        <v>112</v>
      </c>
      <c r="H93" s="15" t="s">
        <v>38</v>
      </c>
      <c r="I93" s="17">
        <v>10</v>
      </c>
      <c r="J93" s="15">
        <v>670</v>
      </c>
      <c r="K93" s="15">
        <v>16</v>
      </c>
      <c r="L93" s="16">
        <v>0.52152777777777781</v>
      </c>
      <c r="M93" s="19">
        <v>43281</v>
      </c>
      <c r="N93" s="15" t="s">
        <v>18</v>
      </c>
      <c r="O93" s="13" t="str">
        <f>TEXT(M93,"DMMM")&amp;"-"&amp;J93&amp;"-"&amp;N93&amp;"-"&amp;A93</f>
        <v>30Jun-670-Saturday-Bergzicht</v>
      </c>
      <c r="P93" s="15"/>
      <c r="Q93" s="15"/>
    </row>
    <row r="94" spans="1:17" ht="28.8" x14ac:dyDescent="0.3">
      <c r="A94" s="5" t="s">
        <v>15</v>
      </c>
      <c r="B94" s="23">
        <v>0.5</v>
      </c>
      <c r="C94" s="23"/>
      <c r="D94" s="28">
        <f t="shared" si="1"/>
        <v>12</v>
      </c>
      <c r="E94" s="7">
        <v>0</v>
      </c>
      <c r="F94" s="8">
        <v>0.50416666666666665</v>
      </c>
      <c r="G94" s="7" t="s">
        <v>113</v>
      </c>
      <c r="H94" s="7" t="s">
        <v>40</v>
      </c>
      <c r="I94" s="9">
        <v>10</v>
      </c>
      <c r="J94" s="7">
        <v>676</v>
      </c>
      <c r="K94" s="7">
        <v>15</v>
      </c>
      <c r="L94" s="8">
        <v>0.5083333333333333</v>
      </c>
      <c r="M94" s="11">
        <v>43281</v>
      </c>
      <c r="N94" s="7" t="s">
        <v>18</v>
      </c>
      <c r="O94" s="5" t="str">
        <f>TEXT(M94,"DMMM")&amp;"-"&amp;J94&amp;"-"&amp;N94&amp;"-"&amp;A94</f>
        <v>30Jun-676-Saturday-Bergzicht</v>
      </c>
      <c r="P94" s="7"/>
      <c r="Q94" s="7"/>
    </row>
    <row r="95" spans="1:17" ht="28.8" x14ac:dyDescent="0.3">
      <c r="A95" s="13" t="s">
        <v>15</v>
      </c>
      <c r="B95" s="24">
        <v>0.5</v>
      </c>
      <c r="C95" s="24"/>
      <c r="D95" s="28">
        <f t="shared" si="1"/>
        <v>12</v>
      </c>
      <c r="E95" s="15">
        <v>0</v>
      </c>
      <c r="F95" s="16">
        <v>0.50277777777777777</v>
      </c>
      <c r="G95" s="15" t="s">
        <v>114</v>
      </c>
      <c r="H95" s="15" t="s">
        <v>40</v>
      </c>
      <c r="I95" s="17">
        <v>10</v>
      </c>
      <c r="J95" s="15">
        <v>676</v>
      </c>
      <c r="K95" s="15">
        <v>15</v>
      </c>
      <c r="L95" s="16">
        <v>0.50694444444444442</v>
      </c>
      <c r="M95" s="19">
        <v>43281</v>
      </c>
      <c r="N95" s="15" t="s">
        <v>18</v>
      </c>
      <c r="O95" s="13" t="str">
        <f>TEXT(M95,"DMMM")&amp;"-"&amp;J95&amp;"-"&amp;N95&amp;"-"&amp;A95</f>
        <v>30Jun-676-Saturday-Bergzicht</v>
      </c>
      <c r="P95" s="15"/>
      <c r="Q95" s="15"/>
    </row>
    <row r="96" spans="1:17" ht="28.8" x14ac:dyDescent="0.3">
      <c r="A96" s="5" t="s">
        <v>15</v>
      </c>
      <c r="B96" s="23">
        <v>0.50277777777777777</v>
      </c>
      <c r="C96" s="23"/>
      <c r="D96" s="28">
        <f t="shared" si="1"/>
        <v>12.066666666666666</v>
      </c>
      <c r="E96" s="7">
        <v>0</v>
      </c>
      <c r="F96" s="8">
        <v>0.5180555555555556</v>
      </c>
      <c r="G96" s="7" t="s">
        <v>115</v>
      </c>
      <c r="H96" s="7" t="s">
        <v>36</v>
      </c>
      <c r="I96" s="9">
        <v>13</v>
      </c>
      <c r="J96" s="20">
        <v>668</v>
      </c>
      <c r="K96" s="7">
        <v>15</v>
      </c>
      <c r="L96" s="8">
        <v>0.52152777777777781</v>
      </c>
      <c r="M96" s="11">
        <v>43281</v>
      </c>
      <c r="N96" s="7" t="s">
        <v>18</v>
      </c>
      <c r="O96" s="5" t="str">
        <f>TEXT(M96,"DMMM")&amp;"-"&amp;J96&amp;"-"&amp;N96&amp;"-"&amp;A96</f>
        <v>30Jun-668-Saturday-Bergzicht</v>
      </c>
      <c r="P96" s="7"/>
      <c r="Q96" s="7"/>
    </row>
    <row r="97" spans="1:17" ht="28.8" x14ac:dyDescent="0.3">
      <c r="A97" s="13" t="s">
        <v>15</v>
      </c>
      <c r="B97" s="24">
        <v>0.50277777777777777</v>
      </c>
      <c r="C97" s="24"/>
      <c r="D97" s="28">
        <f t="shared" si="1"/>
        <v>12.066666666666666</v>
      </c>
      <c r="E97" s="15">
        <v>0</v>
      </c>
      <c r="F97" s="16">
        <v>0.50624999999999998</v>
      </c>
      <c r="G97" s="15" t="s">
        <v>39</v>
      </c>
      <c r="H97" s="15" t="s">
        <v>40</v>
      </c>
      <c r="I97" s="17">
        <v>10</v>
      </c>
      <c r="J97" s="15">
        <v>676</v>
      </c>
      <c r="K97" s="15">
        <v>15</v>
      </c>
      <c r="L97" s="16">
        <v>0.50902777777777775</v>
      </c>
      <c r="M97" s="19">
        <v>43281</v>
      </c>
      <c r="N97" s="15" t="s">
        <v>18</v>
      </c>
      <c r="O97" s="13" t="str">
        <f>TEXT(M97,"DMMM")&amp;"-"&amp;J97&amp;"-"&amp;N97&amp;"-"&amp;A97</f>
        <v>30Jun-676-Saturday-Bergzicht</v>
      </c>
      <c r="P97" s="15"/>
      <c r="Q97" s="15"/>
    </row>
    <row r="98" spans="1:17" ht="28.8" x14ac:dyDescent="0.3">
      <c r="A98" s="5" t="s">
        <v>15</v>
      </c>
      <c r="B98" s="23">
        <v>0.50347222222222221</v>
      </c>
      <c r="C98" s="23"/>
      <c r="D98" s="28">
        <f t="shared" si="1"/>
        <v>12.083333333333334</v>
      </c>
      <c r="E98" s="7">
        <v>0</v>
      </c>
      <c r="F98" s="8">
        <v>0.51111111111111118</v>
      </c>
      <c r="G98" s="7" t="s">
        <v>116</v>
      </c>
      <c r="H98" s="7" t="s">
        <v>40</v>
      </c>
      <c r="I98" s="9">
        <v>10</v>
      </c>
      <c r="J98" s="7">
        <v>676</v>
      </c>
      <c r="K98" s="7">
        <v>15</v>
      </c>
      <c r="L98" s="8">
        <v>0.51736111111111105</v>
      </c>
      <c r="M98" s="11">
        <v>43281</v>
      </c>
      <c r="N98" s="7" t="s">
        <v>18</v>
      </c>
      <c r="O98" s="5" t="str">
        <f>TEXT(M98,"DMMM")&amp;"-"&amp;J98&amp;"-"&amp;N98&amp;"-"&amp;A98</f>
        <v>30Jun-676-Saturday-Bergzicht</v>
      </c>
      <c r="P98" s="7"/>
      <c r="Q98" s="7"/>
    </row>
    <row r="99" spans="1:17" ht="28.8" x14ac:dyDescent="0.3">
      <c r="A99" s="13" t="s">
        <v>15</v>
      </c>
      <c r="B99" s="24">
        <v>0.50347222222222221</v>
      </c>
      <c r="C99" s="24"/>
      <c r="D99" s="28">
        <f t="shared" si="1"/>
        <v>12.083333333333334</v>
      </c>
      <c r="E99" s="15">
        <v>0</v>
      </c>
      <c r="F99" s="16">
        <v>0.50763888888888886</v>
      </c>
      <c r="G99" s="15" t="s">
        <v>117</v>
      </c>
      <c r="H99" s="15" t="s">
        <v>40</v>
      </c>
      <c r="I99" s="17">
        <v>10</v>
      </c>
      <c r="J99" s="15">
        <v>676</v>
      </c>
      <c r="K99" s="15">
        <v>15</v>
      </c>
      <c r="L99" s="16">
        <v>0.51041666666666663</v>
      </c>
      <c r="M99" s="19">
        <v>43281</v>
      </c>
      <c r="N99" s="15" t="s">
        <v>18</v>
      </c>
      <c r="O99" s="13" t="str">
        <f>TEXT(M99,"DMMM")&amp;"-"&amp;J99&amp;"-"&amp;N99&amp;"-"&amp;A99</f>
        <v>30Jun-676-Saturday-Bergzicht</v>
      </c>
      <c r="P99" s="15"/>
      <c r="Q99" s="15"/>
    </row>
    <row r="100" spans="1:17" ht="28.8" x14ac:dyDescent="0.3">
      <c r="A100" s="5" t="s">
        <v>15</v>
      </c>
      <c r="B100" s="23">
        <v>0.50347222222222221</v>
      </c>
      <c r="C100" s="23"/>
      <c r="D100" s="28">
        <f t="shared" si="1"/>
        <v>12.083333333333334</v>
      </c>
      <c r="E100" s="7">
        <v>0</v>
      </c>
      <c r="F100" s="8">
        <v>0.51041666666666663</v>
      </c>
      <c r="G100" s="7" t="s">
        <v>118</v>
      </c>
      <c r="H100" s="7" t="s">
        <v>40</v>
      </c>
      <c r="I100" s="9">
        <v>10</v>
      </c>
      <c r="J100" s="7">
        <v>676</v>
      </c>
      <c r="K100" s="7">
        <v>15</v>
      </c>
      <c r="L100" s="8">
        <v>0.51180555555555551</v>
      </c>
      <c r="M100" s="11">
        <v>43281</v>
      </c>
      <c r="N100" s="7" t="s">
        <v>18</v>
      </c>
      <c r="O100" s="5" t="str">
        <f>TEXT(M100,"DMMM")&amp;"-"&amp;J100&amp;"-"&amp;N100&amp;"-"&amp;A100</f>
        <v>30Jun-676-Saturday-Bergzicht</v>
      </c>
      <c r="P100" s="7"/>
      <c r="Q100" s="7"/>
    </row>
    <row r="101" spans="1:17" ht="28.8" x14ac:dyDescent="0.3">
      <c r="A101" s="13" t="s">
        <v>15</v>
      </c>
      <c r="B101" s="24">
        <v>0.50347222222222221</v>
      </c>
      <c r="C101" s="24"/>
      <c r="D101" s="28">
        <f t="shared" si="1"/>
        <v>12.083333333333334</v>
      </c>
      <c r="E101" s="15">
        <v>0</v>
      </c>
      <c r="F101" s="16">
        <v>0.53472222222222221</v>
      </c>
      <c r="G101" s="15" t="s">
        <v>59</v>
      </c>
      <c r="H101" s="15" t="s">
        <v>55</v>
      </c>
      <c r="I101" s="17">
        <v>9</v>
      </c>
      <c r="J101" s="21" t="s">
        <v>44</v>
      </c>
      <c r="K101" s="15">
        <v>14</v>
      </c>
      <c r="L101" s="16">
        <v>0.53541666666666665</v>
      </c>
      <c r="M101" s="19">
        <v>43281</v>
      </c>
      <c r="N101" s="15" t="s">
        <v>18</v>
      </c>
      <c r="O101" s="13" t="str">
        <f>TEXT(M101,"DMMM")&amp;"-"&amp;J101&amp;"-"&amp;N101&amp;"-"&amp;A101</f>
        <v>30Jun-none-Saturday-Bergzicht</v>
      </c>
      <c r="P101" s="15"/>
      <c r="Q101" s="15"/>
    </row>
    <row r="102" spans="1:17" ht="28.8" x14ac:dyDescent="0.3">
      <c r="A102" s="5" t="s">
        <v>15</v>
      </c>
      <c r="B102" s="23">
        <v>0.50416666666666665</v>
      </c>
      <c r="C102" s="23"/>
      <c r="D102" s="28">
        <f t="shared" si="1"/>
        <v>12.1</v>
      </c>
      <c r="E102" s="7">
        <v>0</v>
      </c>
      <c r="F102" s="8">
        <v>0.52013888888888882</v>
      </c>
      <c r="G102" s="7" t="s">
        <v>66</v>
      </c>
      <c r="H102" s="7" t="s">
        <v>36</v>
      </c>
      <c r="I102" s="9">
        <v>13</v>
      </c>
      <c r="J102" s="20">
        <v>668</v>
      </c>
      <c r="K102" s="7">
        <v>15</v>
      </c>
      <c r="L102" s="8">
        <v>0.50763888888888886</v>
      </c>
      <c r="M102" s="11">
        <v>43281</v>
      </c>
      <c r="N102" s="7" t="s">
        <v>18</v>
      </c>
      <c r="O102" s="5" t="str">
        <f>TEXT(M102,"DMMM")&amp;"-"&amp;J102&amp;"-"&amp;N102&amp;"-"&amp;A102</f>
        <v>30Jun-668-Saturday-Bergzicht</v>
      </c>
      <c r="P102" s="7"/>
      <c r="Q102" s="7"/>
    </row>
    <row r="103" spans="1:17" ht="28.8" x14ac:dyDescent="0.3">
      <c r="A103" s="13" t="s">
        <v>15</v>
      </c>
      <c r="B103" s="24">
        <v>0.50416666666666665</v>
      </c>
      <c r="C103" s="24"/>
      <c r="D103" s="28">
        <f t="shared" si="1"/>
        <v>12.1</v>
      </c>
      <c r="E103" s="15">
        <v>0</v>
      </c>
      <c r="F103" s="16">
        <v>0.50624999999999998</v>
      </c>
      <c r="G103" s="15" t="s">
        <v>119</v>
      </c>
      <c r="H103" s="15" t="s">
        <v>36</v>
      </c>
      <c r="I103" s="17">
        <v>13</v>
      </c>
      <c r="J103" s="21">
        <v>668</v>
      </c>
      <c r="K103" s="15">
        <v>15</v>
      </c>
      <c r="L103" s="16">
        <v>0.51250000000000007</v>
      </c>
      <c r="M103" s="19">
        <v>43281</v>
      </c>
      <c r="N103" s="15" t="s">
        <v>18</v>
      </c>
      <c r="O103" s="13" t="str">
        <f>TEXT(M103,"DMMM")&amp;"-"&amp;J103&amp;"-"&amp;N103&amp;"-"&amp;A103</f>
        <v>30Jun-668-Saturday-Bergzicht</v>
      </c>
      <c r="P103" s="15"/>
      <c r="Q103" s="15"/>
    </row>
    <row r="104" spans="1:17" ht="28.8" x14ac:dyDescent="0.3">
      <c r="A104" s="5" t="s">
        <v>15</v>
      </c>
      <c r="B104" s="23">
        <v>0.50486111111111109</v>
      </c>
      <c r="C104" s="23"/>
      <c r="D104" s="28">
        <f t="shared" si="1"/>
        <v>12.116666666666667</v>
      </c>
      <c r="E104" s="7">
        <v>0</v>
      </c>
      <c r="F104" s="8">
        <v>0.51041666666666663</v>
      </c>
      <c r="G104" s="7" t="s">
        <v>120</v>
      </c>
      <c r="H104" s="7" t="s">
        <v>40</v>
      </c>
      <c r="I104" s="9">
        <v>10</v>
      </c>
      <c r="J104" s="7">
        <v>676</v>
      </c>
      <c r="K104" s="7">
        <v>15</v>
      </c>
      <c r="L104" s="8">
        <v>0.51597222222222217</v>
      </c>
      <c r="M104" s="11">
        <v>43281</v>
      </c>
      <c r="N104" s="7" t="s">
        <v>18</v>
      </c>
      <c r="O104" s="5" t="str">
        <f>TEXT(M104,"DMMM")&amp;"-"&amp;J104&amp;"-"&amp;N104&amp;"-"&amp;A104</f>
        <v>30Jun-676-Saturday-Bergzicht</v>
      </c>
      <c r="P104" s="7"/>
      <c r="Q104" s="7"/>
    </row>
    <row r="105" spans="1:17" ht="28.8" x14ac:dyDescent="0.3">
      <c r="A105" s="13" t="s">
        <v>15</v>
      </c>
      <c r="B105" s="24">
        <v>0.50624999999999998</v>
      </c>
      <c r="C105" s="24"/>
      <c r="D105" s="28">
        <f t="shared" si="1"/>
        <v>12.15</v>
      </c>
      <c r="E105" s="15">
        <v>0</v>
      </c>
      <c r="F105" s="16">
        <v>0.52083333333333337</v>
      </c>
      <c r="G105" s="15" t="s">
        <v>33</v>
      </c>
      <c r="H105" s="15" t="s">
        <v>34</v>
      </c>
      <c r="I105" s="17">
        <v>10</v>
      </c>
      <c r="J105" s="15">
        <v>664</v>
      </c>
      <c r="K105" s="15">
        <v>16</v>
      </c>
      <c r="L105" s="16">
        <v>0.53541666666666665</v>
      </c>
      <c r="M105" s="19">
        <v>43281</v>
      </c>
      <c r="N105" s="15" t="s">
        <v>18</v>
      </c>
      <c r="O105" s="13" t="str">
        <f>TEXT(M105,"DMMM")&amp;"-"&amp;J105&amp;"-"&amp;N105&amp;"-"&amp;A105</f>
        <v>30Jun-664-Saturday-Bergzicht</v>
      </c>
      <c r="P105" s="15"/>
      <c r="Q105" s="12" t="str">
        <f t="array" ref="Q105">IFERROR(INDEX($O$2:$O$997, MATCH(0,COUNTIF($Q$1:Q104, $O$2:$O$997), 0)),"")</f>
        <v/>
      </c>
    </row>
    <row r="106" spans="1:17" ht="28.8" x14ac:dyDescent="0.3">
      <c r="A106" s="5" t="s">
        <v>15</v>
      </c>
      <c r="B106" s="23">
        <v>0.50763888888888886</v>
      </c>
      <c r="C106" s="23"/>
      <c r="D106" s="28">
        <f t="shared" si="1"/>
        <v>12.183333333333334</v>
      </c>
      <c r="E106" s="7">
        <v>16</v>
      </c>
      <c r="F106" s="8">
        <v>0.5083333333333333</v>
      </c>
      <c r="G106" s="7" t="s">
        <v>30</v>
      </c>
      <c r="H106" s="7" t="s">
        <v>31</v>
      </c>
      <c r="I106" s="9">
        <v>10</v>
      </c>
      <c r="J106" s="20">
        <v>663</v>
      </c>
      <c r="K106" s="7">
        <v>16</v>
      </c>
      <c r="L106" s="8">
        <v>0.51388888888888895</v>
      </c>
      <c r="M106" s="11">
        <v>43281</v>
      </c>
      <c r="N106" s="7" t="s">
        <v>18</v>
      </c>
      <c r="O106" s="5" t="str">
        <f>TEXT(M106,"DMMM")&amp;"-"&amp;J106&amp;"-"&amp;N106&amp;"-"&amp;A106</f>
        <v>30Jun-663-Saturday-Bergzicht</v>
      </c>
      <c r="P106" s="7"/>
      <c r="Q106" s="12" t="str">
        <f t="array" ref="Q106">IFERROR(INDEX($O$2:$O$997, MATCH(0,COUNTIF($Q$1:Q105, $O$2:$O$997), 0)),"")</f>
        <v/>
      </c>
    </row>
    <row r="107" spans="1:17" ht="28.8" x14ac:dyDescent="0.3">
      <c r="A107" s="13" t="s">
        <v>15</v>
      </c>
      <c r="B107" s="24">
        <v>0.5083333333333333</v>
      </c>
      <c r="C107" s="24"/>
      <c r="D107" s="28">
        <f t="shared" si="1"/>
        <v>12.2</v>
      </c>
      <c r="E107" s="15">
        <v>0</v>
      </c>
      <c r="F107" s="16">
        <v>0.51388888888888895</v>
      </c>
      <c r="G107" s="15" t="s">
        <v>32</v>
      </c>
      <c r="H107" s="15" t="s">
        <v>31</v>
      </c>
      <c r="I107" s="17">
        <v>10</v>
      </c>
      <c r="J107" s="21">
        <v>663</v>
      </c>
      <c r="K107" s="15">
        <v>16</v>
      </c>
      <c r="L107" s="16">
        <v>0.51666666666666672</v>
      </c>
      <c r="M107" s="19">
        <v>43281</v>
      </c>
      <c r="N107" s="15" t="s">
        <v>18</v>
      </c>
      <c r="O107" s="13" t="str">
        <f>TEXT(M107,"DMMM")&amp;"-"&amp;J107&amp;"-"&amp;N107&amp;"-"&amp;A107</f>
        <v>30Jun-663-Saturday-Bergzicht</v>
      </c>
      <c r="P107" s="15"/>
      <c r="Q107" s="12" t="str">
        <f t="array" ref="Q107">IFERROR(INDEX($O$2:$O$997, MATCH(0,COUNTIF($Q$1:Q106, $O$2:$O$997), 0)),"")</f>
        <v/>
      </c>
    </row>
    <row r="108" spans="1:17" ht="28.8" x14ac:dyDescent="0.3">
      <c r="A108" s="5" t="s">
        <v>15</v>
      </c>
      <c r="B108" s="23">
        <v>0.50902777777777775</v>
      </c>
      <c r="C108" s="23"/>
      <c r="D108" s="28">
        <f t="shared" si="1"/>
        <v>12.216666666666667</v>
      </c>
      <c r="E108" s="7">
        <v>0</v>
      </c>
      <c r="F108" s="8">
        <v>0.52152777777777781</v>
      </c>
      <c r="G108" s="7" t="s">
        <v>51</v>
      </c>
      <c r="H108" s="7" t="s">
        <v>38</v>
      </c>
      <c r="I108" s="9">
        <v>10</v>
      </c>
      <c r="J108" s="7">
        <v>670</v>
      </c>
      <c r="K108" s="7">
        <v>16</v>
      </c>
      <c r="L108" s="8">
        <v>0.52708333333333335</v>
      </c>
      <c r="M108" s="11">
        <v>43281</v>
      </c>
      <c r="N108" s="7" t="s">
        <v>18</v>
      </c>
      <c r="O108" s="5" t="str">
        <f>TEXT(M108,"DMMM")&amp;"-"&amp;J108&amp;"-"&amp;N108&amp;"-"&amp;A108</f>
        <v>30Jun-670-Saturday-Bergzicht</v>
      </c>
      <c r="P108" s="7"/>
      <c r="Q108" s="7"/>
    </row>
    <row r="109" spans="1:17" ht="28.8" x14ac:dyDescent="0.3">
      <c r="A109" s="13" t="s">
        <v>15</v>
      </c>
      <c r="B109" s="24">
        <v>0.50972222222222219</v>
      </c>
      <c r="C109" s="24"/>
      <c r="D109" s="28">
        <f t="shared" si="1"/>
        <v>12.233333333333333</v>
      </c>
      <c r="E109" s="15">
        <v>0</v>
      </c>
      <c r="F109" s="16"/>
      <c r="G109" s="15" t="s">
        <v>121</v>
      </c>
      <c r="H109" s="15" t="s">
        <v>40</v>
      </c>
      <c r="I109" s="17">
        <v>10</v>
      </c>
      <c r="J109" s="15">
        <v>676</v>
      </c>
      <c r="K109" s="15"/>
      <c r="L109" s="16"/>
      <c r="M109" s="19">
        <v>43281</v>
      </c>
      <c r="N109" s="15" t="s">
        <v>18</v>
      </c>
      <c r="O109" s="13" t="str">
        <f>TEXT(M109,"DMMM")&amp;"-"&amp;J109&amp;"-"&amp;N109&amp;"-"&amp;A109</f>
        <v>30Jun-676-Saturday-Bergzicht</v>
      </c>
      <c r="P109" s="15"/>
      <c r="Q109" s="15"/>
    </row>
    <row r="110" spans="1:17" ht="28.8" x14ac:dyDescent="0.3">
      <c r="A110" s="5" t="s">
        <v>15</v>
      </c>
      <c r="B110" s="23">
        <v>0.51041666666666663</v>
      </c>
      <c r="C110" s="23"/>
      <c r="D110" s="28">
        <f t="shared" si="1"/>
        <v>12.25</v>
      </c>
      <c r="E110" s="7">
        <v>0</v>
      </c>
      <c r="F110" s="8">
        <v>0.51874999999999993</v>
      </c>
      <c r="G110" s="7" t="s">
        <v>122</v>
      </c>
      <c r="H110" s="7" t="s">
        <v>40</v>
      </c>
      <c r="I110" s="9">
        <v>10</v>
      </c>
      <c r="J110" s="7">
        <v>676</v>
      </c>
      <c r="K110" s="7">
        <v>15</v>
      </c>
      <c r="L110" s="8">
        <v>0.52013888888888882</v>
      </c>
      <c r="M110" s="11">
        <v>43281</v>
      </c>
      <c r="N110" s="7" t="s">
        <v>18</v>
      </c>
      <c r="O110" s="5" t="str">
        <f>TEXT(M110,"DMMM")&amp;"-"&amp;J110&amp;"-"&amp;N110&amp;"-"&amp;A110</f>
        <v>30Jun-676-Saturday-Bergzicht</v>
      </c>
      <c r="P110" s="7"/>
      <c r="Q110" s="7"/>
    </row>
    <row r="111" spans="1:17" ht="28.8" x14ac:dyDescent="0.3">
      <c r="A111" s="13" t="s">
        <v>15</v>
      </c>
      <c r="B111" s="24">
        <v>0.51180555555555551</v>
      </c>
      <c r="C111" s="24"/>
      <c r="D111" s="28">
        <f t="shared" si="1"/>
        <v>12.283333333333333</v>
      </c>
      <c r="E111" s="15">
        <v>0</v>
      </c>
      <c r="F111" s="16">
        <v>0.51458333333333328</v>
      </c>
      <c r="G111" s="15" t="s">
        <v>60</v>
      </c>
      <c r="H111" s="15" t="s">
        <v>29</v>
      </c>
      <c r="I111" s="17">
        <v>9</v>
      </c>
      <c r="J111" s="18">
        <v>636</v>
      </c>
      <c r="K111" s="15">
        <v>15</v>
      </c>
      <c r="L111" s="16">
        <v>0.51736111111111105</v>
      </c>
      <c r="M111" s="19">
        <v>43281</v>
      </c>
      <c r="N111" s="15" t="s">
        <v>18</v>
      </c>
      <c r="O111" s="13" t="str">
        <f>TEXT(M111,"DMMM")&amp;"-"&amp;J111&amp;"-"&amp;N111&amp;"-"&amp;A111</f>
        <v>30Jun-636-Saturday-Bergzicht</v>
      </c>
      <c r="P111" s="15"/>
      <c r="Q111" s="12" t="str">
        <f t="array" ref="Q111">IFERROR(INDEX($O$2:$O$997, MATCH(0,COUNTIF($Q$1:Q110, $O$2:$O$997), 0)),"")</f>
        <v/>
      </c>
    </row>
    <row r="112" spans="1:17" ht="28.8" x14ac:dyDescent="0.3">
      <c r="A112" s="5" t="s">
        <v>15</v>
      </c>
      <c r="B112" s="23">
        <v>0.51250000000000007</v>
      </c>
      <c r="C112" s="23"/>
      <c r="D112" s="28">
        <f t="shared" si="1"/>
        <v>12.3</v>
      </c>
      <c r="E112" s="7">
        <v>0</v>
      </c>
      <c r="F112" s="8">
        <v>0.51666666666666672</v>
      </c>
      <c r="G112" s="7" t="s">
        <v>42</v>
      </c>
      <c r="H112" s="7" t="s">
        <v>40</v>
      </c>
      <c r="I112" s="9">
        <v>10</v>
      </c>
      <c r="J112" s="7">
        <v>676</v>
      </c>
      <c r="K112" s="7">
        <v>18</v>
      </c>
      <c r="L112" s="8">
        <v>0.52222222222222225</v>
      </c>
      <c r="M112" s="11">
        <v>43281</v>
      </c>
      <c r="N112" s="7" t="s">
        <v>18</v>
      </c>
      <c r="O112" s="5" t="str">
        <f>TEXT(M112,"DMMM")&amp;"-"&amp;J112&amp;"-"&amp;N112&amp;"-"&amp;A112</f>
        <v>30Jun-676-Saturday-Bergzicht</v>
      </c>
      <c r="P112" s="7"/>
      <c r="Q112" s="7"/>
    </row>
    <row r="113" spans="1:17" ht="28.8" x14ac:dyDescent="0.3">
      <c r="A113" s="13" t="s">
        <v>15</v>
      </c>
      <c r="B113" s="24">
        <v>0.51388888888888895</v>
      </c>
      <c r="C113" s="24"/>
      <c r="D113" s="28">
        <f t="shared" si="1"/>
        <v>12.333333333333334</v>
      </c>
      <c r="E113" s="15">
        <v>0</v>
      </c>
      <c r="F113" s="16">
        <v>0.51874999999999993</v>
      </c>
      <c r="G113" s="15" t="s">
        <v>123</v>
      </c>
      <c r="H113" s="15" t="s">
        <v>40</v>
      </c>
      <c r="I113" s="17">
        <v>10</v>
      </c>
      <c r="J113" s="15">
        <v>676</v>
      </c>
      <c r="K113" s="15">
        <v>15</v>
      </c>
      <c r="L113" s="16">
        <v>0.5229166666666667</v>
      </c>
      <c r="M113" s="19">
        <v>43281</v>
      </c>
      <c r="N113" s="15" t="s">
        <v>18</v>
      </c>
      <c r="O113" s="13" t="str">
        <f>TEXT(M113,"DMMM")&amp;"-"&amp;J113&amp;"-"&amp;N113&amp;"-"&amp;A113</f>
        <v>30Jun-676-Saturday-Bergzicht</v>
      </c>
      <c r="P113" s="15"/>
      <c r="Q113" s="15"/>
    </row>
    <row r="114" spans="1:17" ht="28.8" x14ac:dyDescent="0.3">
      <c r="A114" s="5" t="s">
        <v>15</v>
      </c>
      <c r="B114" s="23">
        <v>0.51458333333333328</v>
      </c>
      <c r="C114" s="23"/>
      <c r="D114" s="28">
        <f t="shared" si="1"/>
        <v>12.35</v>
      </c>
      <c r="E114" s="7">
        <v>0</v>
      </c>
      <c r="F114" s="8">
        <v>0.51736111111111105</v>
      </c>
      <c r="G114" s="7" t="s">
        <v>124</v>
      </c>
      <c r="H114" s="7" t="s">
        <v>29</v>
      </c>
      <c r="I114" s="9">
        <v>9</v>
      </c>
      <c r="J114" s="10">
        <v>636</v>
      </c>
      <c r="K114" s="7">
        <v>15</v>
      </c>
      <c r="L114" s="8">
        <v>0.51874999999999993</v>
      </c>
      <c r="M114" s="11">
        <v>43281</v>
      </c>
      <c r="N114" s="7" t="s">
        <v>18</v>
      </c>
      <c r="O114" s="5" t="str">
        <f>TEXT(M114,"DMMM")&amp;"-"&amp;J114&amp;"-"&amp;N114&amp;"-"&amp;A114</f>
        <v>30Jun-636-Saturday-Bergzicht</v>
      </c>
      <c r="P114" s="7"/>
      <c r="Q114" s="12" t="str">
        <f t="array" ref="Q114">IFERROR(INDEX($O$2:$O$997, MATCH(0,COUNTIF($Q$1:Q113, $O$2:$O$997), 0)),"")</f>
        <v/>
      </c>
    </row>
    <row r="115" spans="1:17" ht="28.8" x14ac:dyDescent="0.3">
      <c r="A115" s="13" t="s">
        <v>15</v>
      </c>
      <c r="B115" s="24">
        <v>0.51527777777777783</v>
      </c>
      <c r="C115" s="24"/>
      <c r="D115" s="28">
        <f t="shared" si="1"/>
        <v>12.366666666666667</v>
      </c>
      <c r="E115" s="15">
        <v>0</v>
      </c>
      <c r="F115" s="16">
        <v>0.51736111111111105</v>
      </c>
      <c r="G115" s="15" t="s">
        <v>125</v>
      </c>
      <c r="H115" s="15" t="s">
        <v>29</v>
      </c>
      <c r="I115" s="17">
        <v>9</v>
      </c>
      <c r="J115" s="18">
        <v>665</v>
      </c>
      <c r="K115" s="15">
        <v>15</v>
      </c>
      <c r="L115" s="16">
        <v>0.52013888888888882</v>
      </c>
      <c r="M115" s="19">
        <v>43281</v>
      </c>
      <c r="N115" s="15" t="s">
        <v>18</v>
      </c>
      <c r="O115" s="13" t="str">
        <f>TEXT(M115,"DMMM")&amp;"-"&amp;J115&amp;"-"&amp;N115&amp;"-"&amp;A115</f>
        <v>30Jun-665-Saturday-Bergzicht</v>
      </c>
      <c r="P115" s="15"/>
      <c r="Q115" s="12" t="str">
        <f t="array" ref="Q115">IFERROR(INDEX($O$2:$O$997, MATCH(0,COUNTIF($Q$1:Q114, $O$2:$O$997), 0)),"")</f>
        <v/>
      </c>
    </row>
    <row r="116" spans="1:17" ht="28.8" x14ac:dyDescent="0.3">
      <c r="A116" s="5" t="s">
        <v>15</v>
      </c>
      <c r="B116" s="23">
        <v>0.51527777777777783</v>
      </c>
      <c r="C116" s="23"/>
      <c r="D116" s="28">
        <f t="shared" si="1"/>
        <v>12.366666666666667</v>
      </c>
      <c r="E116" s="7">
        <v>0</v>
      </c>
      <c r="F116" s="8">
        <v>0.52013888888888882</v>
      </c>
      <c r="G116" s="7" t="s">
        <v>56</v>
      </c>
      <c r="H116" s="7" t="s">
        <v>40</v>
      </c>
      <c r="I116" s="9">
        <v>10</v>
      </c>
      <c r="J116" s="7">
        <v>676</v>
      </c>
      <c r="K116" s="7">
        <v>15</v>
      </c>
      <c r="L116" s="8">
        <v>0.52569444444444446</v>
      </c>
      <c r="M116" s="11">
        <v>43281</v>
      </c>
      <c r="N116" s="7" t="s">
        <v>18</v>
      </c>
      <c r="O116" s="5" t="str">
        <f>TEXT(M116,"DMMM")&amp;"-"&amp;J116&amp;"-"&amp;N116&amp;"-"&amp;A116</f>
        <v>30Jun-676-Saturday-Bergzicht</v>
      </c>
      <c r="P116" s="7"/>
      <c r="Q116" s="7"/>
    </row>
    <row r="117" spans="1:17" ht="28.8" x14ac:dyDescent="0.3">
      <c r="A117" s="13" t="s">
        <v>15</v>
      </c>
      <c r="B117" s="24">
        <v>0.51597222222222217</v>
      </c>
      <c r="C117" s="24"/>
      <c r="D117" s="28">
        <f t="shared" si="1"/>
        <v>12.383333333333333</v>
      </c>
      <c r="E117" s="15">
        <v>0</v>
      </c>
      <c r="F117" s="16">
        <v>0.51666666666666672</v>
      </c>
      <c r="G117" s="15" t="s">
        <v>126</v>
      </c>
      <c r="H117" s="15" t="s">
        <v>40</v>
      </c>
      <c r="I117" s="17">
        <v>10</v>
      </c>
      <c r="J117" s="15">
        <v>676</v>
      </c>
      <c r="K117" s="15">
        <v>15</v>
      </c>
      <c r="L117" s="16">
        <v>0.5180555555555556</v>
      </c>
      <c r="M117" s="19">
        <v>43281</v>
      </c>
      <c r="N117" s="15" t="s">
        <v>18</v>
      </c>
      <c r="O117" s="13" t="str">
        <f>TEXT(M117,"DMMM")&amp;"-"&amp;J117&amp;"-"&amp;N117&amp;"-"&amp;A117</f>
        <v>30Jun-676-Saturday-Bergzicht</v>
      </c>
      <c r="P117" s="15"/>
      <c r="Q117" s="15"/>
    </row>
    <row r="118" spans="1:17" ht="28.8" x14ac:dyDescent="0.3">
      <c r="A118" s="5" t="s">
        <v>15</v>
      </c>
      <c r="B118" s="23">
        <v>0.51666666666666672</v>
      </c>
      <c r="C118" s="23"/>
      <c r="D118" s="28">
        <f t="shared" si="1"/>
        <v>12.4</v>
      </c>
      <c r="E118" s="7">
        <v>0</v>
      </c>
      <c r="F118" s="8">
        <v>0.55277777777777781</v>
      </c>
      <c r="G118" s="7" t="s">
        <v>127</v>
      </c>
      <c r="H118" s="7" t="s">
        <v>17</v>
      </c>
      <c r="I118" s="9">
        <v>9</v>
      </c>
      <c r="J118" s="10">
        <v>630</v>
      </c>
      <c r="K118" s="7">
        <v>14</v>
      </c>
      <c r="L118" s="8">
        <v>0.55902777777777779</v>
      </c>
      <c r="M118" s="11">
        <v>43281</v>
      </c>
      <c r="N118" s="7" t="s">
        <v>18</v>
      </c>
      <c r="O118" s="5" t="str">
        <f>TEXT(M118,"DMMM")&amp;"-"&amp;J118&amp;"-"&amp;N118&amp;"-"&amp;A118</f>
        <v>30Jun-630-Saturday-Bergzicht</v>
      </c>
      <c r="P118" s="7"/>
      <c r="Q118" s="12" t="str">
        <f t="array" ref="Q118">IFERROR(INDEX($O$2:$O$997, MATCH(0,COUNTIF($Q$1:Q117, $O$2:$O$997), 0)),"")</f>
        <v/>
      </c>
    </row>
    <row r="119" spans="1:17" ht="28.8" x14ac:dyDescent="0.3">
      <c r="A119" s="13" t="s">
        <v>15</v>
      </c>
      <c r="B119" s="24">
        <v>0.51666666666666672</v>
      </c>
      <c r="C119" s="24"/>
      <c r="D119" s="28">
        <f t="shared" si="1"/>
        <v>12.4</v>
      </c>
      <c r="E119" s="15">
        <v>0</v>
      </c>
      <c r="F119" s="16">
        <v>0.5493055555555556</v>
      </c>
      <c r="G119" s="15" t="s">
        <v>21</v>
      </c>
      <c r="H119" s="15" t="s">
        <v>17</v>
      </c>
      <c r="I119" s="17">
        <v>9</v>
      </c>
      <c r="J119" s="18">
        <v>630</v>
      </c>
      <c r="K119" s="15">
        <v>15</v>
      </c>
      <c r="L119" s="16">
        <v>0.55208333333333337</v>
      </c>
      <c r="M119" s="19">
        <v>43281</v>
      </c>
      <c r="N119" s="15" t="s">
        <v>18</v>
      </c>
      <c r="O119" s="13" t="str">
        <f>TEXT(M119,"DMMM")&amp;"-"&amp;J119&amp;"-"&amp;N119&amp;"-"&amp;A119</f>
        <v>30Jun-630-Saturday-Bergzicht</v>
      </c>
      <c r="P119" s="15"/>
      <c r="Q119" s="12" t="str">
        <f t="array" ref="Q119">IFERROR(INDEX($O$2:$O$997, MATCH(0,COUNTIF($Q$1:Q118, $O$2:$O$997), 0)),"")</f>
        <v/>
      </c>
    </row>
    <row r="120" spans="1:17" ht="28.8" x14ac:dyDescent="0.3">
      <c r="A120" s="5" t="s">
        <v>15</v>
      </c>
      <c r="B120" s="23">
        <v>0.51666666666666672</v>
      </c>
      <c r="C120" s="23"/>
      <c r="D120" s="28">
        <f t="shared" si="1"/>
        <v>12.4</v>
      </c>
      <c r="E120" s="7">
        <v>0</v>
      </c>
      <c r="F120" s="8">
        <v>0.52013888888888882</v>
      </c>
      <c r="G120" s="7" t="s">
        <v>69</v>
      </c>
      <c r="H120" s="7" t="s">
        <v>29</v>
      </c>
      <c r="I120" s="9">
        <v>9</v>
      </c>
      <c r="J120" s="10">
        <v>665</v>
      </c>
      <c r="K120" s="7">
        <v>15</v>
      </c>
      <c r="L120" s="8">
        <v>0.52152777777777781</v>
      </c>
      <c r="M120" s="11">
        <v>43281</v>
      </c>
      <c r="N120" s="7" t="s">
        <v>18</v>
      </c>
      <c r="O120" s="5" t="str">
        <f>TEXT(M120,"DMMM")&amp;"-"&amp;J120&amp;"-"&amp;N120&amp;"-"&amp;A120</f>
        <v>30Jun-665-Saturday-Bergzicht</v>
      </c>
      <c r="P120" s="7"/>
      <c r="Q120" s="12" t="str">
        <f t="array" ref="Q120">IFERROR(INDEX($O$2:$O$997, MATCH(0,COUNTIF($Q$1:Q119, $O$2:$O$997), 0)),"")</f>
        <v/>
      </c>
    </row>
    <row r="121" spans="1:17" ht="28.8" x14ac:dyDescent="0.3">
      <c r="A121" s="13" t="s">
        <v>15</v>
      </c>
      <c r="B121" s="24">
        <v>0.51666666666666672</v>
      </c>
      <c r="C121" s="24"/>
      <c r="D121" s="28">
        <f t="shared" si="1"/>
        <v>12.4</v>
      </c>
      <c r="E121" s="15">
        <v>0</v>
      </c>
      <c r="F121" s="16">
        <v>0.52083333333333337</v>
      </c>
      <c r="G121" s="15" t="s">
        <v>73</v>
      </c>
      <c r="H121" s="15" t="s">
        <v>29</v>
      </c>
      <c r="I121" s="17">
        <v>9</v>
      </c>
      <c r="J121" s="18">
        <v>665</v>
      </c>
      <c r="K121" s="15">
        <v>15</v>
      </c>
      <c r="L121" s="16">
        <v>0.52430555555555558</v>
      </c>
      <c r="M121" s="19">
        <v>43281</v>
      </c>
      <c r="N121" s="15" t="s">
        <v>18</v>
      </c>
      <c r="O121" s="13" t="str">
        <f>TEXT(M121,"DMMM")&amp;"-"&amp;J121&amp;"-"&amp;N121&amp;"-"&amp;A121</f>
        <v>30Jun-665-Saturday-Bergzicht</v>
      </c>
      <c r="P121" s="15"/>
      <c r="Q121" s="12" t="str">
        <f t="array" ref="Q121">IFERROR(INDEX($O$2:$O$997, MATCH(0,COUNTIF($Q$1:Q120, $O$2:$O$997), 0)),"")</f>
        <v/>
      </c>
    </row>
    <row r="122" spans="1:17" ht="28.8" x14ac:dyDescent="0.3">
      <c r="A122" s="5" t="s">
        <v>15</v>
      </c>
      <c r="B122" s="23">
        <v>0.51666666666666672</v>
      </c>
      <c r="C122" s="23"/>
      <c r="D122" s="28">
        <f t="shared" si="1"/>
        <v>12.4</v>
      </c>
      <c r="E122" s="7">
        <v>0</v>
      </c>
      <c r="F122" s="8">
        <v>0.52500000000000002</v>
      </c>
      <c r="G122" s="7" t="s">
        <v>88</v>
      </c>
      <c r="H122" s="7" t="s">
        <v>29</v>
      </c>
      <c r="I122" s="9">
        <v>9</v>
      </c>
      <c r="J122" s="10">
        <v>665</v>
      </c>
      <c r="K122" s="7">
        <v>15</v>
      </c>
      <c r="L122" s="8">
        <v>0.52777777777777779</v>
      </c>
      <c r="M122" s="11">
        <v>43281</v>
      </c>
      <c r="N122" s="7" t="s">
        <v>18</v>
      </c>
      <c r="O122" s="5" t="str">
        <f>TEXT(M122,"DMMM")&amp;"-"&amp;J122&amp;"-"&amp;N122&amp;"-"&amp;A122</f>
        <v>30Jun-665-Saturday-Bergzicht</v>
      </c>
      <c r="P122" s="7"/>
      <c r="Q122" s="12" t="str">
        <f t="array" ref="Q122">IFERROR(INDEX($O$2:$O$997, MATCH(0,COUNTIF($Q$1:Q121, $O$2:$O$997), 0)),"")</f>
        <v/>
      </c>
    </row>
    <row r="123" spans="1:17" ht="28.8" x14ac:dyDescent="0.3">
      <c r="A123" s="13" t="s">
        <v>15</v>
      </c>
      <c r="B123" s="24">
        <v>0.51666666666666672</v>
      </c>
      <c r="C123" s="24"/>
      <c r="D123" s="28">
        <f t="shared" si="1"/>
        <v>12.4</v>
      </c>
      <c r="E123" s="15">
        <v>0</v>
      </c>
      <c r="F123" s="16">
        <v>0.52500000000000002</v>
      </c>
      <c r="G123" s="15" t="s">
        <v>74</v>
      </c>
      <c r="H123" s="15" t="s">
        <v>29</v>
      </c>
      <c r="I123" s="17">
        <v>9</v>
      </c>
      <c r="J123" s="18">
        <v>665</v>
      </c>
      <c r="K123" s="15">
        <v>15</v>
      </c>
      <c r="L123" s="16">
        <v>0.52847222222222223</v>
      </c>
      <c r="M123" s="19">
        <v>43281</v>
      </c>
      <c r="N123" s="15" t="s">
        <v>18</v>
      </c>
      <c r="O123" s="13" t="str">
        <f>TEXT(M123,"DMMM")&amp;"-"&amp;J123&amp;"-"&amp;N123&amp;"-"&amp;A123</f>
        <v>30Jun-665-Saturday-Bergzicht</v>
      </c>
      <c r="P123" s="15"/>
      <c r="Q123" s="12" t="str">
        <f t="array" ref="Q123">IFERROR(INDEX($O$2:$O$997, MATCH(0,COUNTIF($Q$1:Q122, $O$2:$O$997), 0)),"")</f>
        <v/>
      </c>
    </row>
    <row r="124" spans="1:17" ht="28.8" x14ac:dyDescent="0.3">
      <c r="A124" s="5" t="s">
        <v>15</v>
      </c>
      <c r="B124" s="23">
        <v>0.51666666666666672</v>
      </c>
      <c r="C124" s="23"/>
      <c r="D124" s="28">
        <f t="shared" si="1"/>
        <v>12.4</v>
      </c>
      <c r="E124" s="7">
        <v>0</v>
      </c>
      <c r="F124" s="8">
        <v>0.55902777777777779</v>
      </c>
      <c r="G124" s="7" t="s">
        <v>23</v>
      </c>
      <c r="H124" s="7" t="s">
        <v>17</v>
      </c>
      <c r="I124" s="9">
        <v>9</v>
      </c>
      <c r="J124" s="10">
        <v>665</v>
      </c>
      <c r="K124" s="7">
        <v>15</v>
      </c>
      <c r="L124" s="8">
        <v>0.5625</v>
      </c>
      <c r="M124" s="11">
        <v>43281</v>
      </c>
      <c r="N124" s="7" t="s">
        <v>18</v>
      </c>
      <c r="O124" s="5" t="str">
        <f>TEXT(M124,"DMMM")&amp;"-"&amp;J124&amp;"-"&amp;N124&amp;"-"&amp;A124</f>
        <v>30Jun-665-Saturday-Bergzicht</v>
      </c>
      <c r="P124" s="7"/>
      <c r="Q124" s="7"/>
    </row>
    <row r="125" spans="1:17" ht="28.8" x14ac:dyDescent="0.3">
      <c r="A125" s="13" t="s">
        <v>15</v>
      </c>
      <c r="B125" s="24">
        <v>0.51666666666666672</v>
      </c>
      <c r="C125" s="24"/>
      <c r="D125" s="28">
        <f t="shared" si="1"/>
        <v>12.4</v>
      </c>
      <c r="E125" s="15">
        <v>3</v>
      </c>
      <c r="F125" s="16">
        <v>0.52708333333333335</v>
      </c>
      <c r="G125" s="15" t="s">
        <v>62</v>
      </c>
      <c r="H125" s="15" t="s">
        <v>38</v>
      </c>
      <c r="I125" s="17">
        <v>10</v>
      </c>
      <c r="J125" s="15">
        <v>670</v>
      </c>
      <c r="K125" s="15">
        <v>14</v>
      </c>
      <c r="L125" s="16">
        <v>0.53194444444444444</v>
      </c>
      <c r="M125" s="19">
        <v>43281</v>
      </c>
      <c r="N125" s="15" t="s">
        <v>18</v>
      </c>
      <c r="O125" s="13" t="str">
        <f>TEXT(M125,"DMMM")&amp;"-"&amp;J125&amp;"-"&amp;N125&amp;"-"&amp;A125</f>
        <v>30Jun-670-Saturday-Bergzicht</v>
      </c>
      <c r="P125" s="15"/>
      <c r="Q125" s="15"/>
    </row>
    <row r="126" spans="1:17" ht="28.8" x14ac:dyDescent="0.3">
      <c r="A126" s="5" t="s">
        <v>15</v>
      </c>
      <c r="B126" s="23">
        <v>0.52013888888888882</v>
      </c>
      <c r="C126" s="23"/>
      <c r="D126" s="28">
        <f t="shared" si="1"/>
        <v>12.483333333333333</v>
      </c>
      <c r="E126" s="7">
        <v>0</v>
      </c>
      <c r="F126" s="8">
        <v>0.53333333333333333</v>
      </c>
      <c r="G126" s="7" t="s">
        <v>128</v>
      </c>
      <c r="H126" s="7" t="s">
        <v>25</v>
      </c>
      <c r="I126" s="9">
        <v>15</v>
      </c>
      <c r="J126" s="20" t="s">
        <v>44</v>
      </c>
      <c r="K126" s="7">
        <v>16</v>
      </c>
      <c r="L126" s="8">
        <v>0.54027777777777775</v>
      </c>
      <c r="M126" s="11">
        <v>43281</v>
      </c>
      <c r="N126" s="7" t="s">
        <v>18</v>
      </c>
      <c r="O126" s="5" t="str">
        <f>TEXT(M126,"DMMM")&amp;"-"&amp;J126&amp;"-"&amp;N126&amp;"-"&amp;A126</f>
        <v>30Jun-none-Saturday-Bergzicht</v>
      </c>
      <c r="P126" s="7"/>
      <c r="Q126" s="7"/>
    </row>
    <row r="127" spans="1:17" ht="28.8" x14ac:dyDescent="0.3">
      <c r="A127" s="13" t="s">
        <v>15</v>
      </c>
      <c r="B127" s="24">
        <v>0.52152777777777781</v>
      </c>
      <c r="C127" s="24"/>
      <c r="D127" s="28">
        <f t="shared" si="1"/>
        <v>12.516666666666667</v>
      </c>
      <c r="E127" s="15">
        <v>0</v>
      </c>
      <c r="F127" s="16">
        <v>0.54861111111111105</v>
      </c>
      <c r="G127" s="15" t="s">
        <v>129</v>
      </c>
      <c r="H127" s="15" t="s">
        <v>25</v>
      </c>
      <c r="I127" s="17">
        <v>15</v>
      </c>
      <c r="J127" s="15">
        <v>76</v>
      </c>
      <c r="K127" s="15">
        <v>16</v>
      </c>
      <c r="L127" s="16">
        <v>0.55694444444444446</v>
      </c>
      <c r="M127" s="19">
        <v>43281</v>
      </c>
      <c r="N127" s="15" t="s">
        <v>18</v>
      </c>
      <c r="O127" s="13" t="str">
        <f>TEXT(M127,"DMMM")&amp;"-"&amp;J127&amp;"-"&amp;N127&amp;"-"&amp;A127</f>
        <v>30Jun-76-Saturday-Bergzicht</v>
      </c>
      <c r="P127" s="15"/>
      <c r="Q127" s="12" t="str">
        <f t="array" ref="Q127">IFERROR(INDEX($O$2:$O$997, MATCH(0,COUNTIF($Q$1:Q126, $O$2:$O$997), 0)),"")</f>
        <v/>
      </c>
    </row>
    <row r="128" spans="1:17" ht="28.8" x14ac:dyDescent="0.3">
      <c r="A128" s="5" t="s">
        <v>15</v>
      </c>
      <c r="B128" s="23">
        <v>0.52152777777777781</v>
      </c>
      <c r="C128" s="23"/>
      <c r="D128" s="28">
        <f t="shared" si="1"/>
        <v>12.516666666666667</v>
      </c>
      <c r="E128" s="7">
        <v>0</v>
      </c>
      <c r="F128" s="8">
        <v>0.54166666666666663</v>
      </c>
      <c r="G128" s="7" t="s">
        <v>130</v>
      </c>
      <c r="H128" s="7" t="s">
        <v>25</v>
      </c>
      <c r="I128" s="9">
        <v>15</v>
      </c>
      <c r="J128" s="20" t="s">
        <v>44</v>
      </c>
      <c r="K128" s="7">
        <v>16</v>
      </c>
      <c r="L128" s="8">
        <v>0.54791666666666672</v>
      </c>
      <c r="M128" s="11">
        <v>43281</v>
      </c>
      <c r="N128" s="7" t="s">
        <v>18</v>
      </c>
      <c r="O128" s="5" t="str">
        <f>TEXT(M128,"DMMM")&amp;"-"&amp;J128&amp;"-"&amp;N128&amp;"-"&amp;A128</f>
        <v>30Jun-none-Saturday-Bergzicht</v>
      </c>
      <c r="P128" s="7"/>
      <c r="Q128" s="7"/>
    </row>
    <row r="129" spans="1:17" ht="28.8" x14ac:dyDescent="0.3">
      <c r="A129" s="13" t="s">
        <v>15</v>
      </c>
      <c r="B129" s="24">
        <v>0.52222222222222225</v>
      </c>
      <c r="C129" s="24"/>
      <c r="D129" s="28">
        <f t="shared" si="1"/>
        <v>12.533333333333333</v>
      </c>
      <c r="E129" s="15">
        <v>0</v>
      </c>
      <c r="F129" s="16">
        <v>0.5229166666666667</v>
      </c>
      <c r="G129" s="15" t="s">
        <v>131</v>
      </c>
      <c r="H129" s="15" t="s">
        <v>40</v>
      </c>
      <c r="I129" s="17">
        <v>10</v>
      </c>
      <c r="J129" s="15">
        <v>676</v>
      </c>
      <c r="K129" s="15">
        <v>15</v>
      </c>
      <c r="L129" s="16">
        <v>0.52430555555555558</v>
      </c>
      <c r="M129" s="19">
        <v>43281</v>
      </c>
      <c r="N129" s="15" t="s">
        <v>18</v>
      </c>
      <c r="O129" s="13" t="str">
        <f>TEXT(M129,"DMMM")&amp;"-"&amp;J129&amp;"-"&amp;N129&amp;"-"&amp;A129</f>
        <v>30Jun-676-Saturday-Bergzicht</v>
      </c>
      <c r="P129" s="15"/>
      <c r="Q129" s="15"/>
    </row>
    <row r="130" spans="1:17" ht="28.8" x14ac:dyDescent="0.3">
      <c r="A130" s="5" t="s">
        <v>15</v>
      </c>
      <c r="B130" s="23">
        <v>0.5229166666666667</v>
      </c>
      <c r="C130" s="23"/>
      <c r="D130" s="28">
        <f t="shared" si="1"/>
        <v>12.55</v>
      </c>
      <c r="E130" s="7">
        <v>0</v>
      </c>
      <c r="F130" s="8">
        <v>0.52916666666666667</v>
      </c>
      <c r="G130" s="7" t="s">
        <v>49</v>
      </c>
      <c r="H130" s="7" t="s">
        <v>36</v>
      </c>
      <c r="I130" s="9">
        <v>13</v>
      </c>
      <c r="J130" s="20">
        <v>668</v>
      </c>
      <c r="K130" s="7">
        <v>15</v>
      </c>
      <c r="L130" s="8">
        <v>0.53819444444444442</v>
      </c>
      <c r="M130" s="11">
        <v>43281</v>
      </c>
      <c r="N130" s="7" t="s">
        <v>18</v>
      </c>
      <c r="O130" s="5" t="str">
        <f>TEXT(M130,"DMMM")&amp;"-"&amp;J130&amp;"-"&amp;N130&amp;"-"&amp;A130</f>
        <v>30Jun-668-Saturday-Bergzicht</v>
      </c>
      <c r="P130" s="7"/>
      <c r="Q130" s="7"/>
    </row>
    <row r="131" spans="1:17" ht="28.8" x14ac:dyDescent="0.3">
      <c r="A131" s="13" t="s">
        <v>15</v>
      </c>
      <c r="B131" s="24">
        <v>0.5229166666666667</v>
      </c>
      <c r="C131" s="24"/>
      <c r="D131" s="28">
        <f t="shared" ref="D131:D194" si="2">HOUR(B131) + MINUTE(B131) / 60 + SECOND(B131)/3600</f>
        <v>12.55</v>
      </c>
      <c r="E131" s="15">
        <v>0</v>
      </c>
      <c r="F131" s="16">
        <v>0.52361111111111114</v>
      </c>
      <c r="G131" s="15" t="s">
        <v>132</v>
      </c>
      <c r="H131" s="15" t="s">
        <v>40</v>
      </c>
      <c r="I131" s="17">
        <v>10</v>
      </c>
      <c r="J131" s="15">
        <v>676</v>
      </c>
      <c r="K131" s="15">
        <v>15</v>
      </c>
      <c r="L131" s="16">
        <v>0.52638888888888891</v>
      </c>
      <c r="M131" s="19">
        <v>43281</v>
      </c>
      <c r="N131" s="15" t="s">
        <v>18</v>
      </c>
      <c r="O131" s="13" t="str">
        <f>TEXT(M131,"DMMM")&amp;"-"&amp;J131&amp;"-"&amp;N131&amp;"-"&amp;A131</f>
        <v>30Jun-676-Saturday-Bergzicht</v>
      </c>
      <c r="P131" s="15"/>
      <c r="Q131" s="15"/>
    </row>
    <row r="132" spans="1:17" ht="28.8" x14ac:dyDescent="0.3">
      <c r="A132" s="5" t="s">
        <v>15</v>
      </c>
      <c r="B132" s="23">
        <v>0.52361111111111114</v>
      </c>
      <c r="C132" s="23"/>
      <c r="D132" s="28">
        <f t="shared" si="2"/>
        <v>12.566666666666666</v>
      </c>
      <c r="E132" s="7">
        <v>0</v>
      </c>
      <c r="F132" s="8">
        <v>0.52777777777777779</v>
      </c>
      <c r="G132" s="7" t="s">
        <v>93</v>
      </c>
      <c r="H132" s="7" t="s">
        <v>29</v>
      </c>
      <c r="I132" s="9">
        <v>9</v>
      </c>
      <c r="J132" s="10">
        <v>665</v>
      </c>
      <c r="K132" s="7">
        <v>15</v>
      </c>
      <c r="L132" s="8">
        <v>0.53263888888888888</v>
      </c>
      <c r="M132" s="11">
        <v>43281</v>
      </c>
      <c r="N132" s="7" t="s">
        <v>18</v>
      </c>
      <c r="O132" s="5" t="str">
        <f>TEXT(M132,"DMMM")&amp;"-"&amp;J132&amp;"-"&amp;N132&amp;"-"&amp;A132</f>
        <v>30Jun-665-Saturday-Bergzicht</v>
      </c>
      <c r="P132" s="7"/>
      <c r="Q132" s="12" t="str">
        <f t="array" ref="Q132">IFERROR(INDEX($O$2:$O$997, MATCH(0,COUNTIF($Q$1:Q131, $O$2:$O$997), 0)),"")</f>
        <v/>
      </c>
    </row>
    <row r="133" spans="1:17" ht="28.8" x14ac:dyDescent="0.3">
      <c r="A133" s="13" t="s">
        <v>15</v>
      </c>
      <c r="B133" s="24">
        <v>0.52361111111111114</v>
      </c>
      <c r="C133" s="24"/>
      <c r="D133" s="28">
        <f t="shared" si="2"/>
        <v>12.566666666666666</v>
      </c>
      <c r="E133" s="15">
        <v>12</v>
      </c>
      <c r="F133" s="16">
        <v>0.53194444444444444</v>
      </c>
      <c r="G133" s="15" t="s">
        <v>109</v>
      </c>
      <c r="H133" s="15" t="s">
        <v>29</v>
      </c>
      <c r="I133" s="17">
        <v>9</v>
      </c>
      <c r="J133" s="18">
        <v>665</v>
      </c>
      <c r="K133" s="15">
        <v>15</v>
      </c>
      <c r="L133" s="16">
        <v>0.53333333333333333</v>
      </c>
      <c r="M133" s="19">
        <v>43281</v>
      </c>
      <c r="N133" s="15" t="s">
        <v>18</v>
      </c>
      <c r="O133" s="13" t="str">
        <f>TEXT(M133,"DMMM")&amp;"-"&amp;J133&amp;"-"&amp;N133&amp;"-"&amp;A133</f>
        <v>30Jun-665-Saturday-Bergzicht</v>
      </c>
      <c r="P133" s="15"/>
      <c r="Q133" s="12" t="str">
        <f t="array" ref="Q133">IFERROR(INDEX($O$2:$O$997, MATCH(0,COUNTIF($Q$1:Q132, $O$2:$O$997), 0)),"")</f>
        <v/>
      </c>
    </row>
    <row r="134" spans="1:17" ht="28.8" x14ac:dyDescent="0.3">
      <c r="A134" s="5" t="s">
        <v>15</v>
      </c>
      <c r="B134" s="23">
        <v>0.52500000000000002</v>
      </c>
      <c r="C134" s="23"/>
      <c r="D134" s="28">
        <f t="shared" si="2"/>
        <v>12.6</v>
      </c>
      <c r="E134" s="7">
        <v>0</v>
      </c>
      <c r="F134" s="8">
        <v>0.52638888888888891</v>
      </c>
      <c r="G134" s="7" t="s">
        <v>50</v>
      </c>
      <c r="H134" s="7" t="s">
        <v>36</v>
      </c>
      <c r="I134" s="9">
        <v>13</v>
      </c>
      <c r="J134" s="20">
        <v>668</v>
      </c>
      <c r="K134" s="7">
        <v>15</v>
      </c>
      <c r="L134" s="8">
        <v>0.54375000000000007</v>
      </c>
      <c r="M134" s="11">
        <v>43281</v>
      </c>
      <c r="N134" s="7" t="s">
        <v>18</v>
      </c>
      <c r="O134" s="5" t="str">
        <f>TEXT(M134,"DMMM")&amp;"-"&amp;J134&amp;"-"&amp;N134&amp;"-"&amp;A134</f>
        <v>30Jun-668-Saturday-Bergzicht</v>
      </c>
      <c r="P134" s="7"/>
      <c r="Q134" s="7"/>
    </row>
    <row r="135" spans="1:17" ht="28.8" x14ac:dyDescent="0.3">
      <c r="A135" s="13" t="s">
        <v>15</v>
      </c>
      <c r="B135" s="24">
        <v>0.52500000000000002</v>
      </c>
      <c r="C135" s="24"/>
      <c r="D135" s="28">
        <f t="shared" si="2"/>
        <v>12.6</v>
      </c>
      <c r="E135" s="15">
        <v>0</v>
      </c>
      <c r="F135" s="16">
        <v>0.52569444444444446</v>
      </c>
      <c r="G135" s="15" t="s">
        <v>133</v>
      </c>
      <c r="H135" s="15" t="s">
        <v>40</v>
      </c>
      <c r="I135" s="17">
        <v>10</v>
      </c>
      <c r="J135" s="15">
        <v>676</v>
      </c>
      <c r="K135" s="15">
        <v>15</v>
      </c>
      <c r="L135" s="16">
        <v>0.52777777777777779</v>
      </c>
      <c r="M135" s="19">
        <v>43281</v>
      </c>
      <c r="N135" s="15" t="s">
        <v>18</v>
      </c>
      <c r="O135" s="13" t="str">
        <f>TEXT(M135,"DMMM")&amp;"-"&amp;J135&amp;"-"&amp;N135&amp;"-"&amp;A135</f>
        <v>30Jun-676-Saturday-Bergzicht</v>
      </c>
      <c r="P135" s="15"/>
      <c r="Q135" s="15"/>
    </row>
    <row r="136" spans="1:17" ht="28.8" x14ac:dyDescent="0.3">
      <c r="A136" s="5" t="s">
        <v>15</v>
      </c>
      <c r="B136" s="23">
        <v>0.52569444444444446</v>
      </c>
      <c r="C136" s="23"/>
      <c r="D136" s="28">
        <f t="shared" si="2"/>
        <v>12.616666666666667</v>
      </c>
      <c r="E136" s="7">
        <v>13</v>
      </c>
      <c r="F136" s="8">
        <v>0.54375000000000007</v>
      </c>
      <c r="G136" s="7" t="s">
        <v>58</v>
      </c>
      <c r="H136" s="7" t="s">
        <v>36</v>
      </c>
      <c r="I136" s="9">
        <v>13</v>
      </c>
      <c r="J136" s="20">
        <v>668</v>
      </c>
      <c r="K136" s="7">
        <v>15</v>
      </c>
      <c r="L136" s="8">
        <v>0.55069444444444449</v>
      </c>
      <c r="M136" s="11">
        <v>43281</v>
      </c>
      <c r="N136" s="7" t="s">
        <v>18</v>
      </c>
      <c r="O136" s="5" t="str">
        <f>TEXT(M136,"DMMM")&amp;"-"&amp;J136&amp;"-"&amp;N136&amp;"-"&amp;A136</f>
        <v>30Jun-668-Saturday-Bergzicht</v>
      </c>
      <c r="P136" s="7"/>
      <c r="Q136" s="7"/>
    </row>
    <row r="137" spans="1:17" ht="28.8" x14ac:dyDescent="0.3">
      <c r="A137" s="13" t="s">
        <v>15</v>
      </c>
      <c r="B137" s="24">
        <v>0.52569444444444446</v>
      </c>
      <c r="C137" s="24"/>
      <c r="D137" s="28">
        <f t="shared" si="2"/>
        <v>12.616666666666667</v>
      </c>
      <c r="E137" s="15">
        <v>0</v>
      </c>
      <c r="F137" s="16">
        <v>0.53194444444444444</v>
      </c>
      <c r="G137" s="15" t="s">
        <v>76</v>
      </c>
      <c r="H137" s="15" t="s">
        <v>38</v>
      </c>
      <c r="I137" s="17">
        <v>10</v>
      </c>
      <c r="J137" s="15">
        <v>670</v>
      </c>
      <c r="K137" s="15">
        <v>15</v>
      </c>
      <c r="L137" s="16">
        <v>0.53611111111111109</v>
      </c>
      <c r="M137" s="19">
        <v>43281</v>
      </c>
      <c r="N137" s="15" t="s">
        <v>18</v>
      </c>
      <c r="O137" s="13" t="str">
        <f>TEXT(M137,"DMMM")&amp;"-"&amp;J137&amp;"-"&amp;N137&amp;"-"&amp;A137</f>
        <v>30Jun-670-Saturday-Bergzicht</v>
      </c>
      <c r="P137" s="15"/>
      <c r="Q137" s="15"/>
    </row>
    <row r="138" spans="1:17" ht="28.8" x14ac:dyDescent="0.3">
      <c r="A138" s="5" t="s">
        <v>15</v>
      </c>
      <c r="B138" s="23">
        <v>0.52569444444444446</v>
      </c>
      <c r="C138" s="23"/>
      <c r="D138" s="28">
        <f t="shared" si="2"/>
        <v>12.616666666666667</v>
      </c>
      <c r="E138" s="7">
        <v>0</v>
      </c>
      <c r="F138" s="8">
        <v>0.52638888888888891</v>
      </c>
      <c r="G138" s="7" t="s">
        <v>63</v>
      </c>
      <c r="H138" s="7" t="s">
        <v>40</v>
      </c>
      <c r="I138" s="9">
        <v>10</v>
      </c>
      <c r="J138" s="7">
        <v>676</v>
      </c>
      <c r="K138" s="7">
        <v>15</v>
      </c>
      <c r="L138" s="8">
        <v>0.52916666666666667</v>
      </c>
      <c r="M138" s="11">
        <v>43281</v>
      </c>
      <c r="N138" s="7" t="s">
        <v>18</v>
      </c>
      <c r="O138" s="5" t="str">
        <f>TEXT(M138,"DMMM")&amp;"-"&amp;J138&amp;"-"&amp;N138&amp;"-"&amp;A138</f>
        <v>30Jun-676-Saturday-Bergzicht</v>
      </c>
      <c r="P138" s="7"/>
      <c r="Q138" s="7"/>
    </row>
    <row r="139" spans="1:17" ht="28.8" x14ac:dyDescent="0.3">
      <c r="A139" s="13" t="s">
        <v>15</v>
      </c>
      <c r="B139" s="24">
        <v>0.52638888888888891</v>
      </c>
      <c r="C139" s="24"/>
      <c r="D139" s="28">
        <f t="shared" si="2"/>
        <v>12.633333333333333</v>
      </c>
      <c r="E139" s="15">
        <v>0</v>
      </c>
      <c r="F139" s="16">
        <v>0.53333333333333333</v>
      </c>
      <c r="G139" s="15" t="s">
        <v>91</v>
      </c>
      <c r="H139" s="15" t="s">
        <v>29</v>
      </c>
      <c r="I139" s="17">
        <v>9</v>
      </c>
      <c r="J139" s="18">
        <v>636</v>
      </c>
      <c r="K139" s="15">
        <v>15</v>
      </c>
      <c r="L139" s="16">
        <v>0.53541666666666665</v>
      </c>
      <c r="M139" s="19">
        <v>43281</v>
      </c>
      <c r="N139" s="15" t="s">
        <v>18</v>
      </c>
      <c r="O139" s="13" t="str">
        <f>TEXT(M139,"DMMM")&amp;"-"&amp;J139&amp;"-"&amp;N139&amp;"-"&amp;A139</f>
        <v>30Jun-636-Saturday-Bergzicht</v>
      </c>
      <c r="P139" s="15"/>
      <c r="Q139" s="12" t="str">
        <f t="array" ref="Q139">IFERROR(INDEX($O$2:$O$997, MATCH(0,COUNTIF($Q$1:Q138, $O$2:$O$997), 0)),"")</f>
        <v/>
      </c>
    </row>
    <row r="140" spans="1:17" ht="28.8" x14ac:dyDescent="0.3">
      <c r="A140" s="5" t="s">
        <v>15</v>
      </c>
      <c r="B140" s="23">
        <v>0.52708333333333335</v>
      </c>
      <c r="C140" s="23"/>
      <c r="D140" s="28">
        <f t="shared" si="2"/>
        <v>12.65</v>
      </c>
      <c r="E140" s="7">
        <v>0</v>
      </c>
      <c r="F140" s="8">
        <v>0.52777777777777779</v>
      </c>
      <c r="G140" s="7" t="s">
        <v>134</v>
      </c>
      <c r="H140" s="7" t="s">
        <v>40</v>
      </c>
      <c r="I140" s="9">
        <v>10</v>
      </c>
      <c r="J140" s="7">
        <v>676</v>
      </c>
      <c r="K140" s="7">
        <v>15</v>
      </c>
      <c r="L140" s="8">
        <v>0.53125</v>
      </c>
      <c r="M140" s="11">
        <v>43281</v>
      </c>
      <c r="N140" s="7" t="s">
        <v>18</v>
      </c>
      <c r="O140" s="5" t="str">
        <f>TEXT(M140,"DMMM")&amp;"-"&amp;J140&amp;"-"&amp;N140&amp;"-"&amp;A140</f>
        <v>30Jun-676-Saturday-Bergzicht</v>
      </c>
      <c r="P140" s="7"/>
      <c r="Q140" s="7"/>
    </row>
    <row r="141" spans="1:17" ht="28.8" x14ac:dyDescent="0.3">
      <c r="A141" s="13" t="s">
        <v>15</v>
      </c>
      <c r="B141" s="24">
        <v>0.52777777777777779</v>
      </c>
      <c r="C141" s="24"/>
      <c r="D141" s="28">
        <f t="shared" si="2"/>
        <v>12.666666666666666</v>
      </c>
      <c r="E141" s="15">
        <v>0</v>
      </c>
      <c r="F141" s="16">
        <v>0.54861111111111105</v>
      </c>
      <c r="G141" s="15" t="s">
        <v>57</v>
      </c>
      <c r="H141" s="15" t="s">
        <v>36</v>
      </c>
      <c r="I141" s="17">
        <v>13</v>
      </c>
      <c r="J141" s="21">
        <v>668</v>
      </c>
      <c r="K141" s="15">
        <v>15</v>
      </c>
      <c r="L141" s="16">
        <v>0.55763888888888891</v>
      </c>
      <c r="M141" s="19">
        <v>43281</v>
      </c>
      <c r="N141" s="15" t="s">
        <v>18</v>
      </c>
      <c r="O141" s="13" t="str">
        <f>TEXT(M141,"DMMM")&amp;"-"&amp;J141&amp;"-"&amp;N141&amp;"-"&amp;A141</f>
        <v>30Jun-668-Saturday-Bergzicht</v>
      </c>
      <c r="P141" s="15"/>
      <c r="Q141" s="15"/>
    </row>
    <row r="142" spans="1:17" ht="28.8" x14ac:dyDescent="0.3">
      <c r="A142" s="5" t="s">
        <v>15</v>
      </c>
      <c r="B142" s="23">
        <v>0.52777777777777779</v>
      </c>
      <c r="C142" s="23"/>
      <c r="D142" s="28">
        <f t="shared" si="2"/>
        <v>12.666666666666666</v>
      </c>
      <c r="E142" s="7">
        <v>0</v>
      </c>
      <c r="F142" s="8">
        <v>0.52777777777777779</v>
      </c>
      <c r="G142" s="7" t="s">
        <v>67</v>
      </c>
      <c r="H142" s="7" t="s">
        <v>40</v>
      </c>
      <c r="I142" s="9">
        <v>10</v>
      </c>
      <c r="J142" s="7">
        <v>676</v>
      </c>
      <c r="K142" s="7">
        <v>15</v>
      </c>
      <c r="L142" s="8">
        <v>0.53125</v>
      </c>
      <c r="M142" s="11">
        <v>43281</v>
      </c>
      <c r="N142" s="7" t="s">
        <v>18</v>
      </c>
      <c r="O142" s="5" t="str">
        <f>TEXT(M142,"DMMM")&amp;"-"&amp;J142&amp;"-"&amp;N142&amp;"-"&amp;A142</f>
        <v>30Jun-676-Saturday-Bergzicht</v>
      </c>
      <c r="P142" s="7"/>
      <c r="Q142" s="7"/>
    </row>
    <row r="143" spans="1:17" ht="28.8" x14ac:dyDescent="0.3">
      <c r="A143" s="13" t="s">
        <v>15</v>
      </c>
      <c r="B143" s="24">
        <v>0.52777777777777779</v>
      </c>
      <c r="C143" s="24"/>
      <c r="D143" s="28">
        <f t="shared" si="2"/>
        <v>12.666666666666666</v>
      </c>
      <c r="E143" s="15">
        <v>0</v>
      </c>
      <c r="F143" s="16">
        <v>0.52847222222222223</v>
      </c>
      <c r="G143" s="15" t="s">
        <v>68</v>
      </c>
      <c r="H143" s="15" t="s">
        <v>40</v>
      </c>
      <c r="I143" s="17">
        <v>10</v>
      </c>
      <c r="J143" s="15">
        <v>676</v>
      </c>
      <c r="K143" s="15">
        <v>15</v>
      </c>
      <c r="L143" s="16">
        <v>0.53125</v>
      </c>
      <c r="M143" s="19">
        <v>43281</v>
      </c>
      <c r="N143" s="15" t="s">
        <v>18</v>
      </c>
      <c r="O143" s="13" t="str">
        <f>TEXT(M143,"DMMM")&amp;"-"&amp;J143&amp;"-"&amp;N143&amp;"-"&amp;A143</f>
        <v>30Jun-676-Saturday-Bergzicht</v>
      </c>
      <c r="P143" s="15"/>
      <c r="Q143" s="15"/>
    </row>
    <row r="144" spans="1:17" ht="28.8" x14ac:dyDescent="0.3">
      <c r="A144" s="5" t="s">
        <v>15</v>
      </c>
      <c r="B144" s="23">
        <v>0.52777777777777779</v>
      </c>
      <c r="C144" s="23"/>
      <c r="D144" s="28">
        <f t="shared" si="2"/>
        <v>12.666666666666666</v>
      </c>
      <c r="E144" s="7">
        <v>0</v>
      </c>
      <c r="F144" s="8">
        <v>0.56319444444444444</v>
      </c>
      <c r="G144" s="7" t="s">
        <v>20</v>
      </c>
      <c r="H144" s="7" t="s">
        <v>17</v>
      </c>
      <c r="I144" s="9">
        <v>9</v>
      </c>
      <c r="J144" s="10">
        <v>686</v>
      </c>
      <c r="K144" s="7">
        <v>14</v>
      </c>
      <c r="L144" s="8">
        <v>0.56666666666666665</v>
      </c>
      <c r="M144" s="11">
        <v>43281</v>
      </c>
      <c r="N144" s="7" t="s">
        <v>18</v>
      </c>
      <c r="O144" s="5" t="str">
        <f>TEXT(M144,"DMMM")&amp;"-"&amp;J144&amp;"-"&amp;N144&amp;"-"&amp;A144</f>
        <v>30Jun-686-Saturday-Bergzicht</v>
      </c>
      <c r="P144" s="7"/>
      <c r="Q144" s="7"/>
    </row>
    <row r="145" spans="1:17" ht="28.8" x14ac:dyDescent="0.3">
      <c r="A145" s="13" t="s">
        <v>15</v>
      </c>
      <c r="B145" s="24">
        <v>0.52847222222222223</v>
      </c>
      <c r="C145" s="24"/>
      <c r="D145" s="28">
        <f t="shared" si="2"/>
        <v>12.683333333333334</v>
      </c>
      <c r="E145" s="15">
        <v>0</v>
      </c>
      <c r="F145" s="16">
        <v>0.52986111111111112</v>
      </c>
      <c r="G145" s="15" t="s">
        <v>135</v>
      </c>
      <c r="H145" s="15" t="s">
        <v>40</v>
      </c>
      <c r="I145" s="17">
        <v>10</v>
      </c>
      <c r="J145" s="15">
        <v>676</v>
      </c>
      <c r="K145" s="15">
        <v>15</v>
      </c>
      <c r="L145" s="16">
        <v>0.53333333333333333</v>
      </c>
      <c r="M145" s="19">
        <v>43281</v>
      </c>
      <c r="N145" s="15" t="s">
        <v>18</v>
      </c>
      <c r="O145" s="13" t="str">
        <f>TEXT(M145,"DMMM")&amp;"-"&amp;J145&amp;"-"&amp;N145&amp;"-"&amp;A145</f>
        <v>30Jun-676-Saturday-Bergzicht</v>
      </c>
      <c r="P145" s="15"/>
      <c r="Q145" s="15"/>
    </row>
    <row r="146" spans="1:17" ht="28.8" x14ac:dyDescent="0.3">
      <c r="A146" s="5" t="s">
        <v>15</v>
      </c>
      <c r="B146" s="23">
        <v>0.52847222222222223</v>
      </c>
      <c r="C146" s="23"/>
      <c r="D146" s="28">
        <f t="shared" si="2"/>
        <v>12.683333333333334</v>
      </c>
      <c r="E146" s="7">
        <v>0</v>
      </c>
      <c r="F146" s="8">
        <v>0.53055555555555556</v>
      </c>
      <c r="G146" s="7" t="s">
        <v>121</v>
      </c>
      <c r="H146" s="7" t="s">
        <v>40</v>
      </c>
      <c r="I146" s="9">
        <v>10</v>
      </c>
      <c r="J146" s="7">
        <v>676</v>
      </c>
      <c r="K146" s="7">
        <v>15</v>
      </c>
      <c r="L146" s="8">
        <v>0.53333333333333333</v>
      </c>
      <c r="M146" s="11">
        <v>43281</v>
      </c>
      <c r="N146" s="7" t="s">
        <v>18</v>
      </c>
      <c r="O146" s="5" t="str">
        <f>TEXT(M146,"DMMM")&amp;"-"&amp;J146&amp;"-"&amp;N146&amp;"-"&amp;A146</f>
        <v>30Jun-676-Saturday-Bergzicht</v>
      </c>
      <c r="P146" s="7"/>
      <c r="Q146" s="7"/>
    </row>
    <row r="147" spans="1:17" ht="28.8" x14ac:dyDescent="0.3">
      <c r="A147" s="13" t="s">
        <v>15</v>
      </c>
      <c r="B147" s="24">
        <v>0.52847222222222223</v>
      </c>
      <c r="C147" s="24"/>
      <c r="D147" s="28">
        <f t="shared" si="2"/>
        <v>12.683333333333334</v>
      </c>
      <c r="E147" s="15">
        <v>0</v>
      </c>
      <c r="F147" s="16">
        <v>0.53055555555555556</v>
      </c>
      <c r="G147" s="15" t="s">
        <v>136</v>
      </c>
      <c r="H147" s="15" t="s">
        <v>40</v>
      </c>
      <c r="I147" s="17">
        <v>10</v>
      </c>
      <c r="J147" s="15">
        <v>676</v>
      </c>
      <c r="K147" s="15">
        <v>15</v>
      </c>
      <c r="L147" s="16">
        <v>0.53472222222222221</v>
      </c>
      <c r="M147" s="19">
        <v>43281</v>
      </c>
      <c r="N147" s="15" t="s">
        <v>18</v>
      </c>
      <c r="O147" s="13" t="str">
        <f>TEXT(M147,"DMMM")&amp;"-"&amp;J147&amp;"-"&amp;N147&amp;"-"&amp;A147</f>
        <v>30Jun-676-Saturday-Bergzicht</v>
      </c>
      <c r="P147" s="15"/>
      <c r="Q147" s="15"/>
    </row>
    <row r="148" spans="1:17" ht="28.8" x14ac:dyDescent="0.3">
      <c r="A148" s="5" t="s">
        <v>15</v>
      </c>
      <c r="B148" s="23">
        <v>0.52916666666666667</v>
      </c>
      <c r="C148" s="23"/>
      <c r="D148" s="28">
        <f t="shared" si="2"/>
        <v>12.7</v>
      </c>
      <c r="E148" s="7">
        <v>0</v>
      </c>
      <c r="F148" s="8">
        <v>0.52916666666666667</v>
      </c>
      <c r="G148" s="7" t="s">
        <v>28</v>
      </c>
      <c r="H148" s="7" t="s">
        <v>29</v>
      </c>
      <c r="I148" s="9">
        <v>9</v>
      </c>
      <c r="J148" s="10">
        <v>636</v>
      </c>
      <c r="K148" s="7">
        <v>15</v>
      </c>
      <c r="L148" s="8">
        <v>0.53125</v>
      </c>
      <c r="M148" s="11">
        <v>43281</v>
      </c>
      <c r="N148" s="7" t="s">
        <v>18</v>
      </c>
      <c r="O148" s="5" t="str">
        <f>TEXT(M148,"DMMM")&amp;"-"&amp;J148&amp;"-"&amp;N148&amp;"-"&amp;A148</f>
        <v>30Jun-636-Saturday-Bergzicht</v>
      </c>
      <c r="P148" s="7"/>
      <c r="Q148" s="12" t="str">
        <f t="array" ref="Q148">IFERROR(INDEX($O$2:$O$997, MATCH(0,COUNTIF($Q$1:Q147, $O$2:$O$997), 0)),"")</f>
        <v/>
      </c>
    </row>
    <row r="149" spans="1:17" ht="28.8" x14ac:dyDescent="0.3">
      <c r="A149" s="13" t="s">
        <v>15</v>
      </c>
      <c r="B149" s="24">
        <v>0.52916666666666667</v>
      </c>
      <c r="C149" s="24"/>
      <c r="D149" s="28">
        <f t="shared" si="2"/>
        <v>12.7</v>
      </c>
      <c r="E149" s="15">
        <v>0</v>
      </c>
      <c r="F149" s="16">
        <v>0.53263888888888888</v>
      </c>
      <c r="G149" s="15" t="s">
        <v>137</v>
      </c>
      <c r="H149" s="15" t="s">
        <v>40</v>
      </c>
      <c r="I149" s="17">
        <v>10</v>
      </c>
      <c r="J149" s="15">
        <v>676</v>
      </c>
      <c r="K149" s="15">
        <v>15</v>
      </c>
      <c r="L149" s="16">
        <v>0.53541666666666665</v>
      </c>
      <c r="M149" s="19">
        <v>43281</v>
      </c>
      <c r="N149" s="15" t="s">
        <v>18</v>
      </c>
      <c r="O149" s="13" t="str">
        <f>TEXT(M149,"DMMM")&amp;"-"&amp;J149&amp;"-"&amp;N149&amp;"-"&amp;A149</f>
        <v>30Jun-676-Saturday-Bergzicht</v>
      </c>
      <c r="P149" s="15"/>
      <c r="Q149" s="15"/>
    </row>
    <row r="150" spans="1:17" ht="28.8" x14ac:dyDescent="0.3">
      <c r="A150" s="5" t="s">
        <v>15</v>
      </c>
      <c r="B150" s="23">
        <v>0.52916666666666667</v>
      </c>
      <c r="C150" s="23"/>
      <c r="D150" s="28">
        <f t="shared" si="2"/>
        <v>12.7</v>
      </c>
      <c r="E150" s="7">
        <v>0</v>
      </c>
      <c r="F150" s="8">
        <v>0.53472222222222221</v>
      </c>
      <c r="G150" s="7" t="s">
        <v>71</v>
      </c>
      <c r="H150" s="7" t="s">
        <v>40</v>
      </c>
      <c r="I150" s="9">
        <v>10</v>
      </c>
      <c r="J150" s="7">
        <v>676</v>
      </c>
      <c r="K150" s="7">
        <v>15</v>
      </c>
      <c r="L150" s="8">
        <v>0.53680555555555554</v>
      </c>
      <c r="M150" s="11">
        <v>43281</v>
      </c>
      <c r="N150" s="7" t="s">
        <v>18</v>
      </c>
      <c r="O150" s="5" t="str">
        <f>TEXT(M150,"DMMM")&amp;"-"&amp;J150&amp;"-"&amp;N150&amp;"-"&amp;A150</f>
        <v>30Jun-676-Saturday-Bergzicht</v>
      </c>
      <c r="P150" s="7"/>
      <c r="Q150" s="7"/>
    </row>
    <row r="151" spans="1:17" ht="28.8" x14ac:dyDescent="0.3">
      <c r="A151" s="13" t="s">
        <v>15</v>
      </c>
      <c r="B151" s="24">
        <v>0.53055555555555556</v>
      </c>
      <c r="C151" s="24"/>
      <c r="D151" s="28">
        <f t="shared" si="2"/>
        <v>12.733333333333333</v>
      </c>
      <c r="E151" s="15">
        <v>10</v>
      </c>
      <c r="F151" s="16">
        <v>0.53541666666666665</v>
      </c>
      <c r="G151" s="15" t="s">
        <v>110</v>
      </c>
      <c r="H151" s="15" t="s">
        <v>29</v>
      </c>
      <c r="I151" s="17">
        <v>9</v>
      </c>
      <c r="J151" s="18">
        <v>665</v>
      </c>
      <c r="K151" s="15">
        <v>15</v>
      </c>
      <c r="L151" s="16">
        <v>0.53472222222222221</v>
      </c>
      <c r="M151" s="19">
        <v>43281</v>
      </c>
      <c r="N151" s="15" t="s">
        <v>18</v>
      </c>
      <c r="O151" s="13" t="str">
        <f>TEXT(M151,"DMMM")&amp;"-"&amp;J151&amp;"-"&amp;N151&amp;"-"&amp;A151</f>
        <v>30Jun-665-Saturday-Bergzicht</v>
      </c>
      <c r="P151" s="15"/>
      <c r="Q151" s="15"/>
    </row>
    <row r="152" spans="1:17" ht="28.8" x14ac:dyDescent="0.3">
      <c r="A152" s="5" t="s">
        <v>15</v>
      </c>
      <c r="B152" s="23">
        <v>0.53125</v>
      </c>
      <c r="C152" s="23"/>
      <c r="D152" s="28">
        <f t="shared" si="2"/>
        <v>12.75</v>
      </c>
      <c r="E152" s="7">
        <v>16</v>
      </c>
      <c r="F152" s="8">
        <v>0.52777777777777779</v>
      </c>
      <c r="G152" s="7" t="s">
        <v>65</v>
      </c>
      <c r="H152" s="7" t="s">
        <v>34</v>
      </c>
      <c r="I152" s="9">
        <v>10</v>
      </c>
      <c r="J152" s="7">
        <v>664</v>
      </c>
      <c r="K152" s="7">
        <v>16</v>
      </c>
      <c r="L152" s="8">
        <v>0.66180555555555554</v>
      </c>
      <c r="M152" s="11">
        <v>43281</v>
      </c>
      <c r="N152" s="7" t="s">
        <v>18</v>
      </c>
      <c r="O152" s="5" t="str">
        <f>TEXT(M152,"DMMM")&amp;"-"&amp;J152&amp;"-"&amp;N152&amp;"-"&amp;A152</f>
        <v>30Jun-664-Saturday-Bergzicht</v>
      </c>
      <c r="P152" s="7"/>
      <c r="Q152" s="12" t="str">
        <f t="array" ref="Q152">IFERROR(INDEX($O$2:$O$997, MATCH(0,COUNTIF($Q$1:Q151, $O$2:$O$997), 0)),"")</f>
        <v/>
      </c>
    </row>
    <row r="153" spans="1:17" ht="28.8" x14ac:dyDescent="0.3">
      <c r="A153" s="13" t="s">
        <v>15</v>
      </c>
      <c r="B153" s="24">
        <v>0.53125</v>
      </c>
      <c r="C153" s="24"/>
      <c r="D153" s="28">
        <f t="shared" si="2"/>
        <v>12.75</v>
      </c>
      <c r="E153" s="15">
        <v>7</v>
      </c>
      <c r="F153" s="16">
        <v>0.53680555555555554</v>
      </c>
      <c r="G153" s="15" t="s">
        <v>92</v>
      </c>
      <c r="H153" s="15" t="s">
        <v>29</v>
      </c>
      <c r="I153" s="17">
        <v>9</v>
      </c>
      <c r="J153" s="18">
        <v>665</v>
      </c>
      <c r="K153" s="15">
        <v>15</v>
      </c>
      <c r="L153" s="16">
        <v>0.5395833333333333</v>
      </c>
      <c r="M153" s="19">
        <v>43281</v>
      </c>
      <c r="N153" s="15" t="s">
        <v>18</v>
      </c>
      <c r="O153" s="13" t="str">
        <f>TEXT(M153,"DMMM")&amp;"-"&amp;J153&amp;"-"&amp;N153&amp;"-"&amp;A153</f>
        <v>30Jun-665-Saturday-Bergzicht</v>
      </c>
      <c r="P153" s="15"/>
      <c r="Q153" s="15"/>
    </row>
    <row r="154" spans="1:17" ht="28.8" x14ac:dyDescent="0.3">
      <c r="A154" s="5" t="s">
        <v>15</v>
      </c>
      <c r="B154" s="23">
        <v>0.53125</v>
      </c>
      <c r="C154" s="23"/>
      <c r="D154" s="28">
        <f t="shared" si="2"/>
        <v>12.75</v>
      </c>
      <c r="E154" s="7">
        <v>4</v>
      </c>
      <c r="F154" s="8">
        <v>0.5395833333333333</v>
      </c>
      <c r="G154" s="7" t="s">
        <v>105</v>
      </c>
      <c r="H154" s="7" t="s">
        <v>29</v>
      </c>
      <c r="I154" s="9">
        <v>9</v>
      </c>
      <c r="J154" s="10">
        <v>665</v>
      </c>
      <c r="K154" s="7">
        <v>15</v>
      </c>
      <c r="L154" s="8">
        <v>0.54166666666666663</v>
      </c>
      <c r="M154" s="11">
        <v>43281</v>
      </c>
      <c r="N154" s="7" t="s">
        <v>18</v>
      </c>
      <c r="O154" s="5" t="str">
        <f>TEXT(M154,"DMMM")&amp;"-"&amp;J154&amp;"-"&amp;N154&amp;"-"&amp;A154</f>
        <v>30Jun-665-Saturday-Bergzicht</v>
      </c>
      <c r="P154" s="7"/>
      <c r="Q154" s="7"/>
    </row>
    <row r="155" spans="1:17" ht="28.8" x14ac:dyDescent="0.3">
      <c r="A155" s="13" t="s">
        <v>15</v>
      </c>
      <c r="B155" s="24">
        <v>0.53125</v>
      </c>
      <c r="C155" s="24"/>
      <c r="D155" s="28">
        <f t="shared" si="2"/>
        <v>12.75</v>
      </c>
      <c r="E155" s="15">
        <v>0</v>
      </c>
      <c r="F155" s="16">
        <v>0.54027777777777775</v>
      </c>
      <c r="G155" s="15" t="s">
        <v>111</v>
      </c>
      <c r="H155" s="15" t="s">
        <v>29</v>
      </c>
      <c r="I155" s="17">
        <v>9</v>
      </c>
      <c r="J155" s="18">
        <v>665</v>
      </c>
      <c r="K155" s="15">
        <v>15</v>
      </c>
      <c r="L155" s="16">
        <v>0.5444444444444444</v>
      </c>
      <c r="M155" s="19">
        <v>43281</v>
      </c>
      <c r="N155" s="15" t="s">
        <v>18</v>
      </c>
      <c r="O155" s="13" t="str">
        <f>TEXT(M155,"DMMM")&amp;"-"&amp;J155&amp;"-"&amp;N155&amp;"-"&amp;A155</f>
        <v>30Jun-665-Saturday-Bergzicht</v>
      </c>
      <c r="P155" s="15"/>
      <c r="Q155" s="15"/>
    </row>
    <row r="156" spans="1:17" ht="28.8" x14ac:dyDescent="0.3">
      <c r="A156" s="5" t="s">
        <v>15</v>
      </c>
      <c r="B156" s="23">
        <v>0.53125</v>
      </c>
      <c r="C156" s="23"/>
      <c r="D156" s="28">
        <f t="shared" si="2"/>
        <v>12.75</v>
      </c>
      <c r="E156" s="7">
        <v>0</v>
      </c>
      <c r="F156" s="8">
        <v>0.53472222222222221</v>
      </c>
      <c r="G156" s="7" t="s">
        <v>75</v>
      </c>
      <c r="H156" s="7" t="s">
        <v>40</v>
      </c>
      <c r="I156" s="9">
        <v>10</v>
      </c>
      <c r="J156" s="7">
        <v>676</v>
      </c>
      <c r="K156" s="7">
        <v>15</v>
      </c>
      <c r="L156" s="8">
        <v>0.53749999999999998</v>
      </c>
      <c r="M156" s="11">
        <v>43281</v>
      </c>
      <c r="N156" s="7" t="s">
        <v>18</v>
      </c>
      <c r="O156" s="5" t="str">
        <f>TEXT(M156,"DMMM")&amp;"-"&amp;J156&amp;"-"&amp;N156&amp;"-"&amp;A156</f>
        <v>30Jun-676-Saturday-Bergzicht</v>
      </c>
      <c r="P156" s="7"/>
      <c r="Q156" s="7"/>
    </row>
    <row r="157" spans="1:17" ht="28.8" x14ac:dyDescent="0.3">
      <c r="A157" s="13" t="s">
        <v>15</v>
      </c>
      <c r="B157" s="24">
        <v>0.53263888888888888</v>
      </c>
      <c r="C157" s="24"/>
      <c r="D157" s="28">
        <f t="shared" si="2"/>
        <v>12.783333333333333</v>
      </c>
      <c r="E157" s="15">
        <v>0</v>
      </c>
      <c r="F157" s="16">
        <v>0.53541666666666665</v>
      </c>
      <c r="G157" s="15" t="s">
        <v>138</v>
      </c>
      <c r="H157" s="15" t="s">
        <v>40</v>
      </c>
      <c r="I157" s="17">
        <v>10</v>
      </c>
      <c r="J157" s="15">
        <v>676</v>
      </c>
      <c r="K157" s="15">
        <v>15</v>
      </c>
      <c r="L157" s="16">
        <v>0.53819444444444442</v>
      </c>
      <c r="M157" s="19">
        <v>43281</v>
      </c>
      <c r="N157" s="15" t="s">
        <v>18</v>
      </c>
      <c r="O157" s="13" t="str">
        <f>TEXT(M157,"DMMM")&amp;"-"&amp;J157&amp;"-"&amp;N157&amp;"-"&amp;A157</f>
        <v>30Jun-676-Saturday-Bergzicht</v>
      </c>
      <c r="P157" s="15"/>
      <c r="Q157" s="15"/>
    </row>
    <row r="158" spans="1:17" ht="28.8" x14ac:dyDescent="0.3">
      <c r="A158" s="5" t="s">
        <v>15</v>
      </c>
      <c r="B158" s="23">
        <v>0.53333333333333333</v>
      </c>
      <c r="C158" s="23"/>
      <c r="D158" s="28">
        <f t="shared" si="2"/>
        <v>12.8</v>
      </c>
      <c r="E158" s="7">
        <v>0</v>
      </c>
      <c r="F158" s="8">
        <v>0.53749999999999998</v>
      </c>
      <c r="G158" s="7" t="s">
        <v>139</v>
      </c>
      <c r="H158" s="7" t="s">
        <v>40</v>
      </c>
      <c r="I158" s="9">
        <v>10</v>
      </c>
      <c r="J158" s="7">
        <v>676</v>
      </c>
      <c r="K158" s="7">
        <v>15</v>
      </c>
      <c r="L158" s="8">
        <v>0.54166666666666663</v>
      </c>
      <c r="M158" s="11">
        <v>43281</v>
      </c>
      <c r="N158" s="7" t="s">
        <v>18</v>
      </c>
      <c r="O158" s="5" t="str">
        <f>TEXT(M158,"DMMM")&amp;"-"&amp;J158&amp;"-"&amp;N158&amp;"-"&amp;A158</f>
        <v>30Jun-676-Saturday-Bergzicht</v>
      </c>
      <c r="P158" s="7"/>
      <c r="Q158" s="7"/>
    </row>
    <row r="159" spans="1:17" ht="28.8" x14ac:dyDescent="0.3">
      <c r="A159" s="13" t="s">
        <v>15</v>
      </c>
      <c r="B159" s="24">
        <v>0.53402777777777777</v>
      </c>
      <c r="C159" s="24"/>
      <c r="D159" s="28">
        <f t="shared" si="2"/>
        <v>12.816666666666666</v>
      </c>
      <c r="E159" s="15">
        <v>0</v>
      </c>
      <c r="F159" s="16">
        <v>0.53749999999999998</v>
      </c>
      <c r="G159" s="15" t="s">
        <v>140</v>
      </c>
      <c r="H159" s="15" t="s">
        <v>40</v>
      </c>
      <c r="I159" s="17">
        <v>10</v>
      </c>
      <c r="J159" s="15">
        <v>676</v>
      </c>
      <c r="K159" s="15">
        <v>15</v>
      </c>
      <c r="L159" s="16">
        <v>0.54305555555555551</v>
      </c>
      <c r="M159" s="19">
        <v>43281</v>
      </c>
      <c r="N159" s="15" t="s">
        <v>18</v>
      </c>
      <c r="O159" s="13" t="str">
        <f>TEXT(M159,"DMMM")&amp;"-"&amp;J159&amp;"-"&amp;N159&amp;"-"&amp;A159</f>
        <v>30Jun-676-Saturday-Bergzicht</v>
      </c>
      <c r="P159" s="15"/>
      <c r="Q159" s="15"/>
    </row>
    <row r="160" spans="1:17" ht="28.8" x14ac:dyDescent="0.3">
      <c r="A160" s="5" t="s">
        <v>15</v>
      </c>
      <c r="B160" s="23">
        <v>0.53472222222222221</v>
      </c>
      <c r="C160" s="23"/>
      <c r="D160" s="28">
        <f t="shared" si="2"/>
        <v>12.833333333333334</v>
      </c>
      <c r="E160" s="7">
        <v>0</v>
      </c>
      <c r="F160" s="8">
        <v>0.56388888888888888</v>
      </c>
      <c r="G160" s="7" t="s">
        <v>141</v>
      </c>
      <c r="H160" s="7" t="s">
        <v>25</v>
      </c>
      <c r="I160" s="9">
        <v>15</v>
      </c>
      <c r="J160" s="20" t="s">
        <v>44</v>
      </c>
      <c r="K160" s="7">
        <v>16</v>
      </c>
      <c r="L160" s="8">
        <v>0.57430555555555551</v>
      </c>
      <c r="M160" s="11">
        <v>43281</v>
      </c>
      <c r="N160" s="7" t="s">
        <v>18</v>
      </c>
      <c r="O160" s="5" t="str">
        <f>TEXT(M160,"DMMM")&amp;"-"&amp;J160&amp;"-"&amp;N160&amp;"-"&amp;A160</f>
        <v>30Jun-none-Saturday-Bergzicht</v>
      </c>
      <c r="P160" s="7"/>
      <c r="Q160" s="7"/>
    </row>
    <row r="161" spans="1:17" ht="28.8" x14ac:dyDescent="0.3">
      <c r="A161" s="13" t="s">
        <v>15</v>
      </c>
      <c r="B161" s="24">
        <v>0.53472222222222221</v>
      </c>
      <c r="C161" s="24"/>
      <c r="D161" s="28">
        <f t="shared" si="2"/>
        <v>12.833333333333334</v>
      </c>
      <c r="E161" s="15">
        <v>0</v>
      </c>
      <c r="F161" s="16">
        <v>0.55694444444444446</v>
      </c>
      <c r="G161" s="15" t="s">
        <v>142</v>
      </c>
      <c r="H161" s="15" t="s">
        <v>25</v>
      </c>
      <c r="I161" s="17">
        <v>15</v>
      </c>
      <c r="J161" s="15" t="s">
        <v>98</v>
      </c>
      <c r="K161" s="15">
        <v>16</v>
      </c>
      <c r="L161" s="16">
        <v>0.56388888888888888</v>
      </c>
      <c r="M161" s="19">
        <v>43281</v>
      </c>
      <c r="N161" s="15" t="s">
        <v>18</v>
      </c>
      <c r="O161" s="13" t="str">
        <f>TEXT(M161,"DMMM")&amp;"-"&amp;J161&amp;"-"&amp;N161&amp;"-"&amp;A161</f>
        <v>30Jun-T43-Saturday-Bergzicht</v>
      </c>
      <c r="P161" s="15"/>
      <c r="Q161" s="15"/>
    </row>
    <row r="162" spans="1:17" ht="28.8" x14ac:dyDescent="0.3">
      <c r="A162" s="5" t="s">
        <v>15</v>
      </c>
      <c r="B162" s="23">
        <v>0.53541666666666665</v>
      </c>
      <c r="C162" s="23"/>
      <c r="D162" s="28">
        <f t="shared" si="2"/>
        <v>12.85</v>
      </c>
      <c r="E162" s="7">
        <v>0</v>
      </c>
      <c r="F162" s="8">
        <v>0.55138888888888882</v>
      </c>
      <c r="G162" s="7" t="s">
        <v>54</v>
      </c>
      <c r="H162" s="7" t="s">
        <v>55</v>
      </c>
      <c r="I162" s="9">
        <v>9</v>
      </c>
      <c r="J162" s="20" t="s">
        <v>44</v>
      </c>
      <c r="K162" s="7">
        <v>14</v>
      </c>
      <c r="L162" s="8">
        <v>0.56388888888888888</v>
      </c>
      <c r="M162" s="11">
        <v>43281</v>
      </c>
      <c r="N162" s="7" t="s">
        <v>18</v>
      </c>
      <c r="O162" s="5" t="str">
        <f>TEXT(M162,"DMMM")&amp;"-"&amp;J162&amp;"-"&amp;N162&amp;"-"&amp;A162</f>
        <v>30Jun-none-Saturday-Bergzicht</v>
      </c>
      <c r="P162" s="7"/>
      <c r="Q162" s="7"/>
    </row>
    <row r="163" spans="1:17" ht="28.8" x14ac:dyDescent="0.3">
      <c r="A163" s="13" t="s">
        <v>15</v>
      </c>
      <c r="B163" s="24">
        <v>0.53541666666666665</v>
      </c>
      <c r="C163" s="24"/>
      <c r="D163" s="28">
        <f t="shared" si="2"/>
        <v>12.85</v>
      </c>
      <c r="E163" s="15">
        <v>0</v>
      </c>
      <c r="F163" s="16">
        <v>0.57430555555555551</v>
      </c>
      <c r="G163" s="15" t="s">
        <v>143</v>
      </c>
      <c r="H163" s="15" t="s">
        <v>25</v>
      </c>
      <c r="I163" s="17">
        <v>15</v>
      </c>
      <c r="J163" s="21" t="s">
        <v>44</v>
      </c>
      <c r="K163" s="15">
        <v>16</v>
      </c>
      <c r="L163" s="16">
        <v>0.57916666666666672</v>
      </c>
      <c r="M163" s="19">
        <v>43281</v>
      </c>
      <c r="N163" s="15" t="s">
        <v>18</v>
      </c>
      <c r="O163" s="13" t="str">
        <f>TEXT(M163,"DMMM")&amp;"-"&amp;J163&amp;"-"&amp;N163&amp;"-"&amp;A163</f>
        <v>30Jun-none-Saturday-Bergzicht</v>
      </c>
      <c r="P163" s="15"/>
      <c r="Q163" s="15"/>
    </row>
    <row r="164" spans="1:17" ht="28.8" x14ac:dyDescent="0.3">
      <c r="A164" s="5" t="s">
        <v>15</v>
      </c>
      <c r="B164" s="23">
        <v>0.53611111111111109</v>
      </c>
      <c r="C164" s="23"/>
      <c r="D164" s="28">
        <f t="shared" si="2"/>
        <v>12.866666666666667</v>
      </c>
      <c r="E164" s="7">
        <v>0</v>
      </c>
      <c r="F164" s="8">
        <v>0.57916666666666672</v>
      </c>
      <c r="G164" s="7" t="s">
        <v>144</v>
      </c>
      <c r="H164" s="7" t="s">
        <v>25</v>
      </c>
      <c r="I164" s="9">
        <v>15</v>
      </c>
      <c r="J164" s="7">
        <v>278</v>
      </c>
      <c r="K164" s="7">
        <v>16</v>
      </c>
      <c r="L164" s="8">
        <v>0.58263888888888882</v>
      </c>
      <c r="M164" s="11">
        <v>43281</v>
      </c>
      <c r="N164" s="7" t="s">
        <v>18</v>
      </c>
      <c r="O164" s="5" t="str">
        <f>TEXT(M164,"DMMM")&amp;"-"&amp;J164&amp;"-"&amp;N164&amp;"-"&amp;A164</f>
        <v>30Jun-278-Saturday-Bergzicht</v>
      </c>
      <c r="P164" s="7"/>
      <c r="Q164" s="12" t="str">
        <f t="array" ref="Q164">IFERROR(INDEX($O$2:$O$997, MATCH(0,COUNTIF($Q$1:Q163, $O$2:$O$997), 0)),"")</f>
        <v/>
      </c>
    </row>
    <row r="165" spans="1:17" ht="28.8" x14ac:dyDescent="0.3">
      <c r="A165" s="13" t="s">
        <v>15</v>
      </c>
      <c r="B165" s="24">
        <v>0.53680555555555554</v>
      </c>
      <c r="C165" s="24"/>
      <c r="D165" s="28">
        <f t="shared" si="2"/>
        <v>12.883333333333333</v>
      </c>
      <c r="E165" s="15">
        <v>0</v>
      </c>
      <c r="F165" s="16">
        <v>0.53680555555555554</v>
      </c>
      <c r="G165" s="15" t="s">
        <v>78</v>
      </c>
      <c r="H165" s="15" t="s">
        <v>38</v>
      </c>
      <c r="I165" s="17">
        <v>10</v>
      </c>
      <c r="J165" s="15">
        <v>670</v>
      </c>
      <c r="K165" s="15">
        <v>15</v>
      </c>
      <c r="L165" s="16">
        <v>0.54513888888888895</v>
      </c>
      <c r="M165" s="19">
        <v>43281</v>
      </c>
      <c r="N165" s="15" t="s">
        <v>18</v>
      </c>
      <c r="O165" s="13" t="str">
        <f>TEXT(M165,"DMMM")&amp;"-"&amp;J165&amp;"-"&amp;N165&amp;"-"&amp;A165</f>
        <v>30Jun-670-Saturday-Bergzicht</v>
      </c>
      <c r="P165" s="15"/>
      <c r="Q165" s="15"/>
    </row>
    <row r="166" spans="1:17" ht="28.8" x14ac:dyDescent="0.3">
      <c r="A166" s="5" t="s">
        <v>15</v>
      </c>
      <c r="B166" s="23">
        <v>0.53749999999999998</v>
      </c>
      <c r="C166" s="23"/>
      <c r="D166" s="28">
        <f t="shared" si="2"/>
        <v>12.9</v>
      </c>
      <c r="E166" s="7">
        <v>0</v>
      </c>
      <c r="F166" s="8">
        <v>0.5444444444444444</v>
      </c>
      <c r="G166" s="7" t="s">
        <v>70</v>
      </c>
      <c r="H166" s="7" t="s">
        <v>29</v>
      </c>
      <c r="I166" s="9">
        <v>9</v>
      </c>
      <c r="J166" s="10">
        <v>665</v>
      </c>
      <c r="K166" s="7">
        <v>15</v>
      </c>
      <c r="L166" s="8">
        <v>0.54652777777777783</v>
      </c>
      <c r="M166" s="11">
        <v>43281</v>
      </c>
      <c r="N166" s="7" t="s">
        <v>18</v>
      </c>
      <c r="O166" s="5" t="str">
        <f>TEXT(M166,"DMMM")&amp;"-"&amp;J166&amp;"-"&amp;N166&amp;"-"&amp;A166</f>
        <v>30Jun-665-Saturday-Bergzicht</v>
      </c>
      <c r="P166" s="7"/>
      <c r="Q166" s="7"/>
    </row>
    <row r="167" spans="1:17" ht="28.8" x14ac:dyDescent="0.3">
      <c r="A167" s="13" t="s">
        <v>15</v>
      </c>
      <c r="B167" s="24">
        <v>0.53749999999999998</v>
      </c>
      <c r="C167" s="24"/>
      <c r="D167" s="28">
        <f t="shared" si="2"/>
        <v>12.9</v>
      </c>
      <c r="E167" s="15">
        <v>0</v>
      </c>
      <c r="F167" s="16"/>
      <c r="G167" s="15"/>
      <c r="H167" s="15" t="s">
        <v>40</v>
      </c>
      <c r="I167" s="17">
        <v>10</v>
      </c>
      <c r="J167" s="15">
        <v>676</v>
      </c>
      <c r="K167" s="15">
        <v>15</v>
      </c>
      <c r="L167" s="16"/>
      <c r="M167" s="19">
        <v>43281</v>
      </c>
      <c r="N167" s="15" t="s">
        <v>18</v>
      </c>
      <c r="O167" s="13" t="str">
        <f>TEXT(M167,"DMMM")&amp;"-"&amp;J167&amp;"-"&amp;N167&amp;"-"&amp;A167</f>
        <v>30Jun-676-Saturday-Bergzicht</v>
      </c>
      <c r="P167" s="15"/>
      <c r="Q167" s="15"/>
    </row>
    <row r="168" spans="1:17" ht="28.8" x14ac:dyDescent="0.3">
      <c r="A168" s="5" t="s">
        <v>15</v>
      </c>
      <c r="B168" s="23">
        <v>0.53819444444444442</v>
      </c>
      <c r="C168" s="23"/>
      <c r="D168" s="28">
        <f t="shared" si="2"/>
        <v>12.916666666666666</v>
      </c>
      <c r="E168" s="7">
        <v>0</v>
      </c>
      <c r="F168" s="8">
        <v>0.54583333333333328</v>
      </c>
      <c r="G168" s="7" t="s">
        <v>60</v>
      </c>
      <c r="H168" s="7" t="s">
        <v>29</v>
      </c>
      <c r="I168" s="9">
        <v>9</v>
      </c>
      <c r="J168" s="10">
        <v>636</v>
      </c>
      <c r="K168" s="7">
        <v>15</v>
      </c>
      <c r="L168" s="8">
        <v>0.5493055555555556</v>
      </c>
      <c r="M168" s="11">
        <v>43281</v>
      </c>
      <c r="N168" s="7" t="s">
        <v>18</v>
      </c>
      <c r="O168" s="5" t="str">
        <f>TEXT(M168,"DMMM")&amp;"-"&amp;J168&amp;"-"&amp;N168&amp;"-"&amp;A168</f>
        <v>30Jun-636-Saturday-Bergzicht</v>
      </c>
      <c r="P168" s="7"/>
      <c r="Q168" s="12" t="str">
        <f t="array" ref="Q168">IFERROR(INDEX($O$2:$O$997, MATCH(0,COUNTIF($Q$1:Q167, $O$2:$O$997), 0)),"")</f>
        <v/>
      </c>
    </row>
    <row r="169" spans="1:17" ht="28.8" x14ac:dyDescent="0.3">
      <c r="A169" s="13" t="s">
        <v>15</v>
      </c>
      <c r="B169" s="24">
        <v>0.53819444444444442</v>
      </c>
      <c r="C169" s="24"/>
      <c r="D169" s="28">
        <f t="shared" si="2"/>
        <v>12.916666666666666</v>
      </c>
      <c r="E169" s="15">
        <v>0</v>
      </c>
      <c r="F169" s="16">
        <v>0.54513888888888895</v>
      </c>
      <c r="G169" s="15" t="s">
        <v>145</v>
      </c>
      <c r="H169" s="15" t="s">
        <v>29</v>
      </c>
      <c r="I169" s="17">
        <v>9</v>
      </c>
      <c r="J169" s="18">
        <v>665</v>
      </c>
      <c r="K169" s="15">
        <v>15</v>
      </c>
      <c r="L169" s="16">
        <v>0.54791666666666672</v>
      </c>
      <c r="M169" s="19">
        <v>43281</v>
      </c>
      <c r="N169" s="15" t="s">
        <v>18</v>
      </c>
      <c r="O169" s="13" t="str">
        <f>TEXT(M169,"DMMM")&amp;"-"&amp;J169&amp;"-"&amp;N169&amp;"-"&amp;A169</f>
        <v>30Jun-665-Saturday-Bergzicht</v>
      </c>
      <c r="P169" s="15"/>
      <c r="Q169" s="15"/>
    </row>
    <row r="170" spans="1:17" ht="28.8" x14ac:dyDescent="0.3">
      <c r="A170" s="5" t="s">
        <v>15</v>
      </c>
      <c r="B170" s="23">
        <v>0.53888888888888886</v>
      </c>
      <c r="C170" s="23"/>
      <c r="D170" s="28">
        <f t="shared" si="2"/>
        <v>12.933333333333334</v>
      </c>
      <c r="E170" s="7">
        <v>16</v>
      </c>
      <c r="F170" s="8">
        <v>0.5493055555555556</v>
      </c>
      <c r="G170" s="7" t="s">
        <v>125</v>
      </c>
      <c r="H170" s="7" t="s">
        <v>29</v>
      </c>
      <c r="I170" s="9">
        <v>9</v>
      </c>
      <c r="J170" s="10">
        <v>665</v>
      </c>
      <c r="K170" s="7">
        <v>15</v>
      </c>
      <c r="L170" s="8">
        <v>0.55138888888888882</v>
      </c>
      <c r="M170" s="11">
        <v>43281</v>
      </c>
      <c r="N170" s="7" t="s">
        <v>18</v>
      </c>
      <c r="O170" s="5" t="str">
        <f>TEXT(M170,"DMMM")&amp;"-"&amp;J170&amp;"-"&amp;N170&amp;"-"&amp;A170</f>
        <v>30Jun-665-Saturday-Bergzicht</v>
      </c>
      <c r="P170" s="7"/>
      <c r="Q170" s="7"/>
    </row>
    <row r="171" spans="1:17" ht="28.8" x14ac:dyDescent="0.3">
      <c r="A171" s="13" t="s">
        <v>15</v>
      </c>
      <c r="B171" s="24">
        <v>0.53888888888888886</v>
      </c>
      <c r="C171" s="24"/>
      <c r="D171" s="28">
        <f t="shared" si="2"/>
        <v>12.933333333333334</v>
      </c>
      <c r="E171" s="15">
        <v>0</v>
      </c>
      <c r="F171" s="16">
        <v>0.53888888888888886</v>
      </c>
      <c r="G171" s="15" t="s">
        <v>146</v>
      </c>
      <c r="H171" s="15" t="s">
        <v>40</v>
      </c>
      <c r="I171" s="17">
        <v>10</v>
      </c>
      <c r="J171" s="15">
        <v>676</v>
      </c>
      <c r="K171" s="15">
        <v>15</v>
      </c>
      <c r="L171" s="16">
        <v>0.54027777777777775</v>
      </c>
      <c r="M171" s="19">
        <v>43281</v>
      </c>
      <c r="N171" s="15" t="s">
        <v>18</v>
      </c>
      <c r="O171" s="13" t="str">
        <f>TEXT(M171,"DMMM")&amp;"-"&amp;J171&amp;"-"&amp;N171&amp;"-"&amp;A171</f>
        <v>30Jun-676-Saturday-Bergzicht</v>
      </c>
      <c r="P171" s="15"/>
      <c r="Q171" s="15"/>
    </row>
    <row r="172" spans="1:17" ht="28.8" x14ac:dyDescent="0.3">
      <c r="A172" s="5" t="s">
        <v>15</v>
      </c>
      <c r="B172" s="23">
        <v>0.54027777777777775</v>
      </c>
      <c r="C172" s="23"/>
      <c r="D172" s="28">
        <f t="shared" si="2"/>
        <v>12.966666666666667</v>
      </c>
      <c r="E172" s="7">
        <v>0</v>
      </c>
      <c r="F172" s="8">
        <v>0.54166666666666663</v>
      </c>
      <c r="G172" s="7" t="s">
        <v>85</v>
      </c>
      <c r="H172" s="7" t="s">
        <v>40</v>
      </c>
      <c r="I172" s="9">
        <v>10</v>
      </c>
      <c r="J172" s="7">
        <v>676</v>
      </c>
      <c r="K172" s="7">
        <v>15</v>
      </c>
      <c r="L172" s="8">
        <v>0.5444444444444444</v>
      </c>
      <c r="M172" s="11">
        <v>43281</v>
      </c>
      <c r="N172" s="7" t="s">
        <v>18</v>
      </c>
      <c r="O172" s="5" t="str">
        <f>TEXT(M172,"DMMM")&amp;"-"&amp;J172&amp;"-"&amp;N172&amp;"-"&amp;A172</f>
        <v>30Jun-676-Saturday-Bergzicht</v>
      </c>
      <c r="P172" s="7"/>
      <c r="Q172" s="7"/>
    </row>
    <row r="173" spans="1:17" ht="28.8" x14ac:dyDescent="0.3">
      <c r="A173" s="13" t="s">
        <v>15</v>
      </c>
      <c r="B173" s="24">
        <v>0.54097222222222219</v>
      </c>
      <c r="C173" s="24"/>
      <c r="D173" s="28">
        <f t="shared" si="2"/>
        <v>12.983333333333333</v>
      </c>
      <c r="E173" s="15">
        <v>16</v>
      </c>
      <c r="F173" s="16">
        <v>0.54166666666666663</v>
      </c>
      <c r="G173" s="15" t="s">
        <v>95</v>
      </c>
      <c r="H173" s="15" t="s">
        <v>31</v>
      </c>
      <c r="I173" s="17">
        <v>10</v>
      </c>
      <c r="J173" s="21">
        <v>663</v>
      </c>
      <c r="K173" s="15">
        <v>16</v>
      </c>
      <c r="L173" s="16">
        <v>0.5444444444444444</v>
      </c>
      <c r="M173" s="19">
        <v>43281</v>
      </c>
      <c r="N173" s="15" t="s">
        <v>18</v>
      </c>
      <c r="O173" s="13" t="str">
        <f>TEXT(M173,"DMMM")&amp;"-"&amp;J173&amp;"-"&amp;N173&amp;"-"&amp;A173</f>
        <v>30Jun-663-Saturday-Bergzicht</v>
      </c>
      <c r="P173" s="15"/>
      <c r="Q173" s="12" t="str">
        <f t="array" ref="Q173">IFERROR(INDEX($O$2:$O$997, MATCH(0,COUNTIF($Q$1:Q172, $O$2:$O$997), 0)),"")</f>
        <v/>
      </c>
    </row>
    <row r="174" spans="1:17" ht="28.8" x14ac:dyDescent="0.3">
      <c r="A174" s="5" t="s">
        <v>15</v>
      </c>
      <c r="B174" s="23">
        <v>0.54097222222222219</v>
      </c>
      <c r="C174" s="23"/>
      <c r="D174" s="28">
        <f t="shared" si="2"/>
        <v>12.983333333333333</v>
      </c>
      <c r="E174" s="7">
        <v>7</v>
      </c>
      <c r="F174" s="8">
        <v>0.54583333333333328</v>
      </c>
      <c r="G174" s="7" t="s">
        <v>37</v>
      </c>
      <c r="H174" s="7" t="s">
        <v>38</v>
      </c>
      <c r="I174" s="9">
        <v>10</v>
      </c>
      <c r="J174" s="7">
        <v>670</v>
      </c>
      <c r="K174" s="7">
        <v>15</v>
      </c>
      <c r="L174" s="8">
        <v>0.55763888888888891</v>
      </c>
      <c r="M174" s="11">
        <v>43281</v>
      </c>
      <c r="N174" s="7" t="s">
        <v>18</v>
      </c>
      <c r="O174" s="5" t="str">
        <f>TEXT(M174,"DMMM")&amp;"-"&amp;J174&amp;"-"&amp;N174&amp;"-"&amp;A174</f>
        <v>30Jun-670-Saturday-Bergzicht</v>
      </c>
      <c r="P174" s="7"/>
      <c r="Q174" s="7"/>
    </row>
    <row r="175" spans="1:17" ht="28.8" x14ac:dyDescent="0.3">
      <c r="A175" s="13" t="s">
        <v>15</v>
      </c>
      <c r="B175" s="24">
        <v>0.54097222222222219</v>
      </c>
      <c r="C175" s="24"/>
      <c r="D175" s="28">
        <f t="shared" si="2"/>
        <v>12.983333333333333</v>
      </c>
      <c r="E175" s="15">
        <v>0</v>
      </c>
      <c r="F175" s="16">
        <v>0.55694444444444446</v>
      </c>
      <c r="G175" s="15" t="s">
        <v>112</v>
      </c>
      <c r="H175" s="15" t="s">
        <v>38</v>
      </c>
      <c r="I175" s="17">
        <v>10</v>
      </c>
      <c r="J175" s="15">
        <v>670</v>
      </c>
      <c r="K175" s="15">
        <v>16</v>
      </c>
      <c r="L175" s="16">
        <v>0.56388888888888888</v>
      </c>
      <c r="M175" s="19">
        <v>43281</v>
      </c>
      <c r="N175" s="15" t="s">
        <v>18</v>
      </c>
      <c r="O175" s="13" t="str">
        <f>TEXT(M175,"DMMM")&amp;"-"&amp;J175&amp;"-"&amp;N175&amp;"-"&amp;A175</f>
        <v>30Jun-670-Saturday-Bergzicht</v>
      </c>
      <c r="P175" s="15"/>
      <c r="Q175" s="15"/>
    </row>
    <row r="176" spans="1:17" ht="28.8" x14ac:dyDescent="0.3">
      <c r="A176" s="5" t="s">
        <v>15</v>
      </c>
      <c r="B176" s="23">
        <v>0.54097222222222219</v>
      </c>
      <c r="C176" s="23"/>
      <c r="D176" s="28">
        <f t="shared" si="2"/>
        <v>12.983333333333333</v>
      </c>
      <c r="E176" s="7">
        <v>0</v>
      </c>
      <c r="F176" s="8">
        <v>0.5444444444444444</v>
      </c>
      <c r="G176" s="7" t="s">
        <v>86</v>
      </c>
      <c r="H176" s="7" t="s">
        <v>40</v>
      </c>
      <c r="I176" s="9">
        <v>10</v>
      </c>
      <c r="J176" s="7">
        <v>676</v>
      </c>
      <c r="K176" s="7">
        <v>15</v>
      </c>
      <c r="L176" s="8">
        <v>0.54583333333333328</v>
      </c>
      <c r="M176" s="11">
        <v>43281</v>
      </c>
      <c r="N176" s="7" t="s">
        <v>18</v>
      </c>
      <c r="O176" s="5" t="str">
        <f>TEXT(M176,"DMMM")&amp;"-"&amp;J176&amp;"-"&amp;N176&amp;"-"&amp;A176</f>
        <v>30Jun-676-Saturday-Bergzicht</v>
      </c>
      <c r="P176" s="7"/>
      <c r="Q176" s="7"/>
    </row>
    <row r="177" spans="1:17" ht="28.8" x14ac:dyDescent="0.3">
      <c r="A177" s="13" t="s">
        <v>15</v>
      </c>
      <c r="B177" s="24">
        <v>0.54097222222222219</v>
      </c>
      <c r="C177" s="24"/>
      <c r="D177" s="28">
        <f t="shared" si="2"/>
        <v>12.983333333333333</v>
      </c>
      <c r="E177" s="15">
        <v>0</v>
      </c>
      <c r="F177" s="16">
        <v>0.54513888888888895</v>
      </c>
      <c r="G177" s="15" t="s">
        <v>147</v>
      </c>
      <c r="H177" s="15" t="s">
        <v>40</v>
      </c>
      <c r="I177" s="17">
        <v>10</v>
      </c>
      <c r="J177" s="15">
        <v>676</v>
      </c>
      <c r="K177" s="15">
        <v>15</v>
      </c>
      <c r="L177" s="16">
        <v>0.54722222222222217</v>
      </c>
      <c r="M177" s="19">
        <v>43281</v>
      </c>
      <c r="N177" s="15" t="s">
        <v>18</v>
      </c>
      <c r="O177" s="13" t="str">
        <f>TEXT(M177,"DMMM")&amp;"-"&amp;J177&amp;"-"&amp;N177&amp;"-"&amp;A177</f>
        <v>30Jun-676-Saturday-Bergzicht</v>
      </c>
      <c r="P177" s="15"/>
      <c r="Q177" s="15"/>
    </row>
    <row r="178" spans="1:17" ht="28.8" x14ac:dyDescent="0.3">
      <c r="A178" s="5" t="s">
        <v>15</v>
      </c>
      <c r="B178" s="23">
        <v>0.54097222222222219</v>
      </c>
      <c r="C178" s="23"/>
      <c r="D178" s="28">
        <f t="shared" si="2"/>
        <v>12.983333333333333</v>
      </c>
      <c r="E178" s="7">
        <v>0</v>
      </c>
      <c r="F178" s="8">
        <v>0.54652777777777783</v>
      </c>
      <c r="G178" s="7" t="s">
        <v>148</v>
      </c>
      <c r="H178" s="7" t="s">
        <v>40</v>
      </c>
      <c r="I178" s="9">
        <v>10</v>
      </c>
      <c r="J178" s="7">
        <v>676</v>
      </c>
      <c r="K178" s="7">
        <v>15</v>
      </c>
      <c r="L178" s="8">
        <v>0.54791666666666672</v>
      </c>
      <c r="M178" s="11">
        <v>43281</v>
      </c>
      <c r="N178" s="7" t="s">
        <v>18</v>
      </c>
      <c r="O178" s="5" t="str">
        <f>TEXT(M178,"DMMM")&amp;"-"&amp;J178&amp;"-"&amp;N178&amp;"-"&amp;A178</f>
        <v>30Jun-676-Saturday-Bergzicht</v>
      </c>
      <c r="P178" s="7"/>
      <c r="Q178" s="7"/>
    </row>
    <row r="179" spans="1:17" ht="28.8" x14ac:dyDescent="0.3">
      <c r="A179" s="13" t="s">
        <v>15</v>
      </c>
      <c r="B179" s="24">
        <v>0.54166666666666663</v>
      </c>
      <c r="C179" s="24"/>
      <c r="D179" s="28">
        <f t="shared" si="2"/>
        <v>13</v>
      </c>
      <c r="E179" s="15">
        <v>16</v>
      </c>
      <c r="F179" s="16">
        <v>0.54166666666666663</v>
      </c>
      <c r="G179" s="15" t="s">
        <v>32</v>
      </c>
      <c r="H179" s="15" t="s">
        <v>31</v>
      </c>
      <c r="I179" s="17">
        <v>10</v>
      </c>
      <c r="J179" s="21">
        <v>663</v>
      </c>
      <c r="K179" s="15">
        <v>16</v>
      </c>
      <c r="L179" s="16">
        <v>0.54652777777777783</v>
      </c>
      <c r="M179" s="19">
        <v>43281</v>
      </c>
      <c r="N179" s="15" t="s">
        <v>18</v>
      </c>
      <c r="O179" s="13" t="str">
        <f>TEXT(M179,"DMMM")&amp;"-"&amp;J179&amp;"-"&amp;N179&amp;"-"&amp;A179</f>
        <v>30Jun-663-Saturday-Bergzicht</v>
      </c>
      <c r="P179" s="15"/>
      <c r="Q179" s="12" t="str">
        <f t="array" ref="Q179">IFERROR(INDEX($O$2:$O$997, MATCH(0,COUNTIF($Q$1:Q178, $O$2:$O$997), 0)),"")</f>
        <v/>
      </c>
    </row>
    <row r="180" spans="1:17" ht="28.8" x14ac:dyDescent="0.3">
      <c r="A180" s="5" t="s">
        <v>15</v>
      </c>
      <c r="B180" s="23">
        <v>0.54166666666666663</v>
      </c>
      <c r="C180" s="23"/>
      <c r="D180" s="28">
        <f t="shared" si="2"/>
        <v>13</v>
      </c>
      <c r="E180" s="7">
        <v>0</v>
      </c>
      <c r="F180" s="8">
        <v>0.54652777777777783</v>
      </c>
      <c r="G180" s="7" t="s">
        <v>149</v>
      </c>
      <c r="H180" s="7" t="s">
        <v>40</v>
      </c>
      <c r="I180" s="9">
        <v>10</v>
      </c>
      <c r="J180" s="7">
        <v>676</v>
      </c>
      <c r="K180" s="7">
        <v>15</v>
      </c>
      <c r="L180" s="8">
        <v>0.54861111111111105</v>
      </c>
      <c r="M180" s="11">
        <v>43281</v>
      </c>
      <c r="N180" s="7" t="s">
        <v>18</v>
      </c>
      <c r="O180" s="5" t="str">
        <f>TEXT(M180,"DMMM")&amp;"-"&amp;J180&amp;"-"&amp;N180&amp;"-"&amp;A180</f>
        <v>30Jun-676-Saturday-Bergzicht</v>
      </c>
      <c r="P180" s="7"/>
      <c r="Q180" s="7"/>
    </row>
    <row r="181" spans="1:17" ht="28.8" x14ac:dyDescent="0.3">
      <c r="A181" s="13" t="s">
        <v>15</v>
      </c>
      <c r="B181" s="24">
        <v>0.54305555555555551</v>
      </c>
      <c r="C181" s="24"/>
      <c r="D181" s="28">
        <f t="shared" si="2"/>
        <v>13.033333333333333</v>
      </c>
      <c r="E181" s="15">
        <v>0</v>
      </c>
      <c r="F181" s="16">
        <v>0.54652777777777783</v>
      </c>
      <c r="G181" s="15" t="s">
        <v>108</v>
      </c>
      <c r="H181" s="15" t="s">
        <v>40</v>
      </c>
      <c r="I181" s="17">
        <v>10</v>
      </c>
      <c r="J181" s="15">
        <v>676</v>
      </c>
      <c r="K181" s="15">
        <v>15</v>
      </c>
      <c r="L181" s="16">
        <v>0.5493055555555556</v>
      </c>
      <c r="M181" s="19">
        <v>43281</v>
      </c>
      <c r="N181" s="15" t="s">
        <v>18</v>
      </c>
      <c r="O181" s="13" t="str">
        <f>TEXT(M181,"DMMM")&amp;"-"&amp;J181&amp;"-"&amp;N181&amp;"-"&amp;A181</f>
        <v>30Jun-676-Saturday-Bergzicht</v>
      </c>
      <c r="P181" s="15"/>
      <c r="Q181" s="15"/>
    </row>
    <row r="182" spans="1:17" ht="28.8" x14ac:dyDescent="0.3">
      <c r="A182" s="5" t="s">
        <v>15</v>
      </c>
      <c r="B182" s="23">
        <v>0.54305555555555551</v>
      </c>
      <c r="C182" s="23"/>
      <c r="D182" s="28">
        <f t="shared" si="2"/>
        <v>13.033333333333333</v>
      </c>
      <c r="E182" s="7">
        <v>0</v>
      </c>
      <c r="F182" s="8">
        <v>0.54861111111111105</v>
      </c>
      <c r="G182" s="7" t="s">
        <v>103</v>
      </c>
      <c r="H182" s="7" t="s">
        <v>40</v>
      </c>
      <c r="I182" s="9">
        <v>10</v>
      </c>
      <c r="J182" s="7">
        <v>676</v>
      </c>
      <c r="K182" s="7">
        <v>15</v>
      </c>
      <c r="L182" s="8">
        <v>0.55069444444444449</v>
      </c>
      <c r="M182" s="11">
        <v>43281</v>
      </c>
      <c r="N182" s="7" t="s">
        <v>18</v>
      </c>
      <c r="O182" s="5" t="str">
        <f>TEXT(M182,"DMMM")&amp;"-"&amp;J182&amp;"-"&amp;N182&amp;"-"&amp;A182</f>
        <v>30Jun-676-Saturday-Bergzicht</v>
      </c>
      <c r="P182" s="7"/>
      <c r="Q182" s="7"/>
    </row>
    <row r="183" spans="1:17" ht="28.8" x14ac:dyDescent="0.3">
      <c r="A183" s="13" t="s">
        <v>15</v>
      </c>
      <c r="B183" s="24">
        <v>0.5444444444444444</v>
      </c>
      <c r="C183" s="24"/>
      <c r="D183" s="28">
        <f t="shared" si="2"/>
        <v>13.066666666666666</v>
      </c>
      <c r="E183" s="15">
        <v>0</v>
      </c>
      <c r="F183" s="16">
        <v>0.55069444444444449</v>
      </c>
      <c r="G183" s="15" t="s">
        <v>124</v>
      </c>
      <c r="H183" s="15" t="s">
        <v>29</v>
      </c>
      <c r="I183" s="17">
        <v>9</v>
      </c>
      <c r="J183" s="18">
        <v>636</v>
      </c>
      <c r="K183" s="15">
        <v>15</v>
      </c>
      <c r="L183" s="16">
        <v>0.55486111111111114</v>
      </c>
      <c r="M183" s="19">
        <v>43281</v>
      </c>
      <c r="N183" s="15" t="s">
        <v>18</v>
      </c>
      <c r="O183" s="13" t="str">
        <f>TEXT(M183,"DMMM")&amp;"-"&amp;J183&amp;"-"&amp;N183&amp;"-"&amp;A183</f>
        <v>30Jun-636-Saturday-Bergzicht</v>
      </c>
      <c r="P183" s="15"/>
      <c r="Q183" s="12" t="str">
        <f t="array" ref="Q183">IFERROR(INDEX($O$2:$O$997, MATCH(0,COUNTIF($Q$1:Q182, $O$2:$O$997), 0)),"")</f>
        <v/>
      </c>
    </row>
    <row r="184" spans="1:17" ht="28.8" x14ac:dyDescent="0.3">
      <c r="A184" s="5" t="s">
        <v>15</v>
      </c>
      <c r="B184" s="23">
        <v>0.54513888888888895</v>
      </c>
      <c r="C184" s="23"/>
      <c r="D184" s="28">
        <f t="shared" si="2"/>
        <v>13.083333333333334</v>
      </c>
      <c r="E184" s="7">
        <v>0</v>
      </c>
      <c r="F184" s="8">
        <v>0.5541666666666667</v>
      </c>
      <c r="G184" s="7" t="s">
        <v>69</v>
      </c>
      <c r="H184" s="7" t="s">
        <v>29</v>
      </c>
      <c r="I184" s="9">
        <v>9</v>
      </c>
      <c r="J184" s="10">
        <v>665</v>
      </c>
      <c r="K184" s="7">
        <v>15</v>
      </c>
      <c r="L184" s="8">
        <v>0.55763888888888891</v>
      </c>
      <c r="M184" s="11">
        <v>43281</v>
      </c>
      <c r="N184" s="7" t="s">
        <v>18</v>
      </c>
      <c r="O184" s="5" t="str">
        <f>TEXT(M184,"DMMM")&amp;"-"&amp;J184&amp;"-"&amp;N184&amp;"-"&amp;A184</f>
        <v>30Jun-665-Saturday-Bergzicht</v>
      </c>
      <c r="P184" s="7"/>
      <c r="Q184" s="7"/>
    </row>
    <row r="185" spans="1:17" ht="28.8" x14ac:dyDescent="0.3">
      <c r="A185" s="13" t="s">
        <v>15</v>
      </c>
      <c r="B185" s="24">
        <v>0.54513888888888895</v>
      </c>
      <c r="C185" s="24"/>
      <c r="D185" s="28">
        <f t="shared" si="2"/>
        <v>13.083333333333334</v>
      </c>
      <c r="E185" s="15">
        <v>10</v>
      </c>
      <c r="F185" s="16">
        <v>0.55833333333333335</v>
      </c>
      <c r="G185" s="15" t="s">
        <v>150</v>
      </c>
      <c r="H185" s="15" t="s">
        <v>36</v>
      </c>
      <c r="I185" s="17">
        <v>13</v>
      </c>
      <c r="J185" s="21">
        <v>668</v>
      </c>
      <c r="K185" s="15">
        <v>15</v>
      </c>
      <c r="L185" s="16">
        <v>0.56527777777777777</v>
      </c>
      <c r="M185" s="19">
        <v>43281</v>
      </c>
      <c r="N185" s="15" t="s">
        <v>18</v>
      </c>
      <c r="O185" s="13" t="str">
        <f>TEXT(M185,"DMMM")&amp;"-"&amp;J185&amp;"-"&amp;N185&amp;"-"&amp;A185</f>
        <v>30Jun-668-Saturday-Bergzicht</v>
      </c>
      <c r="P185" s="15"/>
      <c r="Q185" s="15"/>
    </row>
    <row r="186" spans="1:17" ht="28.8" x14ac:dyDescent="0.3">
      <c r="A186" s="5" t="s">
        <v>15</v>
      </c>
      <c r="B186" s="23">
        <v>0.54583333333333328</v>
      </c>
      <c r="C186" s="23"/>
      <c r="D186" s="28">
        <f t="shared" si="2"/>
        <v>13.1</v>
      </c>
      <c r="E186" s="7">
        <v>0</v>
      </c>
      <c r="F186" s="8">
        <v>0.54722222222222217</v>
      </c>
      <c r="G186" s="7" t="s">
        <v>104</v>
      </c>
      <c r="H186" s="7" t="s">
        <v>31</v>
      </c>
      <c r="I186" s="9">
        <v>10</v>
      </c>
      <c r="J186" s="20">
        <v>663</v>
      </c>
      <c r="K186" s="7">
        <v>16</v>
      </c>
      <c r="L186" s="8">
        <v>0.55833333333333335</v>
      </c>
      <c r="M186" s="11">
        <v>43281</v>
      </c>
      <c r="N186" s="7" t="s">
        <v>18</v>
      </c>
      <c r="O186" s="5" t="str">
        <f>TEXT(M186,"DMMM")&amp;"-"&amp;J186&amp;"-"&amp;N186&amp;"-"&amp;A186</f>
        <v>30Jun-663-Saturday-Bergzicht</v>
      </c>
      <c r="P186" s="7"/>
      <c r="Q186" s="12" t="str">
        <f t="array" ref="Q186">IFERROR(INDEX($O$2:$O$997, MATCH(0,COUNTIF($Q$1:Q185, $O$2:$O$997), 0)),"")</f>
        <v/>
      </c>
    </row>
    <row r="187" spans="1:17" ht="28.8" x14ac:dyDescent="0.3">
      <c r="A187" s="13" t="s">
        <v>15</v>
      </c>
      <c r="B187" s="24">
        <v>0.54583333333333328</v>
      </c>
      <c r="C187" s="24"/>
      <c r="D187" s="28">
        <f t="shared" si="2"/>
        <v>13.1</v>
      </c>
      <c r="E187" s="15">
        <v>0</v>
      </c>
      <c r="F187" s="16">
        <v>0.55763888888888891</v>
      </c>
      <c r="G187" s="15" t="s">
        <v>73</v>
      </c>
      <c r="H187" s="15" t="s">
        <v>29</v>
      </c>
      <c r="I187" s="17">
        <v>9</v>
      </c>
      <c r="J187" s="18">
        <v>665</v>
      </c>
      <c r="K187" s="15">
        <v>15</v>
      </c>
      <c r="L187" s="16">
        <v>0.55902777777777779</v>
      </c>
      <c r="M187" s="19">
        <v>43281</v>
      </c>
      <c r="N187" s="15" t="s">
        <v>18</v>
      </c>
      <c r="O187" s="13" t="str">
        <f>TEXT(M187,"DMMM")&amp;"-"&amp;J187&amp;"-"&amp;N187&amp;"-"&amp;A187</f>
        <v>30Jun-665-Saturday-Bergzicht</v>
      </c>
      <c r="P187" s="15"/>
      <c r="Q187" s="15"/>
    </row>
    <row r="188" spans="1:17" ht="28.8" x14ac:dyDescent="0.3">
      <c r="A188" s="5" t="s">
        <v>15</v>
      </c>
      <c r="B188" s="23">
        <v>0.54583333333333328</v>
      </c>
      <c r="C188" s="23"/>
      <c r="D188" s="28">
        <f t="shared" si="2"/>
        <v>13.1</v>
      </c>
      <c r="E188" s="7">
        <v>0</v>
      </c>
      <c r="F188" s="8">
        <v>0.55763888888888891</v>
      </c>
      <c r="G188" s="7" t="s">
        <v>66</v>
      </c>
      <c r="H188" s="7" t="s">
        <v>36</v>
      </c>
      <c r="I188" s="9">
        <v>13</v>
      </c>
      <c r="J188" s="20">
        <v>668</v>
      </c>
      <c r="K188" s="7">
        <v>15</v>
      </c>
      <c r="L188" s="8">
        <v>0.56527777777777777</v>
      </c>
      <c r="M188" s="11">
        <v>43281</v>
      </c>
      <c r="N188" s="7" t="s">
        <v>18</v>
      </c>
      <c r="O188" s="5" t="str">
        <f>TEXT(M188,"DMMM")&amp;"-"&amp;J188&amp;"-"&amp;N188&amp;"-"&amp;A188</f>
        <v>30Jun-668-Saturday-Bergzicht</v>
      </c>
      <c r="P188" s="7"/>
      <c r="Q188" s="7"/>
    </row>
    <row r="189" spans="1:17" ht="28.8" x14ac:dyDescent="0.3">
      <c r="A189" s="13" t="s">
        <v>15</v>
      </c>
      <c r="B189" s="24">
        <v>0.54722222222222217</v>
      </c>
      <c r="C189" s="24"/>
      <c r="D189" s="28">
        <f t="shared" si="2"/>
        <v>13.133333333333333</v>
      </c>
      <c r="E189" s="15">
        <v>3</v>
      </c>
      <c r="F189" s="16">
        <v>0.57152777777777775</v>
      </c>
      <c r="G189" s="15" t="s">
        <v>80</v>
      </c>
      <c r="H189" s="15" t="s">
        <v>36</v>
      </c>
      <c r="I189" s="17">
        <v>13</v>
      </c>
      <c r="J189" s="21">
        <v>668</v>
      </c>
      <c r="K189" s="15">
        <v>15</v>
      </c>
      <c r="L189" s="16">
        <v>0.5708333333333333</v>
      </c>
      <c r="M189" s="19">
        <v>43281</v>
      </c>
      <c r="N189" s="15" t="s">
        <v>18</v>
      </c>
      <c r="O189" s="13" t="str">
        <f>TEXT(M189,"DMMM")&amp;"-"&amp;J189&amp;"-"&amp;N189&amp;"-"&amp;A189</f>
        <v>30Jun-668-Saturday-Bergzicht</v>
      </c>
      <c r="P189" s="15"/>
      <c r="Q189" s="15"/>
    </row>
    <row r="190" spans="1:17" ht="28.8" x14ac:dyDescent="0.3">
      <c r="A190" s="5" t="s">
        <v>15</v>
      </c>
      <c r="B190" s="23">
        <v>0.54722222222222217</v>
      </c>
      <c r="C190" s="23"/>
      <c r="D190" s="28">
        <f t="shared" si="2"/>
        <v>13.133333333333333</v>
      </c>
      <c r="E190" s="7">
        <v>10</v>
      </c>
      <c r="F190" s="8">
        <v>0.57500000000000007</v>
      </c>
      <c r="G190" s="7" t="s">
        <v>119</v>
      </c>
      <c r="H190" s="7" t="s">
        <v>36</v>
      </c>
      <c r="I190" s="9">
        <v>13</v>
      </c>
      <c r="J190" s="20">
        <v>668</v>
      </c>
      <c r="K190" s="7">
        <v>15</v>
      </c>
      <c r="L190" s="8">
        <v>0.5756944444444444</v>
      </c>
      <c r="M190" s="11">
        <v>43281</v>
      </c>
      <c r="N190" s="7" t="s">
        <v>18</v>
      </c>
      <c r="O190" s="5" t="str">
        <f>TEXT(M190,"DMMM")&amp;"-"&amp;J190&amp;"-"&amp;N190&amp;"-"&amp;A190</f>
        <v>30Jun-668-Saturday-Bergzicht</v>
      </c>
      <c r="P190" s="7"/>
      <c r="Q190" s="7"/>
    </row>
    <row r="191" spans="1:17" ht="28.8" x14ac:dyDescent="0.3">
      <c r="A191" s="13" t="s">
        <v>15</v>
      </c>
      <c r="B191" s="24">
        <v>0.54791666666666672</v>
      </c>
      <c r="C191" s="24"/>
      <c r="D191" s="28">
        <f t="shared" si="2"/>
        <v>13.15</v>
      </c>
      <c r="E191" s="15">
        <v>0</v>
      </c>
      <c r="F191" s="16">
        <v>0.5493055555555556</v>
      </c>
      <c r="G191" s="15" t="s">
        <v>81</v>
      </c>
      <c r="H191" s="15" t="s">
        <v>40</v>
      </c>
      <c r="I191" s="17">
        <v>10</v>
      </c>
      <c r="J191" s="15">
        <v>676</v>
      </c>
      <c r="K191" s="15">
        <v>15</v>
      </c>
      <c r="L191" s="16">
        <v>0.55069444444444449</v>
      </c>
      <c r="M191" s="19">
        <v>43281</v>
      </c>
      <c r="N191" s="15" t="s">
        <v>18</v>
      </c>
      <c r="O191" s="13" t="str">
        <f>TEXT(M191,"DMMM")&amp;"-"&amp;J191&amp;"-"&amp;N191&amp;"-"&amp;A191</f>
        <v>30Jun-676-Saturday-Bergzicht</v>
      </c>
      <c r="P191" s="15"/>
      <c r="Q191" s="15"/>
    </row>
    <row r="192" spans="1:17" ht="28.8" x14ac:dyDescent="0.3">
      <c r="A192" s="5" t="s">
        <v>15</v>
      </c>
      <c r="B192" s="23">
        <v>0.54861111111111105</v>
      </c>
      <c r="C192" s="23"/>
      <c r="D192" s="28">
        <f t="shared" si="2"/>
        <v>13.166666666666666</v>
      </c>
      <c r="E192" s="7">
        <v>0</v>
      </c>
      <c r="F192" s="8">
        <v>0.56666666666666665</v>
      </c>
      <c r="G192" s="7" t="s">
        <v>19</v>
      </c>
      <c r="H192" s="7" t="s">
        <v>17</v>
      </c>
      <c r="I192" s="9">
        <v>9</v>
      </c>
      <c r="J192" s="10">
        <v>630</v>
      </c>
      <c r="K192" s="7">
        <v>15</v>
      </c>
      <c r="L192" s="8">
        <v>0.56944444444444442</v>
      </c>
      <c r="M192" s="11">
        <v>43281</v>
      </c>
      <c r="N192" s="7" t="s">
        <v>18</v>
      </c>
      <c r="O192" s="5" t="str">
        <f>TEXT(M192,"DMMM")&amp;"-"&amp;J192&amp;"-"&amp;N192&amp;"-"&amp;A192</f>
        <v>30Jun-630-Saturday-Bergzicht</v>
      </c>
      <c r="P192" s="7"/>
      <c r="Q192" s="12" t="str">
        <f t="array" ref="Q192">IFERROR(INDEX($O$2:$O$997, MATCH(0,COUNTIF($Q$1:Q191, $O$2:$O$997), 0)),"")</f>
        <v/>
      </c>
    </row>
    <row r="193" spans="1:17" ht="28.8" x14ac:dyDescent="0.3">
      <c r="A193" s="13" t="s">
        <v>15</v>
      </c>
      <c r="B193" s="24">
        <v>0.54861111111111105</v>
      </c>
      <c r="C193" s="24"/>
      <c r="D193" s="28">
        <f t="shared" si="2"/>
        <v>13.166666666666666</v>
      </c>
      <c r="E193" s="15">
        <v>0</v>
      </c>
      <c r="F193" s="16">
        <v>0.57013888888888886</v>
      </c>
      <c r="G193" s="15" t="s">
        <v>99</v>
      </c>
      <c r="H193" s="15" t="s">
        <v>17</v>
      </c>
      <c r="I193" s="17">
        <v>9</v>
      </c>
      <c r="J193" s="18">
        <v>630</v>
      </c>
      <c r="K193" s="15">
        <v>14</v>
      </c>
      <c r="L193" s="16">
        <v>0.57361111111111118</v>
      </c>
      <c r="M193" s="19">
        <v>43281</v>
      </c>
      <c r="N193" s="15" t="s">
        <v>18</v>
      </c>
      <c r="O193" s="13" t="str">
        <f>TEXT(M193,"DMMM")&amp;"-"&amp;J193&amp;"-"&amp;N193&amp;"-"&amp;A193</f>
        <v>30Jun-630-Saturday-Bergzicht</v>
      </c>
      <c r="P193" s="15"/>
      <c r="Q193" s="12" t="str">
        <f t="array" ref="Q193">IFERROR(INDEX($O$2:$O$997, MATCH(0,COUNTIF($Q$1:Q192, $O$2:$O$997), 0)),"")</f>
        <v/>
      </c>
    </row>
    <row r="194" spans="1:17" ht="28.8" x14ac:dyDescent="0.3">
      <c r="A194" s="5" t="s">
        <v>15</v>
      </c>
      <c r="B194" s="23">
        <v>0.54861111111111105</v>
      </c>
      <c r="C194" s="23"/>
      <c r="D194" s="28">
        <f t="shared" si="2"/>
        <v>13.166666666666666</v>
      </c>
      <c r="E194" s="7">
        <v>0</v>
      </c>
      <c r="F194" s="8">
        <v>0.54999999999999993</v>
      </c>
      <c r="G194" s="7" t="s">
        <v>107</v>
      </c>
      <c r="H194" s="7" t="s">
        <v>40</v>
      </c>
      <c r="I194" s="9">
        <v>10</v>
      </c>
      <c r="J194" s="7">
        <v>676</v>
      </c>
      <c r="K194" s="7">
        <v>15</v>
      </c>
      <c r="L194" s="8">
        <v>0.55208333333333337</v>
      </c>
      <c r="M194" s="11">
        <v>43281</v>
      </c>
      <c r="N194" s="7" t="s">
        <v>18</v>
      </c>
      <c r="O194" s="5" t="str">
        <f>TEXT(M194,"DMMM")&amp;"-"&amp;J194&amp;"-"&amp;N194&amp;"-"&amp;A194</f>
        <v>30Jun-676-Saturday-Bergzicht</v>
      </c>
      <c r="P194" s="7"/>
      <c r="Q194" s="7"/>
    </row>
    <row r="195" spans="1:17" ht="28.8" x14ac:dyDescent="0.3">
      <c r="A195" s="13" t="s">
        <v>15</v>
      </c>
      <c r="B195" s="24">
        <v>0.5493055555555556</v>
      </c>
      <c r="C195" s="24"/>
      <c r="D195" s="28">
        <f t="shared" ref="D195:D258" si="3">HOUR(B195) + MINUTE(B195) / 60 + SECOND(B195)/3600</f>
        <v>13.183333333333334</v>
      </c>
      <c r="E195" s="15">
        <v>0</v>
      </c>
      <c r="F195" s="16">
        <v>0.5541666666666667</v>
      </c>
      <c r="G195" s="15" t="s">
        <v>82</v>
      </c>
      <c r="H195" s="15" t="s">
        <v>40</v>
      </c>
      <c r="I195" s="17">
        <v>10</v>
      </c>
      <c r="J195" s="15">
        <v>676</v>
      </c>
      <c r="K195" s="15">
        <v>15</v>
      </c>
      <c r="L195" s="16">
        <v>0.55694444444444446</v>
      </c>
      <c r="M195" s="19">
        <v>43281</v>
      </c>
      <c r="N195" s="15" t="s">
        <v>18</v>
      </c>
      <c r="O195" s="13" t="str">
        <f>TEXT(M195,"DMMM")&amp;"-"&amp;J195&amp;"-"&amp;N195&amp;"-"&amp;A195</f>
        <v>30Jun-676-Saturday-Bergzicht</v>
      </c>
      <c r="P195" s="15"/>
      <c r="Q195" s="15"/>
    </row>
    <row r="196" spans="1:17" ht="28.8" x14ac:dyDescent="0.3">
      <c r="A196" s="5" t="s">
        <v>15</v>
      </c>
      <c r="B196" s="23">
        <v>0.5493055555555556</v>
      </c>
      <c r="C196" s="23"/>
      <c r="D196" s="28">
        <f t="shared" si="3"/>
        <v>13.183333333333334</v>
      </c>
      <c r="E196" s="7">
        <v>0</v>
      </c>
      <c r="F196" s="8">
        <v>0.55069444444444449</v>
      </c>
      <c r="G196" s="7" t="s">
        <v>106</v>
      </c>
      <c r="H196" s="7" t="s">
        <v>40</v>
      </c>
      <c r="I196" s="9">
        <v>10</v>
      </c>
      <c r="J196" s="7">
        <v>676</v>
      </c>
      <c r="K196" s="7">
        <v>15</v>
      </c>
      <c r="L196" s="8">
        <v>0.55208333333333337</v>
      </c>
      <c r="M196" s="11">
        <v>43281</v>
      </c>
      <c r="N196" s="7" t="s">
        <v>18</v>
      </c>
      <c r="O196" s="5" t="str">
        <f>TEXT(M196,"DMMM")&amp;"-"&amp;J196&amp;"-"&amp;N196&amp;"-"&amp;A196</f>
        <v>30Jun-676-Saturday-Bergzicht</v>
      </c>
      <c r="P196" s="7"/>
      <c r="Q196" s="7"/>
    </row>
    <row r="197" spans="1:17" ht="28.8" x14ac:dyDescent="0.3">
      <c r="A197" s="13" t="s">
        <v>15</v>
      </c>
      <c r="B197" s="24">
        <v>0.55138888888888882</v>
      </c>
      <c r="C197" s="24"/>
      <c r="D197" s="28">
        <f t="shared" si="3"/>
        <v>13.233333333333333</v>
      </c>
      <c r="E197" s="15">
        <v>0</v>
      </c>
      <c r="F197" s="16">
        <v>0.55277777777777781</v>
      </c>
      <c r="G197" s="15" t="s">
        <v>114</v>
      </c>
      <c r="H197" s="15" t="s">
        <v>40</v>
      </c>
      <c r="I197" s="17">
        <v>10</v>
      </c>
      <c r="J197" s="15">
        <v>676</v>
      </c>
      <c r="K197" s="15">
        <v>15</v>
      </c>
      <c r="L197" s="16">
        <v>0.5541666666666667</v>
      </c>
      <c r="M197" s="19">
        <v>43281</v>
      </c>
      <c r="N197" s="15" t="s">
        <v>18</v>
      </c>
      <c r="O197" s="13" t="str">
        <f>TEXT(M197,"DMMM")&amp;"-"&amp;J197&amp;"-"&amp;N197&amp;"-"&amp;A197</f>
        <v>30Jun-676-Saturday-Bergzicht</v>
      </c>
      <c r="P197" s="15"/>
      <c r="Q197" s="15"/>
    </row>
    <row r="198" spans="1:17" ht="28.8" x14ac:dyDescent="0.3">
      <c r="A198" s="5" t="s">
        <v>15</v>
      </c>
      <c r="B198" s="23">
        <v>0.55138888888888882</v>
      </c>
      <c r="C198" s="23"/>
      <c r="D198" s="28">
        <f t="shared" si="3"/>
        <v>13.233333333333333</v>
      </c>
      <c r="E198" s="7">
        <v>0</v>
      </c>
      <c r="F198" s="8">
        <v>0.55347222222222225</v>
      </c>
      <c r="G198" s="7" t="s">
        <v>39</v>
      </c>
      <c r="H198" s="7" t="s">
        <v>40</v>
      </c>
      <c r="I198" s="9">
        <v>10</v>
      </c>
      <c r="J198" s="7">
        <v>676</v>
      </c>
      <c r="K198" s="7">
        <v>15</v>
      </c>
      <c r="L198" s="8">
        <v>0.5541666666666667</v>
      </c>
      <c r="M198" s="11">
        <v>43281</v>
      </c>
      <c r="N198" s="7" t="s">
        <v>18</v>
      </c>
      <c r="O198" s="5" t="str">
        <f>TEXT(M198,"DMMM")&amp;"-"&amp;J198&amp;"-"&amp;N198&amp;"-"&amp;A198</f>
        <v>30Jun-676-Saturday-Bergzicht</v>
      </c>
      <c r="P198" s="7"/>
      <c r="Q198" s="7"/>
    </row>
    <row r="199" spans="1:17" ht="28.8" x14ac:dyDescent="0.3">
      <c r="A199" s="13" t="s">
        <v>15</v>
      </c>
      <c r="B199" s="24">
        <v>0.55208333333333337</v>
      </c>
      <c r="C199" s="24"/>
      <c r="D199" s="28">
        <f t="shared" si="3"/>
        <v>13.25</v>
      </c>
      <c r="E199" s="15">
        <v>16</v>
      </c>
      <c r="F199" s="16">
        <v>0.55277777777777781</v>
      </c>
      <c r="G199" s="15" t="s">
        <v>30</v>
      </c>
      <c r="H199" s="15" t="s">
        <v>31</v>
      </c>
      <c r="I199" s="17">
        <v>10</v>
      </c>
      <c r="J199" s="21">
        <v>663</v>
      </c>
      <c r="K199" s="15">
        <v>16</v>
      </c>
      <c r="L199" s="16">
        <v>0.56458333333333333</v>
      </c>
      <c r="M199" s="19">
        <v>43281</v>
      </c>
      <c r="N199" s="15" t="s">
        <v>18</v>
      </c>
      <c r="O199" s="13" t="str">
        <f>TEXT(M199,"DMMM")&amp;"-"&amp;J199&amp;"-"&amp;N199&amp;"-"&amp;A199</f>
        <v>30Jun-663-Saturday-Bergzicht</v>
      </c>
      <c r="P199" s="15"/>
      <c r="Q199" s="12" t="str">
        <f t="array" ref="Q199">IFERROR(INDEX($O$2:$O$997, MATCH(0,COUNTIF($Q$1:Q198, $O$2:$O$997), 0)),"")</f>
        <v/>
      </c>
    </row>
    <row r="200" spans="1:17" ht="28.8" x14ac:dyDescent="0.3">
      <c r="A200" s="5" t="s">
        <v>15</v>
      </c>
      <c r="B200" s="23">
        <v>0.55347222222222225</v>
      </c>
      <c r="C200" s="23"/>
      <c r="D200" s="28">
        <f t="shared" si="3"/>
        <v>13.283333333333333</v>
      </c>
      <c r="E200" s="7">
        <v>0</v>
      </c>
      <c r="F200" s="8">
        <v>0.56597222222222221</v>
      </c>
      <c r="G200" s="7" t="s">
        <v>51</v>
      </c>
      <c r="H200" s="7" t="s">
        <v>38</v>
      </c>
      <c r="I200" s="9">
        <v>10</v>
      </c>
      <c r="J200" s="7">
        <v>670</v>
      </c>
      <c r="K200" s="7">
        <v>16</v>
      </c>
      <c r="L200" s="8">
        <v>0.56041666666666667</v>
      </c>
      <c r="M200" s="11">
        <v>43281</v>
      </c>
      <c r="N200" s="7" t="s">
        <v>18</v>
      </c>
      <c r="O200" s="5" t="str">
        <f>TEXT(M200,"DMMM")&amp;"-"&amp;J200&amp;"-"&amp;N200&amp;"-"&amp;A200</f>
        <v>30Jun-670-Saturday-Bergzicht</v>
      </c>
      <c r="P200" s="7"/>
      <c r="Q200" s="7"/>
    </row>
    <row r="201" spans="1:17" x14ac:dyDescent="0.3">
      <c r="A201" s="13" t="s">
        <v>15</v>
      </c>
      <c r="B201" s="24">
        <v>0.55347222222222225</v>
      </c>
      <c r="C201" s="24"/>
      <c r="D201" s="28">
        <f t="shared" si="3"/>
        <v>13.283333333333333</v>
      </c>
      <c r="E201" s="15">
        <v>0</v>
      </c>
      <c r="F201" s="16"/>
      <c r="G201" s="15" t="s">
        <v>117</v>
      </c>
      <c r="H201" s="15"/>
      <c r="I201" s="17"/>
      <c r="J201" s="21" t="s">
        <v>44</v>
      </c>
      <c r="K201" s="15"/>
      <c r="L201" s="16"/>
      <c r="M201" s="19">
        <v>43281</v>
      </c>
      <c r="N201" s="15" t="s">
        <v>18</v>
      </c>
      <c r="O201" s="13" t="str">
        <f>TEXT(M201,"DMMM")&amp;"-"&amp;J201&amp;"-"&amp;N201&amp;"-"&amp;A201</f>
        <v>30Jun-none-Saturday-Bergzicht</v>
      </c>
      <c r="P201" s="15"/>
      <c r="Q201" s="15"/>
    </row>
    <row r="202" spans="1:17" ht="28.8" x14ac:dyDescent="0.3">
      <c r="A202" s="5" t="s">
        <v>15</v>
      </c>
      <c r="B202" s="23">
        <v>0.5541666666666667</v>
      </c>
      <c r="C202" s="23"/>
      <c r="D202" s="28">
        <f t="shared" si="3"/>
        <v>13.3</v>
      </c>
      <c r="E202" s="7">
        <v>0</v>
      </c>
      <c r="F202" s="8">
        <v>0.5625</v>
      </c>
      <c r="G202" s="7" t="s">
        <v>109</v>
      </c>
      <c r="H202" s="7" t="s">
        <v>29</v>
      </c>
      <c r="I202" s="9">
        <v>9</v>
      </c>
      <c r="J202" s="10">
        <v>636</v>
      </c>
      <c r="K202" s="7">
        <v>15</v>
      </c>
      <c r="L202" s="8">
        <v>0.56527777777777777</v>
      </c>
      <c r="M202" s="11">
        <v>43281</v>
      </c>
      <c r="N202" s="7" t="s">
        <v>18</v>
      </c>
      <c r="O202" s="5" t="str">
        <f>TEXT(M202,"DMMM")&amp;"-"&amp;J202&amp;"-"&amp;N202&amp;"-"&amp;A202</f>
        <v>30Jun-636-Saturday-Bergzicht</v>
      </c>
      <c r="P202" s="7"/>
      <c r="Q202" s="12" t="str">
        <f t="array" ref="Q202">IFERROR(INDEX($O$2:$O$997, MATCH(0,COUNTIF($Q$1:Q201, $O$2:$O$997), 0)),"")</f>
        <v/>
      </c>
    </row>
    <row r="203" spans="1:17" ht="28.8" x14ac:dyDescent="0.3">
      <c r="A203" s="13" t="s">
        <v>15</v>
      </c>
      <c r="B203" s="24">
        <v>0.5541666666666667</v>
      </c>
      <c r="C203" s="24"/>
      <c r="D203" s="28">
        <f t="shared" si="3"/>
        <v>13.3</v>
      </c>
      <c r="E203" s="15">
        <v>0</v>
      </c>
      <c r="F203" s="16">
        <v>0.55902777777777779</v>
      </c>
      <c r="G203" s="15" t="s">
        <v>88</v>
      </c>
      <c r="H203" s="15" t="s">
        <v>29</v>
      </c>
      <c r="I203" s="17">
        <v>9</v>
      </c>
      <c r="J203" s="18">
        <v>665</v>
      </c>
      <c r="K203" s="15">
        <v>15</v>
      </c>
      <c r="L203" s="16">
        <v>0.56041666666666667</v>
      </c>
      <c r="M203" s="19">
        <v>43281</v>
      </c>
      <c r="N203" s="15" t="s">
        <v>18</v>
      </c>
      <c r="O203" s="13" t="str">
        <f>TEXT(M203,"DMMM")&amp;"-"&amp;J203&amp;"-"&amp;N203&amp;"-"&amp;A203</f>
        <v>30Jun-665-Saturday-Bergzicht</v>
      </c>
      <c r="P203" s="15"/>
      <c r="Q203" s="15"/>
    </row>
    <row r="204" spans="1:17" ht="28.8" x14ac:dyDescent="0.3">
      <c r="A204" s="5" t="s">
        <v>15</v>
      </c>
      <c r="B204" s="23">
        <v>0.5541666666666667</v>
      </c>
      <c r="C204" s="23"/>
      <c r="D204" s="28">
        <f t="shared" si="3"/>
        <v>13.3</v>
      </c>
      <c r="E204" s="7">
        <v>0</v>
      </c>
      <c r="F204" s="8">
        <v>0.56111111111111112</v>
      </c>
      <c r="G204" s="7" t="s">
        <v>74</v>
      </c>
      <c r="H204" s="7" t="s">
        <v>29</v>
      </c>
      <c r="I204" s="9">
        <v>9</v>
      </c>
      <c r="J204" s="10">
        <v>665</v>
      </c>
      <c r="K204" s="7">
        <v>15</v>
      </c>
      <c r="L204" s="8">
        <v>0.5625</v>
      </c>
      <c r="M204" s="11">
        <v>43281</v>
      </c>
      <c r="N204" s="7" t="s">
        <v>18</v>
      </c>
      <c r="O204" s="5" t="str">
        <f>TEXT(M204,"DMMM")&amp;"-"&amp;J204&amp;"-"&amp;N204&amp;"-"&amp;A204</f>
        <v>30Jun-665-Saturday-Bergzicht</v>
      </c>
      <c r="P204" s="7"/>
      <c r="Q204" s="7"/>
    </row>
    <row r="205" spans="1:17" ht="28.8" x14ac:dyDescent="0.3">
      <c r="A205" s="13" t="s">
        <v>15</v>
      </c>
      <c r="B205" s="24">
        <v>0.55555555555555558</v>
      </c>
      <c r="C205" s="24"/>
      <c r="D205" s="28">
        <f t="shared" si="3"/>
        <v>13.333333333333334</v>
      </c>
      <c r="E205" s="15">
        <v>0</v>
      </c>
      <c r="F205" s="16">
        <v>0.57152777777777775</v>
      </c>
      <c r="G205" s="15" t="s">
        <v>102</v>
      </c>
      <c r="H205" s="15" t="s">
        <v>17</v>
      </c>
      <c r="I205" s="17">
        <v>9</v>
      </c>
      <c r="J205" s="18">
        <v>630</v>
      </c>
      <c r="K205" s="15">
        <v>14</v>
      </c>
      <c r="L205" s="16">
        <v>0.57777777777777783</v>
      </c>
      <c r="M205" s="19">
        <v>43281</v>
      </c>
      <c r="N205" s="15" t="s">
        <v>18</v>
      </c>
      <c r="O205" s="13" t="str">
        <f>TEXT(M205,"DMMM")&amp;"-"&amp;J205&amp;"-"&amp;N205&amp;"-"&amp;A205</f>
        <v>30Jun-630-Saturday-Bergzicht</v>
      </c>
      <c r="P205" s="15"/>
      <c r="Q205" s="12" t="str">
        <f t="array" ref="Q205">IFERROR(INDEX($O$2:$O$997, MATCH(0,COUNTIF($Q$1:Q204, $O$2:$O$997), 0)),"")</f>
        <v/>
      </c>
    </row>
    <row r="206" spans="1:17" ht="28.8" x14ac:dyDescent="0.3">
      <c r="A206" s="5" t="s">
        <v>15</v>
      </c>
      <c r="B206" s="23">
        <v>0.55555555555555558</v>
      </c>
      <c r="C206" s="23"/>
      <c r="D206" s="28">
        <f t="shared" si="3"/>
        <v>13.333333333333334</v>
      </c>
      <c r="E206" s="7">
        <v>0</v>
      </c>
      <c r="F206" s="8">
        <v>0.5756944444444444</v>
      </c>
      <c r="G206" s="7" t="s">
        <v>101</v>
      </c>
      <c r="H206" s="7" t="s">
        <v>17</v>
      </c>
      <c r="I206" s="9">
        <v>9</v>
      </c>
      <c r="J206" s="10">
        <v>630</v>
      </c>
      <c r="K206" s="7">
        <v>14</v>
      </c>
      <c r="L206" s="8">
        <v>0.58124999999999993</v>
      </c>
      <c r="M206" s="11">
        <v>43281</v>
      </c>
      <c r="N206" s="7" t="s">
        <v>18</v>
      </c>
      <c r="O206" s="5" t="str">
        <f>TEXT(M206,"DMMM")&amp;"-"&amp;J206&amp;"-"&amp;N206&amp;"-"&amp;A206</f>
        <v>30Jun-630-Saturday-Bergzicht</v>
      </c>
      <c r="P206" s="7"/>
      <c r="Q206" s="12" t="str">
        <f t="array" ref="Q206">IFERROR(INDEX($O$2:$O$997, MATCH(0,COUNTIF($Q$1:Q205, $O$2:$O$997), 0)),"")</f>
        <v/>
      </c>
    </row>
    <row r="207" spans="1:17" ht="28.8" x14ac:dyDescent="0.3">
      <c r="A207" s="13" t="s">
        <v>15</v>
      </c>
      <c r="B207" s="24">
        <v>0.55555555555555558</v>
      </c>
      <c r="C207" s="24"/>
      <c r="D207" s="28">
        <f t="shared" si="3"/>
        <v>13.333333333333334</v>
      </c>
      <c r="E207" s="15">
        <v>0</v>
      </c>
      <c r="F207" s="16">
        <v>0.5805555555555556</v>
      </c>
      <c r="G207" s="15" t="s">
        <v>151</v>
      </c>
      <c r="H207" s="15" t="s">
        <v>17</v>
      </c>
      <c r="I207" s="17">
        <v>9</v>
      </c>
      <c r="J207" s="18">
        <v>630</v>
      </c>
      <c r="K207" s="15">
        <v>15</v>
      </c>
      <c r="L207" s="16">
        <v>0.58333333333333337</v>
      </c>
      <c r="M207" s="19">
        <v>43281</v>
      </c>
      <c r="N207" s="15" t="s">
        <v>18</v>
      </c>
      <c r="O207" s="13" t="str">
        <f>TEXT(M207,"DMMM")&amp;"-"&amp;J207&amp;"-"&amp;N207&amp;"-"&amp;A207</f>
        <v>30Jun-630-Saturday-Bergzicht</v>
      </c>
      <c r="P207" s="15"/>
      <c r="Q207" s="12" t="str">
        <f t="array" ref="Q207">IFERROR(INDEX($O$2:$O$997, MATCH(0,COUNTIF($Q$1:Q206, $O$2:$O$997), 0)),"")</f>
        <v/>
      </c>
    </row>
    <row r="208" spans="1:17" ht="28.8" x14ac:dyDescent="0.3">
      <c r="A208" s="5" t="s">
        <v>15</v>
      </c>
      <c r="B208" s="23">
        <v>0.55625000000000002</v>
      </c>
      <c r="C208" s="23"/>
      <c r="D208" s="28">
        <f t="shared" si="3"/>
        <v>13.35</v>
      </c>
      <c r="E208" s="7">
        <v>0</v>
      </c>
      <c r="F208" s="8">
        <v>0.55625000000000002</v>
      </c>
      <c r="G208" s="7" t="s">
        <v>116</v>
      </c>
      <c r="H208" s="7" t="s">
        <v>40</v>
      </c>
      <c r="I208" s="9">
        <v>10</v>
      </c>
      <c r="J208" s="7">
        <v>676</v>
      </c>
      <c r="K208" s="7">
        <v>15</v>
      </c>
      <c r="L208" s="8">
        <v>0.55833333333333335</v>
      </c>
      <c r="M208" s="11">
        <v>43281</v>
      </c>
      <c r="N208" s="7" t="s">
        <v>18</v>
      </c>
      <c r="O208" s="5" t="str">
        <f>TEXT(M208,"DMMM")&amp;"-"&amp;J208&amp;"-"&amp;N208&amp;"-"&amp;A208</f>
        <v>30Jun-676-Saturday-Bergzicht</v>
      </c>
      <c r="P208" s="7"/>
      <c r="Q208" s="7"/>
    </row>
    <row r="209" spans="1:17" ht="28.8" x14ac:dyDescent="0.3">
      <c r="A209" s="13" t="s">
        <v>15</v>
      </c>
      <c r="B209" s="24">
        <v>0.55625000000000002</v>
      </c>
      <c r="C209" s="24"/>
      <c r="D209" s="28">
        <f t="shared" si="3"/>
        <v>13.35</v>
      </c>
      <c r="E209" s="15">
        <v>0</v>
      </c>
      <c r="F209" s="16">
        <v>0.55625000000000002</v>
      </c>
      <c r="G209" s="15" t="s">
        <v>152</v>
      </c>
      <c r="H209" s="15" t="s">
        <v>40</v>
      </c>
      <c r="I209" s="17">
        <v>10</v>
      </c>
      <c r="J209" s="15">
        <v>676</v>
      </c>
      <c r="K209" s="15">
        <v>15</v>
      </c>
      <c r="L209" s="16">
        <v>0.55763888888888891</v>
      </c>
      <c r="M209" s="19">
        <v>43281</v>
      </c>
      <c r="N209" s="15" t="s">
        <v>18</v>
      </c>
      <c r="O209" s="13" t="str">
        <f>TEXT(M209,"DMMM")&amp;"-"&amp;J209&amp;"-"&amp;N209&amp;"-"&amp;A209</f>
        <v>30Jun-676-Saturday-Bergzicht</v>
      </c>
      <c r="P209" s="15"/>
      <c r="Q209" s="15"/>
    </row>
    <row r="210" spans="1:17" ht="28.8" x14ac:dyDescent="0.3">
      <c r="A210" s="5" t="s">
        <v>15</v>
      </c>
      <c r="B210" s="23">
        <v>0.55694444444444446</v>
      </c>
      <c r="C210" s="23"/>
      <c r="D210" s="28">
        <f t="shared" si="3"/>
        <v>13.366666666666667</v>
      </c>
      <c r="E210" s="7">
        <v>11</v>
      </c>
      <c r="F210" s="8">
        <v>0.56527777777777777</v>
      </c>
      <c r="G210" s="7" t="s">
        <v>28</v>
      </c>
      <c r="H210" s="7" t="s">
        <v>29</v>
      </c>
      <c r="I210" s="9">
        <v>9</v>
      </c>
      <c r="J210" s="10">
        <v>636</v>
      </c>
      <c r="K210" s="7">
        <v>15</v>
      </c>
      <c r="L210" s="8">
        <v>0.56736111111111109</v>
      </c>
      <c r="M210" s="11">
        <v>43281</v>
      </c>
      <c r="N210" s="7" t="s">
        <v>18</v>
      </c>
      <c r="O210" s="5" t="str">
        <f>TEXT(M210,"DMMM")&amp;"-"&amp;J210&amp;"-"&amp;N210&amp;"-"&amp;A210</f>
        <v>30Jun-636-Saturday-Bergzicht</v>
      </c>
      <c r="P210" s="7"/>
      <c r="Q210" s="12" t="str">
        <f t="array" ref="Q210">IFERROR(INDEX($O$2:$O$997, MATCH(0,COUNTIF($Q$1:Q209, $O$2:$O$997), 0)),"")</f>
        <v/>
      </c>
    </row>
    <row r="211" spans="1:17" ht="28.8" x14ac:dyDescent="0.3">
      <c r="A211" s="13" t="s">
        <v>15</v>
      </c>
      <c r="B211" s="24">
        <v>0.55694444444444446</v>
      </c>
      <c r="C211" s="24"/>
      <c r="D211" s="28">
        <f t="shared" si="3"/>
        <v>13.366666666666667</v>
      </c>
      <c r="E211" s="15">
        <v>0</v>
      </c>
      <c r="F211" s="16">
        <v>0.55833333333333335</v>
      </c>
      <c r="G211" s="15" t="s">
        <v>120</v>
      </c>
      <c r="H211" s="15" t="s">
        <v>40</v>
      </c>
      <c r="I211" s="17">
        <v>10</v>
      </c>
      <c r="J211" s="15">
        <v>676</v>
      </c>
      <c r="K211" s="15">
        <v>15</v>
      </c>
      <c r="L211" s="16">
        <v>0.55902777777777779</v>
      </c>
      <c r="M211" s="19">
        <v>43281</v>
      </c>
      <c r="N211" s="15" t="s">
        <v>18</v>
      </c>
      <c r="O211" s="13" t="str">
        <f>TEXT(M211,"DMMM")&amp;"-"&amp;J211&amp;"-"&amp;N211&amp;"-"&amp;A211</f>
        <v>30Jun-676-Saturday-Bergzicht</v>
      </c>
      <c r="P211" s="15"/>
      <c r="Q211" s="15"/>
    </row>
    <row r="212" spans="1:17" ht="28.8" x14ac:dyDescent="0.3">
      <c r="A212" s="5" t="s">
        <v>15</v>
      </c>
      <c r="B212" s="23">
        <v>0.55694444444444446</v>
      </c>
      <c r="C212" s="23"/>
      <c r="D212" s="28">
        <f t="shared" si="3"/>
        <v>13.366666666666667</v>
      </c>
      <c r="E212" s="7">
        <v>0</v>
      </c>
      <c r="F212" s="8">
        <v>0.55833333333333335</v>
      </c>
      <c r="G212" s="7" t="s">
        <v>122</v>
      </c>
      <c r="H212" s="7" t="s">
        <v>40</v>
      </c>
      <c r="I212" s="9">
        <v>10</v>
      </c>
      <c r="J212" s="7">
        <v>676</v>
      </c>
      <c r="K212" s="7">
        <v>15</v>
      </c>
      <c r="L212" s="8">
        <v>0.56041666666666667</v>
      </c>
      <c r="M212" s="11">
        <v>43281</v>
      </c>
      <c r="N212" s="7" t="s">
        <v>18</v>
      </c>
      <c r="O212" s="5" t="str">
        <f>TEXT(M212,"DMMM")&amp;"-"&amp;J212&amp;"-"&amp;N212&amp;"-"&amp;A212</f>
        <v>30Jun-676-Saturday-Bergzicht</v>
      </c>
      <c r="P212" s="7"/>
      <c r="Q212" s="7"/>
    </row>
    <row r="213" spans="1:17" ht="28.8" x14ac:dyDescent="0.3">
      <c r="A213" s="13" t="s">
        <v>15</v>
      </c>
      <c r="B213" s="24">
        <v>0.55763888888888891</v>
      </c>
      <c r="C213" s="24"/>
      <c r="D213" s="28">
        <f t="shared" si="3"/>
        <v>13.383333333333333</v>
      </c>
      <c r="E213" s="15">
        <v>0</v>
      </c>
      <c r="F213" s="16">
        <v>0.56874999999999998</v>
      </c>
      <c r="G213" s="15" t="s">
        <v>91</v>
      </c>
      <c r="H213" s="15" t="s">
        <v>29</v>
      </c>
      <c r="I213" s="17">
        <v>9</v>
      </c>
      <c r="J213" s="18">
        <v>636</v>
      </c>
      <c r="K213" s="15">
        <v>15</v>
      </c>
      <c r="L213" s="16">
        <v>0.56944444444444442</v>
      </c>
      <c r="M213" s="19">
        <v>43281</v>
      </c>
      <c r="N213" s="15" t="s">
        <v>18</v>
      </c>
      <c r="O213" s="13" t="str">
        <f>TEXT(M213,"DMMM")&amp;"-"&amp;J213&amp;"-"&amp;N213&amp;"-"&amp;A213</f>
        <v>30Jun-636-Saturday-Bergzicht</v>
      </c>
      <c r="P213" s="15"/>
      <c r="Q213" s="12" t="str">
        <f t="array" ref="Q213">IFERROR(INDEX($O$2:$O$997, MATCH(0,COUNTIF($Q$1:Q212, $O$2:$O$997), 0)),"")</f>
        <v/>
      </c>
    </row>
    <row r="214" spans="1:17" ht="28.8" x14ac:dyDescent="0.3">
      <c r="A214" s="5" t="s">
        <v>15</v>
      </c>
      <c r="B214" s="23">
        <v>0.55763888888888891</v>
      </c>
      <c r="C214" s="23"/>
      <c r="D214" s="28">
        <f t="shared" si="3"/>
        <v>13.383333333333333</v>
      </c>
      <c r="E214" s="7">
        <v>3</v>
      </c>
      <c r="F214" s="8">
        <v>0.56944444444444442</v>
      </c>
      <c r="G214" s="7" t="s">
        <v>105</v>
      </c>
      <c r="H214" s="7" t="s">
        <v>29</v>
      </c>
      <c r="I214" s="9">
        <v>9</v>
      </c>
      <c r="J214" s="10">
        <v>636</v>
      </c>
      <c r="K214" s="7">
        <v>15</v>
      </c>
      <c r="L214" s="8">
        <v>0.57152777777777775</v>
      </c>
      <c r="M214" s="11">
        <v>43281</v>
      </c>
      <c r="N214" s="7" t="s">
        <v>18</v>
      </c>
      <c r="O214" s="5" t="str">
        <f>TEXT(M214,"DMMM")&amp;"-"&amp;J214&amp;"-"&amp;N214&amp;"-"&amp;A214</f>
        <v>30Jun-636-Saturday-Bergzicht</v>
      </c>
      <c r="P214" s="7"/>
      <c r="Q214" s="12" t="str">
        <f t="array" ref="Q214">IFERROR(INDEX($O$2:$O$997, MATCH(0,COUNTIF($Q$1:Q213, $O$2:$O$997), 0)),"")</f>
        <v/>
      </c>
    </row>
    <row r="215" spans="1:17" ht="28.8" x14ac:dyDescent="0.3">
      <c r="A215" s="13" t="s">
        <v>15</v>
      </c>
      <c r="B215" s="24">
        <v>0.55763888888888891</v>
      </c>
      <c r="C215" s="24"/>
      <c r="D215" s="28">
        <f t="shared" si="3"/>
        <v>13.383333333333333</v>
      </c>
      <c r="E215" s="15">
        <v>0</v>
      </c>
      <c r="F215" s="16">
        <v>0.56805555555555554</v>
      </c>
      <c r="G215" s="15" t="s">
        <v>153</v>
      </c>
      <c r="H215" s="15" t="s">
        <v>29</v>
      </c>
      <c r="I215" s="17">
        <v>9</v>
      </c>
      <c r="J215" s="18">
        <v>665</v>
      </c>
      <c r="K215" s="15">
        <v>15</v>
      </c>
      <c r="L215" s="16">
        <v>0.56805555555555554</v>
      </c>
      <c r="M215" s="19">
        <v>43281</v>
      </c>
      <c r="N215" s="15" t="s">
        <v>18</v>
      </c>
      <c r="O215" s="13" t="str">
        <f>TEXT(M215,"DMMM")&amp;"-"&amp;J215&amp;"-"&amp;N215&amp;"-"&amp;A215</f>
        <v>30Jun-665-Saturday-Bergzicht</v>
      </c>
      <c r="P215" s="15"/>
      <c r="Q215" s="15"/>
    </row>
    <row r="216" spans="1:17" ht="28.8" x14ac:dyDescent="0.3">
      <c r="A216" s="5" t="s">
        <v>15</v>
      </c>
      <c r="B216" s="23">
        <v>0.55763888888888891</v>
      </c>
      <c r="C216" s="23"/>
      <c r="D216" s="28">
        <f t="shared" si="3"/>
        <v>13.383333333333333</v>
      </c>
      <c r="E216" s="7">
        <v>0</v>
      </c>
      <c r="F216" s="8">
        <v>0.55833333333333335</v>
      </c>
      <c r="G216" s="7" t="s">
        <v>126</v>
      </c>
      <c r="H216" s="7" t="s">
        <v>40</v>
      </c>
      <c r="I216" s="9">
        <v>10</v>
      </c>
      <c r="J216" s="7">
        <v>676</v>
      </c>
      <c r="K216" s="7">
        <v>15</v>
      </c>
      <c r="L216" s="8">
        <v>0.56111111111111112</v>
      </c>
      <c r="M216" s="11">
        <v>43281</v>
      </c>
      <c r="N216" s="7" t="s">
        <v>18</v>
      </c>
      <c r="O216" s="5" t="str">
        <f>TEXT(M216,"DMMM")&amp;"-"&amp;J216&amp;"-"&amp;N216&amp;"-"&amp;A216</f>
        <v>30Jun-676-Saturday-Bergzicht</v>
      </c>
      <c r="P216" s="7"/>
      <c r="Q216" s="7"/>
    </row>
    <row r="217" spans="1:17" ht="28.8" x14ac:dyDescent="0.3">
      <c r="A217" s="13" t="s">
        <v>15</v>
      </c>
      <c r="B217" s="24">
        <v>0.55902777777777779</v>
      </c>
      <c r="C217" s="24"/>
      <c r="D217" s="28">
        <f t="shared" si="3"/>
        <v>13.416666666666666</v>
      </c>
      <c r="E217" s="15">
        <v>0</v>
      </c>
      <c r="F217" s="16">
        <v>0.55972222222222223</v>
      </c>
      <c r="G217" s="15" t="s">
        <v>84</v>
      </c>
      <c r="H217" s="15" t="s">
        <v>34</v>
      </c>
      <c r="I217" s="17">
        <v>10</v>
      </c>
      <c r="J217" s="15">
        <v>664</v>
      </c>
      <c r="K217" s="15">
        <v>16</v>
      </c>
      <c r="L217" s="16">
        <v>0.56111111111111112</v>
      </c>
      <c r="M217" s="19">
        <v>43281</v>
      </c>
      <c r="N217" s="15" t="s">
        <v>18</v>
      </c>
      <c r="O217" s="13" t="str">
        <f>TEXT(M217,"DMMM")&amp;"-"&amp;J217&amp;"-"&amp;N217&amp;"-"&amp;A217</f>
        <v>30Jun-664-Saturday-Bergzicht</v>
      </c>
      <c r="P217" s="15"/>
      <c r="Q217" s="12" t="str">
        <f t="array" ref="Q217">IFERROR(INDEX($O$2:$O$997, MATCH(0,COUNTIF($Q$1:Q216, $O$2:$O$997), 0)),"")</f>
        <v/>
      </c>
    </row>
    <row r="218" spans="1:17" ht="28.8" x14ac:dyDescent="0.3">
      <c r="A218" s="5" t="s">
        <v>15</v>
      </c>
      <c r="B218" s="23">
        <v>0.55902777777777779</v>
      </c>
      <c r="C218" s="23"/>
      <c r="D218" s="28">
        <f t="shared" si="3"/>
        <v>13.416666666666666</v>
      </c>
      <c r="E218" s="7">
        <v>1</v>
      </c>
      <c r="F218" s="8"/>
      <c r="G218" s="7" t="s">
        <v>154</v>
      </c>
      <c r="H218" s="7" t="s">
        <v>38</v>
      </c>
      <c r="I218" s="9">
        <v>10</v>
      </c>
      <c r="J218" s="7">
        <v>670</v>
      </c>
      <c r="K218" s="7">
        <v>15</v>
      </c>
      <c r="L218" s="8">
        <v>0.56736111111111109</v>
      </c>
      <c r="M218" s="11">
        <v>43281</v>
      </c>
      <c r="N218" s="7" t="s">
        <v>18</v>
      </c>
      <c r="O218" s="5" t="str">
        <f>TEXT(M218,"DMMM")&amp;"-"&amp;J218&amp;"-"&amp;N218&amp;"-"&amp;A218</f>
        <v>30Jun-670-Saturday-Bergzicht</v>
      </c>
      <c r="P218" s="7"/>
      <c r="Q218" s="7"/>
    </row>
    <row r="219" spans="1:17" ht="28.8" x14ac:dyDescent="0.3">
      <c r="A219" s="13" t="s">
        <v>15</v>
      </c>
      <c r="B219" s="24">
        <v>0.55972222222222223</v>
      </c>
      <c r="C219" s="24"/>
      <c r="D219" s="28">
        <f t="shared" si="3"/>
        <v>13.433333333333334</v>
      </c>
      <c r="E219" s="15">
        <v>0</v>
      </c>
      <c r="F219" s="16">
        <v>0.55972222222222223</v>
      </c>
      <c r="G219" s="15" t="s">
        <v>131</v>
      </c>
      <c r="H219" s="15" t="s">
        <v>40</v>
      </c>
      <c r="I219" s="17">
        <v>10</v>
      </c>
      <c r="J219" s="15">
        <v>676</v>
      </c>
      <c r="K219" s="15">
        <v>15</v>
      </c>
      <c r="L219" s="16">
        <v>0.5625</v>
      </c>
      <c r="M219" s="19">
        <v>43281</v>
      </c>
      <c r="N219" s="15" t="s">
        <v>18</v>
      </c>
      <c r="O219" s="13" t="str">
        <f>TEXT(M219,"DMMM")&amp;"-"&amp;J219&amp;"-"&amp;N219&amp;"-"&amp;A219</f>
        <v>30Jun-676-Saturday-Bergzicht</v>
      </c>
      <c r="P219" s="15"/>
      <c r="Q219" s="15"/>
    </row>
    <row r="220" spans="1:17" ht="28.8" x14ac:dyDescent="0.3">
      <c r="A220" s="5" t="s">
        <v>15</v>
      </c>
      <c r="B220" s="23">
        <v>0.55972222222222223</v>
      </c>
      <c r="C220" s="23"/>
      <c r="D220" s="28">
        <f t="shared" si="3"/>
        <v>13.433333333333334</v>
      </c>
      <c r="E220" s="7">
        <v>0</v>
      </c>
      <c r="F220" s="8">
        <v>0.56180555555555556</v>
      </c>
      <c r="G220" s="7" t="s">
        <v>52</v>
      </c>
      <c r="H220" s="7" t="s">
        <v>40</v>
      </c>
      <c r="I220" s="9">
        <v>10</v>
      </c>
      <c r="J220" s="7">
        <v>676</v>
      </c>
      <c r="K220" s="7">
        <v>15</v>
      </c>
      <c r="L220" s="8">
        <v>0.56319444444444444</v>
      </c>
      <c r="M220" s="11">
        <v>43281</v>
      </c>
      <c r="N220" s="7" t="s">
        <v>18</v>
      </c>
      <c r="O220" s="5" t="str">
        <f>TEXT(M220,"DMMM")&amp;"-"&amp;J220&amp;"-"&amp;N220&amp;"-"&amp;A220</f>
        <v>30Jun-676-Saturday-Bergzicht</v>
      </c>
      <c r="P220" s="7"/>
      <c r="Q220" s="7"/>
    </row>
    <row r="221" spans="1:17" ht="28.8" x14ac:dyDescent="0.3">
      <c r="A221" s="13" t="s">
        <v>15</v>
      </c>
      <c r="B221" s="24">
        <v>0.56111111111111112</v>
      </c>
      <c r="C221" s="24"/>
      <c r="D221" s="28">
        <f t="shared" si="3"/>
        <v>13.466666666666667</v>
      </c>
      <c r="E221" s="15">
        <v>0</v>
      </c>
      <c r="F221" s="16">
        <v>0.56319444444444444</v>
      </c>
      <c r="G221" s="15" t="s">
        <v>63</v>
      </c>
      <c r="H221" s="15" t="s">
        <v>40</v>
      </c>
      <c r="I221" s="17">
        <v>10</v>
      </c>
      <c r="J221" s="15">
        <v>676</v>
      </c>
      <c r="K221" s="15">
        <v>15</v>
      </c>
      <c r="L221" s="16">
        <v>0.56458333333333333</v>
      </c>
      <c r="M221" s="19">
        <v>43281</v>
      </c>
      <c r="N221" s="15" t="s">
        <v>18</v>
      </c>
      <c r="O221" s="13" t="str">
        <f>TEXT(M221,"DMMM")&amp;"-"&amp;J221&amp;"-"&amp;N221&amp;"-"&amp;A221</f>
        <v>30Jun-676-Saturday-Bergzicht</v>
      </c>
      <c r="P221" s="15"/>
      <c r="Q221" s="15"/>
    </row>
    <row r="222" spans="1:17" ht="28.8" x14ac:dyDescent="0.3">
      <c r="A222" s="5" t="s">
        <v>15</v>
      </c>
      <c r="B222" s="23">
        <v>0.56180555555555556</v>
      </c>
      <c r="C222" s="23"/>
      <c r="D222" s="28">
        <f t="shared" si="3"/>
        <v>13.483333333333333</v>
      </c>
      <c r="E222" s="7">
        <v>6</v>
      </c>
      <c r="F222" s="8">
        <v>0.57916666666666672</v>
      </c>
      <c r="G222" s="7" t="s">
        <v>115</v>
      </c>
      <c r="H222" s="7" t="s">
        <v>36</v>
      </c>
      <c r="I222" s="9">
        <v>13</v>
      </c>
      <c r="J222" s="20">
        <v>668</v>
      </c>
      <c r="K222" s="7">
        <v>15</v>
      </c>
      <c r="L222" s="8">
        <v>0.57916666666666672</v>
      </c>
      <c r="M222" s="11">
        <v>43281</v>
      </c>
      <c r="N222" s="7" t="s">
        <v>18</v>
      </c>
      <c r="O222" s="5" t="str">
        <f>TEXT(M222,"DMMM")&amp;"-"&amp;J222&amp;"-"&amp;N222&amp;"-"&amp;A222</f>
        <v>30Jun-668-Saturday-Bergzicht</v>
      </c>
      <c r="P222" s="7"/>
      <c r="Q222" s="7"/>
    </row>
    <row r="223" spans="1:17" ht="28.8" x14ac:dyDescent="0.3">
      <c r="A223" s="13" t="s">
        <v>15</v>
      </c>
      <c r="B223" s="24">
        <v>0.56180555555555556</v>
      </c>
      <c r="C223" s="24"/>
      <c r="D223" s="28">
        <f t="shared" si="3"/>
        <v>13.483333333333333</v>
      </c>
      <c r="E223" s="15">
        <v>0</v>
      </c>
      <c r="F223" s="16">
        <v>0.56388888888888888</v>
      </c>
      <c r="G223" s="15" t="s">
        <v>67</v>
      </c>
      <c r="H223" s="15" t="s">
        <v>40</v>
      </c>
      <c r="I223" s="17">
        <v>10</v>
      </c>
      <c r="J223" s="15">
        <v>676</v>
      </c>
      <c r="K223" s="15">
        <v>15</v>
      </c>
      <c r="L223" s="16">
        <v>0.56527777777777777</v>
      </c>
      <c r="M223" s="19">
        <v>43281</v>
      </c>
      <c r="N223" s="15" t="s">
        <v>18</v>
      </c>
      <c r="O223" s="13" t="str">
        <f>TEXT(M223,"DMMM")&amp;"-"&amp;J223&amp;"-"&amp;N223&amp;"-"&amp;A223</f>
        <v>30Jun-676-Saturday-Bergzicht</v>
      </c>
      <c r="P223" s="15"/>
      <c r="Q223" s="15"/>
    </row>
    <row r="224" spans="1:17" ht="28.8" x14ac:dyDescent="0.3">
      <c r="A224" s="5" t="s">
        <v>15</v>
      </c>
      <c r="B224" s="23">
        <v>0.5625</v>
      </c>
      <c r="C224" s="23"/>
      <c r="D224" s="28">
        <f t="shared" si="3"/>
        <v>13.5</v>
      </c>
      <c r="E224" s="7">
        <v>0</v>
      </c>
      <c r="F224" s="8">
        <v>0.57152777777777775</v>
      </c>
      <c r="G224" s="7" t="s">
        <v>110</v>
      </c>
      <c r="H224" s="7" t="s">
        <v>29</v>
      </c>
      <c r="I224" s="9">
        <v>9</v>
      </c>
      <c r="J224" s="10">
        <v>665</v>
      </c>
      <c r="K224" s="7">
        <v>15</v>
      </c>
      <c r="L224" s="8">
        <v>0.57361111111111118</v>
      </c>
      <c r="M224" s="11">
        <v>43281</v>
      </c>
      <c r="N224" s="7" t="s">
        <v>18</v>
      </c>
      <c r="O224" s="5" t="str">
        <f>TEXT(M224,"DMMM")&amp;"-"&amp;J224&amp;"-"&amp;N224&amp;"-"&amp;A224</f>
        <v>30Jun-665-Saturday-Bergzicht</v>
      </c>
      <c r="P224" s="7"/>
      <c r="Q224" s="7"/>
    </row>
    <row r="225" spans="1:17" ht="28.8" x14ac:dyDescent="0.3">
      <c r="A225" s="13" t="s">
        <v>15</v>
      </c>
      <c r="B225" s="24">
        <v>0.5625</v>
      </c>
      <c r="C225" s="24"/>
      <c r="D225" s="28">
        <f t="shared" si="3"/>
        <v>13.5</v>
      </c>
      <c r="E225" s="15">
        <v>0</v>
      </c>
      <c r="F225" s="16">
        <v>0.57291666666666663</v>
      </c>
      <c r="G225" s="15" t="s">
        <v>92</v>
      </c>
      <c r="H225" s="15" t="s">
        <v>29</v>
      </c>
      <c r="I225" s="17">
        <v>9</v>
      </c>
      <c r="J225" s="18">
        <v>665</v>
      </c>
      <c r="K225" s="15">
        <v>15</v>
      </c>
      <c r="L225" s="16">
        <v>0.5756944444444444</v>
      </c>
      <c r="M225" s="19">
        <v>43281</v>
      </c>
      <c r="N225" s="15" t="s">
        <v>18</v>
      </c>
      <c r="O225" s="13" t="str">
        <f>TEXT(M225,"DMMM")&amp;"-"&amp;J225&amp;"-"&amp;N225&amp;"-"&amp;A225</f>
        <v>30Jun-665-Saturday-Bergzicht</v>
      </c>
      <c r="P225" s="15"/>
      <c r="Q225" s="15"/>
    </row>
    <row r="226" spans="1:17" ht="28.8" x14ac:dyDescent="0.3">
      <c r="A226" s="5" t="s">
        <v>15</v>
      </c>
      <c r="B226" s="23">
        <v>0.5625</v>
      </c>
      <c r="C226" s="23"/>
      <c r="D226" s="28">
        <f t="shared" si="3"/>
        <v>13.5</v>
      </c>
      <c r="E226" s="7">
        <v>0</v>
      </c>
      <c r="F226" s="8">
        <v>0.57291666666666663</v>
      </c>
      <c r="G226" s="7" t="s">
        <v>111</v>
      </c>
      <c r="H226" s="7" t="s">
        <v>29</v>
      </c>
      <c r="I226" s="9">
        <v>9</v>
      </c>
      <c r="J226" s="10">
        <v>665</v>
      </c>
      <c r="K226" s="7">
        <v>15</v>
      </c>
      <c r="L226" s="8">
        <v>0.57777777777777783</v>
      </c>
      <c r="M226" s="11">
        <v>43281</v>
      </c>
      <c r="N226" s="7" t="s">
        <v>18</v>
      </c>
      <c r="O226" s="5" t="str">
        <f>TEXT(M226,"DMMM")&amp;"-"&amp;J226&amp;"-"&amp;N226&amp;"-"&amp;A226</f>
        <v>30Jun-665-Saturday-Bergzicht</v>
      </c>
      <c r="P226" s="7"/>
      <c r="Q226" s="7"/>
    </row>
    <row r="227" spans="1:17" ht="28.8" x14ac:dyDescent="0.3">
      <c r="A227" s="13" t="s">
        <v>15</v>
      </c>
      <c r="B227" s="24">
        <v>0.56319444444444444</v>
      </c>
      <c r="C227" s="24"/>
      <c r="D227" s="28">
        <f t="shared" si="3"/>
        <v>13.516666666666667</v>
      </c>
      <c r="E227" s="15">
        <v>2</v>
      </c>
      <c r="F227" s="16">
        <v>0.56527777777777777</v>
      </c>
      <c r="G227" s="15" t="s">
        <v>155</v>
      </c>
      <c r="H227" s="15" t="s">
        <v>55</v>
      </c>
      <c r="I227" s="17">
        <v>9</v>
      </c>
      <c r="J227" s="21">
        <v>353</v>
      </c>
      <c r="K227" s="15">
        <v>14</v>
      </c>
      <c r="L227" s="16"/>
      <c r="M227" s="19">
        <v>43281</v>
      </c>
      <c r="N227" s="15" t="s">
        <v>18</v>
      </c>
      <c r="O227" s="13" t="str">
        <f>TEXT(M227,"DMMM")&amp;"-"&amp;J227&amp;"-"&amp;N227&amp;"-"&amp;A227</f>
        <v>30Jun-353-Saturday-Bergzicht</v>
      </c>
      <c r="P227" s="15"/>
      <c r="Q227" s="12" t="str">
        <f t="array" ref="Q227">IFERROR(INDEX($O$2:$O$997, MATCH(0,COUNTIF($Q$1:Q226, $O$2:$O$997), 0)),"")</f>
        <v/>
      </c>
    </row>
    <row r="228" spans="1:17" ht="28.8" x14ac:dyDescent="0.3">
      <c r="A228" s="5" t="s">
        <v>15</v>
      </c>
      <c r="B228" s="23">
        <v>0.56319444444444444</v>
      </c>
      <c r="C228" s="23"/>
      <c r="D228" s="28">
        <f t="shared" si="3"/>
        <v>13.516666666666667</v>
      </c>
      <c r="E228" s="7">
        <v>0</v>
      </c>
      <c r="F228" s="8">
        <v>0.56388888888888888</v>
      </c>
      <c r="G228" s="7" t="s">
        <v>132</v>
      </c>
      <c r="H228" s="7" t="s">
        <v>40</v>
      </c>
      <c r="I228" s="9">
        <v>10</v>
      </c>
      <c r="J228" s="7">
        <v>676</v>
      </c>
      <c r="K228" s="7">
        <v>15</v>
      </c>
      <c r="L228" s="8">
        <v>0.56527777777777777</v>
      </c>
      <c r="M228" s="11">
        <v>43281</v>
      </c>
      <c r="N228" s="7" t="s">
        <v>18</v>
      </c>
      <c r="O228" s="5" t="str">
        <f>TEXT(M228,"DMMM")&amp;"-"&amp;J228&amp;"-"&amp;N228&amp;"-"&amp;A228</f>
        <v>30Jun-676-Saturday-Bergzicht</v>
      </c>
      <c r="P228" s="7"/>
      <c r="Q228" s="7"/>
    </row>
    <row r="229" spans="1:17" ht="28.8" x14ac:dyDescent="0.3">
      <c r="A229" s="13" t="s">
        <v>15</v>
      </c>
      <c r="B229" s="24">
        <v>0.56388888888888888</v>
      </c>
      <c r="C229" s="24"/>
      <c r="D229" s="28">
        <f t="shared" si="3"/>
        <v>13.533333333333333</v>
      </c>
      <c r="E229" s="15">
        <v>0</v>
      </c>
      <c r="F229" s="16">
        <v>0.56458333333333333</v>
      </c>
      <c r="G229" s="15" t="s">
        <v>42</v>
      </c>
      <c r="H229" s="15" t="s">
        <v>40</v>
      </c>
      <c r="I229" s="17">
        <v>10</v>
      </c>
      <c r="J229" s="15">
        <v>676</v>
      </c>
      <c r="K229" s="15">
        <v>18</v>
      </c>
      <c r="L229" s="16">
        <v>0.56805555555555554</v>
      </c>
      <c r="M229" s="19">
        <v>43281</v>
      </c>
      <c r="N229" s="15" t="s">
        <v>18</v>
      </c>
      <c r="O229" s="13" t="str">
        <f>TEXT(M229,"DMMM")&amp;"-"&amp;J229&amp;"-"&amp;N229&amp;"-"&amp;A229</f>
        <v>30Jun-676-Saturday-Bergzicht</v>
      </c>
      <c r="P229" s="15"/>
      <c r="Q229" s="15"/>
    </row>
    <row r="230" spans="1:17" ht="28.8" x14ac:dyDescent="0.3">
      <c r="A230" s="5" t="s">
        <v>15</v>
      </c>
      <c r="B230" s="23">
        <v>0.56458333333333333</v>
      </c>
      <c r="C230" s="23"/>
      <c r="D230" s="28">
        <f t="shared" si="3"/>
        <v>13.55</v>
      </c>
      <c r="E230" s="7">
        <v>0</v>
      </c>
      <c r="F230" s="8">
        <v>0.58263888888888882</v>
      </c>
      <c r="G230" s="7" t="s">
        <v>62</v>
      </c>
      <c r="H230" s="7" t="s">
        <v>38</v>
      </c>
      <c r="I230" s="9">
        <v>10</v>
      </c>
      <c r="J230" s="7">
        <v>670</v>
      </c>
      <c r="K230" s="7">
        <v>14</v>
      </c>
      <c r="L230" s="8">
        <v>0.58333333333333337</v>
      </c>
      <c r="M230" s="11">
        <v>43281</v>
      </c>
      <c r="N230" s="7" t="s">
        <v>18</v>
      </c>
      <c r="O230" s="5" t="str">
        <f>TEXT(M230,"DMMM")&amp;"-"&amp;J230&amp;"-"&amp;N230&amp;"-"&amp;A230</f>
        <v>30Jun-670-Saturday-Bergzicht</v>
      </c>
      <c r="P230" s="7"/>
      <c r="Q230" s="7"/>
    </row>
    <row r="231" spans="1:17" ht="28.8" x14ac:dyDescent="0.3">
      <c r="A231" s="13" t="s">
        <v>15</v>
      </c>
      <c r="B231" s="24">
        <v>0.56458333333333333</v>
      </c>
      <c r="C231" s="24"/>
      <c r="D231" s="28">
        <f t="shared" si="3"/>
        <v>13.55</v>
      </c>
      <c r="E231" s="15">
        <v>0</v>
      </c>
      <c r="F231" s="16">
        <v>0.56597222222222221</v>
      </c>
      <c r="G231" s="15" t="s">
        <v>133</v>
      </c>
      <c r="H231" s="15" t="s">
        <v>40</v>
      </c>
      <c r="I231" s="17">
        <v>10</v>
      </c>
      <c r="J231" s="15">
        <v>676</v>
      </c>
      <c r="K231" s="15">
        <v>15</v>
      </c>
      <c r="L231" s="16">
        <v>0.56736111111111109</v>
      </c>
      <c r="M231" s="19">
        <v>43281</v>
      </c>
      <c r="N231" s="15" t="s">
        <v>18</v>
      </c>
      <c r="O231" s="13" t="str">
        <f>TEXT(M231,"DMMM")&amp;"-"&amp;J231&amp;"-"&amp;N231&amp;"-"&amp;A231</f>
        <v>30Jun-676-Saturday-Bergzicht</v>
      </c>
      <c r="P231" s="15"/>
      <c r="Q231" s="15"/>
    </row>
    <row r="232" spans="1:17" ht="28.8" x14ac:dyDescent="0.3">
      <c r="A232" s="5" t="s">
        <v>15</v>
      </c>
      <c r="B232" s="23">
        <v>0.56527777777777777</v>
      </c>
      <c r="C232" s="23"/>
      <c r="D232" s="28">
        <f t="shared" si="3"/>
        <v>13.566666666666666</v>
      </c>
      <c r="E232" s="7">
        <v>0</v>
      </c>
      <c r="F232" s="8">
        <v>0.56666666666666665</v>
      </c>
      <c r="G232" s="7" t="s">
        <v>135</v>
      </c>
      <c r="H232" s="7" t="s">
        <v>40</v>
      </c>
      <c r="I232" s="9">
        <v>10</v>
      </c>
      <c r="J232" s="7">
        <v>676</v>
      </c>
      <c r="K232" s="7">
        <v>15</v>
      </c>
      <c r="L232" s="8">
        <v>0.56874999999999998</v>
      </c>
      <c r="M232" s="11">
        <v>43281</v>
      </c>
      <c r="N232" s="7" t="s">
        <v>18</v>
      </c>
      <c r="O232" s="5" t="str">
        <f>TEXT(M232,"DMMM")&amp;"-"&amp;J232&amp;"-"&amp;N232&amp;"-"&amp;A232</f>
        <v>30Jun-676-Saturday-Bergzicht</v>
      </c>
      <c r="P232" s="7"/>
      <c r="Q232" s="7"/>
    </row>
    <row r="233" spans="1:17" ht="28.8" x14ac:dyDescent="0.3">
      <c r="A233" s="13" t="s">
        <v>15</v>
      </c>
      <c r="B233" s="24">
        <v>0.56597222222222221</v>
      </c>
      <c r="C233" s="24"/>
      <c r="D233" s="28">
        <f t="shared" si="3"/>
        <v>13.583333333333334</v>
      </c>
      <c r="E233" s="15">
        <v>16</v>
      </c>
      <c r="F233" s="16">
        <v>0.56666666666666665</v>
      </c>
      <c r="G233" s="15" t="s">
        <v>33</v>
      </c>
      <c r="H233" s="15" t="s">
        <v>34</v>
      </c>
      <c r="I233" s="17">
        <v>10</v>
      </c>
      <c r="J233" s="15">
        <v>664</v>
      </c>
      <c r="K233" s="15">
        <v>16</v>
      </c>
      <c r="L233" s="16">
        <v>0.5708333333333333</v>
      </c>
      <c r="M233" s="19">
        <v>43281</v>
      </c>
      <c r="N233" s="15" t="s">
        <v>18</v>
      </c>
      <c r="O233" s="13" t="str">
        <f>TEXT(M233,"DMMM")&amp;"-"&amp;J233&amp;"-"&amp;N233&amp;"-"&amp;A233</f>
        <v>30Jun-664-Saturday-Bergzicht</v>
      </c>
      <c r="P233" s="15"/>
      <c r="Q233" s="12" t="str">
        <f t="array" ref="Q233">IFERROR(INDEX($O$2:$O$997, MATCH(0,COUNTIF($Q$1:Q232, $O$2:$O$997), 0)),"")</f>
        <v/>
      </c>
    </row>
    <row r="234" spans="1:17" ht="28.8" x14ac:dyDescent="0.3">
      <c r="A234" s="5" t="s">
        <v>15</v>
      </c>
      <c r="B234" s="23">
        <v>0.56666666666666665</v>
      </c>
      <c r="C234" s="23"/>
      <c r="D234" s="28">
        <f t="shared" si="3"/>
        <v>13.6</v>
      </c>
      <c r="E234" s="7">
        <v>0</v>
      </c>
      <c r="F234" s="8"/>
      <c r="G234" s="7" t="s">
        <v>35</v>
      </c>
      <c r="H234" s="7" t="s">
        <v>36</v>
      </c>
      <c r="I234" s="9">
        <v>13</v>
      </c>
      <c r="J234" s="20">
        <v>668</v>
      </c>
      <c r="K234" s="7">
        <v>15</v>
      </c>
      <c r="L234" s="8">
        <v>0.58333333333333337</v>
      </c>
      <c r="M234" s="11">
        <v>43281</v>
      </c>
      <c r="N234" s="7" t="s">
        <v>18</v>
      </c>
      <c r="O234" s="5" t="str">
        <f>TEXT(M234,"DMMM")&amp;"-"&amp;J234&amp;"-"&amp;N234&amp;"-"&amp;A234</f>
        <v>30Jun-668-Saturday-Bergzicht</v>
      </c>
      <c r="P234" s="7"/>
      <c r="Q234" s="7"/>
    </row>
    <row r="235" spans="1:17" ht="28.8" x14ac:dyDescent="0.3">
      <c r="A235" s="13" t="s">
        <v>15</v>
      </c>
      <c r="B235" s="24">
        <v>0.56736111111111109</v>
      </c>
      <c r="C235" s="24"/>
      <c r="D235" s="28">
        <f t="shared" si="3"/>
        <v>13.616666666666667</v>
      </c>
      <c r="E235" s="15">
        <v>3</v>
      </c>
      <c r="F235" s="16">
        <v>0.56736111111111109</v>
      </c>
      <c r="G235" s="15" t="s">
        <v>95</v>
      </c>
      <c r="H235" s="15" t="s">
        <v>31</v>
      </c>
      <c r="I235" s="17">
        <v>10</v>
      </c>
      <c r="J235" s="21">
        <v>663</v>
      </c>
      <c r="K235" s="15">
        <v>16</v>
      </c>
      <c r="L235" s="16">
        <v>0.57916666666666672</v>
      </c>
      <c r="M235" s="19">
        <v>43281</v>
      </c>
      <c r="N235" s="15" t="s">
        <v>18</v>
      </c>
      <c r="O235" s="13" t="str">
        <f>TEXT(M235,"DMMM")&amp;"-"&amp;J235&amp;"-"&amp;N235&amp;"-"&amp;A235</f>
        <v>30Jun-663-Saturday-Bergzicht</v>
      </c>
      <c r="P235" s="15"/>
      <c r="Q235" s="12" t="str">
        <f t="array" ref="Q235">IFERROR(INDEX($O$2:$O$997, MATCH(0,COUNTIF($Q$1:Q234, $O$2:$O$997), 0)),"")</f>
        <v/>
      </c>
    </row>
    <row r="236" spans="1:17" ht="28.8" x14ac:dyDescent="0.3">
      <c r="A236" s="5" t="s">
        <v>15</v>
      </c>
      <c r="B236" s="23">
        <v>0.56736111111111109</v>
      </c>
      <c r="C236" s="23"/>
      <c r="D236" s="28">
        <f t="shared" si="3"/>
        <v>13.616666666666667</v>
      </c>
      <c r="E236" s="7">
        <v>0</v>
      </c>
      <c r="F236" s="8">
        <v>0.56805555555555554</v>
      </c>
      <c r="G236" s="7" t="s">
        <v>121</v>
      </c>
      <c r="H236" s="7" t="s">
        <v>40</v>
      </c>
      <c r="I236" s="9">
        <v>10</v>
      </c>
      <c r="J236" s="7">
        <v>676</v>
      </c>
      <c r="K236" s="7">
        <v>15</v>
      </c>
      <c r="L236" s="8">
        <v>0.56944444444444442</v>
      </c>
      <c r="M236" s="11">
        <v>43281</v>
      </c>
      <c r="N236" s="7" t="s">
        <v>18</v>
      </c>
      <c r="O236" s="5" t="str">
        <f>TEXT(M236,"DMMM")&amp;"-"&amp;J236&amp;"-"&amp;N236&amp;"-"&amp;A236</f>
        <v>30Jun-676-Saturday-Bergzicht</v>
      </c>
      <c r="P236" s="7"/>
      <c r="Q236" s="7"/>
    </row>
    <row r="237" spans="1:17" ht="28.8" x14ac:dyDescent="0.3">
      <c r="A237" s="13" t="s">
        <v>15</v>
      </c>
      <c r="B237" s="24">
        <v>0.56805555555555554</v>
      </c>
      <c r="C237" s="24"/>
      <c r="D237" s="28">
        <f t="shared" si="3"/>
        <v>13.633333333333333</v>
      </c>
      <c r="E237" s="15">
        <v>0</v>
      </c>
      <c r="F237" s="16"/>
      <c r="G237" s="15" t="s">
        <v>27</v>
      </c>
      <c r="H237" s="15" t="s">
        <v>17</v>
      </c>
      <c r="I237" s="17">
        <v>9</v>
      </c>
      <c r="J237" s="18">
        <v>630</v>
      </c>
      <c r="K237" s="15"/>
      <c r="L237" s="16">
        <v>0.58333333333333337</v>
      </c>
      <c r="M237" s="19">
        <v>43281</v>
      </c>
      <c r="N237" s="15" t="s">
        <v>18</v>
      </c>
      <c r="O237" s="13" t="str">
        <f>TEXT(M237,"DMMM")&amp;"-"&amp;J237&amp;"-"&amp;N237&amp;"-"&amp;A237</f>
        <v>30Jun-630-Saturday-Bergzicht</v>
      </c>
      <c r="P237" s="15"/>
      <c r="Q237" s="12" t="str">
        <f t="array" ref="Q237">IFERROR(INDEX($O$2:$O$997, MATCH(0,COUNTIF($Q$1:Q236, $O$2:$O$997), 0)),"")</f>
        <v/>
      </c>
    </row>
    <row r="238" spans="1:17" ht="28.8" x14ac:dyDescent="0.3">
      <c r="A238" s="5" t="s">
        <v>15</v>
      </c>
      <c r="B238" s="23">
        <v>0.56805555555555554</v>
      </c>
      <c r="C238" s="23"/>
      <c r="D238" s="28">
        <f t="shared" si="3"/>
        <v>13.633333333333333</v>
      </c>
      <c r="E238" s="7">
        <v>0</v>
      </c>
      <c r="F238" s="8">
        <v>0.56944444444444442</v>
      </c>
      <c r="G238" s="7" t="s">
        <v>87</v>
      </c>
      <c r="H238" s="7" t="s">
        <v>40</v>
      </c>
      <c r="I238" s="9">
        <v>10</v>
      </c>
      <c r="J238" s="7">
        <v>676</v>
      </c>
      <c r="K238" s="7">
        <v>15</v>
      </c>
      <c r="L238" s="8">
        <v>0.57291666666666663</v>
      </c>
      <c r="M238" s="11">
        <v>43281</v>
      </c>
      <c r="N238" s="7" t="s">
        <v>18</v>
      </c>
      <c r="O238" s="5" t="str">
        <f>TEXT(M238,"DMMM")&amp;"-"&amp;J238&amp;"-"&amp;N238&amp;"-"&amp;A238</f>
        <v>30Jun-676-Saturday-Bergzicht</v>
      </c>
      <c r="P238" s="7"/>
      <c r="Q238" s="7"/>
    </row>
    <row r="239" spans="1:17" ht="28.8" x14ac:dyDescent="0.3">
      <c r="A239" s="13" t="s">
        <v>15</v>
      </c>
      <c r="B239" s="24">
        <v>0.56805555555555554</v>
      </c>
      <c r="C239" s="24"/>
      <c r="D239" s="28">
        <f t="shared" si="3"/>
        <v>13.633333333333333</v>
      </c>
      <c r="E239" s="15">
        <v>0</v>
      </c>
      <c r="F239" s="16">
        <v>0.56944444444444442</v>
      </c>
      <c r="G239" s="15" t="s">
        <v>79</v>
      </c>
      <c r="H239" s="15" t="s">
        <v>40</v>
      </c>
      <c r="I239" s="17">
        <v>10</v>
      </c>
      <c r="J239" s="15">
        <v>676</v>
      </c>
      <c r="K239" s="15">
        <v>15</v>
      </c>
      <c r="L239" s="16">
        <v>0.57152777777777775</v>
      </c>
      <c r="M239" s="19">
        <v>43281</v>
      </c>
      <c r="N239" s="15" t="s">
        <v>18</v>
      </c>
      <c r="O239" s="13" t="str">
        <f>TEXT(M239,"DMMM")&amp;"-"&amp;J239&amp;"-"&amp;N239&amp;"-"&amp;A239</f>
        <v>30Jun-676-Saturday-Bergzicht</v>
      </c>
      <c r="P239" s="15"/>
      <c r="Q239" s="15"/>
    </row>
    <row r="240" spans="1:17" ht="28.8" x14ac:dyDescent="0.3">
      <c r="A240" s="5" t="s">
        <v>15</v>
      </c>
      <c r="B240" s="23">
        <v>0.56874999999999998</v>
      </c>
      <c r="C240" s="23"/>
      <c r="D240" s="28">
        <f t="shared" si="3"/>
        <v>13.65</v>
      </c>
      <c r="E240" s="7">
        <v>0</v>
      </c>
      <c r="F240" s="8"/>
      <c r="G240" s="7" t="s">
        <v>22</v>
      </c>
      <c r="H240" s="7" t="s">
        <v>17</v>
      </c>
      <c r="I240" s="9">
        <v>9</v>
      </c>
      <c r="J240" s="10">
        <v>630</v>
      </c>
      <c r="K240" s="7"/>
      <c r="L240" s="8">
        <v>0.58333333333333337</v>
      </c>
      <c r="M240" s="11">
        <v>43281</v>
      </c>
      <c r="N240" s="7" t="s">
        <v>18</v>
      </c>
      <c r="O240" s="5" t="str">
        <f>TEXT(M240,"DMMM")&amp;"-"&amp;J240&amp;"-"&amp;N240&amp;"-"&amp;A240</f>
        <v>30Jun-630-Saturday-Bergzicht</v>
      </c>
      <c r="P240" s="7"/>
      <c r="Q240" s="12" t="str">
        <f t="array" ref="Q240">IFERROR(INDEX($O$2:$O$997, MATCH(0,COUNTIF($Q$1:Q239, $O$2:$O$997), 0)),"")</f>
        <v/>
      </c>
    </row>
    <row r="241" spans="1:17" ht="28.8" x14ac:dyDescent="0.3">
      <c r="A241" s="13" t="s">
        <v>15</v>
      </c>
      <c r="B241" s="24">
        <v>0.56874999999999998</v>
      </c>
      <c r="C241" s="24"/>
      <c r="D241" s="28">
        <f t="shared" si="3"/>
        <v>13.65</v>
      </c>
      <c r="E241" s="15">
        <v>0</v>
      </c>
      <c r="F241" s="16">
        <v>0.57500000000000007</v>
      </c>
      <c r="G241" s="15" t="s">
        <v>156</v>
      </c>
      <c r="H241" s="15" t="s">
        <v>29</v>
      </c>
      <c r="I241" s="17">
        <v>9</v>
      </c>
      <c r="J241" s="18">
        <v>665</v>
      </c>
      <c r="K241" s="15">
        <v>15</v>
      </c>
      <c r="L241" s="16">
        <v>0.57916666666666672</v>
      </c>
      <c r="M241" s="19">
        <v>43281</v>
      </c>
      <c r="N241" s="15" t="s">
        <v>18</v>
      </c>
      <c r="O241" s="13" t="str">
        <f>TEXT(M241,"DMMM")&amp;"-"&amp;J241&amp;"-"&amp;N241&amp;"-"&amp;A241</f>
        <v>30Jun-665-Saturday-Bergzicht</v>
      </c>
      <c r="P241" s="15"/>
      <c r="Q241" s="15"/>
    </row>
    <row r="242" spans="1:17" ht="28.8" x14ac:dyDescent="0.3">
      <c r="A242" s="5" t="s">
        <v>15</v>
      </c>
      <c r="B242" s="23">
        <v>0.56874999999999998</v>
      </c>
      <c r="C242" s="23"/>
      <c r="D242" s="28">
        <f t="shared" si="3"/>
        <v>13.65</v>
      </c>
      <c r="E242" s="7">
        <v>0</v>
      </c>
      <c r="F242" s="8">
        <v>0.57013888888888886</v>
      </c>
      <c r="G242" s="7" t="s">
        <v>56</v>
      </c>
      <c r="H242" s="7" t="s">
        <v>40</v>
      </c>
      <c r="I242" s="9">
        <v>10</v>
      </c>
      <c r="J242" s="7">
        <v>676</v>
      </c>
      <c r="K242" s="7">
        <v>15</v>
      </c>
      <c r="L242" s="8">
        <v>0.57361111111111118</v>
      </c>
      <c r="M242" s="11">
        <v>43281</v>
      </c>
      <c r="N242" s="7" t="s">
        <v>18</v>
      </c>
      <c r="O242" s="5" t="str">
        <f>TEXT(M242,"DMMM")&amp;"-"&amp;J242&amp;"-"&amp;N242&amp;"-"&amp;A242</f>
        <v>30Jun-676-Saturday-Bergzicht</v>
      </c>
      <c r="P242" s="7"/>
      <c r="Q242" s="7"/>
    </row>
    <row r="243" spans="1:17" ht="28.8" x14ac:dyDescent="0.3">
      <c r="A243" s="13" t="s">
        <v>15</v>
      </c>
      <c r="B243" s="24">
        <v>0.56874999999999998</v>
      </c>
      <c r="C243" s="24"/>
      <c r="D243" s="28">
        <f t="shared" si="3"/>
        <v>13.65</v>
      </c>
      <c r="E243" s="15">
        <v>0</v>
      </c>
      <c r="F243" s="16">
        <v>0.57222222222222219</v>
      </c>
      <c r="G243" s="15" t="s">
        <v>68</v>
      </c>
      <c r="H243" s="15" t="s">
        <v>40</v>
      </c>
      <c r="I243" s="17">
        <v>10</v>
      </c>
      <c r="J243" s="15">
        <v>676</v>
      </c>
      <c r="K243" s="15">
        <v>15</v>
      </c>
      <c r="L243" s="16">
        <v>0.57361111111111118</v>
      </c>
      <c r="M243" s="19">
        <v>43281</v>
      </c>
      <c r="N243" s="15" t="s">
        <v>18</v>
      </c>
      <c r="O243" s="13" t="str">
        <f>TEXT(M243,"DMMM")&amp;"-"&amp;J243&amp;"-"&amp;N243&amp;"-"&amp;A243</f>
        <v>30Jun-676-Saturday-Bergzicht</v>
      </c>
      <c r="P243" s="15"/>
      <c r="Q243" s="15"/>
    </row>
    <row r="244" spans="1:17" ht="28.8" x14ac:dyDescent="0.3">
      <c r="A244" s="5" t="s">
        <v>15</v>
      </c>
      <c r="B244" s="23">
        <v>0.56944444444444442</v>
      </c>
      <c r="C244" s="23"/>
      <c r="D244" s="28">
        <f t="shared" si="3"/>
        <v>13.666666666666666</v>
      </c>
      <c r="E244" s="7">
        <v>0</v>
      </c>
      <c r="F244" s="8">
        <v>0.57500000000000007</v>
      </c>
      <c r="G244" s="7" t="s">
        <v>60</v>
      </c>
      <c r="H244" s="7" t="s">
        <v>29</v>
      </c>
      <c r="I244" s="9">
        <v>9</v>
      </c>
      <c r="J244" s="10">
        <v>636</v>
      </c>
      <c r="K244" s="7">
        <v>15</v>
      </c>
      <c r="L244" s="8">
        <v>0.58124999999999993</v>
      </c>
      <c r="M244" s="11">
        <v>43281</v>
      </c>
      <c r="N244" s="7" t="s">
        <v>18</v>
      </c>
      <c r="O244" s="5" t="str">
        <f>TEXT(M244,"DMMM")&amp;"-"&amp;J244&amp;"-"&amp;N244&amp;"-"&amp;A244</f>
        <v>30Jun-636-Saturday-Bergzicht</v>
      </c>
      <c r="P244" s="7"/>
      <c r="Q244" s="12" t="str">
        <f t="array" ref="Q244">IFERROR(INDEX($O$2:$O$997, MATCH(0,COUNTIF($Q$1:Q243, $O$2:$O$997), 0)),"")</f>
        <v/>
      </c>
    </row>
    <row r="245" spans="1:17" ht="28.8" x14ac:dyDescent="0.3">
      <c r="A245" s="13" t="s">
        <v>15</v>
      </c>
      <c r="B245" s="24">
        <v>0.56944444444444442</v>
      </c>
      <c r="C245" s="24"/>
      <c r="D245" s="28">
        <f t="shared" si="3"/>
        <v>13.666666666666666</v>
      </c>
      <c r="E245" s="15">
        <v>0</v>
      </c>
      <c r="F245" s="16">
        <v>0.57500000000000007</v>
      </c>
      <c r="G245" s="15" t="s">
        <v>70</v>
      </c>
      <c r="H245" s="15" t="s">
        <v>29</v>
      </c>
      <c r="I245" s="17">
        <v>9</v>
      </c>
      <c r="J245" s="18">
        <v>665</v>
      </c>
      <c r="K245" s="15">
        <v>15</v>
      </c>
      <c r="L245" s="16">
        <v>0.5805555555555556</v>
      </c>
      <c r="M245" s="19">
        <v>43281</v>
      </c>
      <c r="N245" s="15" t="s">
        <v>18</v>
      </c>
      <c r="O245" s="13" t="str">
        <f>TEXT(M245,"DMMM")&amp;"-"&amp;J245&amp;"-"&amp;N245&amp;"-"&amp;A245</f>
        <v>30Jun-665-Saturday-Bergzicht</v>
      </c>
      <c r="P245" s="15"/>
      <c r="Q245" s="15"/>
    </row>
    <row r="246" spans="1:17" ht="28.8" x14ac:dyDescent="0.3">
      <c r="A246" s="5" t="s">
        <v>15</v>
      </c>
      <c r="B246" s="23">
        <v>0.57013888888888886</v>
      </c>
      <c r="C246" s="23"/>
      <c r="D246" s="28">
        <f t="shared" si="3"/>
        <v>13.683333333333334</v>
      </c>
      <c r="E246" s="7">
        <v>0</v>
      </c>
      <c r="F246" s="8">
        <v>0.57361111111111118</v>
      </c>
      <c r="G246" s="7" t="s">
        <v>138</v>
      </c>
      <c r="H246" s="7" t="s">
        <v>40</v>
      </c>
      <c r="I246" s="9">
        <v>10</v>
      </c>
      <c r="J246" s="7">
        <v>676</v>
      </c>
      <c r="K246" s="7">
        <v>15</v>
      </c>
      <c r="L246" s="8">
        <v>0.57500000000000007</v>
      </c>
      <c r="M246" s="11">
        <v>43281</v>
      </c>
      <c r="N246" s="7" t="s">
        <v>18</v>
      </c>
      <c r="O246" s="5" t="str">
        <f>TEXT(M246,"DMMM")&amp;"-"&amp;J246&amp;"-"&amp;N246&amp;"-"&amp;A246</f>
        <v>30Jun-676-Saturday-Bergzicht</v>
      </c>
      <c r="P246" s="7"/>
      <c r="Q246" s="7"/>
    </row>
    <row r="247" spans="1:17" ht="28.8" x14ac:dyDescent="0.3">
      <c r="A247" s="13" t="s">
        <v>15</v>
      </c>
      <c r="B247" s="24">
        <v>0.5708333333333333</v>
      </c>
      <c r="C247" s="24"/>
      <c r="D247" s="28">
        <f t="shared" si="3"/>
        <v>13.7</v>
      </c>
      <c r="E247" s="15">
        <v>0</v>
      </c>
      <c r="F247" s="16">
        <v>0.57430555555555551</v>
      </c>
      <c r="G247" s="15" t="s">
        <v>157</v>
      </c>
      <c r="H247" s="15" t="s">
        <v>40</v>
      </c>
      <c r="I247" s="17">
        <v>10</v>
      </c>
      <c r="J247" s="15">
        <v>676</v>
      </c>
      <c r="K247" s="15">
        <v>15</v>
      </c>
      <c r="L247" s="16">
        <v>0.57638888888888895</v>
      </c>
      <c r="M247" s="19">
        <v>43281</v>
      </c>
      <c r="N247" s="15" t="s">
        <v>18</v>
      </c>
      <c r="O247" s="13" t="str">
        <f>TEXT(M247,"DMMM")&amp;"-"&amp;J247&amp;"-"&amp;N247&amp;"-"&amp;A247</f>
        <v>30Jun-676-Saturday-Bergzicht</v>
      </c>
      <c r="P247" s="15"/>
      <c r="Q247" s="15"/>
    </row>
    <row r="248" spans="1:17" ht="28.8" x14ac:dyDescent="0.3">
      <c r="A248" s="5" t="s">
        <v>15</v>
      </c>
      <c r="B248" s="23">
        <v>0.57152777777777775</v>
      </c>
      <c r="C248" s="23"/>
      <c r="D248" s="28">
        <f t="shared" si="3"/>
        <v>13.716666666666667</v>
      </c>
      <c r="E248" s="7">
        <v>0</v>
      </c>
      <c r="F248" s="8">
        <v>0.5756944444444444</v>
      </c>
      <c r="G248" s="7" t="s">
        <v>158</v>
      </c>
      <c r="H248" s="7" t="s">
        <v>40</v>
      </c>
      <c r="I248" s="9">
        <v>10</v>
      </c>
      <c r="J248" s="7">
        <v>676</v>
      </c>
      <c r="K248" s="7">
        <v>15</v>
      </c>
      <c r="L248" s="8">
        <v>0.57708333333333328</v>
      </c>
      <c r="M248" s="11">
        <v>43281</v>
      </c>
      <c r="N248" s="7" t="s">
        <v>18</v>
      </c>
      <c r="O248" s="5" t="str">
        <f>TEXT(M248,"DMMM")&amp;"-"&amp;J248&amp;"-"&amp;N248&amp;"-"&amp;A248</f>
        <v>30Jun-676-Saturday-Bergzicht</v>
      </c>
      <c r="P248" s="7"/>
      <c r="Q248" s="7"/>
    </row>
    <row r="249" spans="1:17" ht="28.8" x14ac:dyDescent="0.3">
      <c r="A249" s="13" t="s">
        <v>15</v>
      </c>
      <c r="B249" s="24">
        <v>0.57222222222222219</v>
      </c>
      <c r="C249" s="24"/>
      <c r="D249" s="28">
        <f t="shared" si="3"/>
        <v>13.733333333333333</v>
      </c>
      <c r="E249" s="15">
        <v>0</v>
      </c>
      <c r="F249" s="16"/>
      <c r="G249" s="15" t="s">
        <v>21</v>
      </c>
      <c r="H249" s="15" t="s">
        <v>17</v>
      </c>
      <c r="I249" s="17">
        <v>9</v>
      </c>
      <c r="J249" s="18">
        <v>630</v>
      </c>
      <c r="K249" s="15"/>
      <c r="L249" s="16">
        <v>0.58333333333333337</v>
      </c>
      <c r="M249" s="19">
        <v>43281</v>
      </c>
      <c r="N249" s="15" t="s">
        <v>18</v>
      </c>
      <c r="O249" s="13" t="str">
        <f>TEXT(M249,"DMMM")&amp;"-"&amp;J249&amp;"-"&amp;N249&amp;"-"&amp;A249</f>
        <v>30Jun-630-Saturday-Bergzicht</v>
      </c>
      <c r="P249" s="15"/>
      <c r="Q249" s="12" t="str">
        <f t="array" ref="Q249">IFERROR(INDEX($O$2:$O$997, MATCH(0,COUNTIF($Q$1:Q248, $O$2:$O$997), 0)),"")</f>
        <v/>
      </c>
    </row>
    <row r="250" spans="1:17" ht="28.8" x14ac:dyDescent="0.3">
      <c r="A250" s="5" t="s">
        <v>15</v>
      </c>
      <c r="B250" s="23">
        <v>0.57222222222222219</v>
      </c>
      <c r="C250" s="23"/>
      <c r="D250" s="28">
        <f t="shared" si="3"/>
        <v>13.733333333333333</v>
      </c>
      <c r="E250" s="7">
        <v>0</v>
      </c>
      <c r="F250" s="8"/>
      <c r="G250" s="7" t="s">
        <v>49</v>
      </c>
      <c r="H250" s="7" t="s">
        <v>36</v>
      </c>
      <c r="I250" s="9">
        <v>13</v>
      </c>
      <c r="J250" s="20">
        <v>668</v>
      </c>
      <c r="K250" s="7">
        <v>15</v>
      </c>
      <c r="L250" s="8">
        <v>0.58333333333333337</v>
      </c>
      <c r="M250" s="11">
        <v>43281</v>
      </c>
      <c r="N250" s="7" t="s">
        <v>18</v>
      </c>
      <c r="O250" s="5" t="str">
        <f>TEXT(M250,"DMMM")&amp;"-"&amp;J250&amp;"-"&amp;N250&amp;"-"&amp;A250</f>
        <v>30Jun-668-Saturday-Bergzicht</v>
      </c>
      <c r="P250" s="7"/>
      <c r="Q250" s="7"/>
    </row>
    <row r="251" spans="1:17" ht="28.8" x14ac:dyDescent="0.3">
      <c r="A251" s="13" t="s">
        <v>15</v>
      </c>
      <c r="B251" s="24">
        <v>0.57361111111111118</v>
      </c>
      <c r="C251" s="24"/>
      <c r="D251" s="28">
        <f t="shared" si="3"/>
        <v>13.766666666666667</v>
      </c>
      <c r="E251" s="15">
        <v>0</v>
      </c>
      <c r="F251" s="16"/>
      <c r="G251" s="15" t="s">
        <v>50</v>
      </c>
      <c r="H251" s="15" t="s">
        <v>36</v>
      </c>
      <c r="I251" s="17">
        <v>13</v>
      </c>
      <c r="J251" s="21">
        <v>668</v>
      </c>
      <c r="K251" s="15">
        <v>15</v>
      </c>
      <c r="L251" s="16">
        <v>0.58333333333333337</v>
      </c>
      <c r="M251" s="19">
        <v>43281</v>
      </c>
      <c r="N251" s="15" t="s">
        <v>18</v>
      </c>
      <c r="O251" s="13" t="str">
        <f>TEXT(M251,"DMMM")&amp;"-"&amp;J251&amp;"-"&amp;N251&amp;"-"&amp;A251</f>
        <v>30Jun-668-Saturday-Bergzicht</v>
      </c>
      <c r="P251" s="15"/>
      <c r="Q251" s="15"/>
    </row>
    <row r="252" spans="1:17" ht="28.8" x14ac:dyDescent="0.3">
      <c r="A252" s="5" t="s">
        <v>15</v>
      </c>
      <c r="B252" s="23">
        <v>0.57361111111111118</v>
      </c>
      <c r="C252" s="23"/>
      <c r="D252" s="28">
        <f t="shared" si="3"/>
        <v>13.766666666666667</v>
      </c>
      <c r="E252" s="7">
        <v>0</v>
      </c>
      <c r="F252" s="8">
        <v>0.5756944444444444</v>
      </c>
      <c r="G252" s="7" t="s">
        <v>134</v>
      </c>
      <c r="H252" s="7" t="s">
        <v>40</v>
      </c>
      <c r="I252" s="9">
        <v>10</v>
      </c>
      <c r="J252" s="7">
        <v>676</v>
      </c>
      <c r="K252" s="7">
        <v>15</v>
      </c>
      <c r="L252" s="8">
        <v>0.57916666666666672</v>
      </c>
      <c r="M252" s="11">
        <v>43281</v>
      </c>
      <c r="N252" s="7" t="s">
        <v>18</v>
      </c>
      <c r="O252" s="5" t="str">
        <f>TEXT(M252,"DMMM")&amp;"-"&amp;J252&amp;"-"&amp;N252&amp;"-"&amp;A252</f>
        <v>30Jun-676-Saturday-Bergzicht</v>
      </c>
      <c r="P252" s="7"/>
      <c r="Q252" s="7"/>
    </row>
    <row r="253" spans="1:17" ht="28.8" x14ac:dyDescent="0.3">
      <c r="A253" s="13" t="s">
        <v>15</v>
      </c>
      <c r="B253" s="24">
        <v>0.57430555555555551</v>
      </c>
      <c r="C253" s="24"/>
      <c r="D253" s="28">
        <f t="shared" si="3"/>
        <v>13.783333333333333</v>
      </c>
      <c r="E253" s="15">
        <v>0</v>
      </c>
      <c r="F253" s="16">
        <v>0.57708333333333328</v>
      </c>
      <c r="G253" s="15" t="s">
        <v>137</v>
      </c>
      <c r="H253" s="15" t="s">
        <v>40</v>
      </c>
      <c r="I253" s="17">
        <v>10</v>
      </c>
      <c r="J253" s="15">
        <v>676</v>
      </c>
      <c r="K253" s="15">
        <v>15</v>
      </c>
      <c r="L253" s="16">
        <v>0.57916666666666672</v>
      </c>
      <c r="M253" s="19">
        <v>43281</v>
      </c>
      <c r="N253" s="15" t="s">
        <v>18</v>
      </c>
      <c r="O253" s="13" t="str">
        <f>TEXT(M253,"DMMM")&amp;"-"&amp;J253&amp;"-"&amp;N253&amp;"-"&amp;A253</f>
        <v>30Jun-676-Saturday-Bergzicht</v>
      </c>
      <c r="P253" s="15"/>
      <c r="Q253" s="15"/>
    </row>
    <row r="254" spans="1:17" ht="28.8" x14ac:dyDescent="0.3">
      <c r="A254" s="5" t="s">
        <v>15</v>
      </c>
      <c r="B254" s="23">
        <v>0.57430555555555551</v>
      </c>
      <c r="C254" s="23"/>
      <c r="D254" s="28">
        <f t="shared" si="3"/>
        <v>13.783333333333333</v>
      </c>
      <c r="E254" s="7">
        <v>0</v>
      </c>
      <c r="F254" s="8">
        <v>0.57986111111111105</v>
      </c>
      <c r="G254" s="7" t="s">
        <v>83</v>
      </c>
      <c r="H254" s="7" t="s">
        <v>40</v>
      </c>
      <c r="I254" s="9">
        <v>10</v>
      </c>
      <c r="J254" s="7">
        <v>676</v>
      </c>
      <c r="K254" s="7">
        <v>15</v>
      </c>
      <c r="L254" s="8">
        <v>0.5805555555555556</v>
      </c>
      <c r="M254" s="11">
        <v>43281</v>
      </c>
      <c r="N254" s="7" t="s">
        <v>18</v>
      </c>
      <c r="O254" s="5" t="str">
        <f>TEXT(M254,"DMMM")&amp;"-"&amp;J254&amp;"-"&amp;N254&amp;"-"&amp;A254</f>
        <v>30Jun-676-Saturday-Bergzicht</v>
      </c>
      <c r="P254" s="7"/>
      <c r="Q254" s="7"/>
    </row>
    <row r="255" spans="1:17" ht="28.8" x14ac:dyDescent="0.3">
      <c r="A255" s="13" t="s">
        <v>15</v>
      </c>
      <c r="B255" s="24">
        <v>0.57500000000000007</v>
      </c>
      <c r="C255" s="24"/>
      <c r="D255" s="28">
        <f t="shared" si="3"/>
        <v>13.8</v>
      </c>
      <c r="E255" s="15">
        <v>0</v>
      </c>
      <c r="F255" s="16">
        <v>0.57986111111111105</v>
      </c>
      <c r="G255" s="15" t="s">
        <v>159</v>
      </c>
      <c r="H255" s="15" t="s">
        <v>40</v>
      </c>
      <c r="I255" s="17">
        <v>10</v>
      </c>
      <c r="J255" s="15">
        <v>676</v>
      </c>
      <c r="K255" s="15"/>
      <c r="L255" s="16">
        <v>0.58333333333333337</v>
      </c>
      <c r="M255" s="19">
        <v>43281</v>
      </c>
      <c r="N255" s="15" t="s">
        <v>18</v>
      </c>
      <c r="O255" s="13" t="str">
        <f>TEXT(M255,"DMMM")&amp;"-"&amp;J255&amp;"-"&amp;N255&amp;"-"&amp;A255</f>
        <v>30Jun-676-Saturday-Bergzicht</v>
      </c>
      <c r="P255" s="15"/>
      <c r="Q255" s="15"/>
    </row>
    <row r="256" spans="1:17" ht="28.8" x14ac:dyDescent="0.3">
      <c r="A256" s="5" t="s">
        <v>15</v>
      </c>
      <c r="B256" s="23">
        <v>0.5756944444444444</v>
      </c>
      <c r="C256" s="23"/>
      <c r="D256" s="28">
        <f t="shared" si="3"/>
        <v>13.816666666666666</v>
      </c>
      <c r="E256" s="7">
        <v>0</v>
      </c>
      <c r="F256" s="8">
        <v>0.57986111111111105</v>
      </c>
      <c r="G256" s="7" t="s">
        <v>160</v>
      </c>
      <c r="H256" s="7" t="s">
        <v>40</v>
      </c>
      <c r="I256" s="9">
        <v>10</v>
      </c>
      <c r="J256" s="7">
        <v>676</v>
      </c>
      <c r="K256" s="7"/>
      <c r="L256" s="8">
        <v>0.58333333333333337</v>
      </c>
      <c r="M256" s="11">
        <v>43281</v>
      </c>
      <c r="N256" s="7" t="s">
        <v>18</v>
      </c>
      <c r="O256" s="5" t="str">
        <f>TEXT(M256,"DMMM")&amp;"-"&amp;J256&amp;"-"&amp;N256&amp;"-"&amp;A256</f>
        <v>30Jun-676-Saturday-Bergzicht</v>
      </c>
      <c r="P256" s="7"/>
      <c r="Q256" s="7"/>
    </row>
    <row r="257" spans="1:17" ht="28.8" x14ac:dyDescent="0.3">
      <c r="A257" s="13" t="s">
        <v>15</v>
      </c>
      <c r="B257" s="24">
        <v>0.5756944444444444</v>
      </c>
      <c r="C257" s="24"/>
      <c r="D257" s="28">
        <f t="shared" si="3"/>
        <v>13.816666666666666</v>
      </c>
      <c r="E257" s="15">
        <v>0</v>
      </c>
      <c r="F257" s="16"/>
      <c r="G257" s="15" t="s">
        <v>139</v>
      </c>
      <c r="H257" s="15" t="s">
        <v>40</v>
      </c>
      <c r="I257" s="17">
        <v>10</v>
      </c>
      <c r="J257" s="15">
        <v>676</v>
      </c>
      <c r="K257" s="15"/>
      <c r="L257" s="16">
        <v>0.58333333333333304</v>
      </c>
      <c r="M257" s="19">
        <v>43281</v>
      </c>
      <c r="N257" s="15" t="s">
        <v>18</v>
      </c>
      <c r="O257" s="13" t="str">
        <f>TEXT(M257,"DMMM")&amp;"-"&amp;J257&amp;"-"&amp;N257&amp;"-"&amp;A257</f>
        <v>30Jun-676-Saturday-Bergzicht</v>
      </c>
      <c r="P257" s="15"/>
      <c r="Q257" s="15"/>
    </row>
    <row r="258" spans="1:17" ht="28.8" x14ac:dyDescent="0.3">
      <c r="A258" s="5" t="s">
        <v>15</v>
      </c>
      <c r="B258" s="23">
        <v>0.57638888888888895</v>
      </c>
      <c r="C258" s="23"/>
      <c r="D258" s="28">
        <f t="shared" si="3"/>
        <v>13.833333333333334</v>
      </c>
      <c r="E258" s="7">
        <v>0</v>
      </c>
      <c r="F258" s="8">
        <v>0.5805555555555556</v>
      </c>
      <c r="G258" s="7" t="s">
        <v>86</v>
      </c>
      <c r="H258" s="7" t="s">
        <v>40</v>
      </c>
      <c r="I258" s="9">
        <v>10</v>
      </c>
      <c r="J258" s="7">
        <v>676</v>
      </c>
      <c r="K258" s="7"/>
      <c r="L258" s="8">
        <v>0.58333333333333304</v>
      </c>
      <c r="M258" s="11">
        <v>43281</v>
      </c>
      <c r="N258" s="7" t="s">
        <v>18</v>
      </c>
      <c r="O258" s="5" t="str">
        <f>TEXT(M258,"DMMM")&amp;"-"&amp;J258&amp;"-"&amp;N258&amp;"-"&amp;A258</f>
        <v>30Jun-676-Saturday-Bergzicht</v>
      </c>
      <c r="P258" s="7"/>
      <c r="Q258" s="7"/>
    </row>
    <row r="259" spans="1:17" ht="28.8" x14ac:dyDescent="0.3">
      <c r="A259" s="13" t="s">
        <v>15</v>
      </c>
      <c r="B259" s="24">
        <v>0.57777777777777783</v>
      </c>
      <c r="C259" s="24"/>
      <c r="D259" s="28">
        <f t="shared" ref="D259:D266" si="4">HOUR(B259) + MINUTE(B259) / 60 + SECOND(B259)/3600</f>
        <v>13.866666666666667</v>
      </c>
      <c r="E259" s="15">
        <v>0</v>
      </c>
      <c r="F259" s="16"/>
      <c r="G259" s="15" t="s">
        <v>75</v>
      </c>
      <c r="H259" s="15" t="s">
        <v>40</v>
      </c>
      <c r="I259" s="17">
        <v>10</v>
      </c>
      <c r="J259" s="15">
        <v>676</v>
      </c>
      <c r="K259" s="15"/>
      <c r="L259" s="16">
        <v>0.58333333333333304</v>
      </c>
      <c r="M259" s="19">
        <v>43281</v>
      </c>
      <c r="N259" s="15" t="s">
        <v>18</v>
      </c>
      <c r="O259" s="13" t="str">
        <f>TEXT(M259,"DMMM")&amp;"-"&amp;J259&amp;"-"&amp;N259&amp;"-"&amp;A259</f>
        <v>30Jun-676-Saturday-Bergzicht</v>
      </c>
      <c r="P259" s="15"/>
      <c r="Q259" s="15"/>
    </row>
    <row r="260" spans="1:17" ht="28.8" x14ac:dyDescent="0.3">
      <c r="A260" s="5" t="s">
        <v>15</v>
      </c>
      <c r="B260" s="23">
        <v>0.57986111111111105</v>
      </c>
      <c r="C260" s="23"/>
      <c r="D260" s="28">
        <f t="shared" si="4"/>
        <v>13.916666666666666</v>
      </c>
      <c r="E260" s="7">
        <v>0</v>
      </c>
      <c r="F260" s="8"/>
      <c r="G260" s="7" t="s">
        <v>89</v>
      </c>
      <c r="H260" s="7" t="s">
        <v>40</v>
      </c>
      <c r="I260" s="9">
        <v>10</v>
      </c>
      <c r="J260" s="7">
        <v>676</v>
      </c>
      <c r="K260" s="7"/>
      <c r="L260" s="8">
        <v>0.58333333333333304</v>
      </c>
      <c r="M260" s="11">
        <v>43281</v>
      </c>
      <c r="N260" s="7" t="s">
        <v>18</v>
      </c>
      <c r="O260" s="5" t="str">
        <f>TEXT(M260,"DMMM")&amp;"-"&amp;J260&amp;"-"&amp;N260&amp;"-"&amp;A260</f>
        <v>30Jun-676-Saturday-Bergzicht</v>
      </c>
      <c r="P260" s="7"/>
      <c r="Q260" s="7"/>
    </row>
    <row r="261" spans="1:17" ht="28.8" x14ac:dyDescent="0.3">
      <c r="A261" s="13" t="s">
        <v>15</v>
      </c>
      <c r="B261" s="24">
        <v>0.57986111111111105</v>
      </c>
      <c r="C261" s="24"/>
      <c r="D261" s="28">
        <f t="shared" si="4"/>
        <v>13.916666666666666</v>
      </c>
      <c r="E261" s="15">
        <v>0</v>
      </c>
      <c r="F261" s="16">
        <v>0.58124999999999993</v>
      </c>
      <c r="G261" s="15" t="s">
        <v>69</v>
      </c>
      <c r="H261" s="15" t="s">
        <v>29</v>
      </c>
      <c r="I261" s="17">
        <v>9</v>
      </c>
      <c r="J261" s="21" t="s">
        <v>44</v>
      </c>
      <c r="K261" s="15">
        <v>15</v>
      </c>
      <c r="L261" s="16">
        <v>0.58333333333333337</v>
      </c>
      <c r="M261" s="19">
        <v>43281</v>
      </c>
      <c r="N261" s="15" t="s">
        <v>18</v>
      </c>
      <c r="O261" s="13" t="str">
        <f>TEXT(M261,"DMMM")&amp;"-"&amp;J261&amp;"-"&amp;N261&amp;"-"&amp;A261</f>
        <v>30Jun-none-Saturday-Bergzicht</v>
      </c>
      <c r="P261" s="15"/>
      <c r="Q261" s="15"/>
    </row>
    <row r="262" spans="1:17" ht="28.8" x14ac:dyDescent="0.3">
      <c r="A262" s="5" t="s">
        <v>15</v>
      </c>
      <c r="B262" s="23">
        <v>0.57986111111111105</v>
      </c>
      <c r="C262" s="23"/>
      <c r="D262" s="28">
        <f t="shared" si="4"/>
        <v>13.916666666666666</v>
      </c>
      <c r="E262" s="7">
        <v>0</v>
      </c>
      <c r="F262" s="8"/>
      <c r="G262" s="7" t="s">
        <v>73</v>
      </c>
      <c r="H262" s="7" t="s">
        <v>29</v>
      </c>
      <c r="I262" s="9">
        <v>9</v>
      </c>
      <c r="J262" s="20" t="s">
        <v>44</v>
      </c>
      <c r="K262" s="7"/>
      <c r="L262" s="8">
        <v>0.58333333333333337</v>
      </c>
      <c r="M262" s="11">
        <v>43281</v>
      </c>
      <c r="N262" s="7" t="s">
        <v>18</v>
      </c>
      <c r="O262" s="5" t="str">
        <f>TEXT(M262,"DMMM")&amp;"-"&amp;J262&amp;"-"&amp;N262&amp;"-"&amp;A262</f>
        <v>30Jun-none-Saturday-Bergzicht</v>
      </c>
      <c r="P262" s="7"/>
      <c r="Q262" s="7"/>
    </row>
    <row r="263" spans="1:17" ht="28.8" x14ac:dyDescent="0.3">
      <c r="A263" s="13" t="s">
        <v>15</v>
      </c>
      <c r="B263" s="24">
        <v>0.57986111111111105</v>
      </c>
      <c r="C263" s="24"/>
      <c r="D263" s="28">
        <f t="shared" si="4"/>
        <v>13.916666666666666</v>
      </c>
      <c r="E263" s="15">
        <v>0</v>
      </c>
      <c r="F263" s="16"/>
      <c r="G263" s="15" t="s">
        <v>125</v>
      </c>
      <c r="H263" s="15"/>
      <c r="I263" s="17"/>
      <c r="J263" s="21" t="s">
        <v>44</v>
      </c>
      <c r="K263" s="15"/>
      <c r="L263" s="16">
        <v>0.58333333333333337</v>
      </c>
      <c r="M263" s="19">
        <v>43281</v>
      </c>
      <c r="N263" s="15" t="s">
        <v>18</v>
      </c>
      <c r="O263" s="13" t="str">
        <f>TEXT(M263,"DMMM")&amp;"-"&amp;J263&amp;"-"&amp;N263&amp;"-"&amp;A263</f>
        <v>30Jun-none-Saturday-Bergzicht</v>
      </c>
      <c r="P263" s="15"/>
      <c r="Q263" s="15"/>
    </row>
    <row r="264" spans="1:17" ht="28.8" x14ac:dyDescent="0.3">
      <c r="A264" s="5" t="s">
        <v>15</v>
      </c>
      <c r="B264" s="23">
        <v>0.5805555555555556</v>
      </c>
      <c r="C264" s="23"/>
      <c r="D264" s="28">
        <f t="shared" si="4"/>
        <v>13.933333333333334</v>
      </c>
      <c r="E264" s="7">
        <v>0</v>
      </c>
      <c r="F264" s="8"/>
      <c r="G264" s="7" t="s">
        <v>147</v>
      </c>
      <c r="H264" s="7" t="s">
        <v>40</v>
      </c>
      <c r="I264" s="9">
        <v>10</v>
      </c>
      <c r="J264" s="7">
        <v>676</v>
      </c>
      <c r="K264" s="7"/>
      <c r="L264" s="8">
        <v>0.58333333333333304</v>
      </c>
      <c r="M264" s="11">
        <v>43281</v>
      </c>
      <c r="N264" s="7" t="s">
        <v>18</v>
      </c>
      <c r="O264" s="5" t="str">
        <f>TEXT(M264,"DMMM")&amp;"-"&amp;J264&amp;"-"&amp;N264&amp;"-"&amp;A264</f>
        <v>30Jun-676-Saturday-Bergzicht</v>
      </c>
      <c r="P264" s="7"/>
      <c r="Q264" s="7"/>
    </row>
    <row r="265" spans="1:17" ht="28.8" x14ac:dyDescent="0.3">
      <c r="A265" s="13" t="s">
        <v>15</v>
      </c>
      <c r="B265" s="24">
        <v>0.58124999999999993</v>
      </c>
      <c r="C265" s="24"/>
      <c r="D265" s="28">
        <f t="shared" si="4"/>
        <v>13.95</v>
      </c>
      <c r="E265" s="15"/>
      <c r="F265" s="16"/>
      <c r="G265" s="15"/>
      <c r="H265" s="15" t="s">
        <v>38</v>
      </c>
      <c r="I265" s="17">
        <v>10</v>
      </c>
      <c r="J265" s="15">
        <v>670</v>
      </c>
      <c r="K265" s="15"/>
      <c r="L265" s="16">
        <v>0.58333333333333337</v>
      </c>
      <c r="M265" s="19">
        <v>43281</v>
      </c>
      <c r="N265" s="15" t="s">
        <v>18</v>
      </c>
      <c r="O265" s="13" t="str">
        <f>TEXT(M265,"DMMM")&amp;"-"&amp;J265&amp;"-"&amp;N265&amp;"-"&amp;A265</f>
        <v>30Jun-670-Saturday-Bergzicht</v>
      </c>
      <c r="P265" s="15"/>
      <c r="Q265" s="15"/>
    </row>
    <row r="266" spans="1:17" ht="28.8" x14ac:dyDescent="0.3">
      <c r="A266" s="5" t="s">
        <v>15</v>
      </c>
      <c r="B266" s="23">
        <v>0.58263888888888882</v>
      </c>
      <c r="C266" s="23"/>
      <c r="D266" s="28">
        <f t="shared" si="4"/>
        <v>13.983333333333333</v>
      </c>
      <c r="E266" s="7">
        <v>0</v>
      </c>
      <c r="F266" s="8">
        <v>0.58263888888888882</v>
      </c>
      <c r="G266" s="7" t="s">
        <v>24</v>
      </c>
      <c r="H266" s="7" t="s">
        <v>25</v>
      </c>
      <c r="I266" s="9">
        <v>15</v>
      </c>
      <c r="J266" s="7">
        <v>499</v>
      </c>
      <c r="K266" s="7">
        <v>16</v>
      </c>
      <c r="L266" s="8">
        <v>0.58333333333333337</v>
      </c>
      <c r="M266" s="11">
        <v>43281</v>
      </c>
      <c r="N266" s="7" t="s">
        <v>18</v>
      </c>
      <c r="O266" s="5" t="str">
        <f>TEXT(M266,"DMMM")&amp;"-"&amp;J266&amp;"-"&amp;N266&amp;"-"&amp;A266</f>
        <v>30Jun-499-Saturday-Bergzicht</v>
      </c>
      <c r="P266" s="7"/>
      <c r="Q266" s="12" t="str">
        <f t="array" ref="Q266">IFERROR(INDEX($O$2:$O$997, MATCH(0,COUNTIF($Q$1:Q265, $O$2:$O$997), 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</dc:creator>
  <cp:lastModifiedBy>Jurie</cp:lastModifiedBy>
  <dcterms:created xsi:type="dcterms:W3CDTF">2019-04-19T18:29:55Z</dcterms:created>
  <dcterms:modified xsi:type="dcterms:W3CDTF">2019-04-19T18:33:28Z</dcterms:modified>
</cp:coreProperties>
</file>