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on/Google Drive/Ongoing/00.Lab/8.MA5 Workshop/selected/"/>
    </mc:Choice>
  </mc:AlternateContent>
  <xr:revisionPtr revIDLastSave="0" documentId="13_ncr:1_{E7530991-7162-4A4C-AFD0-124B848252E3}" xr6:coauthVersionLast="43" xr6:coauthVersionMax="43" xr10:uidLastSave="{00000000-0000-0000-0000-000000000000}"/>
  <bookViews>
    <workbookView xWindow="0" yWindow="460" windowWidth="25600" windowHeight="14600" xr2:uid="{C62C7B07-BDDC-E348-81D6-E5294E7C1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0" i="1" l="1"/>
  <c r="C51" i="1"/>
  <c r="C52" i="1"/>
  <c r="C53" i="1"/>
  <c r="C54" i="1"/>
  <c r="C55" i="1"/>
  <c r="C56" i="1"/>
  <c r="C57" i="1"/>
  <c r="C58" i="1"/>
  <c r="C59" i="1"/>
  <c r="C45" i="1"/>
  <c r="C35" i="1"/>
  <c r="C36" i="1"/>
  <c r="C37" i="1"/>
  <c r="C38" i="1"/>
  <c r="C39" i="1"/>
  <c r="C40" i="1"/>
  <c r="C41" i="1"/>
  <c r="C42" i="1"/>
  <c r="C43" i="1"/>
  <c r="C44" i="1"/>
  <c r="C29" i="1"/>
  <c r="C20" i="1"/>
  <c r="C21" i="1"/>
  <c r="C22" i="1"/>
  <c r="C23" i="1"/>
  <c r="C24" i="1"/>
  <c r="C25" i="1"/>
  <c r="C26" i="1"/>
  <c r="C27" i="1"/>
  <c r="C28" i="1"/>
  <c r="C14" i="1"/>
  <c r="C4" i="1"/>
  <c r="C5" i="1"/>
  <c r="C6" i="1"/>
  <c r="C7" i="1"/>
  <c r="C8" i="1"/>
  <c r="C9" i="1"/>
  <c r="C10" i="1"/>
  <c r="C11" i="1"/>
  <c r="C12" i="1"/>
  <c r="C13" i="1"/>
  <c r="D50" i="1"/>
  <c r="D51" i="1"/>
  <c r="E51" i="1" s="1"/>
  <c r="D52" i="1"/>
  <c r="D53" i="1"/>
  <c r="D54" i="1"/>
  <c r="D55" i="1"/>
  <c r="E55" i="1" s="1"/>
  <c r="D56" i="1"/>
  <c r="D57" i="1"/>
  <c r="D58" i="1"/>
  <c r="D59" i="1"/>
  <c r="E59" i="1" s="1"/>
  <c r="D49" i="1"/>
  <c r="D34" i="1"/>
  <c r="D35" i="1"/>
  <c r="D36" i="1"/>
  <c r="E36" i="1" s="1"/>
  <c r="D37" i="1"/>
  <c r="D38" i="1"/>
  <c r="E38" i="1" s="1"/>
  <c r="D39" i="1"/>
  <c r="D40" i="1"/>
  <c r="E40" i="1" s="1"/>
  <c r="D41" i="1"/>
  <c r="D42" i="1"/>
  <c r="E42" i="1" s="1"/>
  <c r="D43" i="1"/>
  <c r="D44" i="1"/>
  <c r="E44" i="1" s="1"/>
  <c r="D33" i="1"/>
  <c r="D19" i="1"/>
  <c r="D20" i="1"/>
  <c r="D21" i="1"/>
  <c r="D22" i="1"/>
  <c r="D23" i="1"/>
  <c r="E23" i="1" s="1"/>
  <c r="D24" i="1"/>
  <c r="D25" i="1"/>
  <c r="D26" i="1"/>
  <c r="D27" i="1"/>
  <c r="E27" i="1" s="1"/>
  <c r="D28" i="1"/>
  <c r="D18" i="1"/>
  <c r="D3" i="1"/>
  <c r="D4" i="1"/>
  <c r="D5" i="1"/>
  <c r="D6" i="1"/>
  <c r="D7" i="1"/>
  <c r="D8" i="1"/>
  <c r="D9" i="1"/>
  <c r="D10" i="1"/>
  <c r="D11" i="1"/>
  <c r="D12" i="1"/>
  <c r="D13" i="1"/>
  <c r="D2" i="1"/>
  <c r="E28" i="1" l="1"/>
  <c r="F28" i="1" s="1"/>
  <c r="E24" i="1"/>
  <c r="F24" i="1" s="1"/>
  <c r="E53" i="1"/>
  <c r="E20" i="1"/>
  <c r="F20" i="1" s="1"/>
  <c r="E43" i="1"/>
  <c r="F43" i="1" s="1"/>
  <c r="E58" i="1"/>
  <c r="F58" i="1" s="1"/>
  <c r="E54" i="1"/>
  <c r="F54" i="1" s="1"/>
  <c r="E39" i="1"/>
  <c r="F39" i="1" s="1"/>
  <c r="E56" i="1"/>
  <c r="F56" i="1" s="1"/>
  <c r="E35" i="1"/>
  <c r="F35" i="1" s="1"/>
  <c r="E41" i="1"/>
  <c r="F41" i="1" s="1"/>
  <c r="E37" i="1"/>
  <c r="F37" i="1" s="1"/>
  <c r="E22" i="1"/>
  <c r="F22" i="1" s="1"/>
  <c r="E13" i="1"/>
  <c r="E9" i="1"/>
  <c r="F9" i="1" s="1"/>
  <c r="E5" i="1"/>
  <c r="F5" i="1" s="1"/>
  <c r="E12" i="1"/>
  <c r="F12" i="1" s="1"/>
  <c r="E7" i="1"/>
  <c r="F7" i="1" s="1"/>
  <c r="E29" i="1"/>
  <c r="F29" i="1" s="1"/>
  <c r="E25" i="1"/>
  <c r="F25" i="1" s="1"/>
  <c r="E21" i="1"/>
  <c r="F21" i="1" s="1"/>
  <c r="E6" i="1"/>
  <c r="F6" i="1" s="1"/>
  <c r="F53" i="1"/>
  <c r="E4" i="1"/>
  <c r="F4" i="1" s="1"/>
  <c r="E52" i="1"/>
  <c r="F52" i="1" s="1"/>
  <c r="E45" i="1"/>
  <c r="F45" i="1" s="1"/>
  <c r="E8" i="1"/>
  <c r="F8" i="1" s="1"/>
  <c r="F59" i="1"/>
  <c r="E11" i="1"/>
  <c r="F11" i="1" s="1"/>
  <c r="E26" i="1"/>
  <c r="F26" i="1" s="1"/>
  <c r="F55" i="1"/>
  <c r="F13" i="1"/>
  <c r="E10" i="1"/>
  <c r="F10" i="1" s="1"/>
  <c r="E14" i="1"/>
  <c r="F14" i="1" s="1"/>
  <c r="E57" i="1"/>
  <c r="F57" i="1" s="1"/>
  <c r="E60" i="1"/>
  <c r="F60" i="1" s="1"/>
  <c r="F44" i="1"/>
  <c r="F40" i="1"/>
  <c r="F36" i="1"/>
  <c r="F51" i="1"/>
  <c r="F42" i="1"/>
  <c r="F38" i="1"/>
  <c r="F27" i="1"/>
  <c r="F23" i="1"/>
</calcChain>
</file>

<file path=xl/sharedStrings.xml><?xml version="1.0" encoding="utf-8"?>
<sst xmlns="http://schemas.openxmlformats.org/spreadsheetml/2006/main" count="142" uniqueCount="31">
  <si>
    <t>Generator filter</t>
  </si>
  <si>
    <t>Baseline cut</t>
  </si>
  <si>
    <t>Trigger and offline cuts</t>
  </si>
  <si>
    <t>2 medium $\tau$ (OS) and 3rd medium $\tau$ veto</t>
  </si>
  <si>
    <t>$b$-jet veto</t>
  </si>
  <si>
    <t xml:space="preserve">Light lepton veto </t>
  </si>
  <si>
    <t>$Z/H$-veto</t>
  </si>
  <si>
    <t>$ 75 &lt; E^{miss}_T &lt; 150 $ GeV</t>
  </si>
  <si>
    <t>2 tight $\tau$</t>
  </si>
  <si>
    <t xml:space="preserve">$ m_{T2} &gt; 70 $ GeV </t>
  </si>
  <si>
    <t>All</t>
  </si>
  <si>
    <t>ATLAS</t>
  </si>
  <si>
    <t>MA5</t>
  </si>
  <si>
    <t>diff</t>
  </si>
  <si>
    <t>Eff</t>
  </si>
  <si>
    <t>-</t>
  </si>
  <si>
    <t>$ \geq 1 $ tight $\tau$</t>
  </si>
  <si>
    <t>120_LH</t>
  </si>
  <si>
    <t>120 SR high</t>
  </si>
  <si>
    <t>280 SR low</t>
  </si>
  <si>
    <t>280 SR high</t>
  </si>
  <si>
    <t>120_RH</t>
  </si>
  <si>
    <t>280_LH</t>
  </si>
  <si>
    <t>SR low</t>
  </si>
  <si>
    <t>SR high</t>
  </si>
  <si>
    <t>120: LH(140),RH (50), 280: LH(5.8),RH(2.2)</t>
  </si>
  <si>
    <t>cross section norm</t>
  </si>
  <si>
    <t>same gen filter</t>
  </si>
  <si>
    <t>$ |\Delta\phi(\tau,\tau)| &gt; 0.8 $</t>
  </si>
  <si>
    <t>$ |\Delta R(\tau,\tau)| &lt; 3.2 $</t>
  </si>
  <si>
    <t>280_RH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</si>
</sst>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Menlo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73B0-D9F2-0B4A-8CD4-9A3313C5F212}">
  <dimension ref="A1:T95"/>
  <sheetViews>
    <sheetView tabSelected="1" topLeftCell="A59" workbookViewId="0">
      <selection activeCell="E81" sqref="E81"/>
    </sheetView>
  </sheetViews>
  <sheetFormatPr baseColWidth="10" defaultRowHeight="16" x14ac:dyDescent="0.2"/>
  <cols>
    <col min="1" max="1" width="44.1640625" style="1" customWidth="1"/>
    <col min="5" max="5" width="12.1640625" bestFit="1" customWidth="1"/>
  </cols>
  <sheetData>
    <row r="1" spans="1:6" x14ac:dyDescent="0.2">
      <c r="B1" t="s">
        <v>11</v>
      </c>
      <c r="C1" t="s">
        <v>14</v>
      </c>
      <c r="D1" t="s">
        <v>12</v>
      </c>
      <c r="E1" t="s">
        <v>14</v>
      </c>
      <c r="F1" t="s">
        <v>13</v>
      </c>
    </row>
    <row r="2" spans="1:6" x14ac:dyDescent="0.2">
      <c r="A2" s="1" t="s">
        <v>0</v>
      </c>
      <c r="B2">
        <v>13477.43</v>
      </c>
      <c r="C2" t="s">
        <v>15</v>
      </c>
      <c r="D2">
        <f>B65*F65+C65*G65</f>
        <v>18460.875188099999</v>
      </c>
      <c r="E2" t="s">
        <v>15</v>
      </c>
      <c r="F2" t="s">
        <v>15</v>
      </c>
    </row>
    <row r="3" spans="1:6" x14ac:dyDescent="0.2">
      <c r="A3" s="1" t="s">
        <v>1</v>
      </c>
      <c r="B3">
        <v>1686.8</v>
      </c>
      <c r="C3" t="s">
        <v>15</v>
      </c>
      <c r="D3">
        <f t="shared" ref="D3:D13" si="0">B66*F66+C66*G66</f>
        <v>1686.7986713999999</v>
      </c>
      <c r="E3" t="s">
        <v>15</v>
      </c>
      <c r="F3" t="s">
        <v>15</v>
      </c>
    </row>
    <row r="4" spans="1:6" x14ac:dyDescent="0.2">
      <c r="A4" s="1" t="s">
        <v>2</v>
      </c>
      <c r="B4">
        <v>390.46</v>
      </c>
      <c r="C4">
        <f t="shared" ref="C4:C13" si="1">B4/B3*100</f>
        <v>23.147972492293096</v>
      </c>
      <c r="D4">
        <f t="shared" si="0"/>
        <v>410.00705614319997</v>
      </c>
      <c r="E4">
        <f t="shared" ref="E4:E13" si="2">D4/D3*100</f>
        <v>24.306816402867128</v>
      </c>
      <c r="F4">
        <f t="shared" ref="F4:F14" si="3">(E4-C4)*100/C4</f>
        <v>5.0062436827236496</v>
      </c>
    </row>
    <row r="5" spans="1:6" x14ac:dyDescent="0.2">
      <c r="A5" s="1" t="s">
        <v>3</v>
      </c>
      <c r="B5">
        <v>256.01</v>
      </c>
      <c r="C5">
        <f t="shared" si="1"/>
        <v>65.566255186190645</v>
      </c>
      <c r="D5">
        <f t="shared" si="0"/>
        <v>269.37365278530001</v>
      </c>
      <c r="E5">
        <f t="shared" si="2"/>
        <v>65.699760223447953</v>
      </c>
      <c r="F5">
        <f t="shared" si="3"/>
        <v>0.20361851821213406</v>
      </c>
    </row>
    <row r="6" spans="1:6" x14ac:dyDescent="0.2">
      <c r="A6" s="1" t="s">
        <v>4</v>
      </c>
      <c r="B6">
        <v>250.59</v>
      </c>
      <c r="C6">
        <f t="shared" si="1"/>
        <v>97.882895199406278</v>
      </c>
      <c r="D6">
        <f t="shared" si="0"/>
        <v>263.66352557610003</v>
      </c>
      <c r="E6">
        <f t="shared" si="2"/>
        <v>97.880220596870643</v>
      </c>
      <c r="F6">
        <f t="shared" si="3"/>
        <v>-2.7324513952983135E-3</v>
      </c>
    </row>
    <row r="7" spans="1:6" x14ac:dyDescent="0.2">
      <c r="A7" s="1" t="s">
        <v>5</v>
      </c>
      <c r="B7">
        <v>250.12</v>
      </c>
      <c r="C7">
        <f t="shared" si="1"/>
        <v>99.812442635380506</v>
      </c>
      <c r="D7">
        <f t="shared" si="0"/>
        <v>263.66352557610003</v>
      </c>
      <c r="E7">
        <f t="shared" si="2"/>
        <v>100</v>
      </c>
      <c r="F7">
        <f t="shared" si="3"/>
        <v>0.18790980329441437</v>
      </c>
    </row>
    <row r="8" spans="1:6" x14ac:dyDescent="0.2">
      <c r="A8" s="1" t="s">
        <v>6</v>
      </c>
      <c r="B8">
        <v>248.93</v>
      </c>
      <c r="C8">
        <f t="shared" si="1"/>
        <v>99.524228370382218</v>
      </c>
      <c r="D8">
        <f t="shared" si="0"/>
        <v>262.13810960130002</v>
      </c>
      <c r="E8">
        <f t="shared" si="2"/>
        <v>99.421453547104406</v>
      </c>
      <c r="F8">
        <f t="shared" si="3"/>
        <v>-0.10326613424756521</v>
      </c>
    </row>
    <row r="9" spans="1:6" x14ac:dyDescent="0.2">
      <c r="A9" s="1" t="s">
        <v>7</v>
      </c>
      <c r="B9">
        <v>85.7</v>
      </c>
      <c r="C9">
        <f t="shared" si="1"/>
        <v>34.427349053950913</v>
      </c>
      <c r="D9">
        <f t="shared" si="0"/>
        <v>89.90490098490001</v>
      </c>
      <c r="E9">
        <f t="shared" si="2"/>
        <v>34.296768646741683</v>
      </c>
      <c r="F9">
        <f t="shared" si="3"/>
        <v>-0.37929265771987897</v>
      </c>
    </row>
    <row r="10" spans="1:6" x14ac:dyDescent="0.2">
      <c r="A10" s="1" t="s">
        <v>8</v>
      </c>
      <c r="B10">
        <v>60.19</v>
      </c>
      <c r="C10">
        <f t="shared" si="1"/>
        <v>70.233372228704781</v>
      </c>
      <c r="D10">
        <f t="shared" si="0"/>
        <v>62.933429182799998</v>
      </c>
      <c r="E10">
        <f t="shared" si="2"/>
        <v>69.999998324195914</v>
      </c>
      <c r="F10">
        <f t="shared" si="3"/>
        <v>-0.33228349586990935</v>
      </c>
    </row>
    <row r="11" spans="1:6" x14ac:dyDescent="0.2">
      <c r="A11" s="1" t="s">
        <v>28</v>
      </c>
      <c r="B11">
        <v>60.14</v>
      </c>
      <c r="C11">
        <f t="shared" si="1"/>
        <v>99.916929722545277</v>
      </c>
      <c r="D11">
        <f t="shared" si="0"/>
        <v>62.754516345300004</v>
      </c>
      <c r="E11">
        <f t="shared" si="2"/>
        <v>99.715710966614708</v>
      </c>
      <c r="F11">
        <f t="shared" si="3"/>
        <v>-0.20138604787929715</v>
      </c>
    </row>
    <row r="12" spans="1:6" x14ac:dyDescent="0.2">
      <c r="A12" s="1" t="s">
        <v>29</v>
      </c>
      <c r="B12">
        <v>54.73</v>
      </c>
      <c r="C12">
        <f t="shared" si="1"/>
        <v>91.004323245759892</v>
      </c>
      <c r="D12">
        <f t="shared" si="0"/>
        <v>57.102132939930001</v>
      </c>
      <c r="E12">
        <f t="shared" si="2"/>
        <v>90.992865956820751</v>
      </c>
      <c r="F12">
        <f t="shared" si="3"/>
        <v>-1.2589829285582792E-2</v>
      </c>
    </row>
    <row r="13" spans="1:6" x14ac:dyDescent="0.2">
      <c r="A13" s="1" t="s">
        <v>9</v>
      </c>
      <c r="B13">
        <v>9.7799999999999994</v>
      </c>
      <c r="C13">
        <f t="shared" si="1"/>
        <v>17.869541384980813</v>
      </c>
      <c r="D13">
        <f t="shared" si="0"/>
        <v>14.65073356461</v>
      </c>
      <c r="E13">
        <f t="shared" si="2"/>
        <v>25.657068852440595</v>
      </c>
      <c r="F13">
        <f t="shared" si="3"/>
        <v>43.579895531091395</v>
      </c>
    </row>
    <row r="14" spans="1:6" x14ac:dyDescent="0.2">
      <c r="A14" s="1" t="s">
        <v>10</v>
      </c>
      <c r="B14" t="s">
        <v>15</v>
      </c>
      <c r="C14">
        <f>B13/B3*100</f>
        <v>0.5797960635522883</v>
      </c>
      <c r="D14" t="s">
        <v>15</v>
      </c>
      <c r="E14">
        <f>D13/D3*100</f>
        <v>0.86855259095326798</v>
      </c>
      <c r="F14">
        <f t="shared" si="3"/>
        <v>49.803119674843821</v>
      </c>
    </row>
    <row r="17" spans="1:8" x14ac:dyDescent="0.2">
      <c r="A17" s="1" t="s">
        <v>18</v>
      </c>
      <c r="B17" t="s">
        <v>11</v>
      </c>
      <c r="C17" t="s">
        <v>14</v>
      </c>
      <c r="D17" t="s">
        <v>12</v>
      </c>
      <c r="E17" t="s">
        <v>14</v>
      </c>
      <c r="F17" t="s">
        <v>13</v>
      </c>
    </row>
    <row r="18" spans="1:8" x14ac:dyDescent="0.2">
      <c r="A18" s="1" t="s">
        <v>0</v>
      </c>
      <c r="B18">
        <v>13477.43</v>
      </c>
      <c r="C18" t="s">
        <v>15</v>
      </c>
      <c r="D18">
        <f>B81*F81+C81*G81</f>
        <v>18460.875188099999</v>
      </c>
      <c r="E18" t="s">
        <v>15</v>
      </c>
      <c r="F18" t="s">
        <v>15</v>
      </c>
      <c r="H18" s="1"/>
    </row>
    <row r="19" spans="1:8" x14ac:dyDescent="0.2">
      <c r="A19" s="1" t="s">
        <v>1</v>
      </c>
      <c r="B19">
        <v>1686.8</v>
      </c>
      <c r="C19" t="s">
        <v>15</v>
      </c>
      <c r="D19">
        <f t="shared" ref="D19:D28" si="4">B82*F82+C82*G82</f>
        <v>1686.7986713999999</v>
      </c>
      <c r="E19" t="s">
        <v>15</v>
      </c>
      <c r="F19" t="s">
        <v>15</v>
      </c>
      <c r="H19" s="1"/>
    </row>
    <row r="20" spans="1:8" x14ac:dyDescent="0.2">
      <c r="A20" s="1" t="s">
        <v>2</v>
      </c>
      <c r="B20">
        <v>101.23</v>
      </c>
      <c r="C20">
        <f t="shared" ref="C20:C28" si="5">B20/B19*100</f>
        <v>6.0013042447237375</v>
      </c>
      <c r="D20">
        <f t="shared" si="4"/>
        <v>96.351054811200001</v>
      </c>
      <c r="E20">
        <f t="shared" ref="E20:E28" si="6">D20/D19*100</f>
        <v>5.7120660838101731</v>
      </c>
      <c r="F20">
        <f t="shared" ref="F20:F29" si="7">(E20-C20)*100/C20</f>
        <v>-4.8195883614442394</v>
      </c>
      <c r="H20" s="1"/>
    </row>
    <row r="21" spans="1:8" x14ac:dyDescent="0.2">
      <c r="A21" s="1" t="s">
        <v>3</v>
      </c>
      <c r="B21">
        <v>67.040000000000006</v>
      </c>
      <c r="C21">
        <f t="shared" si="5"/>
        <v>66.225427244887882</v>
      </c>
      <c r="D21">
        <f t="shared" si="4"/>
        <v>63.230293360079997</v>
      </c>
      <c r="E21">
        <f t="shared" si="6"/>
        <v>65.624910369668328</v>
      </c>
      <c r="F21">
        <f t="shared" si="7"/>
        <v>-0.90677689854527888</v>
      </c>
      <c r="H21" s="1"/>
    </row>
    <row r="22" spans="1:8" x14ac:dyDescent="0.2">
      <c r="A22" s="1" t="s">
        <v>4</v>
      </c>
      <c r="B22">
        <v>63.98</v>
      </c>
      <c r="C22">
        <f t="shared" si="5"/>
        <v>95.435560859188527</v>
      </c>
      <c r="D22">
        <f t="shared" si="4"/>
        <v>60.366689117279996</v>
      </c>
      <c r="E22">
        <f t="shared" si="6"/>
        <v>95.471151420265414</v>
      </c>
      <c r="F22">
        <f t="shared" si="7"/>
        <v>3.7292766717638592E-2</v>
      </c>
      <c r="H22" s="1"/>
    </row>
    <row r="23" spans="1:8" x14ac:dyDescent="0.2">
      <c r="A23" s="1" t="s">
        <v>5</v>
      </c>
      <c r="B23">
        <v>63.87</v>
      </c>
      <c r="C23">
        <f t="shared" si="5"/>
        <v>99.828071272272595</v>
      </c>
      <c r="D23">
        <f t="shared" si="4"/>
        <v>60.357796619280002</v>
      </c>
      <c r="E23">
        <f t="shared" si="6"/>
        <v>99.985269197085302</v>
      </c>
      <c r="F23">
        <f t="shared" si="7"/>
        <v>0.15746865867413429</v>
      </c>
      <c r="H23" s="1"/>
    </row>
    <row r="24" spans="1:8" x14ac:dyDescent="0.2">
      <c r="A24" s="1" t="s">
        <v>6</v>
      </c>
      <c r="B24">
        <v>58.33</v>
      </c>
      <c r="C24">
        <f t="shared" si="5"/>
        <v>91.326131204008149</v>
      </c>
      <c r="D24">
        <f t="shared" si="4"/>
        <v>55.698135345840001</v>
      </c>
      <c r="E24">
        <f t="shared" si="6"/>
        <v>92.279934764961951</v>
      </c>
      <c r="F24">
        <f t="shared" si="7"/>
        <v>1.0443928242434304</v>
      </c>
      <c r="H24" s="1"/>
    </row>
    <row r="25" spans="1:8" x14ac:dyDescent="0.2">
      <c r="A25" s="1" t="s">
        <v>16</v>
      </c>
      <c r="B25">
        <v>57.29</v>
      </c>
      <c r="C25">
        <f t="shared" si="5"/>
        <v>98.217040973769926</v>
      </c>
      <c r="D25">
        <f t="shared" si="4"/>
        <v>50.685295022550008</v>
      </c>
      <c r="E25">
        <f t="shared" si="6"/>
        <v>90.999985381621229</v>
      </c>
      <c r="F25">
        <f t="shared" si="7"/>
        <v>-7.3480686453139032</v>
      </c>
      <c r="H25" s="1"/>
    </row>
    <row r="26" spans="1:8" x14ac:dyDescent="0.2">
      <c r="A26" s="1" t="s">
        <v>28</v>
      </c>
      <c r="B26">
        <v>56.71</v>
      </c>
      <c r="C26">
        <f t="shared" si="5"/>
        <v>98.987606912201088</v>
      </c>
      <c r="D26">
        <f t="shared" si="4"/>
        <v>49.990596832889999</v>
      </c>
      <c r="E26">
        <f t="shared" si="6"/>
        <v>98.629389077540267</v>
      </c>
      <c r="F26">
        <f t="shared" si="7"/>
        <v>-0.36188149793190605</v>
      </c>
      <c r="H26" s="1"/>
    </row>
    <row r="27" spans="1:8" x14ac:dyDescent="0.2">
      <c r="A27" s="1" t="s">
        <v>29</v>
      </c>
      <c r="B27">
        <v>51.74</v>
      </c>
      <c r="C27">
        <f t="shared" si="5"/>
        <v>91.236113560218655</v>
      </c>
      <c r="D27">
        <f t="shared" si="4"/>
        <v>45.413210773350002</v>
      </c>
      <c r="E27">
        <f t="shared" si="6"/>
        <v>90.843505880032964</v>
      </c>
      <c r="F27">
        <f t="shared" si="7"/>
        <v>-0.43032047822440134</v>
      </c>
      <c r="H27" s="1"/>
    </row>
    <row r="28" spans="1:8" x14ac:dyDescent="0.2">
      <c r="A28" s="1" t="s">
        <v>9</v>
      </c>
      <c r="B28">
        <v>7.18</v>
      </c>
      <c r="C28">
        <f t="shared" si="5"/>
        <v>13.877077696173174</v>
      </c>
      <c r="D28">
        <f t="shared" si="4"/>
        <v>8.2399375150799994</v>
      </c>
      <c r="E28">
        <f t="shared" si="6"/>
        <v>18.144362344702287</v>
      </c>
      <c r="F28">
        <f t="shared" si="7"/>
        <v>30.750599960291964</v>
      </c>
      <c r="H28" s="1"/>
    </row>
    <row r="29" spans="1:8" x14ac:dyDescent="0.2">
      <c r="A29" s="1" t="s">
        <v>10</v>
      </c>
      <c r="B29" t="s">
        <v>15</v>
      </c>
      <c r="C29">
        <f>B28/B19*100</f>
        <v>0.42565805074697655</v>
      </c>
      <c r="D29" t="s">
        <v>15</v>
      </c>
      <c r="E29">
        <f>D28/D19*100</f>
        <v>0.48849561330523583</v>
      </c>
      <c r="F29">
        <f t="shared" si="7"/>
        <v>14.762451326360969</v>
      </c>
      <c r="H29" s="1"/>
    </row>
    <row r="30" spans="1:8" x14ac:dyDescent="0.2">
      <c r="H30" s="1"/>
    </row>
    <row r="32" spans="1:8" x14ac:dyDescent="0.2">
      <c r="A32" s="1" t="s">
        <v>19</v>
      </c>
      <c r="B32" t="s">
        <v>11</v>
      </c>
      <c r="C32" t="s">
        <v>14</v>
      </c>
      <c r="D32" t="s">
        <v>12</v>
      </c>
      <c r="E32" t="s">
        <v>14</v>
      </c>
      <c r="F32" t="s">
        <v>13</v>
      </c>
    </row>
    <row r="33" spans="1:6" x14ac:dyDescent="0.2">
      <c r="A33" s="1" t="s">
        <v>0</v>
      </c>
      <c r="B33">
        <v>875.46</v>
      </c>
      <c r="C33" t="s">
        <v>15</v>
      </c>
      <c r="D33">
        <f>D65*H65+E65*I65</f>
        <v>1024.8742030000001</v>
      </c>
      <c r="E33" t="s">
        <v>15</v>
      </c>
      <c r="F33" t="s">
        <v>15</v>
      </c>
    </row>
    <row r="34" spans="1:6" x14ac:dyDescent="0.2">
      <c r="A34" s="1" t="s">
        <v>1</v>
      </c>
      <c r="B34">
        <v>184.36</v>
      </c>
      <c r="C34" t="s">
        <v>15</v>
      </c>
      <c r="D34">
        <f t="shared" ref="D34:D44" si="8">D66*H66+E66*I66</f>
        <v>184.36028761</v>
      </c>
      <c r="E34" t="s">
        <v>15</v>
      </c>
      <c r="F34" t="s">
        <v>15</v>
      </c>
    </row>
    <row r="35" spans="1:6" x14ac:dyDescent="0.2">
      <c r="A35" s="1" t="s">
        <v>2</v>
      </c>
      <c r="B35">
        <v>73.739999999999995</v>
      </c>
      <c r="C35">
        <f t="shared" ref="C35:C44" si="9">B35/B34*100</f>
        <v>39.997830331959207</v>
      </c>
      <c r="D35">
        <f t="shared" si="8"/>
        <v>69.967890434300003</v>
      </c>
      <c r="E35">
        <f t="shared" ref="E35:E44" si="10">D35/D34*100</f>
        <v>37.951714732790876</v>
      </c>
      <c r="F35">
        <f t="shared" ref="F35:F45" si="11">(E35-C35)*100/C35</f>
        <v>-5.1155664749481096</v>
      </c>
    </row>
    <row r="36" spans="1:6" x14ac:dyDescent="0.2">
      <c r="A36" s="1" t="s">
        <v>3</v>
      </c>
      <c r="B36">
        <v>47.86</v>
      </c>
      <c r="C36">
        <f t="shared" si="9"/>
        <v>64.903715758068898</v>
      </c>
      <c r="D36">
        <f t="shared" si="8"/>
        <v>46.234813041700001</v>
      </c>
      <c r="E36">
        <f t="shared" si="10"/>
        <v>66.080044367086614</v>
      </c>
      <c r="F36">
        <f t="shared" si="11"/>
        <v>1.8124210536766898</v>
      </c>
    </row>
    <row r="37" spans="1:6" x14ac:dyDescent="0.2">
      <c r="A37" s="1" t="s">
        <v>4</v>
      </c>
      <c r="B37">
        <v>46.63</v>
      </c>
      <c r="C37">
        <f t="shared" si="9"/>
        <v>97.430004178855</v>
      </c>
      <c r="D37">
        <f t="shared" si="8"/>
        <v>44.938451031300005</v>
      </c>
      <c r="E37">
        <f t="shared" si="10"/>
        <v>97.196134416655298</v>
      </c>
      <c r="F37">
        <f t="shared" si="11"/>
        <v>-0.24003874799223193</v>
      </c>
    </row>
    <row r="38" spans="1:6" x14ac:dyDescent="0.2">
      <c r="A38" s="1" t="s">
        <v>5</v>
      </c>
      <c r="B38">
        <v>46.49</v>
      </c>
      <c r="C38">
        <f t="shared" si="9"/>
        <v>99.699764100364575</v>
      </c>
      <c r="D38">
        <f t="shared" si="8"/>
        <v>44.936160560200008</v>
      </c>
      <c r="E38">
        <f t="shared" si="10"/>
        <v>99.994903092902774</v>
      </c>
      <c r="F38">
        <f t="shared" si="11"/>
        <v>0.29602777418920656</v>
      </c>
    </row>
    <row r="39" spans="1:6" x14ac:dyDescent="0.2">
      <c r="A39" s="1" t="s">
        <v>6</v>
      </c>
      <c r="B39">
        <v>44.84</v>
      </c>
      <c r="C39">
        <f t="shared" si="9"/>
        <v>96.450849645084972</v>
      </c>
      <c r="D39">
        <f t="shared" si="8"/>
        <v>43.831482193500001</v>
      </c>
      <c r="E39">
        <f t="shared" si="10"/>
        <v>97.541671667253155</v>
      </c>
      <c r="F39">
        <f t="shared" si="11"/>
        <v>1.1309615479616151</v>
      </c>
    </row>
    <row r="40" spans="1:6" x14ac:dyDescent="0.2">
      <c r="A40" s="1" t="s">
        <v>7</v>
      </c>
      <c r="B40">
        <v>17.48</v>
      </c>
      <c r="C40">
        <f t="shared" si="9"/>
        <v>38.983050847457626</v>
      </c>
      <c r="D40">
        <f t="shared" si="8"/>
        <v>16.262370214000001</v>
      </c>
      <c r="E40">
        <f t="shared" si="10"/>
        <v>37.102031234553209</v>
      </c>
      <c r="F40">
        <f t="shared" si="11"/>
        <v>-4.8252242244069832</v>
      </c>
    </row>
    <row r="41" spans="1:6" x14ac:dyDescent="0.2">
      <c r="A41" s="1" t="s">
        <v>8</v>
      </c>
      <c r="B41">
        <v>12.04</v>
      </c>
      <c r="C41">
        <f t="shared" si="9"/>
        <v>68.878718535469091</v>
      </c>
      <c r="D41">
        <f t="shared" si="8"/>
        <v>11.38365655722</v>
      </c>
      <c r="E41">
        <f t="shared" si="10"/>
        <v>69.999984057797434</v>
      </c>
      <c r="F41">
        <f t="shared" si="11"/>
        <v>1.62788383142022</v>
      </c>
    </row>
    <row r="42" spans="1:6" x14ac:dyDescent="0.2">
      <c r="A42" s="1" t="s">
        <v>28</v>
      </c>
      <c r="B42">
        <v>12.04</v>
      </c>
      <c r="C42">
        <f t="shared" si="9"/>
        <v>100</v>
      </c>
      <c r="D42">
        <f t="shared" si="8"/>
        <v>11.33229937742</v>
      </c>
      <c r="E42">
        <f t="shared" si="10"/>
        <v>99.548851640579173</v>
      </c>
      <c r="F42">
        <f t="shared" si="11"/>
        <v>-0.45114835942082721</v>
      </c>
    </row>
    <row r="43" spans="1:6" x14ac:dyDescent="0.2">
      <c r="A43" s="1" t="s">
        <v>29</v>
      </c>
      <c r="B43">
        <v>11.08</v>
      </c>
      <c r="C43">
        <f t="shared" si="9"/>
        <v>92.026578073089709</v>
      </c>
      <c r="D43">
        <f t="shared" si="8"/>
        <v>10.348114808740002</v>
      </c>
      <c r="E43">
        <f t="shared" si="10"/>
        <v>91.315226187537718</v>
      </c>
      <c r="F43">
        <f t="shared" si="11"/>
        <v>-0.77298526191750683</v>
      </c>
    </row>
    <row r="44" spans="1:6" x14ac:dyDescent="0.2">
      <c r="A44" s="1" t="s">
        <v>9</v>
      </c>
      <c r="B44">
        <v>6.08</v>
      </c>
      <c r="C44">
        <f t="shared" si="9"/>
        <v>54.873646209386287</v>
      </c>
      <c r="D44">
        <f t="shared" si="8"/>
        <v>5.6396406154300003</v>
      </c>
      <c r="E44">
        <f t="shared" si="10"/>
        <v>54.49920801677586</v>
      </c>
      <c r="F44">
        <f t="shared" si="11"/>
        <v>-0.68236433784926454</v>
      </c>
    </row>
    <row r="45" spans="1:6" x14ac:dyDescent="0.2">
      <c r="A45" s="1" t="s">
        <v>10</v>
      </c>
      <c r="B45" t="s">
        <v>15</v>
      </c>
      <c r="C45">
        <f>B44/B34*100</f>
        <v>3.2978954220004337</v>
      </c>
      <c r="D45" t="s">
        <v>15</v>
      </c>
      <c r="E45">
        <f>D44/D34*100</f>
        <v>3.0590322289799339</v>
      </c>
      <c r="F45">
        <f t="shared" si="11"/>
        <v>-7.2428977409966038</v>
      </c>
    </row>
    <row r="48" spans="1:6" x14ac:dyDescent="0.2">
      <c r="A48" s="1" t="s">
        <v>20</v>
      </c>
      <c r="B48" t="s">
        <v>11</v>
      </c>
      <c r="C48" t="s">
        <v>14</v>
      </c>
      <c r="D48" t="s">
        <v>12</v>
      </c>
      <c r="E48" t="s">
        <v>14</v>
      </c>
      <c r="F48" t="s">
        <v>13</v>
      </c>
    </row>
    <row r="49" spans="1:17" x14ac:dyDescent="0.2">
      <c r="A49" s="1" t="s">
        <v>0</v>
      </c>
      <c r="B49">
        <v>875.46</v>
      </c>
      <c r="C49" t="s">
        <v>15</v>
      </c>
      <c r="D49">
        <f>D81*H81+E81*I81</f>
        <v>1024.8742030000001</v>
      </c>
      <c r="E49" t="s">
        <v>15</v>
      </c>
      <c r="F49" t="s">
        <v>15</v>
      </c>
    </row>
    <row r="50" spans="1:17" x14ac:dyDescent="0.2">
      <c r="A50" s="1" t="s">
        <v>1</v>
      </c>
      <c r="B50">
        <v>184.36</v>
      </c>
      <c r="C50" t="s">
        <v>15</v>
      </c>
      <c r="D50">
        <f t="shared" ref="D50:D59" si="12">D82*H82+E82*I82</f>
        <v>184.36028761</v>
      </c>
      <c r="E50" t="s">
        <v>15</v>
      </c>
      <c r="F50" t="s">
        <v>15</v>
      </c>
    </row>
    <row r="51" spans="1:17" x14ac:dyDescent="0.2">
      <c r="A51" s="1" t="s">
        <v>2</v>
      </c>
      <c r="B51">
        <v>47.64</v>
      </c>
      <c r="C51">
        <f t="shared" ref="C51:C59" si="13">B51/B50*100</f>
        <v>25.840746365806027</v>
      </c>
      <c r="D51">
        <f t="shared" si="12"/>
        <v>42.0971472226</v>
      </c>
      <c r="E51">
        <f t="shared" ref="E51:E59" si="14">D51/D50*100</f>
        <v>22.834173111973698</v>
      </c>
      <c r="F51">
        <f t="shared" ref="F51:F60" si="15">(E51-C51)*100/C51</f>
        <v>-11.635009342496396</v>
      </c>
    </row>
    <row r="52" spans="1:17" x14ac:dyDescent="0.2">
      <c r="A52" s="1" t="s">
        <v>3</v>
      </c>
      <c r="B52">
        <v>30.72</v>
      </c>
      <c r="C52">
        <f t="shared" si="13"/>
        <v>64.483627204030228</v>
      </c>
      <c r="D52">
        <f t="shared" si="12"/>
        <v>27.796783209459999</v>
      </c>
      <c r="E52">
        <f t="shared" si="14"/>
        <v>66.030087650540835</v>
      </c>
      <c r="F52">
        <f t="shared" si="15"/>
        <v>2.3982218643152784</v>
      </c>
    </row>
    <row r="53" spans="1:17" x14ac:dyDescent="0.2">
      <c r="A53" s="1" t="s">
        <v>4</v>
      </c>
      <c r="B53">
        <v>29.34</v>
      </c>
      <c r="C53">
        <f t="shared" si="13"/>
        <v>95.5078125</v>
      </c>
      <c r="D53">
        <f t="shared" si="12"/>
        <v>26.829031860079997</v>
      </c>
      <c r="E53">
        <f t="shared" si="14"/>
        <v>96.518477184616643</v>
      </c>
      <c r="F53">
        <f t="shared" si="15"/>
        <v>1.0582010603757077</v>
      </c>
    </row>
    <row r="54" spans="1:17" x14ac:dyDescent="0.2">
      <c r="A54" s="1" t="s">
        <v>5</v>
      </c>
      <c r="B54">
        <v>29.27</v>
      </c>
      <c r="C54">
        <f t="shared" si="13"/>
        <v>99.761417859577378</v>
      </c>
      <c r="D54">
        <f t="shared" si="12"/>
        <v>26.827310264840001</v>
      </c>
      <c r="E54">
        <f t="shared" si="14"/>
        <v>99.993583088465613</v>
      </c>
      <c r="F54">
        <f t="shared" si="15"/>
        <v>0.23272045833894114</v>
      </c>
    </row>
    <row r="55" spans="1:17" x14ac:dyDescent="0.2">
      <c r="A55" s="1" t="s">
        <v>6</v>
      </c>
      <c r="B55">
        <v>24.88</v>
      </c>
      <c r="C55">
        <f t="shared" si="13"/>
        <v>85.001708233686372</v>
      </c>
      <c r="D55">
        <f t="shared" si="12"/>
        <v>24.0115068528</v>
      </c>
      <c r="E55">
        <f t="shared" si="14"/>
        <v>89.503966725540849</v>
      </c>
      <c r="F55">
        <f t="shared" si="15"/>
        <v>5.2966682498625612</v>
      </c>
    </row>
    <row r="56" spans="1:17" x14ac:dyDescent="0.2">
      <c r="A56" s="1" t="s">
        <v>16</v>
      </c>
      <c r="B56">
        <v>24.21</v>
      </c>
      <c r="C56">
        <f t="shared" si="13"/>
        <v>97.30707395498392</v>
      </c>
      <c r="D56">
        <f t="shared" si="12"/>
        <v>21.850478519740001</v>
      </c>
      <c r="E56">
        <f t="shared" si="14"/>
        <v>91.000030334172891</v>
      </c>
      <c r="F56">
        <f t="shared" si="15"/>
        <v>-6.48158799197763</v>
      </c>
    </row>
    <row r="57" spans="1:17" x14ac:dyDescent="0.2">
      <c r="A57" s="1" t="s">
        <v>28</v>
      </c>
      <c r="B57">
        <v>23.29</v>
      </c>
      <c r="C57">
        <f t="shared" si="13"/>
        <v>96.199917389508457</v>
      </c>
      <c r="D57">
        <f t="shared" si="12"/>
        <v>21.18716738146</v>
      </c>
      <c r="E57">
        <f t="shared" si="14"/>
        <v>96.964317565490575</v>
      </c>
      <c r="F57">
        <f t="shared" si="15"/>
        <v>0.7945954598766457</v>
      </c>
    </row>
    <row r="58" spans="1:17" x14ac:dyDescent="0.2">
      <c r="A58" s="1" t="s">
        <v>29</v>
      </c>
      <c r="B58">
        <v>21.95</v>
      </c>
      <c r="C58">
        <f t="shared" si="13"/>
        <v>94.246457707170464</v>
      </c>
      <c r="D58">
        <f t="shared" si="12"/>
        <v>19.684609930920001</v>
      </c>
      <c r="E58">
        <f t="shared" si="14"/>
        <v>92.908172086020215</v>
      </c>
      <c r="F58">
        <f t="shared" si="15"/>
        <v>-1.419985062259193</v>
      </c>
    </row>
    <row r="59" spans="1:17" x14ac:dyDescent="0.2">
      <c r="A59" s="1" t="s">
        <v>9</v>
      </c>
      <c r="B59">
        <v>14.35</v>
      </c>
      <c r="C59">
        <f t="shared" si="13"/>
        <v>65.375854214123009</v>
      </c>
      <c r="D59">
        <f t="shared" si="12"/>
        <v>13.36850876812</v>
      </c>
      <c r="E59">
        <f t="shared" si="14"/>
        <v>67.913506109771276</v>
      </c>
      <c r="F59">
        <f t="shared" si="15"/>
        <v>3.8816347811483944</v>
      </c>
    </row>
    <row r="60" spans="1:17" x14ac:dyDescent="0.2">
      <c r="A60" s="1" t="s">
        <v>10</v>
      </c>
      <c r="B60" t="s">
        <v>15</v>
      </c>
      <c r="C60">
        <f>B59/B50*100</f>
        <v>7.7836840963332596</v>
      </c>
      <c r="D60" t="s">
        <v>15</v>
      </c>
      <c r="E60">
        <f>D59/D50*100</f>
        <v>7.2512952444509367</v>
      </c>
      <c r="F60">
        <f t="shared" si="15"/>
        <v>-6.8398054866219571</v>
      </c>
    </row>
    <row r="63" spans="1:17" ht="17" customHeight="1" x14ac:dyDescent="0.2">
      <c r="A63" s="1" t="s">
        <v>25</v>
      </c>
    </row>
    <row r="64" spans="1:17" x14ac:dyDescent="0.2">
      <c r="A64" s="1" t="s">
        <v>23</v>
      </c>
      <c r="B64" s="1" t="s">
        <v>17</v>
      </c>
      <c r="C64" s="1" t="s">
        <v>21</v>
      </c>
      <c r="D64" s="1" t="s">
        <v>22</v>
      </c>
      <c r="E64" s="1" t="s">
        <v>30</v>
      </c>
      <c r="L64" t="s">
        <v>26</v>
      </c>
      <c r="Q64" t="s">
        <v>27</v>
      </c>
    </row>
    <row r="65" spans="1:20" ht="17" x14ac:dyDescent="0.2">
      <c r="A65" s="1" t="s">
        <v>0</v>
      </c>
      <c r="B65" s="2">
        <v>694479</v>
      </c>
      <c r="C65" s="2">
        <v>230309</v>
      </c>
      <c r="D65" s="2">
        <v>573200</v>
      </c>
      <c r="E65" s="2">
        <v>230375</v>
      </c>
      <c r="F65">
        <v>1.9587E-2</v>
      </c>
      <c r="G65">
        <v>2.1093899999999999E-2</v>
      </c>
      <c r="H65">
        <v>1.2962900000000001E-3</v>
      </c>
      <c r="I65">
        <v>1.2233999999999999E-3</v>
      </c>
      <c r="L65">
        <v>2.8021000000000001E-2</v>
      </c>
      <c r="M65">
        <v>3.01768E-2</v>
      </c>
      <c r="N65">
        <v>1.40649E-3</v>
      </c>
      <c r="O65">
        <v>1.3274000000000001E-3</v>
      </c>
      <c r="Q65" s="3">
        <v>1.4299600000000001E-2</v>
      </c>
      <c r="R65" s="3">
        <v>1.5399700000000001E-2</v>
      </c>
      <c r="S65" s="3">
        <v>1.10731E-3</v>
      </c>
      <c r="T65" s="3">
        <v>1.0450399999999999E-3</v>
      </c>
    </row>
    <row r="66" spans="1:20" ht="17" x14ac:dyDescent="0.2">
      <c r="A66" s="1" t="s">
        <v>1</v>
      </c>
      <c r="B66" s="2">
        <v>58090</v>
      </c>
      <c r="C66" s="2">
        <v>26026</v>
      </c>
      <c r="D66" s="2">
        <v>117389</v>
      </c>
      <c r="E66" s="2">
        <v>26312</v>
      </c>
      <c r="F66">
        <v>1.9587E-2</v>
      </c>
      <c r="G66">
        <v>2.1093899999999999E-2</v>
      </c>
      <c r="H66">
        <v>1.2962900000000001E-3</v>
      </c>
      <c r="I66">
        <v>1.2233999999999999E-3</v>
      </c>
      <c r="L66">
        <v>2.8021000000000001E-2</v>
      </c>
      <c r="M66">
        <v>3.01768E-2</v>
      </c>
      <c r="N66">
        <v>1.40649E-3</v>
      </c>
      <c r="O66">
        <v>1.3274000000000001E-3</v>
      </c>
      <c r="Q66" s="3">
        <v>1.4299600000000001E-2</v>
      </c>
      <c r="R66" s="3">
        <v>1.5399700000000001E-2</v>
      </c>
      <c r="S66" s="3">
        <v>1.10731E-3</v>
      </c>
      <c r="T66" s="3">
        <v>1.0450399999999999E-3</v>
      </c>
    </row>
    <row r="67" spans="1:20" ht="17" x14ac:dyDescent="0.2">
      <c r="A67" s="1" t="s">
        <v>2</v>
      </c>
      <c r="B67" s="2">
        <v>13635.86</v>
      </c>
      <c r="C67" s="2">
        <v>6775.4880000000003</v>
      </c>
      <c r="D67" s="2">
        <v>47488.03</v>
      </c>
      <c r="E67" s="2">
        <v>6873.9840000000004</v>
      </c>
      <c r="F67">
        <v>1.9587E-2</v>
      </c>
      <c r="G67">
        <v>2.1093899999999999E-2</v>
      </c>
      <c r="H67">
        <v>1.2962900000000001E-3</v>
      </c>
      <c r="I67">
        <v>1.2233999999999999E-3</v>
      </c>
      <c r="L67">
        <v>2.8021000000000001E-2</v>
      </c>
      <c r="M67">
        <v>3.01768E-2</v>
      </c>
      <c r="N67">
        <v>1.40649E-3</v>
      </c>
      <c r="O67">
        <v>1.3274000000000001E-3</v>
      </c>
      <c r="Q67" s="3">
        <v>1.4299600000000001E-2</v>
      </c>
      <c r="R67" s="3">
        <v>1.5399700000000001E-2</v>
      </c>
      <c r="S67" s="3">
        <v>1.10731E-3</v>
      </c>
      <c r="T67" s="3">
        <v>1.0450399999999999E-3</v>
      </c>
    </row>
    <row r="68" spans="1:20" ht="17" x14ac:dyDescent="0.2">
      <c r="A68" s="1" t="s">
        <v>3</v>
      </c>
      <c r="B68" s="2">
        <v>8940.0020000000004</v>
      </c>
      <c r="C68" s="2">
        <v>4468.8670000000002</v>
      </c>
      <c r="D68" s="2">
        <v>31380.95</v>
      </c>
      <c r="E68" s="2">
        <v>4541.4430000000002</v>
      </c>
      <c r="F68">
        <v>1.9587E-2</v>
      </c>
      <c r="G68">
        <v>2.1093899999999999E-2</v>
      </c>
      <c r="H68">
        <v>1.2962900000000001E-3</v>
      </c>
      <c r="I68">
        <v>1.2233999999999999E-3</v>
      </c>
      <c r="L68">
        <v>2.8021000000000001E-2</v>
      </c>
      <c r="M68">
        <v>3.01768E-2</v>
      </c>
      <c r="N68">
        <v>1.40649E-3</v>
      </c>
      <c r="O68">
        <v>1.3274000000000001E-3</v>
      </c>
      <c r="Q68" s="3">
        <v>1.4299600000000001E-2</v>
      </c>
      <c r="R68" s="3">
        <v>1.5399700000000001E-2</v>
      </c>
      <c r="S68" s="3">
        <v>1.10731E-3</v>
      </c>
      <c r="T68" s="3">
        <v>1.0450399999999999E-3</v>
      </c>
    </row>
    <row r="69" spans="1:20" ht="17" x14ac:dyDescent="0.2">
      <c r="A69" s="1" t="s">
        <v>4</v>
      </c>
      <c r="B69" s="2">
        <v>8741.7790000000005</v>
      </c>
      <c r="C69" s="2">
        <v>4382.2290000000003</v>
      </c>
      <c r="D69" s="2">
        <v>30489.63</v>
      </c>
      <c r="E69" s="2">
        <v>4426.2290000000003</v>
      </c>
      <c r="F69">
        <v>1.9587E-2</v>
      </c>
      <c r="G69">
        <v>2.1093899999999999E-2</v>
      </c>
      <c r="H69">
        <v>1.2962900000000001E-3</v>
      </c>
      <c r="I69">
        <v>1.2233999999999999E-3</v>
      </c>
      <c r="L69">
        <v>2.8021000000000001E-2</v>
      </c>
      <c r="M69">
        <v>3.01768E-2</v>
      </c>
      <c r="N69">
        <v>1.40649E-3</v>
      </c>
      <c r="O69">
        <v>1.3274000000000001E-3</v>
      </c>
      <c r="Q69" s="3">
        <v>1.4299600000000001E-2</v>
      </c>
      <c r="R69" s="3">
        <v>1.5399700000000001E-2</v>
      </c>
      <c r="S69" s="3">
        <v>1.10731E-3</v>
      </c>
      <c r="T69" s="3">
        <v>1.0450399999999999E-3</v>
      </c>
    </row>
    <row r="70" spans="1:20" ht="17" x14ac:dyDescent="0.2">
      <c r="A70" s="1" t="s">
        <v>5</v>
      </c>
      <c r="B70" s="2">
        <v>8741.7790000000005</v>
      </c>
      <c r="C70" s="2">
        <v>4382.2290000000003</v>
      </c>
      <c r="D70" s="2">
        <v>30488.720000000001</v>
      </c>
      <c r="E70" s="2">
        <v>4425.3209999999999</v>
      </c>
      <c r="F70">
        <v>1.9587E-2</v>
      </c>
      <c r="G70">
        <v>2.1093899999999999E-2</v>
      </c>
      <c r="H70">
        <v>1.2962900000000001E-3</v>
      </c>
      <c r="I70">
        <v>1.2233999999999999E-3</v>
      </c>
      <c r="L70">
        <v>2.8021000000000001E-2</v>
      </c>
      <c r="M70">
        <v>3.01768E-2</v>
      </c>
      <c r="N70">
        <v>1.40649E-3</v>
      </c>
      <c r="O70">
        <v>1.3274000000000001E-3</v>
      </c>
      <c r="Q70" s="3">
        <v>1.4299600000000001E-2</v>
      </c>
      <c r="R70" s="3">
        <v>1.5399700000000001E-2</v>
      </c>
      <c r="S70" s="3">
        <v>1.10731E-3</v>
      </c>
      <c r="T70" s="3">
        <v>1.0450399999999999E-3</v>
      </c>
    </row>
    <row r="71" spans="1:20" ht="17" x14ac:dyDescent="0.2">
      <c r="A71" s="1" t="s">
        <v>6</v>
      </c>
      <c r="B71" s="2">
        <v>8687.3469999999998</v>
      </c>
      <c r="C71" s="2">
        <v>4360.4570000000003</v>
      </c>
      <c r="D71" s="2">
        <v>29669.07</v>
      </c>
      <c r="E71" s="2">
        <v>4390.848</v>
      </c>
      <c r="F71">
        <v>1.9587E-2</v>
      </c>
      <c r="G71">
        <v>2.1093899999999999E-2</v>
      </c>
      <c r="H71">
        <v>1.2962900000000001E-3</v>
      </c>
      <c r="I71">
        <v>1.2233999999999999E-3</v>
      </c>
      <c r="L71">
        <v>2.8021000000000001E-2</v>
      </c>
      <c r="M71">
        <v>3.01768E-2</v>
      </c>
      <c r="N71">
        <v>1.40649E-3</v>
      </c>
      <c r="O71">
        <v>1.3274000000000001E-3</v>
      </c>
      <c r="Q71" s="3">
        <v>1.4299600000000001E-2</v>
      </c>
      <c r="R71" s="3">
        <v>1.5399700000000001E-2</v>
      </c>
      <c r="S71" s="3">
        <v>1.10731E-3</v>
      </c>
      <c r="T71" s="3">
        <v>1.0450399999999999E-3</v>
      </c>
    </row>
    <row r="72" spans="1:20" ht="17" x14ac:dyDescent="0.2">
      <c r="A72" s="1" t="s">
        <v>7</v>
      </c>
      <c r="B72" s="2">
        <v>2957.4720000000002</v>
      </c>
      <c r="C72" s="2">
        <v>1515.931</v>
      </c>
      <c r="D72" s="2">
        <v>11062.4</v>
      </c>
      <c r="E72" s="2">
        <v>1571.27</v>
      </c>
      <c r="F72">
        <v>1.9587E-2</v>
      </c>
      <c r="G72">
        <v>2.1093899999999999E-2</v>
      </c>
      <c r="H72">
        <v>1.2962900000000001E-3</v>
      </c>
      <c r="I72">
        <v>1.2233999999999999E-3</v>
      </c>
      <c r="L72">
        <v>2.8021000000000001E-2</v>
      </c>
      <c r="M72">
        <v>3.01768E-2</v>
      </c>
      <c r="N72">
        <v>1.40649E-3</v>
      </c>
      <c r="O72">
        <v>1.3274000000000001E-3</v>
      </c>
      <c r="Q72" s="3">
        <v>1.4299600000000001E-2</v>
      </c>
      <c r="R72" s="3">
        <v>1.5399700000000001E-2</v>
      </c>
      <c r="S72" s="3">
        <v>1.10731E-3</v>
      </c>
      <c r="T72" s="3">
        <v>1.0450399999999999E-3</v>
      </c>
    </row>
    <row r="73" spans="1:20" ht="17" x14ac:dyDescent="0.2">
      <c r="A73" s="1" t="s">
        <v>8</v>
      </c>
      <c r="B73" s="2">
        <v>2070.23</v>
      </c>
      <c r="C73" s="2">
        <v>1061.152</v>
      </c>
      <c r="D73" s="2">
        <v>7743.6779999999999</v>
      </c>
      <c r="E73" s="2">
        <v>1099.8889999999999</v>
      </c>
      <c r="F73">
        <v>1.9587E-2</v>
      </c>
      <c r="G73">
        <v>2.1093899999999999E-2</v>
      </c>
      <c r="H73">
        <v>1.2962900000000001E-3</v>
      </c>
      <c r="I73">
        <v>1.2233999999999999E-3</v>
      </c>
      <c r="L73">
        <v>2.8021000000000001E-2</v>
      </c>
      <c r="M73">
        <v>3.01768E-2</v>
      </c>
      <c r="N73">
        <v>1.40649E-3</v>
      </c>
      <c r="O73">
        <v>1.3274000000000001E-3</v>
      </c>
      <c r="Q73" s="3">
        <v>1.4299600000000001E-2</v>
      </c>
      <c r="R73" s="3">
        <v>1.5399700000000001E-2</v>
      </c>
      <c r="S73" s="3">
        <v>1.10731E-3</v>
      </c>
      <c r="T73" s="3">
        <v>1.0450399999999999E-3</v>
      </c>
    </row>
    <row r="74" spans="1:20" ht="17" x14ac:dyDescent="0.2">
      <c r="A74" s="1" t="s">
        <v>28</v>
      </c>
      <c r="B74" s="2">
        <v>2064.5149999999999</v>
      </c>
      <c r="C74" s="2">
        <v>1057.9770000000001</v>
      </c>
      <c r="D74" s="2">
        <v>7705.2579999999998</v>
      </c>
      <c r="E74" s="2">
        <v>1098.6189999999999</v>
      </c>
      <c r="F74">
        <v>1.9587E-2</v>
      </c>
      <c r="G74">
        <v>2.1093899999999999E-2</v>
      </c>
      <c r="H74">
        <v>1.2962900000000001E-3</v>
      </c>
      <c r="I74">
        <v>1.2233999999999999E-3</v>
      </c>
      <c r="L74">
        <v>2.8021000000000001E-2</v>
      </c>
      <c r="M74">
        <v>3.01768E-2</v>
      </c>
      <c r="N74">
        <v>1.40649E-3</v>
      </c>
      <c r="O74">
        <v>1.3274000000000001E-3</v>
      </c>
      <c r="Q74" s="3">
        <v>1.4299600000000001E-2</v>
      </c>
      <c r="R74" s="3">
        <v>1.5399700000000001E-2</v>
      </c>
      <c r="S74" s="3">
        <v>1.10731E-3</v>
      </c>
      <c r="T74" s="3">
        <v>1.0450399999999999E-3</v>
      </c>
    </row>
    <row r="75" spans="1:20" ht="17" x14ac:dyDescent="0.2">
      <c r="A75" s="1" t="s">
        <v>29</v>
      </c>
      <c r="B75" s="2">
        <v>1868.605</v>
      </c>
      <c r="C75" s="2">
        <v>971.92870000000005</v>
      </c>
      <c r="D75" s="2">
        <v>7035.9260000000004</v>
      </c>
      <c r="E75" s="2">
        <v>1003.3630000000001</v>
      </c>
      <c r="F75">
        <v>1.9587E-2</v>
      </c>
      <c r="G75">
        <v>2.1093899999999999E-2</v>
      </c>
      <c r="H75">
        <v>1.2962900000000001E-3</v>
      </c>
      <c r="I75">
        <v>1.2233999999999999E-3</v>
      </c>
      <c r="L75">
        <v>2.8021000000000001E-2</v>
      </c>
      <c r="M75">
        <v>3.01768E-2</v>
      </c>
      <c r="N75">
        <v>1.40649E-3</v>
      </c>
      <c r="O75">
        <v>1.3274000000000001E-3</v>
      </c>
      <c r="Q75" s="3">
        <v>1.4299600000000001E-2</v>
      </c>
      <c r="R75" s="3">
        <v>1.5399700000000001E-2</v>
      </c>
      <c r="S75" s="3">
        <v>1.10731E-3</v>
      </c>
      <c r="T75" s="3">
        <v>1.0450399999999999E-3</v>
      </c>
    </row>
    <row r="76" spans="1:20" ht="17" x14ac:dyDescent="0.2">
      <c r="A76" s="1" t="s">
        <v>9</v>
      </c>
      <c r="B76" s="2">
        <v>433.73230000000001</v>
      </c>
      <c r="C76" s="2">
        <v>291.80090000000001</v>
      </c>
      <c r="D76" s="2">
        <v>4072.511</v>
      </c>
      <c r="E76" s="2">
        <v>294.65859999999998</v>
      </c>
      <c r="F76">
        <v>1.9587E-2</v>
      </c>
      <c r="G76">
        <v>2.1093899999999999E-2</v>
      </c>
      <c r="H76">
        <v>1.2962900000000001E-3</v>
      </c>
      <c r="I76">
        <v>1.2233999999999999E-3</v>
      </c>
      <c r="L76">
        <v>2.8021000000000001E-2</v>
      </c>
      <c r="M76">
        <v>3.01768E-2</v>
      </c>
      <c r="N76">
        <v>1.40649E-3</v>
      </c>
      <c r="O76">
        <v>1.3274000000000001E-3</v>
      </c>
      <c r="Q76" s="3">
        <v>1.4299600000000001E-2</v>
      </c>
      <c r="R76" s="3">
        <v>1.5399700000000001E-2</v>
      </c>
      <c r="S76" s="3">
        <v>1.10731E-3</v>
      </c>
      <c r="T76" s="3">
        <v>1.0450399999999999E-3</v>
      </c>
    </row>
    <row r="77" spans="1:20" ht="17" x14ac:dyDescent="0.2">
      <c r="B77" s="2"/>
      <c r="C77" s="2"/>
      <c r="D77" s="2"/>
      <c r="E77" s="2"/>
      <c r="Q77" s="3"/>
      <c r="R77" s="3"/>
      <c r="S77" s="3"/>
      <c r="T77" s="3"/>
    </row>
    <row r="78" spans="1:20" x14ac:dyDescent="0.2">
      <c r="Q78" s="3"/>
      <c r="R78" s="3"/>
      <c r="S78" s="3"/>
      <c r="T78" s="3"/>
    </row>
    <row r="79" spans="1:20" x14ac:dyDescent="0.2">
      <c r="A79" s="1" t="s">
        <v>25</v>
      </c>
      <c r="Q79" s="3"/>
      <c r="R79" s="3"/>
      <c r="S79" s="3"/>
      <c r="T79" s="3"/>
    </row>
    <row r="80" spans="1:20" x14ac:dyDescent="0.2">
      <c r="A80" s="1" t="s">
        <v>24</v>
      </c>
      <c r="B80" s="1" t="s">
        <v>17</v>
      </c>
      <c r="C80" s="1" t="s">
        <v>21</v>
      </c>
      <c r="D80" s="1" t="s">
        <v>22</v>
      </c>
      <c r="E80" s="1" t="s">
        <v>30</v>
      </c>
      <c r="Q80" s="3"/>
      <c r="R80" s="3"/>
      <c r="S80" s="3"/>
      <c r="T80" s="3"/>
    </row>
    <row r="81" spans="1:20" ht="17" x14ac:dyDescent="0.2">
      <c r="A81" s="1" t="s">
        <v>0</v>
      </c>
      <c r="B81" s="2">
        <v>694479</v>
      </c>
      <c r="C81" s="2">
        <v>230309</v>
      </c>
      <c r="D81" s="2">
        <v>573200</v>
      </c>
      <c r="E81" s="2">
        <v>230375</v>
      </c>
      <c r="F81">
        <v>1.9587E-2</v>
      </c>
      <c r="G81">
        <v>2.1093899999999999E-2</v>
      </c>
      <c r="H81">
        <v>1.2962900000000001E-3</v>
      </c>
      <c r="I81">
        <v>1.2233999999999999E-3</v>
      </c>
      <c r="L81">
        <v>2.8021000000000001E-2</v>
      </c>
      <c r="M81">
        <v>3.01768E-2</v>
      </c>
      <c r="N81">
        <v>1.40649E-3</v>
      </c>
      <c r="O81">
        <v>1.3274000000000001E-3</v>
      </c>
      <c r="Q81" s="3">
        <v>1.4299600000000001E-2</v>
      </c>
      <c r="R81" s="3">
        <v>1.5399700000000001E-2</v>
      </c>
      <c r="S81" s="3">
        <v>1.10731E-3</v>
      </c>
      <c r="T81" s="3">
        <v>1.0450399999999999E-3</v>
      </c>
    </row>
    <row r="82" spans="1:20" ht="17" x14ac:dyDescent="0.2">
      <c r="A82" s="1" t="s">
        <v>1</v>
      </c>
      <c r="B82" s="2">
        <v>58090</v>
      </c>
      <c r="C82" s="2">
        <v>26026</v>
      </c>
      <c r="D82" s="2">
        <v>117389</v>
      </c>
      <c r="E82" s="2">
        <v>26312</v>
      </c>
      <c r="F82">
        <v>1.9587E-2</v>
      </c>
      <c r="G82">
        <v>2.1093899999999999E-2</v>
      </c>
      <c r="H82">
        <v>1.2962900000000001E-3</v>
      </c>
      <c r="I82">
        <v>1.2233999999999999E-3</v>
      </c>
      <c r="L82">
        <v>2.8021000000000001E-2</v>
      </c>
      <c r="M82">
        <v>3.01768E-2</v>
      </c>
      <c r="N82">
        <v>1.40649E-3</v>
      </c>
      <c r="O82">
        <v>1.3274000000000001E-3</v>
      </c>
      <c r="Q82" s="3">
        <v>1.4299600000000001E-2</v>
      </c>
      <c r="R82" s="3">
        <v>1.5399700000000001E-2</v>
      </c>
      <c r="S82" s="3">
        <v>1.10731E-3</v>
      </c>
      <c r="T82" s="3">
        <v>1.0450399999999999E-3</v>
      </c>
    </row>
    <row r="83" spans="1:20" ht="17" x14ac:dyDescent="0.2">
      <c r="A83" s="1" t="s">
        <v>2</v>
      </c>
      <c r="B83" s="2">
        <v>3365.712</v>
      </c>
      <c r="C83" s="2">
        <v>1442.4480000000001</v>
      </c>
      <c r="D83" s="2">
        <v>31125.38</v>
      </c>
      <c r="E83" s="2">
        <v>1430.136</v>
      </c>
      <c r="F83">
        <v>1.9587E-2</v>
      </c>
      <c r="G83">
        <v>2.1093899999999999E-2</v>
      </c>
      <c r="H83">
        <v>1.2962900000000001E-3</v>
      </c>
      <c r="I83">
        <v>1.2233999999999999E-3</v>
      </c>
      <c r="L83">
        <v>2.8021000000000001E-2</v>
      </c>
      <c r="M83">
        <v>3.01768E-2</v>
      </c>
      <c r="N83">
        <v>1.40649E-3</v>
      </c>
      <c r="O83">
        <v>1.3274000000000001E-3</v>
      </c>
      <c r="Q83" s="3">
        <v>1.4299600000000001E-2</v>
      </c>
      <c r="R83" s="3">
        <v>1.5399700000000001E-2</v>
      </c>
      <c r="S83" s="3">
        <v>1.10731E-3</v>
      </c>
      <c r="T83" s="3">
        <v>1.0450399999999999E-3</v>
      </c>
    </row>
    <row r="84" spans="1:20" ht="17" x14ac:dyDescent="0.2">
      <c r="A84" s="1" t="s">
        <v>3</v>
      </c>
      <c r="B84" s="2">
        <v>2213.5680000000002</v>
      </c>
      <c r="C84" s="2">
        <v>942.12720000000002</v>
      </c>
      <c r="D84" s="2">
        <v>20557.61</v>
      </c>
      <c r="E84" s="2">
        <v>938.49839999999995</v>
      </c>
      <c r="F84">
        <v>1.9587E-2</v>
      </c>
      <c r="G84">
        <v>2.1093899999999999E-2</v>
      </c>
      <c r="H84">
        <v>1.2962900000000001E-3</v>
      </c>
      <c r="I84">
        <v>1.2233999999999999E-3</v>
      </c>
      <c r="L84">
        <v>2.8021000000000001E-2</v>
      </c>
      <c r="M84">
        <v>3.01768E-2</v>
      </c>
      <c r="N84">
        <v>1.40649E-3</v>
      </c>
      <c r="O84">
        <v>1.3274000000000001E-3</v>
      </c>
      <c r="Q84" s="3">
        <v>1.4299600000000001E-2</v>
      </c>
      <c r="R84" s="3">
        <v>1.5399700000000001E-2</v>
      </c>
      <c r="S84" s="3">
        <v>1.10731E-3</v>
      </c>
      <c r="T84" s="3">
        <v>1.0450399999999999E-3</v>
      </c>
    </row>
    <row r="85" spans="1:20" ht="17" x14ac:dyDescent="0.2">
      <c r="A85" s="1" t="s">
        <v>4</v>
      </c>
      <c r="B85" s="2">
        <v>2113.7759999999998</v>
      </c>
      <c r="C85" s="2">
        <v>899.03520000000003</v>
      </c>
      <c r="D85" s="2">
        <v>19850.439999999999</v>
      </c>
      <c r="E85" s="2">
        <v>896.7672</v>
      </c>
      <c r="F85">
        <v>1.9587E-2</v>
      </c>
      <c r="G85">
        <v>2.1093899999999999E-2</v>
      </c>
      <c r="H85">
        <v>1.2962900000000001E-3</v>
      </c>
      <c r="I85">
        <v>1.2233999999999999E-3</v>
      </c>
      <c r="L85">
        <v>2.8021000000000001E-2</v>
      </c>
      <c r="M85">
        <v>3.01768E-2</v>
      </c>
      <c r="N85">
        <v>1.40649E-3</v>
      </c>
      <c r="O85">
        <v>1.3274000000000001E-3</v>
      </c>
      <c r="Q85" s="3">
        <v>1.4299600000000001E-2</v>
      </c>
      <c r="R85" s="3">
        <v>1.5399700000000001E-2</v>
      </c>
      <c r="S85" s="3">
        <v>1.10731E-3</v>
      </c>
      <c r="T85" s="3">
        <v>1.0450399999999999E-3</v>
      </c>
    </row>
    <row r="86" spans="1:20" ht="17" x14ac:dyDescent="0.2">
      <c r="A86" s="1" t="s">
        <v>5</v>
      </c>
      <c r="B86" s="2">
        <v>2113.3220000000001</v>
      </c>
      <c r="C86" s="2">
        <v>899.03520000000003</v>
      </c>
      <c r="D86" s="2">
        <v>19849.54</v>
      </c>
      <c r="E86" s="2">
        <v>896.31359999999995</v>
      </c>
      <c r="F86">
        <v>1.9587E-2</v>
      </c>
      <c r="G86">
        <v>2.1093899999999999E-2</v>
      </c>
      <c r="H86">
        <v>1.2962900000000001E-3</v>
      </c>
      <c r="I86">
        <v>1.2233999999999999E-3</v>
      </c>
      <c r="L86">
        <v>2.8021000000000001E-2</v>
      </c>
      <c r="M86">
        <v>3.01768E-2</v>
      </c>
      <c r="N86">
        <v>1.40649E-3</v>
      </c>
      <c r="O86">
        <v>1.3274000000000001E-3</v>
      </c>
      <c r="Q86" s="3">
        <v>1.4299600000000001E-2</v>
      </c>
      <c r="R86" s="3">
        <v>1.5399700000000001E-2</v>
      </c>
      <c r="S86" s="3">
        <v>1.10731E-3</v>
      </c>
      <c r="T86" s="3">
        <v>1.0450399999999999E-3</v>
      </c>
    </row>
    <row r="87" spans="1:20" ht="17" x14ac:dyDescent="0.2">
      <c r="A87" s="1" t="s">
        <v>6</v>
      </c>
      <c r="B87" s="2">
        <v>1941.8620000000001</v>
      </c>
      <c r="C87" s="2">
        <v>837.34559999999999</v>
      </c>
      <c r="D87" s="2">
        <v>17739.84</v>
      </c>
      <c r="E87" s="2">
        <v>830.08799999999997</v>
      </c>
      <c r="F87">
        <v>1.9587E-2</v>
      </c>
      <c r="G87">
        <v>2.1093899999999999E-2</v>
      </c>
      <c r="H87">
        <v>1.2962900000000001E-3</v>
      </c>
      <c r="I87">
        <v>1.2233999999999999E-3</v>
      </c>
      <c r="L87">
        <v>2.8021000000000001E-2</v>
      </c>
      <c r="M87">
        <v>3.01768E-2</v>
      </c>
      <c r="N87">
        <v>1.40649E-3</v>
      </c>
      <c r="O87">
        <v>1.3274000000000001E-3</v>
      </c>
      <c r="Q87" s="3">
        <v>1.4299600000000001E-2</v>
      </c>
      <c r="R87" s="3">
        <v>1.5399700000000001E-2</v>
      </c>
      <c r="S87" s="3">
        <v>1.10731E-3</v>
      </c>
      <c r="T87" s="3">
        <v>1.0450399999999999E-3</v>
      </c>
    </row>
    <row r="88" spans="1:20" ht="17" x14ac:dyDescent="0.2">
      <c r="A88" s="1" t="s">
        <v>16</v>
      </c>
      <c r="B88" s="2">
        <v>1767.0940000000001</v>
      </c>
      <c r="C88" s="2">
        <v>761.98450000000003</v>
      </c>
      <c r="D88" s="2">
        <v>16143.26</v>
      </c>
      <c r="E88" s="2">
        <v>755.38009999999997</v>
      </c>
      <c r="F88">
        <v>1.9587E-2</v>
      </c>
      <c r="G88">
        <v>2.1093899999999999E-2</v>
      </c>
      <c r="H88">
        <v>1.2962900000000001E-3</v>
      </c>
      <c r="I88">
        <v>1.2233999999999999E-3</v>
      </c>
      <c r="L88">
        <v>2.8021000000000001E-2</v>
      </c>
      <c r="M88">
        <v>3.01768E-2</v>
      </c>
      <c r="N88">
        <v>1.40649E-3</v>
      </c>
      <c r="O88">
        <v>1.3274000000000001E-3</v>
      </c>
      <c r="Q88" s="3">
        <v>1.4299600000000001E-2</v>
      </c>
      <c r="R88" s="3">
        <v>1.5399700000000001E-2</v>
      </c>
      <c r="S88" s="3">
        <v>1.10731E-3</v>
      </c>
      <c r="T88" s="3">
        <v>1.0450399999999999E-3</v>
      </c>
    </row>
    <row r="89" spans="1:20" ht="17" x14ac:dyDescent="0.2">
      <c r="A89" s="1" t="s">
        <v>28</v>
      </c>
      <c r="B89" s="2">
        <v>1742.74</v>
      </c>
      <c r="C89" s="2">
        <v>751.66510000000005</v>
      </c>
      <c r="D89" s="2">
        <v>15640.91</v>
      </c>
      <c r="E89" s="2">
        <v>745.47339999999997</v>
      </c>
      <c r="F89">
        <v>1.9587E-2</v>
      </c>
      <c r="G89">
        <v>2.1093899999999999E-2</v>
      </c>
      <c r="H89">
        <v>1.2962900000000001E-3</v>
      </c>
      <c r="I89">
        <v>1.2233999999999999E-3</v>
      </c>
      <c r="L89">
        <v>2.8021000000000001E-2</v>
      </c>
      <c r="M89">
        <v>3.01768E-2</v>
      </c>
      <c r="N89">
        <v>1.40649E-3</v>
      </c>
      <c r="O89">
        <v>1.3274000000000001E-3</v>
      </c>
      <c r="Q89" s="3">
        <v>1.4299600000000001E-2</v>
      </c>
      <c r="R89" s="3">
        <v>1.5399700000000001E-2</v>
      </c>
      <c r="S89" s="3">
        <v>1.10731E-3</v>
      </c>
      <c r="T89" s="3">
        <v>1.0450399999999999E-3</v>
      </c>
    </row>
    <row r="90" spans="1:20" ht="17" x14ac:dyDescent="0.2">
      <c r="A90" s="1" t="s">
        <v>29</v>
      </c>
      <c r="B90" s="2">
        <v>1579.2809999999999</v>
      </c>
      <c r="C90" s="2">
        <v>686.44650000000001</v>
      </c>
      <c r="D90" s="2">
        <v>14543.34</v>
      </c>
      <c r="E90" s="2">
        <v>680.25480000000005</v>
      </c>
      <c r="F90">
        <v>1.9587E-2</v>
      </c>
      <c r="G90">
        <v>2.1093899999999999E-2</v>
      </c>
      <c r="H90">
        <v>1.2962900000000001E-3</v>
      </c>
      <c r="I90">
        <v>1.2233999999999999E-3</v>
      </c>
      <c r="L90">
        <v>2.8021000000000001E-2</v>
      </c>
      <c r="M90">
        <v>3.01768E-2</v>
      </c>
      <c r="N90">
        <v>1.40649E-3</v>
      </c>
      <c r="O90">
        <v>1.3274000000000001E-3</v>
      </c>
      <c r="Q90" s="3">
        <v>1.4299600000000001E-2</v>
      </c>
      <c r="R90" s="3">
        <v>1.5399700000000001E-2</v>
      </c>
      <c r="S90" s="3">
        <v>1.10731E-3</v>
      </c>
      <c r="T90" s="3">
        <v>1.0450399999999999E-3</v>
      </c>
    </row>
    <row r="91" spans="1:20" ht="17" x14ac:dyDescent="0.2">
      <c r="A91" s="1" t="s">
        <v>9</v>
      </c>
      <c r="B91" s="2">
        <v>246.4273</v>
      </c>
      <c r="C91" s="2">
        <v>161.8082</v>
      </c>
      <c r="D91" s="2">
        <v>10169.15</v>
      </c>
      <c r="E91" s="2">
        <v>152.3143</v>
      </c>
      <c r="F91">
        <v>1.9587E-2</v>
      </c>
      <c r="G91">
        <v>2.1093899999999999E-2</v>
      </c>
      <c r="H91">
        <v>1.2962900000000001E-3</v>
      </c>
      <c r="I91">
        <v>1.2233999999999999E-3</v>
      </c>
      <c r="L91">
        <v>2.8021000000000001E-2</v>
      </c>
      <c r="M91">
        <v>3.01768E-2</v>
      </c>
      <c r="N91">
        <v>1.40649E-3</v>
      </c>
      <c r="O91">
        <v>1.3274000000000001E-3</v>
      </c>
      <c r="Q91" s="3">
        <v>1.4299600000000001E-2</v>
      </c>
      <c r="R91" s="3">
        <v>1.5399700000000001E-2</v>
      </c>
      <c r="S91" s="3">
        <v>1.10731E-3</v>
      </c>
      <c r="T91" s="3">
        <v>1.0450399999999999E-3</v>
      </c>
    </row>
    <row r="92" spans="1:20" x14ac:dyDescent="0.2">
      <c r="Q92" s="3"/>
      <c r="R92" s="3"/>
      <c r="S92" s="3"/>
    </row>
    <row r="95" spans="1:20" x14ac:dyDescent="0.2">
      <c r="B95" s="1"/>
      <c r="C95" s="1"/>
      <c r="D95" s="1"/>
      <c r="E95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2020-11-10T00:59:34Z</dcterms:created>
  <dcterms:modified xsi:type="dcterms:W3CDTF">2020-11-16T02:46:27Z</dcterms:modified>
</cp:coreProperties>
</file>